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queryTables/queryTable1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filterPrivacy="1"/>
  <bookViews>
    <workbookView xWindow="0" yWindow="465" windowWidth="26325" windowHeight="16380" tabRatio="388" activeTab="0"/>
  </bookViews>
  <sheets>
    <sheet name="Instructions" sheetId="9" r:id="rId1"/>
    <sheet name="4 cartes" sheetId="43" r:id="rId2"/>
    <sheet name="2 cartes" sheetId="44" r:id="rId3"/>
    <sheet name="Cartes grand format" sheetId="45" r:id="rId4"/>
    <sheet name="Liste des mots" sheetId="47" r:id="rId5"/>
    <sheet name="GenerateurBingo.com" sheetId="2" r:id="rId6"/>
  </sheets>
  <definedNames>
    <definedName name="BM_varié1_HF_1" localSheetId="0">'Instructions'!$I$22:$I$70</definedName>
  </definedNames>
  <calcPr calcId="162913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connections.xml><?xml version="1.0" encoding="utf-8"?>
<connections xmlns="http://schemas.openxmlformats.org/spreadsheetml/2006/main">
  <connection xmlns="http://schemas.openxmlformats.org/spreadsheetml/2006/main" id="1" name="BM varié1 HF.txt1" type="6" refreshedVersion="0" background="1" saveData="1">
    <textPr fileType="mac" sourceFile="partition 2:BINGO MUSICAL:playlist:Hotel du Fjord:130922 playlist pop varié1 HF:BM varié1 HF.txt" tab="0">
      <textFields>
        <textField/>
      </textFields>
    </textPr>
  </connection>
</connections>
</file>

<file path=xl/sharedStrings.xml><?xml version="1.0" encoding="utf-8"?>
<sst xmlns="http://schemas.openxmlformats.org/spreadsheetml/2006/main" count="110" uniqueCount="109">
  <si>
    <t>#</t>
  </si>
  <si>
    <t>Colonnes</t>
  </si>
  <si>
    <t>Instructions</t>
  </si>
  <si>
    <t>a.</t>
  </si>
  <si>
    <t>b.</t>
  </si>
  <si>
    <t>c.</t>
  </si>
  <si>
    <t>Les cartes seront numérotées de</t>
  </si>
  <si>
    <t>à</t>
  </si>
  <si>
    <t>B</t>
  </si>
  <si>
    <t>I</t>
  </si>
  <si>
    <t>N</t>
  </si>
  <si>
    <t>G</t>
  </si>
  <si>
    <t>O</t>
  </si>
  <si>
    <t>Gratuit</t>
  </si>
  <si>
    <t>. .. … …. Personnalisez les CASES JAUNES …. … .. .</t>
  </si>
  <si>
    <t>Carte maîtresse</t>
  </si>
  <si>
    <t>GenerateurBingo.com</t>
  </si>
  <si>
    <t>Liste des mots</t>
  </si>
  <si>
    <r>
      <t xml:space="preserve">Suivez les étapes de </t>
    </r>
    <r>
      <rPr>
        <b/>
        <u val="single"/>
        <sz val="12"/>
        <color rgb="FFFF0000"/>
        <rFont val="Arial"/>
        <family val="2"/>
      </rPr>
      <t>1</t>
    </r>
    <r>
      <rPr>
        <b/>
        <u val="single"/>
        <sz val="12"/>
        <rFont val="Arial"/>
        <family val="2"/>
      </rPr>
      <t xml:space="preserve"> à </t>
    </r>
    <r>
      <rPr>
        <b/>
        <u val="single"/>
        <sz val="12"/>
        <color rgb="FFFF0000"/>
        <rFont val="Arial"/>
        <family val="2"/>
      </rPr>
      <t>6</t>
    </r>
  </si>
  <si>
    <r>
      <rPr>
        <b/>
        <sz val="12"/>
        <rFont val="Arial"/>
        <family val="2"/>
      </rPr>
      <t>Entrez</t>
    </r>
    <r>
      <rPr>
        <sz val="12"/>
        <rFont val="Arial"/>
        <family val="2"/>
      </rPr>
      <t xml:space="preserve"> les 25 mots qui seront placés de manière aléatoire dans les cases des cartes bingo.</t>
    </r>
  </si>
  <si>
    <t>Description:</t>
  </si>
  <si>
    <t>Inscrire la description ici</t>
  </si>
  <si>
    <t xml:space="preserve">           4 coins</t>
  </si>
  <si>
    <t>Titre:</t>
  </si>
  <si>
    <r>
      <t>Inscrire le titre</t>
    </r>
    <r>
      <rPr>
        <sz val="12"/>
        <color theme="1"/>
        <rFont val="Arial"/>
        <family val="2"/>
      </rPr>
      <t xml:space="preserve"> ici</t>
    </r>
  </si>
  <si>
    <t>Mot 1</t>
  </si>
  <si>
    <t>Mot 2</t>
  </si>
  <si>
    <t>Mot 3</t>
  </si>
  <si>
    <t>Mot 4</t>
  </si>
  <si>
    <t>Mot 5</t>
  </si>
  <si>
    <t>Mot 6</t>
  </si>
  <si>
    <t>Mot 7</t>
  </si>
  <si>
    <t>Mot 8</t>
  </si>
  <si>
    <t>Mot 9</t>
  </si>
  <si>
    <t>Mot 10</t>
  </si>
  <si>
    <t>Mot 11</t>
  </si>
  <si>
    <t>Mot 12</t>
  </si>
  <si>
    <t>Mot 13</t>
  </si>
  <si>
    <t>Mot 14</t>
  </si>
  <si>
    <t>Mot 15</t>
  </si>
  <si>
    <t>Mot 16</t>
  </si>
  <si>
    <t>Mot 17</t>
  </si>
  <si>
    <t>Mot 18</t>
  </si>
  <si>
    <t>Mot 19</t>
  </si>
  <si>
    <t>Mot 20</t>
  </si>
  <si>
    <t>Mot 21</t>
  </si>
  <si>
    <t>Mot 22</t>
  </si>
  <si>
    <t>Mot 23</t>
  </si>
  <si>
    <t>Mot 24</t>
  </si>
  <si>
    <t>Mot 25</t>
  </si>
  <si>
    <t>Mot 26</t>
  </si>
  <si>
    <t>Mot 27</t>
  </si>
  <si>
    <t>Mot 28</t>
  </si>
  <si>
    <t>Mot 29</t>
  </si>
  <si>
    <t>Mot 30</t>
  </si>
  <si>
    <t>Mot 31</t>
  </si>
  <si>
    <t>Mot 32</t>
  </si>
  <si>
    <t>Mot 33</t>
  </si>
  <si>
    <t>Mot 34</t>
  </si>
  <si>
    <t>Mot 35</t>
  </si>
  <si>
    <t>Mot 36</t>
  </si>
  <si>
    <t>Mot 37</t>
  </si>
  <si>
    <t>Mot 38</t>
  </si>
  <si>
    <t>Mot 39</t>
  </si>
  <si>
    <t>Mot 40</t>
  </si>
  <si>
    <t>Mot 41</t>
  </si>
  <si>
    <t>Mot 42</t>
  </si>
  <si>
    <t>Mot 43</t>
  </si>
  <si>
    <t>Mot 44</t>
  </si>
  <si>
    <t>Mot 45</t>
  </si>
  <si>
    <t>Mot 46</t>
  </si>
  <si>
    <t>Mot 47</t>
  </si>
  <si>
    <t>Mot 48</t>
  </si>
  <si>
    <t>Mot 49</t>
  </si>
  <si>
    <t>Mot 50</t>
  </si>
  <si>
    <t>Mot 51</t>
  </si>
  <si>
    <t>Mot 52</t>
  </si>
  <si>
    <t>Mot 53</t>
  </si>
  <si>
    <t>Mot 54</t>
  </si>
  <si>
    <t>Mot 55</t>
  </si>
  <si>
    <t>Mot 56</t>
  </si>
  <si>
    <t>Mot 57</t>
  </si>
  <si>
    <t>Mot 58</t>
  </si>
  <si>
    <t>Mot 59</t>
  </si>
  <si>
    <t>Mot 60</t>
  </si>
  <si>
    <t>Mot 61</t>
  </si>
  <si>
    <t>Mot 62</t>
  </si>
  <si>
    <t>Mot 63</t>
  </si>
  <si>
    <t>Mot 64</t>
  </si>
  <si>
    <t>Mot 65</t>
  </si>
  <si>
    <t>Mot 66</t>
  </si>
  <si>
    <t>Mot 67</t>
  </si>
  <si>
    <t>Mot 68</t>
  </si>
  <si>
    <t>Mot 69</t>
  </si>
  <si>
    <t>Mot 70</t>
  </si>
  <si>
    <t>Mot 71</t>
  </si>
  <si>
    <t>Mot 72</t>
  </si>
  <si>
    <t>Mot 73</t>
  </si>
  <si>
    <t>Mot 74</t>
  </si>
  <si>
    <t>Mot 75</t>
  </si>
  <si>
    <t>(Représente la première carte bingo d'un lot de 100)</t>
  </si>
  <si>
    <t>Colonnes:</t>
  </si>
  <si>
    <t>Centre:</t>
  </si>
  <si>
    <r>
      <t xml:space="preserve">Pour générer des cartes de bingo personnalisées, suivez les étapes de </t>
    </r>
    <r>
      <rPr>
        <sz val="12"/>
        <color rgb="FFFF0000"/>
        <rFont val="Arial"/>
        <family val="2"/>
      </rPr>
      <t>1</t>
    </r>
    <r>
      <rPr>
        <sz val="12"/>
        <rFont val="Arial"/>
        <family val="2"/>
      </rPr>
      <t xml:space="preserve"> à </t>
    </r>
    <r>
      <rPr>
        <sz val="12"/>
        <color rgb="FFFF0000"/>
        <rFont val="Arial"/>
        <family val="2"/>
      </rPr>
      <t>6</t>
    </r>
    <r>
      <rPr>
        <sz val="12"/>
        <rFont val="Arial"/>
        <family val="2"/>
      </rPr>
      <t xml:space="preserve">. Les cartes de ce programme contiennent </t>
    </r>
    <r>
      <rPr>
        <sz val="12"/>
        <color rgb="FFFF0000"/>
        <rFont val="Arial"/>
        <family val="2"/>
      </rPr>
      <t>75 mots aléatoires</t>
    </r>
    <r>
      <rPr>
        <sz val="12"/>
        <rFont val="Arial"/>
        <family val="2"/>
      </rPr>
      <t>. Inscrivez vos informations dans les cases jaunes appropriées. Les cartes bingo se mélangeront aléatoirement selon les informations entrées dans la feuille « Instructions ».</t>
    </r>
  </si>
  <si>
    <r>
      <t xml:space="preserve">Pour choisir le format que vous désirez imprimer, </t>
    </r>
    <r>
      <rPr>
        <b/>
        <sz val="12"/>
        <rFont val="Arial"/>
        <family val="2"/>
      </rPr>
      <t>sélectionnez</t>
    </r>
    <r>
      <rPr>
        <sz val="12"/>
        <rFont val="Arial"/>
        <family val="2"/>
      </rPr>
      <t xml:space="preserve"> l'une des feuilles en vert.</t>
    </r>
  </si>
  <si>
    <r>
      <t>Assurez-vous</t>
    </r>
    <r>
      <rPr>
        <sz val="12"/>
        <rFont val="Arial"/>
        <family val="2"/>
      </rPr>
      <t xml:space="preserve"> que les données sont inscrites convenablement dans les cartes. Vous pouvez modifier le format selon vos besoins. Vous pouvez revenir à la feuille en jaune «Instructions» à tout moment pour faire des modifications.</t>
    </r>
  </si>
  <si>
    <r>
      <t xml:space="preserve">Il ne vous reste plus qu'à </t>
    </r>
    <r>
      <rPr>
        <b/>
        <sz val="12"/>
        <rFont val="Arial"/>
        <family val="2"/>
      </rPr>
      <t>imprimer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sauvegarder</t>
    </r>
    <r>
      <rPr>
        <sz val="12"/>
        <rFont val="Arial"/>
        <family val="2"/>
      </rPr>
      <t xml:space="preserve"> ou </t>
    </r>
    <r>
      <rPr>
        <b/>
        <sz val="12"/>
        <rFont val="Arial"/>
        <family val="2"/>
      </rPr>
      <t>créer un fichier PDF</t>
    </r>
    <r>
      <rPr>
        <sz val="12"/>
        <rFont val="Arial"/>
        <family val="2"/>
      </rPr>
      <t xml:space="preserve"> des cartes de bingo que vous venez de générer. </t>
    </r>
    <r>
      <rPr>
        <b/>
        <sz val="12"/>
        <rFont val="Arial"/>
        <family val="2"/>
      </rPr>
      <t>Imprimez</t>
    </r>
    <r>
      <rPr>
        <sz val="12"/>
        <rFont val="Arial"/>
        <family val="2"/>
      </rPr>
      <t xml:space="preserve"> la feuille en bleu «</t>
    </r>
    <r>
      <rPr>
        <b/>
        <sz val="12"/>
        <rFont val="Arial"/>
        <family val="2"/>
      </rPr>
      <t>Liste des mots</t>
    </r>
    <r>
      <rPr>
        <sz val="12"/>
        <rFont val="Arial"/>
        <family val="2"/>
      </rPr>
      <t xml:space="preserve">». </t>
    </r>
    <r>
      <rPr>
        <b/>
        <sz val="12"/>
        <rFont val="Arial"/>
        <family val="2"/>
      </rPr>
      <t>Découpez</t>
    </r>
    <r>
      <rPr>
        <sz val="12"/>
        <rFont val="Arial"/>
        <family val="2"/>
      </rPr>
      <t xml:space="preserve"> les mots dans la liste en suivant les lignes pointillées. </t>
    </r>
    <r>
      <rPr>
        <b/>
        <sz val="12"/>
        <rFont val="Arial"/>
        <family val="2"/>
      </rPr>
      <t>Faites la pige</t>
    </r>
    <r>
      <rPr>
        <sz val="12"/>
        <rFont val="Arial"/>
        <family val="2"/>
      </rPr>
      <t xml:space="preserve"> des mots aléatoirement pendant la partie et </t>
    </r>
    <r>
      <rPr>
        <b/>
        <sz val="12"/>
        <rFont val="Arial"/>
        <family val="2"/>
      </rPr>
      <t>dites</t>
    </r>
    <r>
      <rPr>
        <sz val="12"/>
        <rFont val="Arial"/>
        <family val="2"/>
      </rPr>
      <t xml:space="preserve"> le mot aux participants. Lorsqu'un joueur obtient 5 cases consécutives, il obtient un bingo. </t>
    </r>
    <r>
      <rPr>
        <b/>
        <sz val="12"/>
        <rFont val="Arial"/>
        <family val="2"/>
      </rPr>
      <t>Bonne partie</t>
    </r>
    <r>
      <rPr>
        <sz val="12"/>
        <rFont val="Arial"/>
        <family val="2"/>
      </rPr>
      <t xml:space="preserve">. </t>
    </r>
  </si>
  <si>
    <r>
      <rPr>
        <b/>
        <u val="single"/>
        <sz val="12"/>
        <rFont val="Arial"/>
        <family val="2"/>
      </rPr>
      <t>Windows:</t>
    </r>
    <r>
      <rPr>
        <sz val="12"/>
        <rFont val="Arial"/>
        <family val="2"/>
      </rPr>
      <t xml:space="preserve">  Pour mélanger les cartes, appuyez sur «</t>
    </r>
    <r>
      <rPr>
        <b/>
        <sz val="12"/>
        <rFont val="Arial"/>
        <family val="2"/>
      </rPr>
      <t>F9</t>
    </r>
    <r>
      <rPr>
        <sz val="12"/>
        <rFont val="Arial"/>
        <family val="2"/>
      </rPr>
      <t xml:space="preserve">».    </t>
    </r>
  </si>
  <si>
    <r>
      <rPr>
        <b/>
        <sz val="12"/>
        <rFont val="Arial"/>
        <family val="2"/>
      </rPr>
      <t>Modifiez</t>
    </r>
    <r>
      <rPr>
        <sz val="12"/>
        <rFont val="Arial"/>
        <family val="2"/>
      </rPr>
      <t xml:space="preserve"> le contenu des cases jaunes de </t>
    </r>
    <r>
      <rPr>
        <b/>
        <sz val="12"/>
        <color rgb="FF0000FF"/>
        <rFont val="Arial"/>
        <family val="2"/>
      </rPr>
      <t>a</t>
    </r>
    <r>
      <rPr>
        <sz val="12"/>
        <rFont val="Arial"/>
        <family val="2"/>
      </rPr>
      <t xml:space="preserve"> à </t>
    </r>
    <r>
      <rPr>
        <b/>
        <sz val="12"/>
        <color rgb="FF0000FF"/>
        <rFont val="Arial"/>
        <family val="2"/>
      </rPr>
      <t xml:space="preserve">e </t>
    </r>
    <r>
      <rPr>
        <sz val="12"/>
        <color theme="1"/>
        <rFont val="Arial"/>
        <family val="2"/>
      </rPr>
      <t>selon vos besoins</t>
    </r>
    <r>
      <rPr>
        <sz val="12"/>
        <rFont val="Arial"/>
        <family val="2"/>
      </rPr>
      <t>. Ne laissez pas les cases jaunes vides. N'inscrivez pas un titre ou une description plus longue que la case. La modification des cases «B I N G O» et de la case du centre «Gratuit» est facultative. Pour enlever le titre, la description ou les 4 coins, décochez les cases.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</si>
</sst>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7">
    <font>
      <sz val="11"/>
      <name val="Arial Narrow"/>
      <family val="2"/>
    </font>
    <font>
      <sz val="10"/>
      <name val="Arial"/>
      <family val="2"/>
    </font>
    <font>
      <sz val="12"/>
      <color theme="1"/>
      <name val="Arial"/>
      <family val="2"/>
    </font>
    <font>
      <sz val="8"/>
      <name val="Arial Narrow"/>
      <family val="2"/>
    </font>
    <font>
      <sz val="12"/>
      <name val="Arial Narrow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u val="single"/>
      <sz val="11"/>
      <color theme="10"/>
      <name val="Arial Narrow"/>
      <family val="2"/>
    </font>
    <font>
      <u val="single"/>
      <sz val="11"/>
      <color theme="11"/>
      <name val="Arial Narrow"/>
      <family val="2"/>
    </font>
    <font>
      <b/>
      <sz val="12"/>
      <color theme="1"/>
      <name val="Arial"/>
      <family val="2"/>
    </font>
    <font>
      <sz val="36"/>
      <color theme="1"/>
      <name val="Arial"/>
      <family val="2"/>
    </font>
    <font>
      <sz val="6"/>
      <color theme="1"/>
      <name val="Arial"/>
      <family val="2"/>
    </font>
    <font>
      <sz val="12"/>
      <color rgb="FF000000"/>
      <name val="Arial"/>
      <family val="2"/>
    </font>
    <font>
      <b/>
      <sz val="24"/>
      <color theme="1"/>
      <name val="Arial"/>
      <family val="2"/>
    </font>
    <font>
      <b/>
      <sz val="16"/>
      <color rgb="FFFF000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24"/>
      <color rgb="FFFF0000"/>
      <name val="Arial"/>
      <family val="2"/>
    </font>
    <font>
      <b/>
      <u val="single"/>
      <sz val="24"/>
      <name val="Arial"/>
      <family val="2"/>
    </font>
    <font>
      <sz val="24"/>
      <name val="Arial"/>
      <family val="2"/>
    </font>
    <font>
      <b/>
      <sz val="22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b/>
      <u val="single"/>
      <sz val="12"/>
      <name val="Arial"/>
      <family val="2"/>
    </font>
    <font>
      <b/>
      <u val="single"/>
      <sz val="12"/>
      <color rgb="FFFF0000"/>
      <name val="Arial"/>
      <family val="2"/>
    </font>
    <font>
      <b/>
      <u val="single"/>
      <sz val="11"/>
      <name val="Arial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u val="single"/>
      <sz val="20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sz val="16"/>
      <color theme="1"/>
      <name val="Arial"/>
      <family val="2"/>
    </font>
    <font>
      <b/>
      <sz val="36"/>
      <color theme="1"/>
      <name val="Arial"/>
      <family val="2"/>
    </font>
    <font>
      <b/>
      <sz val="11"/>
      <color theme="1"/>
      <name val="Arial"/>
      <family val="2"/>
    </font>
    <font>
      <sz val="18"/>
      <color theme="1"/>
      <name val="Arial"/>
      <family val="2"/>
    </font>
    <font>
      <b/>
      <u val="single"/>
      <sz val="24"/>
      <color theme="1"/>
      <name val="Arial"/>
      <family val="2"/>
    </font>
    <font>
      <sz val="28"/>
      <color theme="1"/>
      <name val="Arial"/>
      <family val="2"/>
    </font>
    <font>
      <sz val="14"/>
      <color theme="1"/>
      <name val="Arial"/>
      <family val="2"/>
    </font>
    <font>
      <sz val="12"/>
      <color theme="0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24"/>
      <name val="Arial Narrow"/>
      <family val="2"/>
    </font>
    <font>
      <sz val="8"/>
      <name val="Arial"/>
      <family val="2"/>
    </font>
    <font>
      <sz val="14"/>
      <color theme="0"/>
      <name val="Arial"/>
      <family val="2"/>
    </font>
    <font>
      <sz val="14"/>
      <name val="Arial Narrow"/>
      <family val="2"/>
    </font>
    <font>
      <sz val="14"/>
      <name val="Arial"/>
      <family val="2"/>
    </font>
    <font>
      <b/>
      <sz val="18"/>
      <color theme="1"/>
      <name val="Arial"/>
      <family val="2"/>
    </font>
    <font>
      <b/>
      <sz val="18"/>
      <color rgb="FF000000"/>
      <name val="Arial"/>
      <family val="2"/>
    </font>
    <font>
      <sz val="12"/>
      <color rgb="FFFF0000"/>
      <name val="Arial"/>
      <family val="2"/>
    </font>
    <font>
      <b/>
      <sz val="11"/>
      <name val="Arial"/>
      <family val="2"/>
    </font>
    <font>
      <sz val="11"/>
      <color theme="0"/>
      <name val="Arial Narrow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b/>
      <u val="single"/>
      <sz val="22"/>
      <color theme="1"/>
      <name val="Arial"/>
      <family val="2"/>
    </font>
    <font>
      <b/>
      <sz val="22"/>
      <color theme="1"/>
      <name val="Arial"/>
      <family val="2"/>
    </font>
    <font>
      <b/>
      <sz val="40"/>
      <color theme="1"/>
      <name val="Arial"/>
      <family val="2"/>
    </font>
    <font>
      <b/>
      <u val="single"/>
      <sz val="26"/>
      <color theme="1"/>
      <name val="Arial"/>
      <family val="2"/>
    </font>
    <font>
      <b/>
      <sz val="26"/>
      <color theme="1"/>
      <name val="Arial"/>
      <family val="2"/>
    </font>
    <font>
      <b/>
      <sz val="60"/>
      <color theme="1"/>
      <name val="Arial"/>
      <family val="2"/>
    </font>
    <font>
      <sz val="11"/>
      <color theme="0"/>
      <name val="Arial Narrow"/>
      <family val="2"/>
      <scheme val="minor"/>
    </font>
    <font>
      <sz val="11"/>
      <color theme="1"/>
      <name val="Arial Narrow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FF89"/>
        <bgColor indexed="64"/>
      </patternFill>
    </fill>
    <fill>
      <patternFill patternType="solid">
        <fgColor rgb="FFFFFF87"/>
        <bgColor indexed="64"/>
      </patternFill>
    </fill>
    <fill>
      <patternFill patternType="solid">
        <fgColor rgb="FFFFFF8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ashed"/>
      <right/>
      <top style="dashed"/>
      <bottom style="dashed"/>
    </border>
    <border>
      <left/>
      <right style="dashed"/>
      <top style="dashed"/>
      <bottom style="dashed"/>
    </border>
    <border>
      <left/>
      <right/>
      <top style="dashed"/>
      <bottom style="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/>
      <right/>
      <top style="dashed"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1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6">
    <xf numFmtId="0" fontId="0" fillId="0" borderId="0" xfId="0"/>
    <xf numFmtId="0" fontId="15" fillId="2" borderId="0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vertical="center" wrapText="1"/>
    </xf>
    <xf numFmtId="0" fontId="14" fillId="2" borderId="0" xfId="0" applyFont="1" applyFill="1" applyAlignment="1">
      <alignment horizontal="center" vertical="top" wrapText="1"/>
    </xf>
    <xf numFmtId="0" fontId="15" fillId="2" borderId="0" xfId="0" applyFont="1" applyFill="1" applyAlignment="1">
      <alignment horizontal="center" vertical="center" wrapText="1"/>
    </xf>
    <xf numFmtId="0" fontId="12" fillId="2" borderId="0" xfId="0" applyFont="1" applyFill="1" applyBorder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vertical="center" wrapText="1"/>
    </xf>
    <xf numFmtId="0" fontId="24" fillId="2" borderId="1" xfId="23" applyFont="1" applyFill="1" applyBorder="1" applyAlignment="1">
      <alignment horizontal="center" vertical="center" wrapText="1"/>
      <protection/>
    </xf>
    <xf numFmtId="0" fontId="14" fillId="2" borderId="0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wrapText="1"/>
    </xf>
    <xf numFmtId="0" fontId="1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top" wrapText="1"/>
    </xf>
    <xf numFmtId="0" fontId="16" fillId="2" borderId="0" xfId="0" applyFont="1" applyFill="1" applyBorder="1" applyAlignment="1">
      <alignment wrapText="1"/>
    </xf>
    <xf numFmtId="0" fontId="24" fillId="2" borderId="4" xfId="23" applyFont="1" applyFill="1" applyBorder="1" applyAlignment="1">
      <alignment horizontal="center" vertical="center" wrapText="1"/>
      <protection/>
    </xf>
    <xf numFmtId="0" fontId="24" fillId="2" borderId="5" xfId="23" applyFont="1" applyFill="1" applyBorder="1" applyAlignment="1">
      <alignment horizontal="center" vertical="center" wrapText="1"/>
      <protection/>
    </xf>
    <xf numFmtId="0" fontId="24" fillId="2" borderId="6" xfId="23" applyFont="1" applyFill="1" applyBorder="1" applyAlignment="1">
      <alignment horizontal="center" vertical="center" wrapText="1"/>
      <protection/>
    </xf>
    <xf numFmtId="0" fontId="24" fillId="2" borderId="7" xfId="23" applyFont="1" applyFill="1" applyBorder="1" applyAlignment="1">
      <alignment horizontal="center" vertical="center" wrapText="1"/>
      <protection/>
    </xf>
    <xf numFmtId="0" fontId="24" fillId="2" borderId="8" xfId="23" applyFont="1" applyFill="1" applyBorder="1" applyAlignment="1">
      <alignment horizontal="center" vertical="center" wrapText="1"/>
      <protection/>
    </xf>
    <xf numFmtId="0" fontId="24" fillId="2" borderId="9" xfId="23" applyFont="1" applyFill="1" applyBorder="1" applyAlignment="1">
      <alignment horizontal="center" vertical="center" wrapText="1"/>
      <protection/>
    </xf>
    <xf numFmtId="0" fontId="24" fillId="2" borderId="10" xfId="23" applyFont="1" applyFill="1" applyBorder="1" applyAlignment="1">
      <alignment horizontal="center" vertical="center" wrapText="1"/>
      <protection/>
    </xf>
    <xf numFmtId="0" fontId="24" fillId="2" borderId="11" xfId="23" applyFont="1" applyFill="1" applyBorder="1" applyAlignment="1">
      <alignment horizontal="center" vertical="center" wrapText="1"/>
      <protection/>
    </xf>
    <xf numFmtId="0" fontId="18" fillId="2" borderId="3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23" applyFont="1" applyFill="1" applyBorder="1" applyAlignment="1">
      <alignment vertical="center" wrapText="1"/>
      <protection/>
    </xf>
    <xf numFmtId="0" fontId="16" fillId="2" borderId="0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5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 applyProtection="1">
      <alignment horizontal="center" vertical="center"/>
      <protection locked="0"/>
    </xf>
    <xf numFmtId="0" fontId="22" fillId="3" borderId="13" xfId="0" applyFont="1" applyFill="1" applyBorder="1" applyAlignment="1" applyProtection="1">
      <alignment horizontal="center" vertical="center"/>
      <protection locked="0"/>
    </xf>
    <xf numFmtId="0" fontId="22" fillId="3" borderId="14" xfId="0" applyFont="1" applyFill="1" applyBorder="1" applyAlignment="1" applyProtection="1">
      <alignment horizontal="center" vertical="center"/>
      <protection locked="0"/>
    </xf>
    <xf numFmtId="0" fontId="24" fillId="4" borderId="1" xfId="23" applyFont="1" applyFill="1" applyBorder="1" applyAlignment="1" applyProtection="1">
      <alignment horizontal="center" vertical="center" wrapText="1"/>
      <protection locked="0"/>
    </xf>
    <xf numFmtId="0" fontId="15" fillId="5" borderId="1" xfId="0" applyFont="1" applyFill="1" applyBorder="1" applyAlignment="1" applyProtection="1">
      <alignment horizontal="center" vertical="center"/>
      <protection locked="0"/>
    </xf>
    <xf numFmtId="0" fontId="2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left" vertical="center"/>
    </xf>
    <xf numFmtId="0" fontId="33" fillId="2" borderId="0" xfId="23" applyFont="1" applyFill="1" applyAlignment="1" applyProtection="1">
      <alignment horizontal="left" vertical="center"/>
      <protection hidden="1" locked="0"/>
    </xf>
    <xf numFmtId="0" fontId="34" fillId="2" borderId="0" xfId="23" applyFont="1" applyFill="1" applyAlignment="1" applyProtection="1">
      <alignment vertical="center"/>
      <protection hidden="1" locked="0"/>
    </xf>
    <xf numFmtId="0" fontId="35" fillId="2" borderId="0" xfId="23" applyFont="1" applyFill="1" applyAlignment="1" applyProtection="1">
      <alignment horizontal="center" vertical="center"/>
      <protection hidden="1" locked="0"/>
    </xf>
    <xf numFmtId="0" fontId="34" fillId="2" borderId="0" xfId="23" applyFont="1" applyFill="1" applyAlignment="1" applyProtection="1">
      <alignment horizontal="center" vertical="center"/>
      <protection hidden="1" locked="0"/>
    </xf>
    <xf numFmtId="0" fontId="33" fillId="2" borderId="0" xfId="23" applyFont="1" applyFill="1" applyAlignment="1" applyProtection="1">
      <alignment vertical="center"/>
      <protection hidden="1" locked="0"/>
    </xf>
    <xf numFmtId="0" fontId="34" fillId="0" borderId="0" xfId="23" applyFont="1" applyFill="1" applyAlignment="1" applyProtection="1">
      <alignment vertical="center"/>
      <protection hidden="1" locked="0"/>
    </xf>
    <xf numFmtId="0" fontId="23" fillId="2" borderId="1" xfId="23" applyFont="1" applyFill="1" applyBorder="1" applyAlignment="1" applyProtection="1">
      <alignment horizontal="center" vertical="center" wrapText="1"/>
      <protection hidden="1" locked="0"/>
    </xf>
    <xf numFmtId="0" fontId="26" fillId="2" borderId="1" xfId="0" applyFont="1" applyFill="1" applyBorder="1" applyAlignment="1" applyProtection="1">
      <alignment horizontal="center" vertical="center" wrapText="1"/>
      <protection hidden="1" locked="0"/>
    </xf>
    <xf numFmtId="0" fontId="36" fillId="2" borderId="0" xfId="23" applyFont="1" applyFill="1" applyAlignment="1" applyProtection="1">
      <alignment horizontal="center" vertical="center"/>
      <protection hidden="1" locked="0"/>
    </xf>
    <xf numFmtId="0" fontId="37" fillId="2" borderId="0" xfId="23" applyFont="1" applyFill="1" applyAlignment="1" applyProtection="1">
      <alignment horizontal="center" vertical="center"/>
      <protection hidden="1" locked="0"/>
    </xf>
    <xf numFmtId="0" fontId="37" fillId="2" borderId="0" xfId="23" applyFont="1" applyFill="1" applyBorder="1" applyAlignment="1" applyProtection="1">
      <alignment horizontal="center" vertical="center"/>
      <protection hidden="1" locked="0"/>
    </xf>
    <xf numFmtId="0" fontId="37" fillId="0" borderId="0" xfId="23" applyFont="1" applyFill="1" applyAlignment="1" applyProtection="1">
      <alignment horizontal="center" vertical="center"/>
      <protection hidden="1" locked="0"/>
    </xf>
    <xf numFmtId="0" fontId="33" fillId="2" borderId="0" xfId="23" applyFont="1" applyFill="1" applyAlignment="1" applyProtection="1">
      <alignment horizontal="left"/>
      <protection hidden="1" locked="0"/>
    </xf>
    <xf numFmtId="0" fontId="33" fillId="2" borderId="0" xfId="23" applyFont="1" applyFill="1" applyAlignment="1" applyProtection="1">
      <alignment horizontal="center"/>
      <protection hidden="1" locked="0"/>
    </xf>
    <xf numFmtId="0" fontId="2" fillId="2" borderId="0" xfId="23" applyFont="1" applyFill="1" applyAlignment="1" applyProtection="1">
      <alignment horizontal="center"/>
      <protection hidden="1" locked="0"/>
    </xf>
    <xf numFmtId="0" fontId="33" fillId="2" borderId="0" xfId="23" applyFont="1" applyFill="1" applyAlignment="1" applyProtection="1">
      <alignment horizontal="right"/>
      <protection hidden="1" locked="0"/>
    </xf>
    <xf numFmtId="0" fontId="33" fillId="0" borderId="0" xfId="23" applyFont="1" applyFill="1" applyAlignment="1" applyProtection="1">
      <alignment horizontal="center"/>
      <protection hidden="1" locked="0"/>
    </xf>
    <xf numFmtId="0" fontId="2" fillId="0" borderId="0" xfId="23" applyFont="1" applyFill="1" applyProtection="1">
      <alignment/>
      <protection hidden="1" locked="0"/>
    </xf>
    <xf numFmtId="0" fontId="2" fillId="2" borderId="0" xfId="23" applyFont="1" applyFill="1" applyAlignment="1" applyProtection="1">
      <alignment horizontal="center" vertical="center"/>
      <protection hidden="1" locked="0"/>
    </xf>
    <xf numFmtId="0" fontId="2" fillId="2" borderId="0" xfId="23" applyFont="1" applyFill="1" applyBorder="1" applyAlignment="1" applyProtection="1">
      <alignment horizontal="center" vertical="center"/>
      <protection hidden="1" locked="0"/>
    </xf>
    <xf numFmtId="0" fontId="2" fillId="0" borderId="0" xfId="23" applyFont="1" applyFill="1" applyAlignment="1" applyProtection="1">
      <alignment horizontal="center" vertical="center"/>
      <protection hidden="1" locked="0"/>
    </xf>
    <xf numFmtId="0" fontId="13" fillId="2" borderId="0" xfId="23" applyFont="1" applyFill="1" applyAlignment="1" applyProtection="1">
      <alignment horizontal="center" vertical="center"/>
      <protection hidden="1" locked="0"/>
    </xf>
    <xf numFmtId="0" fontId="13" fillId="0" borderId="0" xfId="23" applyFont="1" applyFill="1" applyAlignment="1" applyProtection="1">
      <alignment horizontal="center" vertical="center"/>
      <protection hidden="1" locked="0"/>
    </xf>
    <xf numFmtId="0" fontId="38" fillId="2" borderId="15" xfId="23" applyFont="1" applyFill="1" applyBorder="1" applyAlignment="1" applyProtection="1">
      <alignment horizontal="center" vertical="center"/>
      <protection hidden="1" locked="0"/>
    </xf>
    <xf numFmtId="0" fontId="38" fillId="2" borderId="16" xfId="23" applyFont="1" applyFill="1" applyBorder="1" applyAlignment="1" applyProtection="1">
      <alignment horizontal="center" vertical="center"/>
      <protection hidden="1" locked="0"/>
    </xf>
    <xf numFmtId="0" fontId="38" fillId="2" borderId="17" xfId="23" applyFont="1" applyFill="1" applyBorder="1" applyAlignment="1" applyProtection="1">
      <alignment horizontal="center" vertical="center"/>
      <protection hidden="1" locked="0"/>
    </xf>
    <xf numFmtId="0" fontId="38" fillId="2" borderId="0" xfId="23" applyFont="1" applyFill="1" applyBorder="1" applyAlignment="1" applyProtection="1">
      <alignment horizontal="center" vertical="center"/>
      <protection hidden="1" locked="0"/>
    </xf>
    <xf numFmtId="0" fontId="38" fillId="0" borderId="0" xfId="23" applyFont="1" applyFill="1" applyBorder="1" applyAlignment="1" applyProtection="1">
      <alignment vertical="center"/>
      <protection hidden="1" locked="0"/>
    </xf>
    <xf numFmtId="0" fontId="40" fillId="2" borderId="0" xfId="23" applyFont="1" applyFill="1" applyBorder="1" applyAlignment="1" applyProtection="1">
      <alignment horizontal="center" vertical="center"/>
      <protection hidden="1" locked="0"/>
    </xf>
    <xf numFmtId="0" fontId="35" fillId="2" borderId="0" xfId="23" applyFont="1" applyFill="1" applyBorder="1" applyAlignment="1" applyProtection="1">
      <alignment horizontal="center" vertical="center"/>
      <protection hidden="1" locked="0"/>
    </xf>
    <xf numFmtId="0" fontId="35" fillId="0" borderId="0" xfId="23" applyFont="1" applyFill="1" applyBorder="1" applyAlignment="1" applyProtection="1">
      <alignment horizontal="center" vertical="center"/>
      <protection hidden="1" locked="0"/>
    </xf>
    <xf numFmtId="0" fontId="41" fillId="2" borderId="0" xfId="23" applyFont="1" applyFill="1" applyAlignment="1" applyProtection="1">
      <alignment horizontal="center" vertical="center" wrapText="1"/>
      <protection hidden="1" locked="0"/>
    </xf>
    <xf numFmtId="0" fontId="13" fillId="2" borderId="0" xfId="23" applyFont="1" applyFill="1" applyAlignment="1" applyProtection="1">
      <alignment horizontal="center" vertical="center" wrapText="1"/>
      <protection hidden="1" locked="0"/>
    </xf>
    <xf numFmtId="0" fontId="42" fillId="2" borderId="0" xfId="23" applyFont="1" applyFill="1" applyAlignment="1" applyProtection="1">
      <alignment horizontal="center" vertical="center"/>
      <protection hidden="1" locked="0"/>
    </xf>
    <xf numFmtId="0" fontId="42" fillId="0" borderId="0" xfId="23" applyFont="1" applyFill="1" applyAlignment="1" applyProtection="1">
      <alignment horizontal="center" vertical="center"/>
      <protection hidden="1" locked="0"/>
    </xf>
    <xf numFmtId="0" fontId="13" fillId="2" borderId="0" xfId="23" applyFont="1" applyFill="1" applyBorder="1" applyAlignment="1" applyProtection="1">
      <alignment horizontal="center" vertical="center" wrapText="1"/>
      <protection hidden="1" locked="0"/>
    </xf>
    <xf numFmtId="0" fontId="40" fillId="0" borderId="0" xfId="23" applyFont="1" applyFill="1" applyBorder="1" applyAlignment="1" applyProtection="1">
      <alignment horizontal="center" vertical="center"/>
      <protection hidden="1" locked="0"/>
    </xf>
    <xf numFmtId="0" fontId="43" fillId="0" borderId="0" xfId="23" applyFont="1" applyFill="1" applyAlignment="1" applyProtection="1">
      <alignment wrapText="1"/>
      <protection hidden="1" locked="0"/>
    </xf>
    <xf numFmtId="0" fontId="2" fillId="0" borderId="0" xfId="23" applyFont="1" applyFill="1" applyAlignment="1" applyProtection="1">
      <alignment wrapText="1"/>
      <protection hidden="1" locked="0"/>
    </xf>
    <xf numFmtId="0" fontId="44" fillId="2" borderId="0" xfId="23" applyFont="1" applyFill="1" applyAlignment="1" applyProtection="1">
      <alignment horizontal="center"/>
      <protection hidden="1" locked="0"/>
    </xf>
    <xf numFmtId="0" fontId="0" fillId="2" borderId="0" xfId="0" applyFill="1" applyProtection="1">
      <protection hidden="1" locked="0"/>
    </xf>
    <xf numFmtId="0" fontId="47" fillId="2" borderId="0" xfId="0" applyFont="1" applyFill="1" applyProtection="1">
      <protection hidden="1" locked="0"/>
    </xf>
    <xf numFmtId="0" fontId="0" fillId="2" borderId="0" xfId="0" applyFill="1" applyProtection="1">
      <protection hidden="1"/>
    </xf>
    <xf numFmtId="0" fontId="39" fillId="0" borderId="0" xfId="23" applyFont="1" applyFill="1" applyBorder="1" applyAlignment="1" applyProtection="1">
      <alignment horizontal="center" vertical="center" wrapText="1"/>
      <protection hidden="1" locked="0"/>
    </xf>
    <xf numFmtId="0" fontId="2" fillId="0" borderId="0" xfId="23" applyFont="1" applyFill="1" applyBorder="1" applyProtection="1">
      <alignment/>
      <protection hidden="1" locked="0"/>
    </xf>
    <xf numFmtId="0" fontId="49" fillId="2" borderId="0" xfId="23" applyFont="1" applyFill="1" applyAlignment="1" applyProtection="1">
      <alignment horizontal="left"/>
      <protection hidden="1" locked="0"/>
    </xf>
    <xf numFmtId="0" fontId="43" fillId="2" borderId="0" xfId="23" applyFont="1" applyFill="1" applyAlignment="1" applyProtection="1">
      <alignment horizontal="left"/>
      <protection hidden="1"/>
    </xf>
    <xf numFmtId="0" fontId="46" fillId="2" borderId="18" xfId="23" applyFont="1" applyFill="1" applyBorder="1" applyAlignment="1" applyProtection="1">
      <alignment horizontal="left" vertical="center" wrapText="1"/>
      <protection hidden="1" locked="0"/>
    </xf>
    <xf numFmtId="0" fontId="46" fillId="2" borderId="19" xfId="23" applyFont="1" applyFill="1" applyBorder="1" applyAlignment="1" applyProtection="1">
      <alignment horizontal="left" vertical="center" wrapText="1"/>
      <protection hidden="1" locked="0"/>
    </xf>
    <xf numFmtId="0" fontId="46" fillId="2" borderId="20" xfId="23" applyFont="1" applyFill="1" applyBorder="1" applyAlignment="1" applyProtection="1">
      <alignment horizontal="left" vertical="center" wrapText="1"/>
      <protection hidden="1" locked="0"/>
    </xf>
    <xf numFmtId="0" fontId="50" fillId="2" borderId="0" xfId="0" applyFont="1" applyFill="1" applyProtection="1">
      <protection hidden="1" locked="0"/>
    </xf>
    <xf numFmtId="0" fontId="50" fillId="2" borderId="0" xfId="0" applyFont="1" applyFill="1" applyAlignment="1" applyProtection="1">
      <alignment horizontal="left"/>
      <protection hidden="1"/>
    </xf>
    <xf numFmtId="0" fontId="51" fillId="2" borderId="0" xfId="0" applyFont="1" applyFill="1" applyAlignment="1" applyProtection="1">
      <alignment horizontal="left" vertical="top"/>
      <protection hidden="1"/>
    </xf>
    <xf numFmtId="0" fontId="50" fillId="2" borderId="0" xfId="0" applyFont="1" applyFill="1" applyAlignment="1" applyProtection="1">
      <alignment horizontal="left"/>
      <protection hidden="1" locked="0"/>
    </xf>
    <xf numFmtId="0" fontId="23" fillId="2" borderId="9" xfId="23" applyFont="1" applyFill="1" applyBorder="1" applyAlignment="1" applyProtection="1">
      <alignment horizontal="center" vertical="center" wrapText="1"/>
      <protection hidden="1" locked="0"/>
    </xf>
    <xf numFmtId="0" fontId="23" fillId="2" borderId="10" xfId="23" applyFont="1" applyFill="1" applyBorder="1" applyAlignment="1" applyProtection="1">
      <alignment horizontal="center" vertical="center" wrapText="1"/>
      <protection hidden="1" locked="0"/>
    </xf>
    <xf numFmtId="0" fontId="23" fillId="2" borderId="11" xfId="23" applyFont="1" applyFill="1" applyBorder="1" applyAlignment="1" applyProtection="1">
      <alignment horizontal="center" vertical="center" wrapText="1"/>
      <protection hidden="1" locked="0"/>
    </xf>
    <xf numFmtId="0" fontId="23" fillId="2" borderId="0" xfId="23" applyFont="1" applyFill="1" applyBorder="1" applyAlignment="1" applyProtection="1">
      <alignment horizontal="center" vertical="center" wrapText="1"/>
      <protection hidden="1" locked="0"/>
    </xf>
    <xf numFmtId="0" fontId="23" fillId="2" borderId="21" xfId="23" applyFont="1" applyFill="1" applyBorder="1" applyAlignment="1" applyProtection="1">
      <alignment horizontal="center" vertical="center" wrapText="1"/>
      <protection hidden="1" locked="0"/>
    </xf>
    <xf numFmtId="0" fontId="23" fillId="2" borderId="22" xfId="23" applyFont="1" applyFill="1" applyBorder="1" applyAlignment="1" applyProtection="1">
      <alignment horizontal="center" vertical="center" wrapText="1"/>
      <protection hidden="1" locked="0"/>
    </xf>
    <xf numFmtId="0" fontId="23" fillId="2" borderId="23" xfId="23" applyFont="1" applyFill="1" applyBorder="1" applyAlignment="1" applyProtection="1">
      <alignment horizontal="center" vertical="center" wrapText="1"/>
      <protection hidden="1" locked="0"/>
    </xf>
    <xf numFmtId="0" fontId="23" fillId="0" borderId="0" xfId="23" applyFont="1" applyFill="1" applyAlignment="1" applyProtection="1">
      <alignment horizontal="center" vertical="center" wrapText="1"/>
      <protection hidden="1" locked="0"/>
    </xf>
    <xf numFmtId="0" fontId="23" fillId="2" borderId="4" xfId="23" applyFont="1" applyFill="1" applyBorder="1" applyAlignment="1" applyProtection="1">
      <alignment horizontal="center" vertical="center" wrapText="1"/>
      <protection hidden="1" locked="0"/>
    </xf>
    <xf numFmtId="0" fontId="23" fillId="2" borderId="5" xfId="23" applyFont="1" applyFill="1" applyBorder="1" applyAlignment="1" applyProtection="1">
      <alignment horizontal="center" vertical="center" wrapText="1"/>
      <protection hidden="1" locked="0"/>
    </xf>
    <xf numFmtId="0" fontId="23" fillId="2" borderId="6" xfId="23" applyFont="1" applyFill="1" applyBorder="1" applyAlignment="1" applyProtection="1">
      <alignment horizontal="center" vertical="center" wrapText="1"/>
      <protection hidden="1" locked="0"/>
    </xf>
    <xf numFmtId="0" fontId="23" fillId="2" borderId="7" xfId="23" applyFont="1" applyFill="1" applyBorder="1" applyAlignment="1" applyProtection="1">
      <alignment horizontal="center" vertical="center" wrapText="1"/>
      <protection hidden="1" locked="0"/>
    </xf>
    <xf numFmtId="0" fontId="23" fillId="2" borderId="8" xfId="23" applyFont="1" applyFill="1" applyBorder="1" applyAlignment="1" applyProtection="1">
      <alignment horizontal="center" vertical="center" wrapText="1"/>
      <protection hidden="1" locked="0"/>
    </xf>
    <xf numFmtId="0" fontId="9" fillId="2" borderId="9" xfId="23" applyFont="1" applyFill="1" applyBorder="1" applyAlignment="1" applyProtection="1">
      <alignment horizontal="center" vertical="center" wrapText="1"/>
      <protection hidden="1" locked="0"/>
    </xf>
    <xf numFmtId="0" fontId="9" fillId="2" borderId="10" xfId="23" applyFont="1" applyFill="1" applyBorder="1" applyAlignment="1" applyProtection="1">
      <alignment horizontal="center" vertical="center" wrapText="1"/>
      <protection hidden="1" locked="0"/>
    </xf>
    <xf numFmtId="0" fontId="9" fillId="2" borderId="11" xfId="23" applyFont="1" applyFill="1" applyBorder="1" applyAlignment="1" applyProtection="1">
      <alignment horizontal="center" vertical="center" wrapText="1"/>
      <protection hidden="1" locked="0"/>
    </xf>
    <xf numFmtId="0" fontId="9" fillId="2" borderId="0" xfId="23" applyFont="1" applyFill="1" applyBorder="1" applyAlignment="1" applyProtection="1">
      <alignment horizontal="center" vertical="center" wrapText="1"/>
      <protection hidden="1" locked="0"/>
    </xf>
    <xf numFmtId="0" fontId="9" fillId="2" borderId="21" xfId="23" applyFont="1" applyFill="1" applyBorder="1" applyAlignment="1" applyProtection="1">
      <alignment horizontal="center" vertical="center" wrapText="1"/>
      <protection hidden="1" locked="0"/>
    </xf>
    <xf numFmtId="0" fontId="9" fillId="2" borderId="22" xfId="23" applyFont="1" applyFill="1" applyBorder="1" applyAlignment="1" applyProtection="1">
      <alignment horizontal="center" vertical="center" wrapText="1"/>
      <protection hidden="1" locked="0"/>
    </xf>
    <xf numFmtId="0" fontId="9" fillId="2" borderId="23" xfId="23" applyFont="1" applyFill="1" applyBorder="1" applyAlignment="1" applyProtection="1">
      <alignment horizontal="center" vertical="center" wrapText="1"/>
      <protection hidden="1" locked="0"/>
    </xf>
    <xf numFmtId="0" fontId="9" fillId="0" borderId="0" xfId="23" applyFont="1" applyFill="1" applyAlignment="1" applyProtection="1">
      <alignment horizontal="center" vertical="center" wrapText="1"/>
      <protection hidden="1" locked="0"/>
    </xf>
    <xf numFmtId="0" fontId="9" fillId="2" borderId="4" xfId="23" applyFont="1" applyFill="1" applyBorder="1" applyAlignment="1" applyProtection="1">
      <alignment horizontal="center" vertical="center" wrapText="1"/>
      <protection hidden="1" locked="0"/>
    </xf>
    <xf numFmtId="0" fontId="9" fillId="2" borderId="1" xfId="23" applyFont="1" applyFill="1" applyBorder="1" applyAlignment="1" applyProtection="1">
      <alignment horizontal="center" vertical="center" wrapText="1"/>
      <protection hidden="1" locked="0"/>
    </xf>
    <xf numFmtId="0" fontId="9" fillId="2" borderId="5" xfId="23" applyFont="1" applyFill="1" applyBorder="1" applyAlignment="1" applyProtection="1">
      <alignment horizontal="center" vertical="center" wrapText="1"/>
      <protection hidden="1" locked="0"/>
    </xf>
    <xf numFmtId="0" fontId="9" fillId="2" borderId="6" xfId="23" applyFont="1" applyFill="1" applyBorder="1" applyAlignment="1" applyProtection="1">
      <alignment horizontal="center" vertical="center" wrapText="1"/>
      <protection hidden="1" locked="0"/>
    </xf>
    <xf numFmtId="0" fontId="9" fillId="2" borderId="7" xfId="23" applyFont="1" applyFill="1" applyBorder="1" applyAlignment="1" applyProtection="1">
      <alignment horizontal="center" vertical="center" wrapText="1"/>
      <protection hidden="1" locked="0"/>
    </xf>
    <xf numFmtId="0" fontId="9" fillId="2" borderId="8" xfId="23" applyFont="1" applyFill="1" applyBorder="1" applyAlignment="1" applyProtection="1">
      <alignment horizontal="center" vertical="center" wrapText="1"/>
      <protection hidden="1" locked="0"/>
    </xf>
    <xf numFmtId="0" fontId="52" fillId="2" borderId="21" xfId="23" applyFont="1" applyFill="1" applyBorder="1" applyAlignment="1" applyProtection="1">
      <alignment horizontal="center" vertical="center" wrapText="1"/>
      <protection hidden="1" locked="0"/>
    </xf>
    <xf numFmtId="0" fontId="52" fillId="2" borderId="22" xfId="23" applyFont="1" applyFill="1" applyBorder="1" applyAlignment="1" applyProtection="1">
      <alignment horizontal="center" vertical="center" wrapText="1"/>
      <protection hidden="1" locked="0"/>
    </xf>
    <xf numFmtId="0" fontId="52" fillId="2" borderId="23" xfId="23" applyFont="1" applyFill="1" applyBorder="1" applyAlignment="1" applyProtection="1">
      <alignment horizontal="center" vertical="center" wrapText="1"/>
      <protection hidden="1" locked="0"/>
    </xf>
    <xf numFmtId="0" fontId="53" fillId="0" borderId="0" xfId="0" applyFont="1" applyAlignment="1" applyProtection="1">
      <alignment horizontal="center" vertical="center" wrapText="1"/>
      <protection hidden="1" locked="0"/>
    </xf>
    <xf numFmtId="0" fontId="52" fillId="0" borderId="0" xfId="23" applyFont="1" applyFill="1" applyAlignment="1" applyProtection="1">
      <alignment horizontal="center" vertical="center" wrapText="1"/>
      <protection hidden="1" locked="0"/>
    </xf>
    <xf numFmtId="0" fontId="52" fillId="2" borderId="9" xfId="23" applyFont="1" applyFill="1" applyBorder="1" applyAlignment="1" applyProtection="1">
      <alignment horizontal="center" vertical="center" wrapText="1"/>
      <protection hidden="1" locked="0"/>
    </xf>
    <xf numFmtId="0" fontId="52" fillId="2" borderId="10" xfId="23" applyFont="1" applyFill="1" applyBorder="1" applyAlignment="1" applyProtection="1">
      <alignment horizontal="center" vertical="center" wrapText="1"/>
      <protection hidden="1" locked="0"/>
    </xf>
    <xf numFmtId="0" fontId="52" fillId="2" borderId="11" xfId="23" applyFont="1" applyFill="1" applyBorder="1" applyAlignment="1" applyProtection="1">
      <alignment horizontal="center" vertical="center" wrapText="1"/>
      <protection hidden="1" locked="0"/>
    </xf>
    <xf numFmtId="0" fontId="52" fillId="2" borderId="24" xfId="23" applyFont="1" applyFill="1" applyBorder="1" applyAlignment="1" applyProtection="1">
      <alignment horizontal="center" vertical="center" wrapText="1"/>
      <protection hidden="1" locked="0"/>
    </xf>
    <xf numFmtId="0" fontId="52" fillId="2" borderId="25" xfId="23" applyFont="1" applyFill="1" applyBorder="1" applyAlignment="1" applyProtection="1">
      <alignment horizontal="center" vertical="center" wrapText="1"/>
      <protection hidden="1" locked="0"/>
    </xf>
    <xf numFmtId="0" fontId="52" fillId="2" borderId="26" xfId="23" applyFont="1" applyFill="1" applyBorder="1" applyAlignment="1" applyProtection="1">
      <alignment horizontal="center" vertical="center" wrapText="1"/>
      <protection hidden="1" locked="0"/>
    </xf>
    <xf numFmtId="0" fontId="16" fillId="2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 applyProtection="1">
      <alignment horizontal="right" vertical="center" wrapText="1"/>
      <protection hidden="1"/>
    </xf>
    <xf numFmtId="0" fontId="55" fillId="2" borderId="1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 applyProtection="1">
      <alignment horizontal="center" vertical="center" wrapText="1"/>
      <protection hidden="1"/>
    </xf>
    <xf numFmtId="0" fontId="56" fillId="2" borderId="0" xfId="0" applyFont="1" applyFill="1" applyBorder="1" applyAlignment="1">
      <alignment horizontal="center" vertical="center"/>
    </xf>
    <xf numFmtId="0" fontId="57" fillId="2" borderId="0" xfId="0" applyFont="1" applyFill="1" applyAlignment="1">
      <alignment horizontal="center" vertical="center"/>
    </xf>
    <xf numFmtId="0" fontId="56" fillId="2" borderId="0" xfId="0" applyFont="1" applyFill="1" applyAlignment="1">
      <alignment horizontal="center" vertical="center"/>
    </xf>
    <xf numFmtId="0" fontId="58" fillId="2" borderId="0" xfId="0" applyFont="1" applyFill="1" applyAlignment="1">
      <alignment horizontal="center" vertical="center"/>
    </xf>
    <xf numFmtId="0" fontId="56" fillId="2" borderId="0" xfId="0" applyFont="1" applyFill="1" applyBorder="1"/>
    <xf numFmtId="0" fontId="58" fillId="2" borderId="0" xfId="0" applyFont="1" applyFill="1"/>
    <xf numFmtId="0" fontId="56" fillId="2" borderId="0" xfId="0" applyFont="1" applyFill="1"/>
    <xf numFmtId="0" fontId="58" fillId="2" borderId="0" xfId="0" applyFont="1" applyFill="1" applyBorder="1"/>
    <xf numFmtId="0" fontId="56" fillId="6" borderId="0" xfId="0" applyFont="1" applyFill="1" applyAlignment="1">
      <alignment horizontal="center" vertical="center"/>
    </xf>
    <xf numFmtId="0" fontId="58" fillId="6" borderId="0" xfId="0" applyFont="1" applyFill="1"/>
    <xf numFmtId="0" fontId="56" fillId="6" borderId="0" xfId="0" applyFont="1" applyFill="1"/>
    <xf numFmtId="0" fontId="43" fillId="2" borderId="0" xfId="23" applyFont="1" applyFill="1" applyAlignment="1" applyProtection="1">
      <alignment horizontal="center" vertical="center"/>
      <protection hidden="1" locked="0"/>
    </xf>
    <xf numFmtId="0" fontId="43" fillId="2" borderId="0" xfId="23" applyFont="1" applyFill="1" applyBorder="1" applyAlignment="1" applyProtection="1">
      <alignment horizontal="center" vertical="center"/>
      <protection hidden="1" locked="0"/>
    </xf>
    <xf numFmtId="0" fontId="43" fillId="0" borderId="0" xfId="23" applyFont="1" applyFill="1" applyAlignment="1" applyProtection="1">
      <alignment horizontal="center" vertical="center"/>
      <protection hidden="1" locked="0"/>
    </xf>
    <xf numFmtId="0" fontId="59" fillId="2" borderId="0" xfId="23" applyFont="1" applyFill="1" applyAlignment="1" applyProtection="1">
      <alignment horizontal="left"/>
      <protection hidden="1" locked="0"/>
    </xf>
    <xf numFmtId="0" fontId="59" fillId="2" borderId="0" xfId="23" applyFont="1" applyFill="1" applyAlignment="1" applyProtection="1">
      <alignment horizontal="center"/>
      <protection hidden="1" locked="0"/>
    </xf>
    <xf numFmtId="0" fontId="59" fillId="2" borderId="0" xfId="23" applyFont="1" applyFill="1" applyAlignment="1" applyProtection="1">
      <alignment horizontal="right"/>
      <protection hidden="1" locked="0"/>
    </xf>
    <xf numFmtId="0" fontId="59" fillId="0" borderId="0" xfId="23" applyFont="1" applyFill="1" applyAlignment="1" applyProtection="1">
      <alignment horizontal="center"/>
      <protection hidden="1" locked="0"/>
    </xf>
    <xf numFmtId="0" fontId="59" fillId="2" borderId="0" xfId="23" applyFont="1" applyFill="1" applyAlignment="1" applyProtection="1">
      <alignment horizontal="left" vertical="top"/>
      <protection hidden="1" locked="0"/>
    </xf>
    <xf numFmtId="0" fontId="60" fillId="2" borderId="0" xfId="23" applyFont="1" applyFill="1" applyAlignment="1" applyProtection="1">
      <alignment vertical="top"/>
      <protection hidden="1" locked="0"/>
    </xf>
    <xf numFmtId="0" fontId="60" fillId="2" borderId="0" xfId="23" applyFont="1" applyFill="1" applyAlignment="1" applyProtection="1">
      <alignment horizontal="center" vertical="top"/>
      <protection hidden="1" locked="0"/>
    </xf>
    <xf numFmtId="0" fontId="59" fillId="2" borderId="0" xfId="23" applyFont="1" applyFill="1" applyAlignment="1" applyProtection="1">
      <alignment vertical="top"/>
      <protection hidden="1" locked="0"/>
    </xf>
    <xf numFmtId="0" fontId="60" fillId="0" borderId="0" xfId="23" applyFont="1" applyFill="1" applyAlignment="1" applyProtection="1">
      <alignment vertical="top"/>
      <protection hidden="1" locked="0"/>
    </xf>
    <xf numFmtId="0" fontId="61" fillId="2" borderId="15" xfId="23" applyFont="1" applyFill="1" applyBorder="1" applyAlignment="1" applyProtection="1">
      <alignment horizontal="center" vertical="center"/>
      <protection hidden="1" locked="0"/>
    </xf>
    <xf numFmtId="0" fontId="61" fillId="2" borderId="16" xfId="23" applyFont="1" applyFill="1" applyBorder="1" applyAlignment="1" applyProtection="1">
      <alignment horizontal="center" vertical="center"/>
      <protection hidden="1" locked="0"/>
    </xf>
    <xf numFmtId="0" fontId="61" fillId="2" borderId="17" xfId="23" applyFont="1" applyFill="1" applyBorder="1" applyAlignment="1" applyProtection="1">
      <alignment horizontal="center" vertical="center"/>
      <protection hidden="1" locked="0"/>
    </xf>
    <xf numFmtId="0" fontId="61" fillId="2" borderId="0" xfId="23" applyFont="1" applyFill="1" applyBorder="1" applyAlignment="1" applyProtection="1">
      <alignment horizontal="center" vertical="center"/>
      <protection hidden="1" locked="0"/>
    </xf>
    <xf numFmtId="0" fontId="61" fillId="0" borderId="0" xfId="23" applyFont="1" applyFill="1" applyBorder="1" applyAlignment="1" applyProtection="1">
      <alignment vertical="center"/>
      <protection hidden="1" locked="0"/>
    </xf>
    <xf numFmtId="0" fontId="38" fillId="2" borderId="0" xfId="23" applyFont="1" applyFill="1" applyAlignment="1" applyProtection="1">
      <alignment horizontal="center" vertical="center"/>
      <protection hidden="1" locked="0"/>
    </xf>
    <xf numFmtId="0" fontId="38" fillId="0" borderId="0" xfId="23" applyFont="1" applyFill="1" applyAlignment="1" applyProtection="1">
      <alignment horizontal="center" vertical="center"/>
      <protection hidden="1" locked="0"/>
    </xf>
    <xf numFmtId="0" fontId="62" fillId="2" borderId="0" xfId="23" applyFont="1" applyFill="1" applyAlignment="1" applyProtection="1">
      <alignment horizontal="left" wrapText="1"/>
      <protection hidden="1" locked="0"/>
    </xf>
    <xf numFmtId="0" fontId="63" fillId="2" borderId="0" xfId="23" applyFont="1" applyFill="1" applyAlignment="1" applyProtection="1">
      <alignment horizontal="center" wrapText="1"/>
      <protection hidden="1" locked="0"/>
    </xf>
    <xf numFmtId="0" fontId="62" fillId="2" borderId="0" xfId="23" applyFont="1" applyFill="1" applyAlignment="1" applyProtection="1">
      <alignment horizontal="right" wrapText="1"/>
      <protection hidden="1" locked="0"/>
    </xf>
    <xf numFmtId="0" fontId="63" fillId="0" borderId="0" xfId="23" applyFont="1" applyFill="1" applyAlignment="1" applyProtection="1">
      <alignment horizontal="center" wrapText="1"/>
      <protection hidden="1" locked="0"/>
    </xf>
    <xf numFmtId="0" fontId="62" fillId="2" borderId="0" xfId="23" applyFont="1" applyFill="1" applyAlignment="1" applyProtection="1">
      <alignment horizontal="left" vertical="top" wrapText="1"/>
      <protection hidden="1" locked="0"/>
    </xf>
    <xf numFmtId="0" fontId="63" fillId="2" borderId="0" xfId="23" applyFont="1" applyFill="1" applyAlignment="1" applyProtection="1">
      <alignment vertical="top" wrapText="1"/>
      <protection hidden="1" locked="0"/>
    </xf>
    <xf numFmtId="0" fontId="62" fillId="2" borderId="0" xfId="23" applyFont="1" applyFill="1" applyAlignment="1" applyProtection="1">
      <alignment vertical="top" wrapText="1"/>
      <protection hidden="1" locked="0"/>
    </xf>
    <xf numFmtId="0" fontId="63" fillId="0" borderId="0" xfId="23" applyFont="1" applyFill="1" applyAlignment="1" applyProtection="1">
      <alignment vertical="top" wrapText="1"/>
      <protection hidden="1" locked="0"/>
    </xf>
    <xf numFmtId="0" fontId="64" fillId="2" borderId="15" xfId="23" applyFont="1" applyFill="1" applyBorder="1" applyAlignment="1" applyProtection="1">
      <alignment horizontal="center" vertical="center" wrapText="1"/>
      <protection hidden="1" locked="0"/>
    </xf>
    <xf numFmtId="0" fontId="64" fillId="2" borderId="16" xfId="23" applyFont="1" applyFill="1" applyBorder="1" applyAlignment="1" applyProtection="1">
      <alignment horizontal="center" vertical="center" wrapText="1"/>
      <protection hidden="1" locked="0"/>
    </xf>
    <xf numFmtId="0" fontId="64" fillId="2" borderId="17" xfId="23" applyFont="1" applyFill="1" applyBorder="1" applyAlignment="1" applyProtection="1">
      <alignment horizontal="center" vertical="center" wrapText="1"/>
      <protection hidden="1" locked="0"/>
    </xf>
    <xf numFmtId="0" fontId="64" fillId="0" borderId="0" xfId="23" applyFont="1" applyFill="1" applyBorder="1" applyAlignment="1" applyProtection="1">
      <alignment vertical="center" wrapText="1"/>
      <protection hidden="1" locked="0"/>
    </xf>
    <xf numFmtId="0" fontId="10" fillId="7" borderId="1" xfId="0" applyFont="1" applyFill="1" applyBorder="1" applyAlignment="1">
      <alignment horizontal="center" vertical="center"/>
    </xf>
    <xf numFmtId="0" fontId="55" fillId="2" borderId="3" xfId="0" applyFont="1" applyFill="1" applyBorder="1" applyAlignment="1">
      <alignment horizontal="center" vertical="center" wrapText="1"/>
    </xf>
    <xf numFmtId="0" fontId="55" fillId="2" borderId="27" xfId="0" applyFont="1" applyFill="1" applyBorder="1" applyAlignment="1">
      <alignment horizontal="center" vertical="center" wrapText="1"/>
    </xf>
    <xf numFmtId="0" fontId="55" fillId="2" borderId="2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top" wrapText="1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27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27" fillId="3" borderId="3" xfId="0" applyFont="1" applyFill="1" applyBorder="1" applyAlignment="1" applyProtection="1">
      <alignment horizontal="center" vertical="center" wrapText="1"/>
      <protection locked="0"/>
    </xf>
    <xf numFmtId="0" fontId="27" fillId="3" borderId="27" xfId="0" applyFont="1" applyFill="1" applyBorder="1" applyAlignment="1" applyProtection="1">
      <alignment horizontal="center" vertical="center" wrapText="1"/>
      <protection locked="0"/>
    </xf>
    <xf numFmtId="0" fontId="27" fillId="3" borderId="2" xfId="0" applyFont="1" applyFill="1" applyBorder="1" applyAlignment="1" applyProtection="1">
      <alignment horizontal="center" vertical="center" wrapText="1"/>
      <protection locked="0"/>
    </xf>
    <xf numFmtId="0" fontId="27" fillId="2" borderId="29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6" fillId="8" borderId="0" xfId="0" applyFont="1" applyFill="1" applyAlignment="1" applyProtection="1">
      <alignment horizontal="left" vertical="center" wrapText="1"/>
      <protection hidden="1"/>
    </xf>
    <xf numFmtId="0" fontId="27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27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2" borderId="0" xfId="23" applyFont="1" applyFill="1" applyBorder="1" applyAlignment="1">
      <alignment horizontal="center" vertical="center" wrapText="1"/>
      <protection/>
    </xf>
    <xf numFmtId="0" fontId="16" fillId="8" borderId="0" xfId="0" applyFont="1" applyFill="1" applyAlignment="1" applyProtection="1">
      <alignment horizontal="left" vertical="top" wrapText="1"/>
      <protection hidden="1"/>
    </xf>
    <xf numFmtId="0" fontId="18" fillId="8" borderId="0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left" vertical="top" wrapText="1"/>
    </xf>
    <xf numFmtId="0" fontId="48" fillId="2" borderId="30" xfId="0" applyFont="1" applyFill="1" applyBorder="1" applyAlignment="1" applyProtection="1">
      <alignment horizontal="center" vertical="top"/>
      <protection hidden="1"/>
    </xf>
    <xf numFmtId="0" fontId="45" fillId="2" borderId="28" xfId="23" applyFont="1" applyFill="1" applyBorder="1" applyAlignment="1" applyProtection="1">
      <alignment horizontal="center"/>
      <protection hidden="1"/>
    </xf>
    <xf numFmtId="0" fontId="34" fillId="2" borderId="15" xfId="23" applyFont="1" applyFill="1" applyBorder="1" applyAlignment="1" applyProtection="1">
      <alignment horizontal="center" vertical="center"/>
      <protection hidden="1" locked="0"/>
    </xf>
    <xf numFmtId="0" fontId="34" fillId="2" borderId="16" xfId="23" applyFont="1" applyFill="1" applyBorder="1" applyAlignment="1" applyProtection="1">
      <alignment horizontal="center" vertical="center"/>
      <protection hidden="1" locked="0"/>
    </xf>
    <xf numFmtId="0" fontId="34" fillId="2" borderId="17" xfId="23" applyFont="1" applyFill="1" applyBorder="1" applyAlignment="1" applyProtection="1">
      <alignment horizontal="center" vertical="center"/>
      <protection hidden="1" locked="0"/>
    </xf>
    <xf numFmtId="0" fontId="13" fillId="2" borderId="31" xfId="23" applyFont="1" applyFill="1" applyBorder="1" applyAlignment="1" applyProtection="1">
      <alignment horizontal="center" vertical="center" wrapText="1"/>
      <protection hidden="1" locked="0"/>
    </xf>
    <xf numFmtId="0" fontId="13" fillId="2" borderId="32" xfId="23" applyFont="1" applyFill="1" applyBorder="1" applyAlignment="1" applyProtection="1">
      <alignment horizontal="center" vertical="center" wrapText="1"/>
      <protection hidden="1" locked="0"/>
    </xf>
  </cellXfs>
  <cellStyles count="21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  <cellStyle name="Normal 4" xfId="23"/>
    <cellStyle name="Lien hypertexte" xfId="24"/>
    <cellStyle name="Lien hypertexte visité" xfId="25"/>
    <cellStyle name="Lien hypertexte" xfId="26"/>
    <cellStyle name="Lien hypertexte visité" xfId="27"/>
    <cellStyle name="Lien hypertexte" xfId="28"/>
    <cellStyle name="Lien hypertexte visité" xfId="29"/>
    <cellStyle name="Lien hypertexte" xfId="30"/>
    <cellStyle name="Lien hypertexte visité" xfId="31"/>
    <cellStyle name="Lien hypertexte" xfId="32"/>
    <cellStyle name="Lien hypertexte visité" xfId="33"/>
    <cellStyle name="Lien hypertexte" xfId="34"/>
    <cellStyle name="Lien hypertexte visité" xfId="35"/>
    <cellStyle name="Lien hypertexte" xfId="36"/>
    <cellStyle name="Lien hypertexte visité" xfId="37"/>
    <cellStyle name="Lien hypertexte" xfId="38"/>
    <cellStyle name="Lien hypertexte visité" xfId="39"/>
    <cellStyle name="Lien hypertexte" xfId="40"/>
    <cellStyle name="Lien hypertexte visité" xfId="41"/>
    <cellStyle name="Lien hypertexte" xfId="42"/>
    <cellStyle name="Lien hypertexte visité" xfId="43"/>
    <cellStyle name="Lien hypertexte" xfId="44"/>
    <cellStyle name="Lien hypertexte visité" xfId="45"/>
    <cellStyle name="Lien hypertexte" xfId="46"/>
    <cellStyle name="Lien hypertexte visité" xfId="47"/>
    <cellStyle name="Lien hypertexte" xfId="48"/>
    <cellStyle name="Lien hypertexte visité" xfId="49"/>
    <cellStyle name="Lien hypertexte" xfId="50"/>
    <cellStyle name="Lien hypertexte visité" xfId="51"/>
    <cellStyle name="Lien hypertexte" xfId="52"/>
    <cellStyle name="Lien hypertexte visité" xfId="53"/>
    <cellStyle name="Lien hypertexte" xfId="54"/>
    <cellStyle name="Lien hypertexte visité" xfId="55"/>
    <cellStyle name="Lien hypertexte" xfId="56"/>
    <cellStyle name="Lien hypertexte visité" xfId="57"/>
    <cellStyle name="Lien hypertexte" xfId="58"/>
    <cellStyle name="Lien hypertexte visité" xfId="59"/>
    <cellStyle name="Lien hypertexte" xfId="60"/>
    <cellStyle name="Lien hypertexte visité" xfId="61"/>
    <cellStyle name="Lien hypertexte" xfId="62"/>
    <cellStyle name="Lien hypertexte visité" xfId="63"/>
    <cellStyle name="Lien hypertexte" xfId="64"/>
    <cellStyle name="Lien hypertexte visité" xfId="65"/>
    <cellStyle name="Lien hypertexte" xfId="66"/>
    <cellStyle name="Lien hypertexte visité" xfId="67"/>
    <cellStyle name="Lien hypertexte" xfId="68"/>
    <cellStyle name="Lien hypertexte visité" xfId="69"/>
    <cellStyle name="Lien hypertexte" xfId="70"/>
    <cellStyle name="Lien hypertexte visité" xfId="71"/>
    <cellStyle name="Lien hypertexte" xfId="72"/>
    <cellStyle name="Lien hypertexte visité" xfId="73"/>
    <cellStyle name="Lien hypertexte" xfId="74"/>
    <cellStyle name="Lien hypertexte visité" xfId="75"/>
    <cellStyle name="Lien hypertexte" xfId="76"/>
    <cellStyle name="Lien hypertexte visité" xfId="77"/>
    <cellStyle name="Lien hypertexte" xfId="78"/>
    <cellStyle name="Lien hypertexte visité" xfId="79"/>
    <cellStyle name="Lien hypertexte" xfId="80"/>
    <cellStyle name="Lien hypertexte visité" xfId="81"/>
    <cellStyle name="Lien hypertexte" xfId="82"/>
    <cellStyle name="Lien hypertexte visité" xfId="83"/>
    <cellStyle name="Lien hypertexte" xfId="84"/>
    <cellStyle name="Lien hypertexte visité" xfId="85"/>
    <cellStyle name="Lien hypertexte" xfId="86"/>
    <cellStyle name="Lien hypertexte visité" xfId="87"/>
    <cellStyle name="Lien hypertexte" xfId="88"/>
    <cellStyle name="Lien hypertexte visité" xfId="89"/>
    <cellStyle name="Lien hypertexte" xfId="90"/>
    <cellStyle name="Lien hypertexte visité" xfId="91"/>
    <cellStyle name="Lien hypertexte" xfId="92"/>
    <cellStyle name="Lien hypertexte visité" xfId="93"/>
    <cellStyle name="Lien hypertexte" xfId="94"/>
    <cellStyle name="Lien hypertexte visité" xfId="95"/>
    <cellStyle name="Lien hypertexte" xfId="96"/>
    <cellStyle name="Lien hypertexte visité" xfId="97"/>
    <cellStyle name="Lien hypertexte" xfId="98"/>
    <cellStyle name="Lien hypertexte visité" xfId="99"/>
    <cellStyle name="Lien hypertexte" xfId="100"/>
    <cellStyle name="Lien hypertexte visité" xfId="101"/>
    <cellStyle name="Lien hypertexte" xfId="102"/>
    <cellStyle name="Lien hypertexte visité" xfId="103"/>
    <cellStyle name="Lien hypertexte" xfId="104"/>
    <cellStyle name="Lien hypertexte visité" xfId="105"/>
    <cellStyle name="Lien hypertexte" xfId="106"/>
    <cellStyle name="Lien hypertexte visité" xfId="107"/>
    <cellStyle name="Lien hypertexte" xfId="108"/>
    <cellStyle name="Lien hypertexte visité" xfId="109"/>
    <cellStyle name="Lien hypertexte" xfId="110"/>
    <cellStyle name="Lien hypertexte visité" xfId="111"/>
    <cellStyle name="Lien hypertexte" xfId="112"/>
    <cellStyle name="Lien hypertexte visité" xfId="113"/>
    <cellStyle name="Lien hypertexte" xfId="114"/>
    <cellStyle name="Lien hypertexte visité" xfId="115"/>
    <cellStyle name="Lien hypertexte" xfId="116"/>
    <cellStyle name="Lien hypertexte visité" xfId="117"/>
    <cellStyle name="Lien hypertexte" xfId="118"/>
    <cellStyle name="Lien hypertexte visité" xfId="119"/>
    <cellStyle name="Lien hypertexte" xfId="120"/>
    <cellStyle name="Lien hypertexte visité" xfId="121"/>
    <cellStyle name="Lien hypertexte" xfId="122"/>
    <cellStyle name="Lien hypertexte visité" xfId="123"/>
    <cellStyle name="Lien hypertexte" xfId="124"/>
    <cellStyle name="Lien hypertexte visité" xfId="125"/>
    <cellStyle name="Lien hypertexte" xfId="126"/>
    <cellStyle name="Lien hypertexte visité" xfId="127"/>
    <cellStyle name="Lien hypertexte" xfId="128"/>
    <cellStyle name="Lien hypertexte visité" xfId="129"/>
    <cellStyle name="Lien hypertexte" xfId="130"/>
    <cellStyle name="Lien hypertexte visité" xfId="131"/>
    <cellStyle name="Lien hypertexte" xfId="132"/>
    <cellStyle name="Lien hypertexte visité" xfId="133"/>
    <cellStyle name="Lien hypertexte" xfId="134"/>
    <cellStyle name="Lien hypertexte visité" xfId="135"/>
    <cellStyle name="Lien hypertexte" xfId="136"/>
    <cellStyle name="Lien hypertexte visité" xfId="137"/>
    <cellStyle name="Lien hypertexte" xfId="138"/>
    <cellStyle name="Lien hypertexte visité" xfId="139"/>
    <cellStyle name="Lien hypertexte" xfId="140"/>
    <cellStyle name="Lien hypertexte visité" xfId="141"/>
    <cellStyle name="Lien hypertexte" xfId="142"/>
    <cellStyle name="Lien hypertexte visité" xfId="143"/>
    <cellStyle name="Lien hypertexte" xfId="144"/>
    <cellStyle name="Lien hypertexte visité" xfId="145"/>
    <cellStyle name="Lien hypertexte" xfId="146"/>
    <cellStyle name="Lien hypertexte visité" xfId="147"/>
    <cellStyle name="Lien hypertexte" xfId="148"/>
    <cellStyle name="Lien hypertexte visité" xfId="149"/>
    <cellStyle name="Lien hypertexte" xfId="150"/>
    <cellStyle name="Lien hypertexte visité" xfId="151"/>
    <cellStyle name="Lien hypertexte" xfId="152"/>
    <cellStyle name="Lien hypertexte visité" xfId="153"/>
    <cellStyle name="Lien hypertexte" xfId="154"/>
    <cellStyle name="Lien hypertexte visité" xfId="155"/>
    <cellStyle name="Lien hypertexte" xfId="156"/>
    <cellStyle name="Lien hypertexte visité" xfId="157"/>
    <cellStyle name="Lien hypertexte" xfId="158"/>
    <cellStyle name="Lien hypertexte visité" xfId="159"/>
    <cellStyle name="Lien hypertexte" xfId="160"/>
    <cellStyle name="Lien hypertexte visité" xfId="161"/>
    <cellStyle name="Lien hypertexte" xfId="162"/>
    <cellStyle name="Lien hypertexte visité" xfId="163"/>
    <cellStyle name="Lien hypertexte" xfId="164"/>
    <cellStyle name="Lien hypertexte visité" xfId="165"/>
    <cellStyle name="Lien hypertexte" xfId="166"/>
    <cellStyle name="Lien hypertexte visité" xfId="167"/>
    <cellStyle name="Lien hypertexte" xfId="168"/>
    <cellStyle name="Lien hypertexte visité" xfId="169"/>
    <cellStyle name="Lien hypertexte" xfId="170"/>
    <cellStyle name="Lien hypertexte visité" xfId="171"/>
    <cellStyle name="Lien hypertexte" xfId="172"/>
    <cellStyle name="Lien hypertexte visité" xfId="173"/>
    <cellStyle name="Lien hypertexte" xfId="174"/>
    <cellStyle name="Lien hypertexte visité" xfId="175"/>
    <cellStyle name="Lien hypertexte" xfId="176"/>
    <cellStyle name="Lien hypertexte visité" xfId="177"/>
    <cellStyle name="Lien hypertexte" xfId="178"/>
    <cellStyle name="Lien hypertexte visité" xfId="179"/>
    <cellStyle name="Lien hypertexte" xfId="180"/>
    <cellStyle name="Lien hypertexte visité" xfId="181"/>
    <cellStyle name="Lien hypertexte" xfId="182"/>
    <cellStyle name="Lien hypertexte visité" xfId="183"/>
    <cellStyle name="Lien hypertexte" xfId="184"/>
    <cellStyle name="Lien hypertexte visité" xfId="185"/>
    <cellStyle name="Lien hypertexte" xfId="186"/>
    <cellStyle name="Lien hypertexte visité" xfId="187"/>
    <cellStyle name="Lien hypertexte" xfId="188"/>
    <cellStyle name="Lien hypertexte visité" xfId="189"/>
    <cellStyle name="Lien hypertexte" xfId="190"/>
    <cellStyle name="Lien hypertexte visité" xfId="191"/>
    <cellStyle name="Lien hypertexte" xfId="192"/>
    <cellStyle name="Lien hypertexte visité" xfId="193"/>
    <cellStyle name="Lien hypertexte" xfId="194"/>
    <cellStyle name="Lien hypertexte visité" xfId="195"/>
    <cellStyle name="Lien hypertexte" xfId="196"/>
    <cellStyle name="Lien hypertexte visité" xfId="197"/>
    <cellStyle name="Lien hypertexte" xfId="198"/>
    <cellStyle name="Lien hypertexte visité" xfId="199"/>
    <cellStyle name="Lien hypertexte" xfId="200"/>
    <cellStyle name="Lien hypertexte visité" xfId="201"/>
    <cellStyle name="Lien hypertexte" xfId="202"/>
    <cellStyle name="Lien hypertexte visité" xfId="203"/>
    <cellStyle name="Lien hypertexte" xfId="204"/>
    <cellStyle name="Lien hypertexte visité" xfId="205"/>
    <cellStyle name="Lien hypertexte" xfId="206"/>
    <cellStyle name="Lien hypertexte visité" xfId="207"/>
    <cellStyle name="Lien hypertexte" xfId="208"/>
    <cellStyle name="Lien hypertexte visité" xfId="209"/>
    <cellStyle name="Lien hypertexte" xfId="210"/>
    <cellStyle name="Lien hypertexte visité" xfId="211"/>
    <cellStyle name="Lien hypertexte" xfId="212"/>
    <cellStyle name="Lien hypertexte visité" xfId="213"/>
    <cellStyle name="Lien hypertexte" xfId="214"/>
    <cellStyle name="Lien hypertexte visité" xfId="215"/>
    <cellStyle name="Lien hypertexte" xfId="216"/>
    <cellStyle name="Lien hypertexte visité" xfId="217"/>
    <cellStyle name="Lien hypertexte" xfId="218"/>
    <cellStyle name="Lien hypertexte visité" xfId="219"/>
    <cellStyle name="Lien hypertexte" xfId="220"/>
    <cellStyle name="Lien hypertexte visité" xfId="221"/>
    <cellStyle name="Lien hypertexte" xfId="222"/>
    <cellStyle name="Lien hypertexte visité" xfId="223"/>
    <cellStyle name="Lien hypertexte" xfId="224"/>
    <cellStyle name="Lien hypertexte visité" xfId="225"/>
    <cellStyle name="Lien hypertexte" xfId="226"/>
    <cellStyle name="Lien hypertexte visité" xfId="227"/>
    <cellStyle name="Lien hypertexte" xfId="228"/>
    <cellStyle name="Lien hypertexte visité" xfId="229"/>
    <cellStyle name="Lien hypertexte" xfId="230"/>
    <cellStyle name="Lien hypertexte visité" xfId="231"/>
    <cellStyle name="Lien hypertexte" xfId="232"/>
    <cellStyle name="Lien hypertexte visité" xfId="233"/>
    <cellStyle name="Lien hypertexte" xfId="234"/>
    <cellStyle name="Lien hypertexte visité" xfId="235"/>
    <cellStyle name="Lien hypertexte" xfId="236"/>
    <cellStyle name="Lien hypertexte visité" xfId="237"/>
    <cellStyle name="Lien hypertexte" xfId="238"/>
    <cellStyle name="Lien hypertexte visité" xfId="239"/>
    <cellStyle name="Lien hypertexte" xfId="240"/>
    <cellStyle name="Lien hypertexte visité" xfId="241"/>
    <cellStyle name="Lien hypertexte" xfId="242"/>
    <cellStyle name="Lien hypertexte visité" xfId="243"/>
    <cellStyle name="Lien hypertexte" xfId="244"/>
    <cellStyle name="Lien hypertexte visité" xfId="245"/>
    <cellStyle name="Lien hypertexte" xfId="246"/>
    <cellStyle name="Lien hypertexte visité" xfId="247"/>
    <cellStyle name="Lien hypertexte" xfId="248"/>
    <cellStyle name="Lien hypertexte visité" xfId="249"/>
    <cellStyle name="Lien hypertexte" xfId="250"/>
    <cellStyle name="Lien hypertexte visité" xfId="251"/>
    <cellStyle name="Lien hypertexte" xfId="252"/>
    <cellStyle name="Lien hypertexte visité" xfId="253"/>
    <cellStyle name="Lien hypertexte" xfId="254"/>
    <cellStyle name="Lien hypertexte visité" xfId="255"/>
    <cellStyle name="Lien hypertexte" xfId="256"/>
    <cellStyle name="Lien hypertexte visité" xfId="257"/>
    <cellStyle name="Lien hypertexte" xfId="258"/>
    <cellStyle name="Lien hypertexte visité" xfId="259"/>
    <cellStyle name="Lien hypertexte" xfId="260"/>
    <cellStyle name="Lien hypertexte visité" xfId="261"/>
    <cellStyle name="Lien hypertexte" xfId="262"/>
    <cellStyle name="Lien hypertexte visité" xfId="263"/>
    <cellStyle name="Lien hypertexte" xfId="264"/>
    <cellStyle name="Lien hypertexte visité" xfId="265"/>
    <cellStyle name="Lien hypertexte" xfId="266"/>
    <cellStyle name="Lien hypertexte visité" xfId="267"/>
    <cellStyle name="Lien hypertexte" xfId="268"/>
    <cellStyle name="Lien hypertexte visité" xfId="269"/>
    <cellStyle name="Lien hypertexte" xfId="270"/>
    <cellStyle name="Lien hypertexte visité" xfId="271"/>
    <cellStyle name="Lien hypertexte" xfId="272"/>
    <cellStyle name="Lien hypertexte visité" xfId="273"/>
    <cellStyle name="Lien hypertexte" xfId="274"/>
    <cellStyle name="Lien hypertexte visité" xfId="275"/>
    <cellStyle name="Lien hypertexte" xfId="276"/>
    <cellStyle name="Lien hypertexte visité" xfId="277"/>
    <cellStyle name="Lien hypertexte" xfId="278"/>
    <cellStyle name="Lien hypertexte visité" xfId="279"/>
    <cellStyle name="Lien hypertexte" xfId="280"/>
    <cellStyle name="Lien hypertexte visité" xfId="281"/>
    <cellStyle name="Lien hypertexte" xfId="282"/>
    <cellStyle name="Lien hypertexte visité" xfId="283"/>
    <cellStyle name="Lien hypertexte" xfId="284"/>
    <cellStyle name="Lien hypertexte visité" xfId="285"/>
    <cellStyle name="Lien hypertexte" xfId="286"/>
    <cellStyle name="Lien hypertexte visité" xfId="287"/>
    <cellStyle name="Lien hypertexte" xfId="288"/>
    <cellStyle name="Lien hypertexte visité" xfId="289"/>
    <cellStyle name="Lien hypertexte" xfId="290"/>
    <cellStyle name="Lien hypertexte visité" xfId="291"/>
    <cellStyle name="Lien hypertexte" xfId="292"/>
    <cellStyle name="Lien hypertexte visité" xfId="293"/>
    <cellStyle name="Lien hypertexte" xfId="294"/>
    <cellStyle name="Lien hypertexte visité" xfId="295"/>
    <cellStyle name="Lien hypertexte" xfId="296"/>
    <cellStyle name="Lien hypertexte visité" xfId="297"/>
    <cellStyle name="Lien hypertexte" xfId="298"/>
    <cellStyle name="Lien hypertexte visité" xfId="299"/>
    <cellStyle name="Lien hypertexte" xfId="300"/>
    <cellStyle name="Lien hypertexte visité" xfId="301"/>
    <cellStyle name="Lien hypertexte" xfId="302"/>
    <cellStyle name="Lien hypertexte visité" xfId="303"/>
    <cellStyle name="Lien hypertexte" xfId="304"/>
    <cellStyle name="Lien hypertexte visité" xfId="305"/>
    <cellStyle name="Lien hypertexte" xfId="306"/>
    <cellStyle name="Lien hypertexte visité" xfId="307"/>
    <cellStyle name="Lien hypertexte" xfId="308"/>
    <cellStyle name="Lien hypertexte visité" xfId="309"/>
    <cellStyle name="Lien hypertexte" xfId="310"/>
    <cellStyle name="Lien hypertexte visité" xfId="311"/>
    <cellStyle name="Lien hypertexte" xfId="312"/>
    <cellStyle name="Lien hypertexte visité" xfId="313"/>
    <cellStyle name="Lien hypertexte" xfId="314"/>
    <cellStyle name="Lien hypertexte visité" xfId="315"/>
    <cellStyle name="Lien hypertexte" xfId="316"/>
    <cellStyle name="Lien hypertexte visité" xfId="317"/>
    <cellStyle name="Lien hypertexte" xfId="318"/>
    <cellStyle name="Lien hypertexte visité" xfId="319"/>
    <cellStyle name="Lien hypertexte" xfId="320"/>
    <cellStyle name="Lien hypertexte visité" xfId="321"/>
    <cellStyle name="Lien hypertexte" xfId="322"/>
    <cellStyle name="Lien hypertexte visité" xfId="323"/>
    <cellStyle name="Lien hypertexte" xfId="324"/>
    <cellStyle name="Lien hypertexte visité" xfId="325"/>
    <cellStyle name="Lien hypertexte" xfId="326"/>
    <cellStyle name="Lien hypertexte visité" xfId="327"/>
    <cellStyle name="Lien hypertexte" xfId="328"/>
    <cellStyle name="Lien hypertexte visité" xfId="329"/>
    <cellStyle name="Lien hypertexte" xfId="330"/>
    <cellStyle name="Lien hypertexte visité" xfId="331"/>
    <cellStyle name="Lien hypertexte" xfId="332"/>
    <cellStyle name="Lien hypertexte visité" xfId="333"/>
    <cellStyle name="Lien hypertexte" xfId="334"/>
    <cellStyle name="Lien hypertexte visité" xfId="335"/>
    <cellStyle name="Lien hypertexte" xfId="336"/>
    <cellStyle name="Lien hypertexte visité" xfId="337"/>
    <cellStyle name="Lien hypertexte" xfId="338"/>
    <cellStyle name="Lien hypertexte visité" xfId="339"/>
    <cellStyle name="Lien hypertexte" xfId="340"/>
    <cellStyle name="Lien hypertexte visité" xfId="341"/>
    <cellStyle name="Lien hypertexte" xfId="342"/>
    <cellStyle name="Lien hypertexte visité" xfId="343"/>
    <cellStyle name="Lien hypertexte" xfId="344"/>
    <cellStyle name="Lien hypertexte visité" xfId="345"/>
    <cellStyle name="Lien hypertexte" xfId="346"/>
    <cellStyle name="Lien hypertexte visité" xfId="347"/>
    <cellStyle name="Lien hypertexte" xfId="348"/>
    <cellStyle name="Lien hypertexte visité" xfId="349"/>
    <cellStyle name="Lien hypertexte" xfId="350"/>
    <cellStyle name="Lien hypertexte visité" xfId="351"/>
    <cellStyle name="Lien hypertexte" xfId="352"/>
    <cellStyle name="Lien hypertexte visité" xfId="353"/>
    <cellStyle name="Lien hypertexte" xfId="354"/>
    <cellStyle name="Lien hypertexte visité" xfId="355"/>
    <cellStyle name="Lien hypertexte" xfId="356"/>
    <cellStyle name="Lien hypertexte visité" xfId="357"/>
    <cellStyle name="Lien hypertexte" xfId="358"/>
    <cellStyle name="Lien hypertexte visité" xfId="359"/>
    <cellStyle name="Lien hypertexte" xfId="360"/>
    <cellStyle name="Lien hypertexte visité" xfId="361"/>
    <cellStyle name="Lien hypertexte" xfId="362"/>
    <cellStyle name="Lien hypertexte visité" xfId="363"/>
    <cellStyle name="Lien hypertexte" xfId="364"/>
    <cellStyle name="Lien hypertexte visité" xfId="365"/>
    <cellStyle name="Lien hypertexte" xfId="366"/>
    <cellStyle name="Lien hypertexte visité" xfId="367"/>
    <cellStyle name="Lien hypertexte" xfId="368"/>
    <cellStyle name="Lien hypertexte visité" xfId="369"/>
    <cellStyle name="Lien hypertexte" xfId="370"/>
    <cellStyle name="Lien hypertexte visité" xfId="371"/>
    <cellStyle name="Lien hypertexte" xfId="372"/>
    <cellStyle name="Lien hypertexte visité" xfId="373"/>
    <cellStyle name="Lien hypertexte" xfId="374"/>
    <cellStyle name="Lien hypertexte visité" xfId="375"/>
    <cellStyle name="Lien hypertexte" xfId="376"/>
    <cellStyle name="Lien hypertexte visité" xfId="377"/>
    <cellStyle name="Lien hypertexte" xfId="378"/>
    <cellStyle name="Lien hypertexte visité" xfId="379"/>
    <cellStyle name="Lien hypertexte" xfId="380"/>
    <cellStyle name="Lien hypertexte visité" xfId="381"/>
    <cellStyle name="Lien hypertexte" xfId="382"/>
    <cellStyle name="Lien hypertexte visité" xfId="383"/>
    <cellStyle name="Lien hypertexte" xfId="384"/>
    <cellStyle name="Lien hypertexte visité" xfId="385"/>
    <cellStyle name="Lien hypertexte" xfId="386"/>
    <cellStyle name="Lien hypertexte visité" xfId="387"/>
    <cellStyle name="Lien hypertexte" xfId="388"/>
    <cellStyle name="Lien hypertexte visité" xfId="389"/>
    <cellStyle name="Lien hypertexte" xfId="390"/>
    <cellStyle name="Lien hypertexte visité" xfId="391"/>
    <cellStyle name="Lien hypertexte" xfId="392"/>
    <cellStyle name="Lien hypertexte visité" xfId="393"/>
    <cellStyle name="Lien hypertexte" xfId="394"/>
    <cellStyle name="Lien hypertexte visité" xfId="395"/>
    <cellStyle name="Lien hypertexte" xfId="396"/>
    <cellStyle name="Lien hypertexte visité" xfId="397"/>
    <cellStyle name="Lien hypertexte" xfId="398"/>
    <cellStyle name="Lien hypertexte visité" xfId="399"/>
    <cellStyle name="Lien hypertexte" xfId="400"/>
    <cellStyle name="Lien hypertexte visité" xfId="401"/>
    <cellStyle name="Lien hypertexte" xfId="402"/>
    <cellStyle name="Lien hypertexte visité" xfId="403"/>
    <cellStyle name="Lien hypertexte" xfId="404"/>
    <cellStyle name="Lien hypertexte visité" xfId="405"/>
    <cellStyle name="Lien hypertexte" xfId="406"/>
    <cellStyle name="Lien hypertexte visité" xfId="407"/>
    <cellStyle name="Lien hypertexte" xfId="408"/>
    <cellStyle name="Lien hypertexte visité" xfId="409"/>
    <cellStyle name="Lien hypertexte" xfId="410"/>
    <cellStyle name="Lien hypertexte visité" xfId="411"/>
    <cellStyle name="Lien hypertexte" xfId="412"/>
    <cellStyle name="Lien hypertexte visité" xfId="413"/>
    <cellStyle name="Lien hypertexte" xfId="414"/>
    <cellStyle name="Lien hypertexte visité" xfId="415"/>
    <cellStyle name="Lien hypertexte" xfId="416"/>
    <cellStyle name="Lien hypertexte visité" xfId="417"/>
    <cellStyle name="Lien hypertexte" xfId="418"/>
    <cellStyle name="Lien hypertexte visité" xfId="419"/>
    <cellStyle name="Lien hypertexte" xfId="420"/>
    <cellStyle name="Lien hypertexte visité" xfId="421"/>
    <cellStyle name="Lien hypertexte" xfId="422"/>
    <cellStyle name="Lien hypertexte visité" xfId="423"/>
    <cellStyle name="Lien hypertexte" xfId="424"/>
    <cellStyle name="Lien hypertexte visité" xfId="425"/>
    <cellStyle name="Lien hypertexte" xfId="426"/>
    <cellStyle name="Lien hypertexte visité" xfId="427"/>
    <cellStyle name="Lien hypertexte" xfId="428"/>
    <cellStyle name="Lien hypertexte visité" xfId="429"/>
    <cellStyle name="Lien hypertexte" xfId="430"/>
    <cellStyle name="Lien hypertexte visité" xfId="431"/>
    <cellStyle name="Lien hypertexte" xfId="432"/>
    <cellStyle name="Lien hypertexte visité" xfId="433"/>
    <cellStyle name="Lien hypertexte" xfId="434"/>
    <cellStyle name="Lien hypertexte visité" xfId="435"/>
    <cellStyle name="Lien hypertexte" xfId="436"/>
    <cellStyle name="Lien hypertexte visité" xfId="437"/>
    <cellStyle name="Lien hypertexte" xfId="438"/>
    <cellStyle name="Lien hypertexte visité" xfId="439"/>
    <cellStyle name="Lien hypertexte" xfId="440"/>
    <cellStyle name="Lien hypertexte visité" xfId="441"/>
    <cellStyle name="Lien hypertexte" xfId="442"/>
    <cellStyle name="Lien hypertexte visité" xfId="443"/>
    <cellStyle name="Lien hypertexte" xfId="444"/>
    <cellStyle name="Lien hypertexte visité" xfId="445"/>
    <cellStyle name="Lien hypertexte" xfId="446"/>
    <cellStyle name="Lien hypertexte visité" xfId="447"/>
    <cellStyle name="Lien hypertexte" xfId="448"/>
    <cellStyle name="Lien hypertexte visité" xfId="449"/>
    <cellStyle name="Lien hypertexte" xfId="450"/>
    <cellStyle name="Lien hypertexte visité" xfId="451"/>
    <cellStyle name="Lien hypertexte" xfId="452"/>
    <cellStyle name="Lien hypertexte visité" xfId="453"/>
    <cellStyle name="Lien hypertexte" xfId="454"/>
    <cellStyle name="Lien hypertexte visité" xfId="455"/>
    <cellStyle name="Lien hypertexte" xfId="456"/>
    <cellStyle name="Lien hypertexte visité" xfId="457"/>
    <cellStyle name="Lien hypertexte" xfId="458"/>
    <cellStyle name="Lien hypertexte visité" xfId="459"/>
    <cellStyle name="Lien hypertexte" xfId="460"/>
    <cellStyle name="Lien hypertexte visité" xfId="461"/>
    <cellStyle name="Lien hypertexte" xfId="462"/>
    <cellStyle name="Lien hypertexte visité" xfId="463"/>
    <cellStyle name="Lien hypertexte" xfId="464"/>
    <cellStyle name="Lien hypertexte visité" xfId="465"/>
    <cellStyle name="Lien hypertexte" xfId="466"/>
    <cellStyle name="Lien hypertexte visité" xfId="467"/>
    <cellStyle name="Lien hypertexte" xfId="468"/>
    <cellStyle name="Lien hypertexte visité" xfId="469"/>
    <cellStyle name="Lien hypertexte" xfId="470"/>
    <cellStyle name="Lien hypertexte visité" xfId="471"/>
    <cellStyle name="Lien hypertexte" xfId="472"/>
    <cellStyle name="Lien hypertexte visité" xfId="473"/>
    <cellStyle name="Lien hypertexte" xfId="474"/>
    <cellStyle name="Lien hypertexte visité" xfId="475"/>
    <cellStyle name="Lien hypertexte" xfId="476"/>
    <cellStyle name="Lien hypertexte visité" xfId="477"/>
    <cellStyle name="Lien hypertexte" xfId="478"/>
    <cellStyle name="Lien hypertexte visité" xfId="479"/>
    <cellStyle name="Lien hypertexte" xfId="480"/>
    <cellStyle name="Lien hypertexte visité" xfId="481"/>
    <cellStyle name="Lien hypertexte" xfId="482"/>
    <cellStyle name="Lien hypertexte visité" xfId="483"/>
    <cellStyle name="Lien hypertexte" xfId="484"/>
    <cellStyle name="Lien hypertexte visité" xfId="485"/>
    <cellStyle name="Lien hypertexte" xfId="486"/>
    <cellStyle name="Lien hypertexte visité" xfId="487"/>
    <cellStyle name="Lien hypertexte" xfId="488"/>
    <cellStyle name="Lien hypertexte visité" xfId="489"/>
    <cellStyle name="Lien hypertexte" xfId="490"/>
    <cellStyle name="Lien hypertexte visité" xfId="491"/>
    <cellStyle name="Lien hypertexte" xfId="492"/>
    <cellStyle name="Lien hypertexte visité" xfId="493"/>
    <cellStyle name="Lien hypertexte" xfId="494"/>
    <cellStyle name="Lien hypertexte visité" xfId="495"/>
    <cellStyle name="Lien hypertexte" xfId="496"/>
    <cellStyle name="Lien hypertexte visité" xfId="497"/>
    <cellStyle name="Lien hypertexte" xfId="498"/>
    <cellStyle name="Lien hypertexte visité" xfId="499"/>
    <cellStyle name="Lien hypertexte" xfId="500"/>
    <cellStyle name="Lien hypertexte visité" xfId="501"/>
    <cellStyle name="Lien hypertexte" xfId="502"/>
    <cellStyle name="Lien hypertexte visité" xfId="503"/>
    <cellStyle name="Lien hypertexte" xfId="504"/>
    <cellStyle name="Lien hypertexte visité" xfId="505"/>
    <cellStyle name="Lien hypertexte" xfId="506"/>
    <cellStyle name="Lien hypertexte visité" xfId="507"/>
    <cellStyle name="Lien hypertexte" xfId="508"/>
    <cellStyle name="Lien hypertexte visité" xfId="509"/>
    <cellStyle name="Lien hypertexte" xfId="510"/>
    <cellStyle name="Lien hypertexte visité" xfId="511"/>
    <cellStyle name="Lien hypertexte" xfId="512"/>
    <cellStyle name="Lien hypertexte visité" xfId="513"/>
    <cellStyle name="Lien hypertexte" xfId="514"/>
    <cellStyle name="Lien hypertexte visité" xfId="515"/>
    <cellStyle name="Lien hypertexte" xfId="516"/>
    <cellStyle name="Lien hypertexte visité" xfId="517"/>
    <cellStyle name="Lien hypertexte" xfId="518"/>
    <cellStyle name="Lien hypertexte visité" xfId="519"/>
    <cellStyle name="Lien hypertexte" xfId="520"/>
    <cellStyle name="Lien hypertexte visité" xfId="521"/>
    <cellStyle name="Lien hypertexte" xfId="522"/>
    <cellStyle name="Lien hypertexte visité" xfId="523"/>
    <cellStyle name="Lien hypertexte" xfId="524"/>
    <cellStyle name="Lien hypertexte visité" xfId="525"/>
    <cellStyle name="Lien hypertexte" xfId="526"/>
    <cellStyle name="Lien hypertexte visité" xfId="527"/>
    <cellStyle name="Lien hypertexte" xfId="528"/>
    <cellStyle name="Lien hypertexte visité" xfId="529"/>
    <cellStyle name="Lien hypertexte" xfId="530"/>
    <cellStyle name="Lien hypertexte visité" xfId="531"/>
    <cellStyle name="Lien hypertexte" xfId="532"/>
    <cellStyle name="Lien hypertexte visité" xfId="533"/>
    <cellStyle name="Lien hypertexte" xfId="534"/>
    <cellStyle name="Lien hypertexte visité" xfId="535"/>
    <cellStyle name="Lien hypertexte" xfId="536"/>
    <cellStyle name="Lien hypertexte visité" xfId="537"/>
    <cellStyle name="Lien hypertexte" xfId="538"/>
    <cellStyle name="Lien hypertexte visité" xfId="539"/>
    <cellStyle name="Lien hypertexte" xfId="540"/>
    <cellStyle name="Lien hypertexte visité" xfId="541"/>
    <cellStyle name="Lien hypertexte" xfId="542"/>
    <cellStyle name="Lien hypertexte visité" xfId="543"/>
    <cellStyle name="Lien hypertexte" xfId="544"/>
    <cellStyle name="Lien hypertexte visité" xfId="545"/>
    <cellStyle name="Lien hypertexte" xfId="546"/>
    <cellStyle name="Lien hypertexte visité" xfId="547"/>
    <cellStyle name="Lien hypertexte" xfId="548"/>
    <cellStyle name="Lien hypertexte visité" xfId="549"/>
    <cellStyle name="Lien hypertexte" xfId="550"/>
    <cellStyle name="Lien hypertexte visité" xfId="551"/>
    <cellStyle name="Lien hypertexte" xfId="552"/>
    <cellStyle name="Lien hypertexte visité" xfId="553"/>
    <cellStyle name="Lien hypertexte" xfId="554"/>
    <cellStyle name="Lien hypertexte visité" xfId="555"/>
    <cellStyle name="Lien hypertexte" xfId="556"/>
    <cellStyle name="Lien hypertexte visité" xfId="557"/>
    <cellStyle name="Lien hypertexte" xfId="558"/>
    <cellStyle name="Lien hypertexte visité" xfId="559"/>
    <cellStyle name="Lien hypertexte" xfId="560"/>
    <cellStyle name="Lien hypertexte visité" xfId="561"/>
    <cellStyle name="Lien hypertexte" xfId="562"/>
    <cellStyle name="Lien hypertexte visité" xfId="563"/>
    <cellStyle name="Lien hypertexte" xfId="564"/>
    <cellStyle name="Lien hypertexte visité" xfId="565"/>
    <cellStyle name="Lien hypertexte" xfId="566"/>
    <cellStyle name="Lien hypertexte visité" xfId="567"/>
    <cellStyle name="Lien hypertexte" xfId="568"/>
    <cellStyle name="Lien hypertexte visité" xfId="569"/>
    <cellStyle name="Lien hypertexte" xfId="570"/>
    <cellStyle name="Lien hypertexte visité" xfId="571"/>
    <cellStyle name="Lien hypertexte" xfId="572"/>
    <cellStyle name="Lien hypertexte visité" xfId="573"/>
    <cellStyle name="Lien hypertexte" xfId="574"/>
    <cellStyle name="Lien hypertexte visité" xfId="575"/>
    <cellStyle name="Lien hypertexte" xfId="576"/>
    <cellStyle name="Lien hypertexte visité" xfId="577"/>
    <cellStyle name="Lien hypertexte" xfId="578"/>
    <cellStyle name="Lien hypertexte visité" xfId="579"/>
    <cellStyle name="Lien hypertexte" xfId="580"/>
    <cellStyle name="Lien hypertexte visité" xfId="581"/>
    <cellStyle name="Lien hypertexte" xfId="582"/>
    <cellStyle name="Lien hypertexte visité" xfId="583"/>
    <cellStyle name="Lien hypertexte" xfId="584"/>
    <cellStyle name="Lien hypertexte visité" xfId="585"/>
    <cellStyle name="Lien hypertexte" xfId="586"/>
    <cellStyle name="Lien hypertexte visité" xfId="587"/>
    <cellStyle name="Lien hypertexte" xfId="588"/>
    <cellStyle name="Lien hypertexte visité" xfId="589"/>
    <cellStyle name="Lien hypertexte" xfId="590"/>
    <cellStyle name="Lien hypertexte visité" xfId="591"/>
    <cellStyle name="Lien hypertexte" xfId="592"/>
    <cellStyle name="Lien hypertexte visité" xfId="593"/>
    <cellStyle name="Lien hypertexte" xfId="594"/>
    <cellStyle name="Lien hypertexte visité" xfId="595"/>
    <cellStyle name="Lien hypertexte" xfId="596"/>
    <cellStyle name="Lien hypertexte visité" xfId="597"/>
    <cellStyle name="Lien hypertexte" xfId="598"/>
    <cellStyle name="Lien hypertexte visité" xfId="599"/>
    <cellStyle name="Lien hypertexte" xfId="600"/>
    <cellStyle name="Lien hypertexte visité" xfId="601"/>
    <cellStyle name="Lien hypertexte" xfId="602"/>
    <cellStyle name="Lien hypertexte visité" xfId="603"/>
    <cellStyle name="Lien hypertexte" xfId="604"/>
    <cellStyle name="Lien hypertexte visité" xfId="605"/>
    <cellStyle name="Lien hypertexte" xfId="606"/>
    <cellStyle name="Lien hypertexte visité" xfId="607"/>
    <cellStyle name="Lien hypertexte" xfId="608"/>
    <cellStyle name="Lien hypertexte visité" xfId="609"/>
    <cellStyle name="Lien hypertexte" xfId="610"/>
    <cellStyle name="Lien hypertexte visité" xfId="611"/>
    <cellStyle name="Lien hypertexte" xfId="612"/>
    <cellStyle name="Lien hypertexte visité" xfId="613"/>
    <cellStyle name="Lien hypertexte" xfId="614"/>
    <cellStyle name="Lien hypertexte visité" xfId="615"/>
    <cellStyle name="Lien hypertexte" xfId="616"/>
    <cellStyle name="Lien hypertexte visité" xfId="617"/>
    <cellStyle name="Lien hypertexte" xfId="618"/>
    <cellStyle name="Lien hypertexte visité" xfId="619"/>
    <cellStyle name="Lien hypertexte" xfId="620"/>
    <cellStyle name="Lien hypertexte visité" xfId="621"/>
    <cellStyle name="Lien hypertexte" xfId="622"/>
    <cellStyle name="Lien hypertexte visité" xfId="623"/>
    <cellStyle name="Lien hypertexte" xfId="624"/>
    <cellStyle name="Lien hypertexte visité" xfId="625"/>
    <cellStyle name="Lien hypertexte" xfId="626"/>
    <cellStyle name="Lien hypertexte visité" xfId="627"/>
    <cellStyle name="Lien hypertexte" xfId="628"/>
    <cellStyle name="Lien hypertexte visité" xfId="629"/>
    <cellStyle name="Lien hypertexte" xfId="630"/>
    <cellStyle name="Lien hypertexte visité" xfId="631"/>
    <cellStyle name="Lien hypertexte" xfId="632"/>
    <cellStyle name="Lien hypertexte visité" xfId="633"/>
    <cellStyle name="Lien hypertexte" xfId="634"/>
    <cellStyle name="Lien hypertexte visité" xfId="635"/>
    <cellStyle name="Lien hypertexte" xfId="636"/>
    <cellStyle name="Lien hypertexte visité" xfId="637"/>
    <cellStyle name="Lien hypertexte" xfId="638"/>
    <cellStyle name="Lien hypertexte visité" xfId="639"/>
    <cellStyle name="Lien hypertexte" xfId="640"/>
    <cellStyle name="Lien hypertexte visité" xfId="641"/>
    <cellStyle name="Lien hypertexte" xfId="642"/>
    <cellStyle name="Lien hypertexte visité" xfId="643"/>
    <cellStyle name="Lien hypertexte" xfId="644"/>
    <cellStyle name="Lien hypertexte visité" xfId="645"/>
    <cellStyle name="Lien hypertexte" xfId="646"/>
    <cellStyle name="Lien hypertexte visité" xfId="647"/>
    <cellStyle name="Lien hypertexte" xfId="648"/>
    <cellStyle name="Lien hypertexte visité" xfId="649"/>
    <cellStyle name="Lien hypertexte" xfId="650"/>
    <cellStyle name="Lien hypertexte visité" xfId="651"/>
    <cellStyle name="Lien hypertexte" xfId="652"/>
    <cellStyle name="Lien hypertexte visité" xfId="653"/>
    <cellStyle name="Lien hypertexte" xfId="654"/>
    <cellStyle name="Lien hypertexte visité" xfId="655"/>
    <cellStyle name="Lien hypertexte" xfId="656"/>
    <cellStyle name="Lien hypertexte visité" xfId="657"/>
    <cellStyle name="Lien hypertexte" xfId="658"/>
    <cellStyle name="Lien hypertexte visité" xfId="659"/>
    <cellStyle name="Lien hypertexte" xfId="660"/>
    <cellStyle name="Lien hypertexte visité" xfId="661"/>
    <cellStyle name="Lien hypertexte" xfId="662"/>
    <cellStyle name="Lien hypertexte visité" xfId="663"/>
    <cellStyle name="Lien hypertexte" xfId="664"/>
    <cellStyle name="Lien hypertexte visité" xfId="665"/>
    <cellStyle name="Lien hypertexte" xfId="666"/>
    <cellStyle name="Lien hypertexte visité" xfId="667"/>
    <cellStyle name="Lien hypertexte" xfId="668"/>
    <cellStyle name="Lien hypertexte visité" xfId="669"/>
    <cellStyle name="Lien hypertexte" xfId="670"/>
    <cellStyle name="Lien hypertexte visité" xfId="671"/>
    <cellStyle name="Lien hypertexte" xfId="672"/>
    <cellStyle name="Lien hypertexte visité" xfId="673"/>
    <cellStyle name="Lien hypertexte" xfId="674"/>
    <cellStyle name="Lien hypertexte visité" xfId="675"/>
    <cellStyle name="Lien hypertexte" xfId="676"/>
    <cellStyle name="Lien hypertexte visité" xfId="677"/>
    <cellStyle name="Lien hypertexte" xfId="678"/>
    <cellStyle name="Lien hypertexte visité" xfId="679"/>
    <cellStyle name="Lien hypertexte" xfId="680"/>
    <cellStyle name="Lien hypertexte visité" xfId="681"/>
    <cellStyle name="Lien hypertexte" xfId="682"/>
    <cellStyle name="Lien hypertexte visité" xfId="683"/>
    <cellStyle name="Lien hypertexte" xfId="684"/>
    <cellStyle name="Lien hypertexte visité" xfId="685"/>
    <cellStyle name="Lien hypertexte" xfId="686"/>
    <cellStyle name="Lien hypertexte visité" xfId="687"/>
    <cellStyle name="Lien hypertexte" xfId="688"/>
    <cellStyle name="Lien hypertexte visité" xfId="689"/>
    <cellStyle name="Lien hypertexte" xfId="690"/>
    <cellStyle name="Lien hypertexte visité" xfId="691"/>
    <cellStyle name="Lien hypertexte" xfId="692"/>
    <cellStyle name="Lien hypertexte visité" xfId="693"/>
    <cellStyle name="Lien hypertexte" xfId="694"/>
    <cellStyle name="Lien hypertexte visité" xfId="695"/>
    <cellStyle name="Lien hypertexte" xfId="696"/>
    <cellStyle name="Lien hypertexte visité" xfId="697"/>
    <cellStyle name="Lien hypertexte" xfId="698"/>
    <cellStyle name="Lien hypertexte visité" xfId="699"/>
    <cellStyle name="Lien hypertexte" xfId="700"/>
    <cellStyle name="Lien hypertexte visité" xfId="701"/>
    <cellStyle name="Lien hypertexte" xfId="702"/>
    <cellStyle name="Lien hypertexte visité" xfId="703"/>
    <cellStyle name="Lien hypertexte" xfId="704"/>
    <cellStyle name="Lien hypertexte visité" xfId="705"/>
    <cellStyle name="Lien hypertexte" xfId="706"/>
    <cellStyle name="Lien hypertexte visité" xfId="707"/>
    <cellStyle name="Lien hypertexte" xfId="708"/>
    <cellStyle name="Lien hypertexte visité" xfId="709"/>
    <cellStyle name="Lien hypertexte" xfId="710"/>
    <cellStyle name="Lien hypertexte visité" xfId="711"/>
    <cellStyle name="Lien hypertexte" xfId="712"/>
    <cellStyle name="Lien hypertexte visité" xfId="713"/>
    <cellStyle name="Lien hypertexte" xfId="714"/>
    <cellStyle name="Lien hypertexte visité" xfId="715"/>
    <cellStyle name="Lien hypertexte" xfId="716"/>
    <cellStyle name="Lien hypertexte visité" xfId="717"/>
    <cellStyle name="Lien hypertexte" xfId="718"/>
    <cellStyle name="Lien hypertexte visité" xfId="719"/>
    <cellStyle name="Lien hypertexte" xfId="720"/>
    <cellStyle name="Lien hypertexte visité" xfId="721"/>
    <cellStyle name="Lien hypertexte" xfId="722"/>
    <cellStyle name="Lien hypertexte visité" xfId="723"/>
    <cellStyle name="Lien hypertexte" xfId="724"/>
    <cellStyle name="Lien hypertexte visité" xfId="725"/>
    <cellStyle name="Lien hypertexte" xfId="726"/>
    <cellStyle name="Lien hypertexte visité" xfId="727"/>
    <cellStyle name="Lien hypertexte" xfId="728"/>
    <cellStyle name="Lien hypertexte visité" xfId="729"/>
    <cellStyle name="Lien hypertexte" xfId="730"/>
    <cellStyle name="Lien hypertexte visité" xfId="731"/>
    <cellStyle name="Lien hypertexte" xfId="732"/>
    <cellStyle name="Lien hypertexte visité" xfId="733"/>
    <cellStyle name="Lien hypertexte" xfId="734"/>
    <cellStyle name="Lien hypertexte visité" xfId="735"/>
    <cellStyle name="Lien hypertexte" xfId="736"/>
    <cellStyle name="Lien hypertexte visité" xfId="737"/>
    <cellStyle name="Lien hypertexte" xfId="738"/>
    <cellStyle name="Lien hypertexte visité" xfId="739"/>
    <cellStyle name="Lien hypertexte" xfId="740"/>
    <cellStyle name="Lien hypertexte visité" xfId="741"/>
    <cellStyle name="Lien hypertexte" xfId="742"/>
    <cellStyle name="Lien hypertexte visité" xfId="743"/>
    <cellStyle name="Lien hypertexte" xfId="744"/>
    <cellStyle name="Lien hypertexte visité" xfId="745"/>
    <cellStyle name="Lien hypertexte" xfId="746"/>
    <cellStyle name="Lien hypertexte visité" xfId="747"/>
    <cellStyle name="Lien hypertexte" xfId="748"/>
    <cellStyle name="Lien hypertexte visité" xfId="749"/>
    <cellStyle name="Lien hypertexte" xfId="750"/>
    <cellStyle name="Lien hypertexte visité" xfId="751"/>
    <cellStyle name="Lien hypertexte" xfId="752"/>
    <cellStyle name="Lien hypertexte visité" xfId="753"/>
    <cellStyle name="Lien hypertexte" xfId="754"/>
    <cellStyle name="Lien hypertexte visité" xfId="755"/>
    <cellStyle name="Lien hypertexte" xfId="756"/>
    <cellStyle name="Lien hypertexte visité" xfId="757"/>
    <cellStyle name="Lien hypertexte" xfId="758"/>
    <cellStyle name="Lien hypertexte visité" xfId="759"/>
    <cellStyle name="Lien hypertexte" xfId="760"/>
    <cellStyle name="Lien hypertexte visité" xfId="761"/>
    <cellStyle name="Lien hypertexte" xfId="762"/>
    <cellStyle name="Lien hypertexte visité" xfId="763"/>
    <cellStyle name="Lien hypertexte" xfId="764"/>
    <cellStyle name="Lien hypertexte visité" xfId="765"/>
    <cellStyle name="Lien hypertexte" xfId="766"/>
    <cellStyle name="Lien hypertexte visité" xfId="767"/>
    <cellStyle name="Lien hypertexte" xfId="768"/>
    <cellStyle name="Lien hypertexte visité" xfId="769"/>
    <cellStyle name="Lien hypertexte" xfId="770"/>
    <cellStyle name="Lien hypertexte visité" xfId="771"/>
    <cellStyle name="Lien hypertexte" xfId="772"/>
    <cellStyle name="Lien hypertexte visité" xfId="773"/>
    <cellStyle name="Lien hypertexte" xfId="774"/>
    <cellStyle name="Lien hypertexte visité" xfId="775"/>
    <cellStyle name="Lien hypertexte" xfId="776"/>
    <cellStyle name="Lien hypertexte visité" xfId="777"/>
    <cellStyle name="Lien hypertexte" xfId="778"/>
    <cellStyle name="Lien hypertexte visité" xfId="779"/>
    <cellStyle name="Lien hypertexte" xfId="780"/>
    <cellStyle name="Lien hypertexte visité" xfId="781"/>
    <cellStyle name="Lien hypertexte" xfId="782"/>
    <cellStyle name="Lien hypertexte visité" xfId="783"/>
    <cellStyle name="Lien hypertexte" xfId="784"/>
    <cellStyle name="Lien hypertexte visité" xfId="785"/>
    <cellStyle name="Lien hypertexte" xfId="786"/>
    <cellStyle name="Lien hypertexte visité" xfId="787"/>
    <cellStyle name="Lien hypertexte" xfId="788"/>
    <cellStyle name="Lien hypertexte visité" xfId="789"/>
    <cellStyle name="Lien hypertexte" xfId="790"/>
    <cellStyle name="Lien hypertexte visité" xfId="791"/>
    <cellStyle name="Lien hypertexte" xfId="792"/>
    <cellStyle name="Lien hypertexte visité" xfId="793"/>
    <cellStyle name="Lien hypertexte" xfId="794"/>
    <cellStyle name="Lien hypertexte visité" xfId="795"/>
    <cellStyle name="Lien hypertexte" xfId="796"/>
    <cellStyle name="Lien hypertexte visité" xfId="797"/>
    <cellStyle name="Lien hypertexte" xfId="798"/>
    <cellStyle name="Lien hypertexte visité" xfId="799"/>
    <cellStyle name="Lien hypertexte" xfId="800"/>
    <cellStyle name="Lien hypertexte visité" xfId="801"/>
    <cellStyle name="Lien hypertexte" xfId="802"/>
    <cellStyle name="Lien hypertexte visité" xfId="803"/>
    <cellStyle name="Lien hypertexte" xfId="804"/>
    <cellStyle name="Lien hypertexte visité" xfId="805"/>
    <cellStyle name="Lien hypertexte" xfId="806"/>
    <cellStyle name="Lien hypertexte visité" xfId="807"/>
    <cellStyle name="Lien hypertexte" xfId="808"/>
    <cellStyle name="Lien hypertexte visité" xfId="809"/>
    <cellStyle name="Lien hypertexte" xfId="810"/>
    <cellStyle name="Lien hypertexte visité" xfId="811"/>
    <cellStyle name="Lien hypertexte" xfId="812"/>
    <cellStyle name="Lien hypertexte visité" xfId="813"/>
    <cellStyle name="Lien hypertexte" xfId="814"/>
    <cellStyle name="Lien hypertexte visité" xfId="815"/>
    <cellStyle name="Lien hypertexte" xfId="816"/>
    <cellStyle name="Lien hypertexte visité" xfId="817"/>
    <cellStyle name="Lien hypertexte" xfId="818"/>
    <cellStyle name="Lien hypertexte visité" xfId="819"/>
    <cellStyle name="Lien hypertexte" xfId="820"/>
    <cellStyle name="Lien hypertexte visité" xfId="821"/>
    <cellStyle name="Lien hypertexte" xfId="822"/>
    <cellStyle name="Lien hypertexte visité" xfId="823"/>
    <cellStyle name="Lien hypertexte" xfId="824"/>
    <cellStyle name="Lien hypertexte visité" xfId="825"/>
    <cellStyle name="Lien hypertexte" xfId="826"/>
    <cellStyle name="Lien hypertexte visité" xfId="827"/>
    <cellStyle name="Lien hypertexte" xfId="828"/>
    <cellStyle name="Lien hypertexte visité" xfId="829"/>
    <cellStyle name="Lien hypertexte" xfId="830"/>
    <cellStyle name="Lien hypertexte visité" xfId="831"/>
    <cellStyle name="Lien hypertexte" xfId="832"/>
    <cellStyle name="Lien hypertexte visité" xfId="833"/>
    <cellStyle name="Lien hypertexte" xfId="834"/>
    <cellStyle name="Lien hypertexte visité" xfId="835"/>
    <cellStyle name="Lien hypertexte" xfId="836"/>
    <cellStyle name="Lien hypertexte visité" xfId="837"/>
    <cellStyle name="Lien hypertexte" xfId="838"/>
    <cellStyle name="Lien hypertexte visité" xfId="839"/>
    <cellStyle name="Lien hypertexte" xfId="840"/>
    <cellStyle name="Lien hypertexte visité" xfId="841"/>
    <cellStyle name="Lien hypertexte" xfId="842"/>
    <cellStyle name="Lien hypertexte visité" xfId="843"/>
    <cellStyle name="Lien hypertexte" xfId="844"/>
    <cellStyle name="Lien hypertexte visité" xfId="845"/>
    <cellStyle name="Lien hypertexte" xfId="846"/>
    <cellStyle name="Lien hypertexte visité" xfId="847"/>
    <cellStyle name="Lien hypertexte" xfId="848"/>
    <cellStyle name="Lien hypertexte visité" xfId="849"/>
    <cellStyle name="Lien hypertexte" xfId="850"/>
    <cellStyle name="Lien hypertexte visité" xfId="851"/>
    <cellStyle name="Lien hypertexte" xfId="852"/>
    <cellStyle name="Lien hypertexte visité" xfId="853"/>
    <cellStyle name="Lien hypertexte" xfId="854"/>
    <cellStyle name="Lien hypertexte visité" xfId="855"/>
    <cellStyle name="Lien hypertexte" xfId="856"/>
    <cellStyle name="Lien hypertexte visité" xfId="857"/>
    <cellStyle name="Lien hypertexte" xfId="858"/>
    <cellStyle name="Lien hypertexte visité" xfId="859"/>
    <cellStyle name="Lien hypertexte" xfId="860"/>
    <cellStyle name="Lien hypertexte visité" xfId="861"/>
    <cellStyle name="Lien hypertexte" xfId="862"/>
    <cellStyle name="Lien hypertexte visité" xfId="863"/>
    <cellStyle name="Lien hypertexte" xfId="864"/>
    <cellStyle name="Lien hypertexte visité" xfId="865"/>
    <cellStyle name="Lien hypertexte" xfId="866"/>
    <cellStyle name="Lien hypertexte visité" xfId="867"/>
    <cellStyle name="Lien hypertexte" xfId="868"/>
    <cellStyle name="Lien hypertexte visité" xfId="869"/>
    <cellStyle name="Lien hypertexte" xfId="870"/>
    <cellStyle name="Lien hypertexte visité" xfId="871"/>
    <cellStyle name="Lien hypertexte" xfId="872"/>
    <cellStyle name="Lien hypertexte visité" xfId="873"/>
    <cellStyle name="Lien hypertexte" xfId="874"/>
    <cellStyle name="Lien hypertexte visité" xfId="875"/>
    <cellStyle name="Lien hypertexte" xfId="876"/>
    <cellStyle name="Lien hypertexte visité" xfId="877"/>
    <cellStyle name="Lien hypertexte" xfId="878"/>
    <cellStyle name="Lien hypertexte visité" xfId="879"/>
    <cellStyle name="Lien hypertexte" xfId="880"/>
    <cellStyle name="Lien hypertexte visité" xfId="881"/>
    <cellStyle name="Lien hypertexte" xfId="882"/>
    <cellStyle name="Lien hypertexte visité" xfId="883"/>
    <cellStyle name="Lien hypertexte" xfId="884"/>
    <cellStyle name="Lien hypertexte visité" xfId="885"/>
    <cellStyle name="Lien hypertexte" xfId="886"/>
    <cellStyle name="Lien hypertexte visité" xfId="887"/>
    <cellStyle name="Lien hypertexte" xfId="888"/>
    <cellStyle name="Lien hypertexte visité" xfId="889"/>
    <cellStyle name="Lien hypertexte" xfId="890"/>
    <cellStyle name="Lien hypertexte visité" xfId="891"/>
    <cellStyle name="Lien hypertexte" xfId="892"/>
    <cellStyle name="Lien hypertexte visité" xfId="893"/>
    <cellStyle name="Lien hypertexte" xfId="894"/>
    <cellStyle name="Lien hypertexte visité" xfId="895"/>
    <cellStyle name="Lien hypertexte" xfId="896"/>
    <cellStyle name="Lien hypertexte visité" xfId="897"/>
    <cellStyle name="Lien hypertexte" xfId="898"/>
    <cellStyle name="Lien hypertexte visité" xfId="899"/>
    <cellStyle name="Lien hypertexte" xfId="900"/>
    <cellStyle name="Lien hypertexte visité" xfId="901"/>
    <cellStyle name="Lien hypertexte" xfId="902"/>
    <cellStyle name="Lien hypertexte visité" xfId="903"/>
    <cellStyle name="Lien hypertexte" xfId="904"/>
    <cellStyle name="Lien hypertexte visité" xfId="905"/>
    <cellStyle name="Lien hypertexte" xfId="906"/>
    <cellStyle name="Lien hypertexte visité" xfId="907"/>
    <cellStyle name="Lien hypertexte" xfId="908"/>
    <cellStyle name="Lien hypertexte visité" xfId="909"/>
    <cellStyle name="Lien hypertexte" xfId="910"/>
    <cellStyle name="Lien hypertexte visité" xfId="911"/>
    <cellStyle name="Lien hypertexte" xfId="912"/>
    <cellStyle name="Lien hypertexte visité" xfId="913"/>
    <cellStyle name="Lien hypertexte" xfId="914"/>
    <cellStyle name="Lien hypertexte visité" xfId="915"/>
    <cellStyle name="Lien hypertexte" xfId="916"/>
    <cellStyle name="Lien hypertexte visité" xfId="917"/>
    <cellStyle name="Lien hypertexte" xfId="918"/>
    <cellStyle name="Lien hypertexte visité" xfId="919"/>
    <cellStyle name="Lien hypertexte" xfId="920"/>
    <cellStyle name="Lien hypertexte visité" xfId="921"/>
    <cellStyle name="Lien hypertexte" xfId="922"/>
    <cellStyle name="Lien hypertexte visité" xfId="923"/>
    <cellStyle name="Lien hypertexte" xfId="924"/>
    <cellStyle name="Lien hypertexte visité" xfId="925"/>
    <cellStyle name="Lien hypertexte" xfId="926"/>
    <cellStyle name="Lien hypertexte visité" xfId="927"/>
    <cellStyle name="Lien hypertexte" xfId="928"/>
    <cellStyle name="Lien hypertexte visité" xfId="929"/>
    <cellStyle name="Lien hypertexte" xfId="930"/>
    <cellStyle name="Lien hypertexte visité" xfId="931"/>
    <cellStyle name="Lien hypertexte" xfId="932"/>
    <cellStyle name="Lien hypertexte visité" xfId="933"/>
    <cellStyle name="Lien hypertexte" xfId="934"/>
    <cellStyle name="Lien hypertexte visité" xfId="935"/>
    <cellStyle name="Lien hypertexte" xfId="936"/>
    <cellStyle name="Lien hypertexte visité" xfId="937"/>
    <cellStyle name="Lien hypertexte" xfId="938"/>
    <cellStyle name="Lien hypertexte visité" xfId="939"/>
    <cellStyle name="Lien hypertexte" xfId="940"/>
    <cellStyle name="Lien hypertexte visité" xfId="941"/>
    <cellStyle name="Lien hypertexte" xfId="942"/>
    <cellStyle name="Lien hypertexte visité" xfId="943"/>
    <cellStyle name="Lien hypertexte" xfId="944"/>
    <cellStyle name="Lien hypertexte visité" xfId="945"/>
    <cellStyle name="Lien hypertexte" xfId="946"/>
    <cellStyle name="Lien hypertexte visité" xfId="947"/>
    <cellStyle name="Lien hypertexte" xfId="948"/>
    <cellStyle name="Lien hypertexte visité" xfId="949"/>
    <cellStyle name="Lien hypertexte" xfId="950"/>
    <cellStyle name="Lien hypertexte visité" xfId="951"/>
    <cellStyle name="Lien hypertexte" xfId="952"/>
    <cellStyle name="Lien hypertexte visité" xfId="953"/>
    <cellStyle name="Lien hypertexte" xfId="954"/>
    <cellStyle name="Lien hypertexte visité" xfId="955"/>
    <cellStyle name="Lien hypertexte" xfId="956"/>
    <cellStyle name="Lien hypertexte visité" xfId="957"/>
    <cellStyle name="Lien hypertexte" xfId="958"/>
    <cellStyle name="Lien hypertexte visité" xfId="959"/>
    <cellStyle name="Lien hypertexte" xfId="960"/>
    <cellStyle name="Lien hypertexte visité" xfId="961"/>
    <cellStyle name="Lien hypertexte" xfId="962"/>
    <cellStyle name="Lien hypertexte visité" xfId="963"/>
    <cellStyle name="Lien hypertexte" xfId="964"/>
    <cellStyle name="Lien hypertexte visité" xfId="965"/>
    <cellStyle name="Lien hypertexte" xfId="966"/>
    <cellStyle name="Lien hypertexte visité" xfId="967"/>
    <cellStyle name="Lien hypertexte" xfId="968"/>
    <cellStyle name="Lien hypertexte visité" xfId="969"/>
    <cellStyle name="Lien hypertexte" xfId="970"/>
    <cellStyle name="Lien hypertexte visité" xfId="971"/>
    <cellStyle name="Lien hypertexte" xfId="972"/>
    <cellStyle name="Lien hypertexte visité" xfId="973"/>
    <cellStyle name="Lien hypertexte" xfId="974"/>
    <cellStyle name="Lien hypertexte visité" xfId="975"/>
    <cellStyle name="Lien hypertexte" xfId="976"/>
    <cellStyle name="Lien hypertexte visité" xfId="977"/>
    <cellStyle name="Lien hypertexte" xfId="978"/>
    <cellStyle name="Lien hypertexte visité" xfId="979"/>
    <cellStyle name="Lien hypertexte" xfId="980"/>
    <cellStyle name="Lien hypertexte visité" xfId="981"/>
    <cellStyle name="Lien hypertexte" xfId="982"/>
    <cellStyle name="Lien hypertexte visité" xfId="983"/>
    <cellStyle name="Lien hypertexte" xfId="984"/>
    <cellStyle name="Lien hypertexte visité" xfId="985"/>
    <cellStyle name="Lien hypertexte" xfId="986"/>
    <cellStyle name="Lien hypertexte visité" xfId="987"/>
    <cellStyle name="Lien hypertexte" xfId="988"/>
    <cellStyle name="Lien hypertexte visité" xfId="989"/>
    <cellStyle name="Lien hypertexte" xfId="990"/>
    <cellStyle name="Lien hypertexte visité" xfId="991"/>
    <cellStyle name="Lien hypertexte" xfId="992"/>
    <cellStyle name="Lien hypertexte visité" xfId="993"/>
    <cellStyle name="Lien hypertexte" xfId="994"/>
    <cellStyle name="Lien hypertexte visité" xfId="995"/>
    <cellStyle name="Lien hypertexte" xfId="996"/>
    <cellStyle name="Lien hypertexte visité" xfId="997"/>
    <cellStyle name="Lien hypertexte" xfId="998"/>
    <cellStyle name="Lien hypertexte visité" xfId="999"/>
    <cellStyle name="Lien hypertexte" xfId="1000"/>
    <cellStyle name="Lien hypertexte visité" xfId="1001"/>
    <cellStyle name="Lien hypertexte" xfId="1002"/>
    <cellStyle name="Lien hypertexte visité" xfId="1003"/>
    <cellStyle name="Lien hypertexte" xfId="1004"/>
    <cellStyle name="Lien hypertexte visité" xfId="1005"/>
    <cellStyle name="Lien hypertexte" xfId="1006"/>
    <cellStyle name="Lien hypertexte visité" xfId="1007"/>
    <cellStyle name="Lien hypertexte" xfId="1008"/>
    <cellStyle name="Lien hypertexte visité" xfId="1009"/>
    <cellStyle name="Lien hypertexte" xfId="1010"/>
    <cellStyle name="Lien hypertexte visité" xfId="1011"/>
    <cellStyle name="Lien hypertexte" xfId="1012"/>
    <cellStyle name="Lien hypertexte visité" xfId="1013"/>
    <cellStyle name="Lien hypertexte" xfId="1014"/>
    <cellStyle name="Lien hypertexte visité" xfId="1015"/>
    <cellStyle name="Lien hypertexte" xfId="1016"/>
    <cellStyle name="Lien hypertexte visité" xfId="1017"/>
    <cellStyle name="Lien hypertexte" xfId="1018"/>
    <cellStyle name="Lien hypertexte visité" xfId="1019"/>
    <cellStyle name="Lien hypertexte" xfId="1020"/>
    <cellStyle name="Lien hypertexte visité" xfId="1021"/>
    <cellStyle name="Lien hypertexte" xfId="1022"/>
    <cellStyle name="Lien hypertexte visité" xfId="1023"/>
    <cellStyle name="Lien hypertexte" xfId="1024"/>
    <cellStyle name="Lien hypertexte visité" xfId="1025"/>
    <cellStyle name="Lien hypertexte" xfId="1026"/>
    <cellStyle name="Lien hypertexte visité" xfId="1027"/>
    <cellStyle name="Lien hypertexte" xfId="1028"/>
    <cellStyle name="Lien hypertexte visité" xfId="1029"/>
    <cellStyle name="Lien hypertexte" xfId="1030"/>
    <cellStyle name="Lien hypertexte visité" xfId="1031"/>
    <cellStyle name="Lien hypertexte" xfId="1032"/>
    <cellStyle name="Lien hypertexte visité" xfId="1033"/>
    <cellStyle name="Lien hypertexte" xfId="1034"/>
    <cellStyle name="Lien hypertexte visité" xfId="1035"/>
    <cellStyle name="Lien hypertexte" xfId="1036"/>
    <cellStyle name="Lien hypertexte visité" xfId="1037"/>
    <cellStyle name="Lien hypertexte" xfId="1038"/>
    <cellStyle name="Lien hypertexte visité" xfId="1039"/>
    <cellStyle name="Lien hypertexte" xfId="1040"/>
    <cellStyle name="Lien hypertexte visité" xfId="1041"/>
    <cellStyle name="Lien hypertexte" xfId="1042"/>
    <cellStyle name="Lien hypertexte visité" xfId="1043"/>
    <cellStyle name="Lien hypertexte" xfId="1044"/>
    <cellStyle name="Lien hypertexte visité" xfId="1045"/>
    <cellStyle name="Lien hypertexte" xfId="1046"/>
    <cellStyle name="Lien hypertexte visité" xfId="1047"/>
    <cellStyle name="Lien hypertexte" xfId="1048"/>
    <cellStyle name="Lien hypertexte visité" xfId="1049"/>
    <cellStyle name="Lien hypertexte" xfId="1050"/>
    <cellStyle name="Lien hypertexte visité" xfId="1051"/>
    <cellStyle name="Lien hypertexte" xfId="1052"/>
    <cellStyle name="Lien hypertexte visité" xfId="1053"/>
    <cellStyle name="Lien hypertexte" xfId="1054"/>
    <cellStyle name="Lien hypertexte visité" xfId="1055"/>
    <cellStyle name="Lien hypertexte" xfId="1056"/>
    <cellStyle name="Lien hypertexte visité" xfId="1057"/>
    <cellStyle name="Lien hypertexte" xfId="1058"/>
    <cellStyle name="Lien hypertexte visité" xfId="1059"/>
    <cellStyle name="Lien hypertexte" xfId="1060"/>
    <cellStyle name="Lien hypertexte visité" xfId="1061"/>
    <cellStyle name="Lien hypertexte" xfId="1062"/>
    <cellStyle name="Lien hypertexte visité" xfId="1063"/>
    <cellStyle name="Lien hypertexte" xfId="1064"/>
    <cellStyle name="Lien hypertexte visité" xfId="1065"/>
    <cellStyle name="Lien hypertexte" xfId="1066"/>
    <cellStyle name="Lien hypertexte visité" xfId="1067"/>
    <cellStyle name="Lien hypertexte" xfId="1068"/>
    <cellStyle name="Lien hypertexte visité" xfId="1069"/>
    <cellStyle name="Lien hypertexte" xfId="1070"/>
    <cellStyle name="Lien hypertexte visité" xfId="1071"/>
    <cellStyle name="Lien hypertexte" xfId="1072"/>
    <cellStyle name="Lien hypertexte visité" xfId="1073"/>
    <cellStyle name="Lien hypertexte" xfId="1074"/>
    <cellStyle name="Lien hypertexte visité" xfId="1075"/>
    <cellStyle name="Lien hypertexte" xfId="1076"/>
    <cellStyle name="Lien hypertexte visité" xfId="1077"/>
    <cellStyle name="Lien hypertexte" xfId="1078"/>
    <cellStyle name="Lien hypertexte visité" xfId="1079"/>
    <cellStyle name="Lien hypertexte" xfId="1080"/>
    <cellStyle name="Lien hypertexte visité" xfId="1081"/>
    <cellStyle name="Lien hypertexte" xfId="1082"/>
    <cellStyle name="Lien hypertexte visité" xfId="1083"/>
    <cellStyle name="Lien hypertexte" xfId="1084"/>
    <cellStyle name="Lien hypertexte visité" xfId="1085"/>
    <cellStyle name="Lien hypertexte" xfId="1086"/>
    <cellStyle name="Lien hypertexte visité" xfId="1087"/>
    <cellStyle name="Lien hypertexte" xfId="1088"/>
    <cellStyle name="Lien hypertexte visité" xfId="1089"/>
    <cellStyle name="Lien hypertexte" xfId="1090"/>
    <cellStyle name="Lien hypertexte visité" xfId="1091"/>
    <cellStyle name="Lien hypertexte" xfId="1092"/>
    <cellStyle name="Lien hypertexte visité" xfId="1093"/>
    <cellStyle name="Lien hypertexte" xfId="1094"/>
    <cellStyle name="Lien hypertexte visité" xfId="1095"/>
    <cellStyle name="Lien hypertexte" xfId="1096"/>
    <cellStyle name="Lien hypertexte visité" xfId="1097"/>
    <cellStyle name="Lien hypertexte" xfId="1098"/>
    <cellStyle name="Lien hypertexte visité" xfId="1099"/>
    <cellStyle name="Lien hypertexte" xfId="1100"/>
    <cellStyle name="Lien hypertexte visité" xfId="1101"/>
    <cellStyle name="Lien hypertexte" xfId="1102"/>
    <cellStyle name="Lien hypertexte visité" xfId="1103"/>
    <cellStyle name="Lien hypertexte" xfId="1104"/>
    <cellStyle name="Lien hypertexte visité" xfId="1105"/>
    <cellStyle name="Lien hypertexte" xfId="1106"/>
    <cellStyle name="Lien hypertexte visité" xfId="1107"/>
    <cellStyle name="Lien hypertexte" xfId="1108"/>
    <cellStyle name="Lien hypertexte visité" xfId="1109"/>
    <cellStyle name="Lien hypertexte" xfId="1110"/>
    <cellStyle name="Lien hypertexte visité" xfId="1111"/>
    <cellStyle name="Lien hypertexte" xfId="1112"/>
    <cellStyle name="Lien hypertexte visité" xfId="1113"/>
    <cellStyle name="Lien hypertexte" xfId="1114"/>
    <cellStyle name="Lien hypertexte visité" xfId="1115"/>
    <cellStyle name="Lien hypertexte" xfId="1116"/>
    <cellStyle name="Lien hypertexte visité" xfId="1117"/>
    <cellStyle name="Lien hypertexte" xfId="1118"/>
    <cellStyle name="Lien hypertexte visité" xfId="1119"/>
    <cellStyle name="Lien hypertexte" xfId="1120"/>
    <cellStyle name="Lien hypertexte visité" xfId="1121"/>
    <cellStyle name="Lien hypertexte" xfId="1122"/>
    <cellStyle name="Lien hypertexte visité" xfId="1123"/>
    <cellStyle name="Lien hypertexte" xfId="1124"/>
    <cellStyle name="Lien hypertexte visité" xfId="1125"/>
    <cellStyle name="Lien hypertexte" xfId="1126"/>
    <cellStyle name="Lien hypertexte visité" xfId="1127"/>
    <cellStyle name="Lien hypertexte" xfId="1128"/>
    <cellStyle name="Lien hypertexte visité" xfId="1129"/>
    <cellStyle name="Lien hypertexte" xfId="1130"/>
    <cellStyle name="Lien hypertexte visité" xfId="1131"/>
    <cellStyle name="Lien hypertexte" xfId="1132"/>
    <cellStyle name="Lien hypertexte visité" xfId="1133"/>
    <cellStyle name="Lien hypertexte" xfId="1134"/>
    <cellStyle name="Lien hypertexte visité" xfId="1135"/>
    <cellStyle name="Lien hypertexte" xfId="1136"/>
    <cellStyle name="Lien hypertexte visité" xfId="1137"/>
    <cellStyle name="Lien hypertexte" xfId="1138"/>
    <cellStyle name="Lien hypertexte visité" xfId="1139"/>
    <cellStyle name="Lien hypertexte" xfId="1140"/>
    <cellStyle name="Lien hypertexte visité" xfId="1141"/>
    <cellStyle name="Lien hypertexte" xfId="1142"/>
    <cellStyle name="Lien hypertexte visité" xfId="1143"/>
    <cellStyle name="Lien hypertexte" xfId="1144"/>
    <cellStyle name="Lien hypertexte visité" xfId="1145"/>
    <cellStyle name="Lien hypertexte" xfId="1146"/>
    <cellStyle name="Lien hypertexte visité" xfId="1147"/>
    <cellStyle name="Lien hypertexte" xfId="1148"/>
    <cellStyle name="Lien hypertexte visité" xfId="1149"/>
    <cellStyle name="Lien hypertexte" xfId="1150"/>
    <cellStyle name="Lien hypertexte visité" xfId="1151"/>
    <cellStyle name="Lien hypertexte" xfId="1152"/>
    <cellStyle name="Lien hypertexte visité" xfId="1153"/>
    <cellStyle name="Lien hypertexte" xfId="1154"/>
    <cellStyle name="Lien hypertexte visité" xfId="1155"/>
    <cellStyle name="Lien hypertexte" xfId="1156"/>
    <cellStyle name="Lien hypertexte visité" xfId="1157"/>
    <cellStyle name="Lien hypertexte" xfId="1158"/>
    <cellStyle name="Lien hypertexte visité" xfId="1159"/>
    <cellStyle name="Lien hypertexte" xfId="1160"/>
    <cellStyle name="Lien hypertexte visité" xfId="1161"/>
    <cellStyle name="Lien hypertexte" xfId="1162"/>
    <cellStyle name="Lien hypertexte visité" xfId="1163"/>
    <cellStyle name="Lien hypertexte" xfId="1164"/>
    <cellStyle name="Lien hypertexte visité" xfId="1165"/>
    <cellStyle name="Lien hypertexte" xfId="1166"/>
    <cellStyle name="Lien hypertexte visité" xfId="1167"/>
    <cellStyle name="Lien hypertexte" xfId="1168"/>
    <cellStyle name="Lien hypertexte visité" xfId="1169"/>
    <cellStyle name="Lien hypertexte" xfId="1170"/>
    <cellStyle name="Lien hypertexte visité" xfId="1171"/>
    <cellStyle name="Lien hypertexte" xfId="1172"/>
    <cellStyle name="Lien hypertexte visité" xfId="1173"/>
    <cellStyle name="Lien hypertexte" xfId="1174"/>
    <cellStyle name="Lien hypertexte visité" xfId="1175"/>
    <cellStyle name="Lien hypertexte" xfId="1176"/>
    <cellStyle name="Lien hypertexte visité" xfId="1177"/>
    <cellStyle name="Lien hypertexte" xfId="1178"/>
    <cellStyle name="Lien hypertexte visité" xfId="1179"/>
    <cellStyle name="Lien hypertexte" xfId="1180"/>
    <cellStyle name="Lien hypertexte visité" xfId="1181"/>
    <cellStyle name="Lien hypertexte" xfId="1182"/>
    <cellStyle name="Lien hypertexte visité" xfId="1183"/>
    <cellStyle name="Lien hypertexte" xfId="1184"/>
    <cellStyle name="Lien hypertexte visité" xfId="1185"/>
    <cellStyle name="Lien hypertexte" xfId="1186"/>
    <cellStyle name="Lien hypertexte visité" xfId="1187"/>
    <cellStyle name="Lien hypertexte" xfId="1188"/>
    <cellStyle name="Lien hypertexte visité" xfId="1189"/>
    <cellStyle name="Lien hypertexte" xfId="1190"/>
    <cellStyle name="Lien hypertexte visité" xfId="1191"/>
    <cellStyle name="Lien hypertexte" xfId="1192"/>
    <cellStyle name="Lien hypertexte visité" xfId="1193"/>
    <cellStyle name="Lien hypertexte" xfId="1194"/>
    <cellStyle name="Lien hypertexte visité" xfId="1195"/>
    <cellStyle name="Lien hypertexte" xfId="1196"/>
    <cellStyle name="Lien hypertexte visité" xfId="1197"/>
    <cellStyle name="Lien hypertexte" xfId="1198"/>
    <cellStyle name="Lien hypertexte visité" xfId="1199"/>
    <cellStyle name="Lien hypertexte" xfId="1200"/>
    <cellStyle name="Lien hypertexte visité" xfId="1201"/>
    <cellStyle name="Lien hypertexte" xfId="1202"/>
    <cellStyle name="Lien hypertexte visité" xfId="1203"/>
    <cellStyle name="Lien hypertexte" xfId="1204"/>
    <cellStyle name="Lien hypertexte visité" xfId="1205"/>
    <cellStyle name="Lien hypertexte" xfId="1206"/>
    <cellStyle name="Lien hypertexte visité" xfId="1207"/>
    <cellStyle name="Lien hypertexte" xfId="1208"/>
    <cellStyle name="Lien hypertexte visité" xfId="1209"/>
    <cellStyle name="Lien hypertexte" xfId="1210"/>
    <cellStyle name="Lien hypertexte visité" xfId="1211"/>
    <cellStyle name="Lien hypertexte" xfId="1212"/>
    <cellStyle name="Lien hypertexte visité" xfId="1213"/>
    <cellStyle name="Lien hypertexte" xfId="1214"/>
    <cellStyle name="Lien hypertexte visité" xfId="1215"/>
    <cellStyle name="Lien hypertexte" xfId="1216"/>
    <cellStyle name="Lien hypertexte visité" xfId="1217"/>
    <cellStyle name="Lien hypertexte" xfId="1218"/>
    <cellStyle name="Lien hypertexte visité" xfId="1219"/>
    <cellStyle name="Lien hypertexte" xfId="1220"/>
    <cellStyle name="Lien hypertexte visité" xfId="1221"/>
    <cellStyle name="Lien hypertexte" xfId="1222"/>
    <cellStyle name="Lien hypertexte visité" xfId="1223"/>
    <cellStyle name="Lien hypertexte" xfId="1224"/>
    <cellStyle name="Lien hypertexte visité" xfId="1225"/>
    <cellStyle name="Lien hypertexte" xfId="1226"/>
    <cellStyle name="Lien hypertexte visité" xfId="1227"/>
    <cellStyle name="Lien hypertexte" xfId="1228"/>
    <cellStyle name="Lien hypertexte visité" xfId="1229"/>
    <cellStyle name="Lien hypertexte" xfId="1230"/>
    <cellStyle name="Lien hypertexte visité" xfId="1231"/>
    <cellStyle name="Lien hypertexte" xfId="1232"/>
    <cellStyle name="Lien hypertexte visité" xfId="1233"/>
    <cellStyle name="Lien hypertexte" xfId="1234"/>
    <cellStyle name="Lien hypertexte visité" xfId="1235"/>
    <cellStyle name="Lien hypertexte" xfId="1236"/>
    <cellStyle name="Lien hypertexte visité" xfId="1237"/>
    <cellStyle name="Lien hypertexte" xfId="1238"/>
    <cellStyle name="Lien hypertexte visité" xfId="1239"/>
    <cellStyle name="Lien hypertexte" xfId="1240"/>
    <cellStyle name="Lien hypertexte visité" xfId="1241"/>
    <cellStyle name="Lien hypertexte" xfId="1242"/>
    <cellStyle name="Lien hypertexte visité" xfId="1243"/>
    <cellStyle name="Lien hypertexte" xfId="1244"/>
    <cellStyle name="Lien hypertexte visité" xfId="1245"/>
    <cellStyle name="Lien hypertexte" xfId="1246"/>
    <cellStyle name="Lien hypertexte visité" xfId="1247"/>
    <cellStyle name="Lien hypertexte" xfId="1248"/>
    <cellStyle name="Lien hypertexte visité" xfId="1249"/>
    <cellStyle name="Lien hypertexte" xfId="1250"/>
    <cellStyle name="Lien hypertexte visité" xfId="1251"/>
    <cellStyle name="Lien hypertexte" xfId="1252"/>
    <cellStyle name="Lien hypertexte visité" xfId="1253"/>
    <cellStyle name="Lien hypertexte" xfId="1254"/>
    <cellStyle name="Lien hypertexte visité" xfId="1255"/>
    <cellStyle name="Lien hypertexte" xfId="1256"/>
    <cellStyle name="Lien hypertexte visité" xfId="1257"/>
    <cellStyle name="Lien hypertexte" xfId="1258"/>
    <cellStyle name="Lien hypertexte visité" xfId="1259"/>
    <cellStyle name="Lien hypertexte" xfId="1260"/>
    <cellStyle name="Lien hypertexte visité" xfId="1261"/>
    <cellStyle name="Lien hypertexte" xfId="1262"/>
    <cellStyle name="Lien hypertexte visité" xfId="1263"/>
    <cellStyle name="Lien hypertexte" xfId="1264"/>
    <cellStyle name="Lien hypertexte visité" xfId="1265"/>
    <cellStyle name="Lien hypertexte" xfId="1266"/>
    <cellStyle name="Lien hypertexte visité" xfId="1267"/>
    <cellStyle name="Lien hypertexte" xfId="1268"/>
    <cellStyle name="Lien hypertexte visité" xfId="1269"/>
    <cellStyle name="Lien hypertexte" xfId="1270"/>
    <cellStyle name="Lien hypertexte visité" xfId="1271"/>
    <cellStyle name="Lien hypertexte" xfId="1272"/>
    <cellStyle name="Lien hypertexte visité" xfId="1273"/>
    <cellStyle name="Lien hypertexte" xfId="1274"/>
    <cellStyle name="Lien hypertexte visité" xfId="1275"/>
    <cellStyle name="Lien hypertexte" xfId="1276"/>
    <cellStyle name="Lien hypertexte visité" xfId="1277"/>
    <cellStyle name="Lien hypertexte" xfId="1278"/>
    <cellStyle name="Lien hypertexte visité" xfId="1279"/>
    <cellStyle name="Lien hypertexte" xfId="1280"/>
    <cellStyle name="Lien hypertexte visité" xfId="1281"/>
    <cellStyle name="Lien hypertexte" xfId="1282"/>
    <cellStyle name="Lien hypertexte visité" xfId="1283"/>
    <cellStyle name="Lien hypertexte" xfId="1284"/>
    <cellStyle name="Lien hypertexte visité" xfId="1285"/>
    <cellStyle name="Lien hypertexte" xfId="1286"/>
    <cellStyle name="Lien hypertexte visité" xfId="1287"/>
    <cellStyle name="Lien hypertexte" xfId="1288"/>
    <cellStyle name="Lien hypertexte visité" xfId="1289"/>
    <cellStyle name="Lien hypertexte" xfId="1290"/>
    <cellStyle name="Lien hypertexte visité" xfId="1291"/>
    <cellStyle name="Lien hypertexte" xfId="1292"/>
    <cellStyle name="Lien hypertexte visité" xfId="1293"/>
    <cellStyle name="Lien hypertexte" xfId="1294"/>
    <cellStyle name="Lien hypertexte visité" xfId="1295"/>
    <cellStyle name="Lien hypertexte" xfId="1296"/>
    <cellStyle name="Lien hypertexte visité" xfId="1297"/>
    <cellStyle name="Lien hypertexte" xfId="1298"/>
    <cellStyle name="Lien hypertexte visité" xfId="1299"/>
    <cellStyle name="Lien hypertexte" xfId="1300"/>
    <cellStyle name="Lien hypertexte visité" xfId="1301"/>
    <cellStyle name="Lien hypertexte" xfId="1302"/>
    <cellStyle name="Lien hypertexte visité" xfId="1303"/>
    <cellStyle name="Lien hypertexte" xfId="1304"/>
    <cellStyle name="Lien hypertexte visité" xfId="1305"/>
    <cellStyle name="Lien hypertexte" xfId="1306"/>
    <cellStyle name="Lien hypertexte visité" xfId="1307"/>
    <cellStyle name="Lien hypertexte" xfId="1308"/>
    <cellStyle name="Lien hypertexte visité" xfId="1309"/>
    <cellStyle name="Lien hypertexte" xfId="1310"/>
    <cellStyle name="Lien hypertexte visité" xfId="1311"/>
    <cellStyle name="Lien hypertexte" xfId="1312"/>
    <cellStyle name="Lien hypertexte visité" xfId="1313"/>
    <cellStyle name="Lien hypertexte" xfId="1314"/>
    <cellStyle name="Lien hypertexte visité" xfId="1315"/>
    <cellStyle name="Lien hypertexte" xfId="1316"/>
    <cellStyle name="Lien hypertexte visité" xfId="1317"/>
    <cellStyle name="Lien hypertexte" xfId="1318"/>
    <cellStyle name="Lien hypertexte visité" xfId="1319"/>
    <cellStyle name="Lien hypertexte" xfId="1320"/>
    <cellStyle name="Lien hypertexte visité" xfId="1321"/>
    <cellStyle name="Lien hypertexte" xfId="1322"/>
    <cellStyle name="Lien hypertexte visité" xfId="1323"/>
    <cellStyle name="Lien hypertexte" xfId="1324"/>
    <cellStyle name="Lien hypertexte visité" xfId="1325"/>
    <cellStyle name="Lien hypertexte" xfId="1326"/>
    <cellStyle name="Lien hypertexte visité" xfId="1327"/>
    <cellStyle name="Lien hypertexte" xfId="1328"/>
    <cellStyle name="Lien hypertexte visité" xfId="1329"/>
    <cellStyle name="Lien hypertexte" xfId="1330"/>
    <cellStyle name="Lien hypertexte visité" xfId="1331"/>
    <cellStyle name="Lien hypertexte" xfId="1332"/>
    <cellStyle name="Lien hypertexte visité" xfId="1333"/>
    <cellStyle name="Lien hypertexte" xfId="1334"/>
    <cellStyle name="Lien hypertexte visité" xfId="1335"/>
    <cellStyle name="Lien hypertexte" xfId="1336"/>
    <cellStyle name="Lien hypertexte visité" xfId="1337"/>
    <cellStyle name="Lien hypertexte" xfId="1338"/>
    <cellStyle name="Lien hypertexte visité" xfId="1339"/>
    <cellStyle name="Lien hypertexte" xfId="1340"/>
    <cellStyle name="Lien hypertexte visité" xfId="1341"/>
    <cellStyle name="Lien hypertexte" xfId="1342"/>
    <cellStyle name="Lien hypertexte visité" xfId="1343"/>
    <cellStyle name="Lien hypertexte" xfId="1344"/>
    <cellStyle name="Lien hypertexte visité" xfId="1345"/>
    <cellStyle name="Lien hypertexte" xfId="1346"/>
    <cellStyle name="Lien hypertexte visité" xfId="1347"/>
    <cellStyle name="Lien hypertexte" xfId="1348"/>
    <cellStyle name="Lien hypertexte visité" xfId="1349"/>
    <cellStyle name="Lien hypertexte" xfId="1350"/>
    <cellStyle name="Lien hypertexte visité" xfId="1351"/>
    <cellStyle name="Lien hypertexte" xfId="1352"/>
    <cellStyle name="Lien hypertexte visité" xfId="1353"/>
    <cellStyle name="Lien hypertexte" xfId="1354"/>
    <cellStyle name="Lien hypertexte visité" xfId="1355"/>
    <cellStyle name="Lien hypertexte" xfId="1356"/>
    <cellStyle name="Lien hypertexte visité" xfId="1357"/>
    <cellStyle name="Lien hypertexte" xfId="1358"/>
    <cellStyle name="Lien hypertexte visité" xfId="1359"/>
    <cellStyle name="Lien hypertexte" xfId="1360"/>
    <cellStyle name="Lien hypertexte visité" xfId="1361"/>
    <cellStyle name="Lien hypertexte" xfId="1362"/>
    <cellStyle name="Lien hypertexte visité" xfId="1363"/>
    <cellStyle name="Lien hypertexte" xfId="1364"/>
    <cellStyle name="Lien hypertexte visité" xfId="1365"/>
    <cellStyle name="Lien hypertexte" xfId="1366"/>
    <cellStyle name="Lien hypertexte visité" xfId="1367"/>
    <cellStyle name="Lien hypertexte" xfId="1368"/>
    <cellStyle name="Lien hypertexte visité" xfId="1369"/>
    <cellStyle name="Lien hypertexte" xfId="1370"/>
    <cellStyle name="Lien hypertexte visité" xfId="1371"/>
    <cellStyle name="Lien hypertexte" xfId="1372"/>
    <cellStyle name="Lien hypertexte visité" xfId="1373"/>
    <cellStyle name="Lien hypertexte" xfId="1374"/>
    <cellStyle name="Lien hypertexte visité" xfId="1375"/>
    <cellStyle name="Lien hypertexte" xfId="1376"/>
    <cellStyle name="Lien hypertexte visité" xfId="1377"/>
    <cellStyle name="Lien hypertexte" xfId="1378"/>
    <cellStyle name="Lien hypertexte visité" xfId="1379"/>
    <cellStyle name="Lien hypertexte" xfId="1380"/>
    <cellStyle name="Lien hypertexte visité" xfId="1381"/>
    <cellStyle name="Lien hypertexte" xfId="1382"/>
    <cellStyle name="Lien hypertexte visité" xfId="1383"/>
    <cellStyle name="Lien hypertexte" xfId="1384"/>
    <cellStyle name="Lien hypertexte visité" xfId="1385"/>
    <cellStyle name="Lien hypertexte" xfId="1386"/>
    <cellStyle name="Lien hypertexte visité" xfId="1387"/>
    <cellStyle name="Lien hypertexte" xfId="1388"/>
    <cellStyle name="Lien hypertexte visité" xfId="1389"/>
    <cellStyle name="Lien hypertexte" xfId="1390"/>
    <cellStyle name="Lien hypertexte visité" xfId="1391"/>
    <cellStyle name="Lien hypertexte" xfId="1392"/>
    <cellStyle name="Lien hypertexte visité" xfId="1393"/>
    <cellStyle name="Lien hypertexte" xfId="1394"/>
    <cellStyle name="Lien hypertexte visité" xfId="1395"/>
    <cellStyle name="Lien hypertexte" xfId="1396"/>
    <cellStyle name="Lien hypertexte visité" xfId="1397"/>
    <cellStyle name="Lien hypertexte" xfId="1398"/>
    <cellStyle name="Lien hypertexte visité" xfId="1399"/>
    <cellStyle name="Lien hypertexte" xfId="1400"/>
    <cellStyle name="Lien hypertexte visité" xfId="1401"/>
    <cellStyle name="Lien hypertexte" xfId="1402"/>
    <cellStyle name="Lien hypertexte visité" xfId="1403"/>
    <cellStyle name="Lien hypertexte" xfId="1404"/>
    <cellStyle name="Lien hypertexte visité" xfId="1405"/>
    <cellStyle name="Lien hypertexte" xfId="1406"/>
    <cellStyle name="Lien hypertexte visité" xfId="1407"/>
    <cellStyle name="Lien hypertexte" xfId="1408"/>
    <cellStyle name="Lien hypertexte visité" xfId="1409"/>
    <cellStyle name="Lien hypertexte" xfId="1410"/>
    <cellStyle name="Lien hypertexte visité" xfId="1411"/>
    <cellStyle name="Lien hypertexte" xfId="1412"/>
    <cellStyle name="Lien hypertexte visité" xfId="1413"/>
    <cellStyle name="Lien hypertexte" xfId="1414"/>
    <cellStyle name="Lien hypertexte visité" xfId="1415"/>
    <cellStyle name="Lien hypertexte" xfId="1416"/>
    <cellStyle name="Lien hypertexte visité" xfId="1417"/>
    <cellStyle name="Lien hypertexte" xfId="1418"/>
    <cellStyle name="Lien hypertexte visité" xfId="1419"/>
    <cellStyle name="Lien hypertexte" xfId="1420"/>
    <cellStyle name="Lien hypertexte visité" xfId="1421"/>
    <cellStyle name="Lien hypertexte" xfId="1422"/>
    <cellStyle name="Lien hypertexte visité" xfId="1423"/>
    <cellStyle name="Lien hypertexte" xfId="1424"/>
    <cellStyle name="Lien hypertexte visité" xfId="1425"/>
    <cellStyle name="Lien hypertexte" xfId="1426"/>
    <cellStyle name="Lien hypertexte visité" xfId="1427"/>
    <cellStyle name="Lien hypertexte" xfId="1428"/>
    <cellStyle name="Lien hypertexte visité" xfId="1429"/>
    <cellStyle name="Lien hypertexte" xfId="1430"/>
    <cellStyle name="Lien hypertexte visité" xfId="1431"/>
    <cellStyle name="Lien hypertexte" xfId="1432"/>
    <cellStyle name="Lien hypertexte visité" xfId="1433"/>
    <cellStyle name="Lien hypertexte" xfId="1434"/>
    <cellStyle name="Lien hypertexte visité" xfId="1435"/>
    <cellStyle name="Lien hypertexte" xfId="1436"/>
    <cellStyle name="Lien hypertexte visité" xfId="1437"/>
    <cellStyle name="Lien hypertexte" xfId="1438"/>
    <cellStyle name="Lien hypertexte visité" xfId="1439"/>
    <cellStyle name="Lien hypertexte" xfId="1440"/>
    <cellStyle name="Lien hypertexte visité" xfId="1441"/>
    <cellStyle name="Lien hypertexte" xfId="1442"/>
    <cellStyle name="Lien hypertexte visité" xfId="1443"/>
    <cellStyle name="Lien hypertexte" xfId="1444"/>
    <cellStyle name="Lien hypertexte visité" xfId="1445"/>
    <cellStyle name="Lien hypertexte" xfId="1446"/>
    <cellStyle name="Lien hypertexte visité" xfId="1447"/>
    <cellStyle name="Lien hypertexte" xfId="1448"/>
    <cellStyle name="Lien hypertexte visité" xfId="1449"/>
    <cellStyle name="Lien hypertexte" xfId="1450"/>
    <cellStyle name="Lien hypertexte visité" xfId="1451"/>
    <cellStyle name="Lien hypertexte" xfId="1452"/>
    <cellStyle name="Lien hypertexte visité" xfId="1453"/>
    <cellStyle name="Lien hypertexte" xfId="1454"/>
    <cellStyle name="Lien hypertexte visité" xfId="1455"/>
    <cellStyle name="Lien hypertexte" xfId="1456"/>
    <cellStyle name="Lien hypertexte visité" xfId="1457"/>
    <cellStyle name="Lien hypertexte" xfId="1458"/>
    <cellStyle name="Lien hypertexte visité" xfId="1459"/>
    <cellStyle name="Lien hypertexte" xfId="1460"/>
    <cellStyle name="Lien hypertexte visité" xfId="1461"/>
    <cellStyle name="Lien hypertexte" xfId="1462"/>
    <cellStyle name="Lien hypertexte visité" xfId="1463"/>
    <cellStyle name="Lien hypertexte" xfId="1464"/>
    <cellStyle name="Lien hypertexte visité" xfId="1465"/>
    <cellStyle name="Lien hypertexte" xfId="1466"/>
    <cellStyle name="Lien hypertexte visité" xfId="1467"/>
    <cellStyle name="Lien hypertexte" xfId="1468"/>
    <cellStyle name="Lien hypertexte visité" xfId="1469"/>
    <cellStyle name="Lien hypertexte" xfId="1470"/>
    <cellStyle name="Lien hypertexte visité" xfId="1471"/>
    <cellStyle name="Lien hypertexte" xfId="1472"/>
    <cellStyle name="Lien hypertexte visité" xfId="1473"/>
    <cellStyle name="Lien hypertexte" xfId="1474"/>
    <cellStyle name="Lien hypertexte visité" xfId="1475"/>
    <cellStyle name="Lien hypertexte" xfId="1476"/>
    <cellStyle name="Lien hypertexte visité" xfId="1477"/>
    <cellStyle name="Lien hypertexte" xfId="1478"/>
    <cellStyle name="Lien hypertexte visité" xfId="1479"/>
    <cellStyle name="Lien hypertexte" xfId="1480"/>
    <cellStyle name="Lien hypertexte visité" xfId="1481"/>
    <cellStyle name="Lien hypertexte" xfId="1482"/>
    <cellStyle name="Lien hypertexte visité" xfId="1483"/>
    <cellStyle name="Lien hypertexte" xfId="1484"/>
    <cellStyle name="Lien hypertexte visité" xfId="1485"/>
    <cellStyle name="Lien hypertexte" xfId="1486"/>
    <cellStyle name="Lien hypertexte visité" xfId="1487"/>
    <cellStyle name="Lien hypertexte" xfId="1488"/>
    <cellStyle name="Lien hypertexte visité" xfId="1489"/>
    <cellStyle name="Lien hypertexte" xfId="1490"/>
    <cellStyle name="Lien hypertexte visité" xfId="1491"/>
    <cellStyle name="Lien hypertexte" xfId="1492"/>
    <cellStyle name="Lien hypertexte visité" xfId="1493"/>
    <cellStyle name="Lien hypertexte" xfId="1494"/>
    <cellStyle name="Lien hypertexte visité" xfId="1495"/>
    <cellStyle name="Lien hypertexte" xfId="1496"/>
    <cellStyle name="Lien hypertexte visité" xfId="1497"/>
    <cellStyle name="Lien hypertexte" xfId="1498"/>
    <cellStyle name="Lien hypertexte visité" xfId="1499"/>
    <cellStyle name="Lien hypertexte" xfId="1500"/>
    <cellStyle name="Lien hypertexte visité" xfId="1501"/>
    <cellStyle name="Lien hypertexte" xfId="1502"/>
    <cellStyle name="Lien hypertexte visité" xfId="1503"/>
    <cellStyle name="Lien hypertexte" xfId="1504"/>
    <cellStyle name="Lien hypertexte visité" xfId="1505"/>
    <cellStyle name="Lien hypertexte" xfId="1506"/>
    <cellStyle name="Lien hypertexte visité" xfId="1507"/>
    <cellStyle name="Lien hypertexte" xfId="1508"/>
    <cellStyle name="Lien hypertexte visité" xfId="1509"/>
    <cellStyle name="Lien hypertexte" xfId="1510"/>
    <cellStyle name="Lien hypertexte visité" xfId="1511"/>
    <cellStyle name="Lien hypertexte" xfId="1512"/>
    <cellStyle name="Lien hypertexte visité" xfId="1513"/>
    <cellStyle name="Lien hypertexte" xfId="1514"/>
    <cellStyle name="Lien hypertexte visité" xfId="1515"/>
    <cellStyle name="Lien hypertexte" xfId="1516"/>
    <cellStyle name="Lien hypertexte visité" xfId="1517"/>
    <cellStyle name="Lien hypertexte" xfId="1518"/>
    <cellStyle name="Lien hypertexte visité" xfId="1519"/>
    <cellStyle name="Lien hypertexte" xfId="1520"/>
    <cellStyle name="Lien hypertexte visité" xfId="1521"/>
    <cellStyle name="Lien hypertexte" xfId="1522"/>
    <cellStyle name="Lien hypertexte visité" xfId="1523"/>
    <cellStyle name="Lien hypertexte" xfId="1524"/>
    <cellStyle name="Lien hypertexte visité" xfId="1525"/>
    <cellStyle name="Lien hypertexte" xfId="1526"/>
    <cellStyle name="Lien hypertexte visité" xfId="1527"/>
    <cellStyle name="Lien hypertexte" xfId="1528"/>
    <cellStyle name="Lien hypertexte visité" xfId="1529"/>
    <cellStyle name="Lien hypertexte" xfId="1530"/>
    <cellStyle name="Lien hypertexte visité" xfId="1531"/>
    <cellStyle name="Lien hypertexte" xfId="1532"/>
    <cellStyle name="Lien hypertexte visité" xfId="1533"/>
    <cellStyle name="Lien hypertexte" xfId="1534"/>
    <cellStyle name="Lien hypertexte visité" xfId="1535"/>
    <cellStyle name="Lien hypertexte" xfId="1536"/>
    <cellStyle name="Lien hypertexte visité" xfId="1537"/>
    <cellStyle name="Lien hypertexte" xfId="1538"/>
    <cellStyle name="Lien hypertexte visité" xfId="1539"/>
    <cellStyle name="Lien hypertexte" xfId="1540"/>
    <cellStyle name="Lien hypertexte visité" xfId="1541"/>
    <cellStyle name="Lien hypertexte" xfId="1542"/>
    <cellStyle name="Lien hypertexte visité" xfId="1543"/>
    <cellStyle name="Lien hypertexte" xfId="1544"/>
    <cellStyle name="Lien hypertexte visité" xfId="1545"/>
    <cellStyle name="Lien hypertexte" xfId="1546"/>
    <cellStyle name="Lien hypertexte visité" xfId="1547"/>
    <cellStyle name="Lien hypertexte" xfId="1548"/>
    <cellStyle name="Lien hypertexte visité" xfId="1549"/>
    <cellStyle name="Lien hypertexte" xfId="1550"/>
    <cellStyle name="Lien hypertexte visité" xfId="1551"/>
    <cellStyle name="Lien hypertexte" xfId="1552"/>
    <cellStyle name="Lien hypertexte visité" xfId="1553"/>
    <cellStyle name="Lien hypertexte" xfId="1554"/>
    <cellStyle name="Lien hypertexte visité" xfId="1555"/>
    <cellStyle name="Lien hypertexte" xfId="1556"/>
    <cellStyle name="Lien hypertexte visité" xfId="1557"/>
    <cellStyle name="Lien hypertexte" xfId="1558"/>
    <cellStyle name="Lien hypertexte visité" xfId="1559"/>
    <cellStyle name="Lien hypertexte" xfId="1560"/>
    <cellStyle name="Lien hypertexte visité" xfId="1561"/>
    <cellStyle name="Lien hypertexte" xfId="1562"/>
    <cellStyle name="Lien hypertexte visité" xfId="1563"/>
    <cellStyle name="Lien hypertexte" xfId="1564"/>
    <cellStyle name="Lien hypertexte visité" xfId="1565"/>
    <cellStyle name="Lien hypertexte" xfId="1566"/>
    <cellStyle name="Lien hypertexte visité" xfId="1567"/>
    <cellStyle name="Lien hypertexte" xfId="1568"/>
    <cellStyle name="Lien hypertexte visité" xfId="1569"/>
    <cellStyle name="Lien hypertexte" xfId="1570"/>
    <cellStyle name="Lien hypertexte visité" xfId="1571"/>
    <cellStyle name="Lien hypertexte" xfId="1572"/>
    <cellStyle name="Lien hypertexte visité" xfId="1573"/>
    <cellStyle name="Lien hypertexte" xfId="1574"/>
    <cellStyle name="Lien hypertexte visité" xfId="1575"/>
    <cellStyle name="Lien hypertexte" xfId="1576"/>
    <cellStyle name="Lien hypertexte visité" xfId="1577"/>
    <cellStyle name="Lien hypertexte" xfId="1578"/>
    <cellStyle name="Lien hypertexte visité" xfId="1579"/>
    <cellStyle name="Lien hypertexte" xfId="1580"/>
    <cellStyle name="Lien hypertexte visité" xfId="1581"/>
    <cellStyle name="Lien hypertexte" xfId="1582"/>
    <cellStyle name="Lien hypertexte visité" xfId="1583"/>
    <cellStyle name="Lien hypertexte" xfId="1584"/>
    <cellStyle name="Lien hypertexte visité" xfId="1585"/>
    <cellStyle name="Lien hypertexte" xfId="1586"/>
    <cellStyle name="Lien hypertexte visité" xfId="1587"/>
    <cellStyle name="Lien hypertexte" xfId="1588"/>
    <cellStyle name="Lien hypertexte visité" xfId="1589"/>
    <cellStyle name="Lien hypertexte" xfId="1590"/>
    <cellStyle name="Lien hypertexte visité" xfId="1591"/>
    <cellStyle name="Lien hypertexte" xfId="1592"/>
    <cellStyle name="Lien hypertexte visité" xfId="1593"/>
    <cellStyle name="Lien hypertexte" xfId="1594"/>
    <cellStyle name="Lien hypertexte visité" xfId="1595"/>
    <cellStyle name="Lien hypertexte" xfId="1596"/>
    <cellStyle name="Lien hypertexte visité" xfId="1597"/>
    <cellStyle name="Lien hypertexte" xfId="1598"/>
    <cellStyle name="Lien hypertexte visité" xfId="1599"/>
    <cellStyle name="Lien hypertexte" xfId="1600"/>
    <cellStyle name="Lien hypertexte visité" xfId="1601"/>
    <cellStyle name="Lien hypertexte" xfId="1602"/>
    <cellStyle name="Lien hypertexte visité" xfId="1603"/>
    <cellStyle name="Lien hypertexte" xfId="1604"/>
    <cellStyle name="Lien hypertexte visité" xfId="1605"/>
    <cellStyle name="Lien hypertexte" xfId="1606"/>
    <cellStyle name="Lien hypertexte visité" xfId="1607"/>
    <cellStyle name="Lien hypertexte" xfId="1608"/>
    <cellStyle name="Lien hypertexte visité" xfId="1609"/>
    <cellStyle name="Lien hypertexte" xfId="1610"/>
    <cellStyle name="Lien hypertexte visité" xfId="1611"/>
    <cellStyle name="Lien hypertexte" xfId="1612"/>
    <cellStyle name="Lien hypertexte visité" xfId="1613"/>
    <cellStyle name="Lien hypertexte" xfId="1614"/>
    <cellStyle name="Lien hypertexte visité" xfId="1615"/>
    <cellStyle name="Lien hypertexte" xfId="1616"/>
    <cellStyle name="Lien hypertexte visité" xfId="1617"/>
    <cellStyle name="Lien hypertexte" xfId="1618"/>
    <cellStyle name="Lien hypertexte visité" xfId="1619"/>
    <cellStyle name="Lien hypertexte" xfId="1620"/>
    <cellStyle name="Lien hypertexte visité" xfId="1621"/>
    <cellStyle name="Lien hypertexte" xfId="1622"/>
    <cellStyle name="Lien hypertexte visité" xfId="1623"/>
    <cellStyle name="Lien hypertexte" xfId="1624"/>
    <cellStyle name="Lien hypertexte visité" xfId="1625"/>
    <cellStyle name="Lien hypertexte" xfId="1626"/>
    <cellStyle name="Lien hypertexte visité" xfId="1627"/>
    <cellStyle name="Lien hypertexte" xfId="1628"/>
    <cellStyle name="Lien hypertexte visité" xfId="1629"/>
    <cellStyle name="Lien hypertexte" xfId="1630"/>
    <cellStyle name="Lien hypertexte visité" xfId="1631"/>
    <cellStyle name="Lien hypertexte" xfId="1632"/>
    <cellStyle name="Lien hypertexte visité" xfId="1633"/>
    <cellStyle name="Lien hypertexte" xfId="1634"/>
    <cellStyle name="Lien hypertexte visité" xfId="1635"/>
    <cellStyle name="Lien hypertexte" xfId="1636"/>
    <cellStyle name="Lien hypertexte visité" xfId="1637"/>
    <cellStyle name="Lien hypertexte" xfId="1638"/>
    <cellStyle name="Lien hypertexte visité" xfId="1639"/>
    <cellStyle name="Lien hypertexte" xfId="1640"/>
    <cellStyle name="Lien hypertexte visité" xfId="1641"/>
    <cellStyle name="Lien hypertexte" xfId="1642"/>
    <cellStyle name="Lien hypertexte visité" xfId="1643"/>
    <cellStyle name="Lien hypertexte" xfId="1644"/>
    <cellStyle name="Lien hypertexte visité" xfId="1645"/>
    <cellStyle name="Lien hypertexte" xfId="1646"/>
    <cellStyle name="Lien hypertexte visité" xfId="1647"/>
    <cellStyle name="Lien hypertexte" xfId="1648"/>
    <cellStyle name="Lien hypertexte visité" xfId="1649"/>
    <cellStyle name="Lien hypertexte" xfId="1650"/>
    <cellStyle name="Lien hypertexte visité" xfId="1651"/>
    <cellStyle name="Lien hypertexte" xfId="1652"/>
    <cellStyle name="Lien hypertexte visité" xfId="1653"/>
    <cellStyle name="Lien hypertexte" xfId="1654"/>
    <cellStyle name="Lien hypertexte visité" xfId="1655"/>
    <cellStyle name="Lien hypertexte" xfId="1656"/>
    <cellStyle name="Lien hypertexte visité" xfId="1657"/>
    <cellStyle name="Lien hypertexte" xfId="1658"/>
    <cellStyle name="Lien hypertexte visité" xfId="1659"/>
    <cellStyle name="Lien hypertexte" xfId="1660"/>
    <cellStyle name="Lien hypertexte visité" xfId="1661"/>
    <cellStyle name="Lien hypertexte" xfId="1662"/>
    <cellStyle name="Lien hypertexte visité" xfId="1663"/>
    <cellStyle name="Lien hypertexte" xfId="1664"/>
    <cellStyle name="Lien hypertexte visité" xfId="1665"/>
    <cellStyle name="Lien hypertexte" xfId="1666"/>
    <cellStyle name="Lien hypertexte visité" xfId="1667"/>
    <cellStyle name="Lien hypertexte" xfId="1668"/>
    <cellStyle name="Lien hypertexte visité" xfId="1669"/>
    <cellStyle name="Lien hypertexte" xfId="1670"/>
    <cellStyle name="Lien hypertexte visité" xfId="1671"/>
    <cellStyle name="Lien hypertexte" xfId="1672"/>
    <cellStyle name="Lien hypertexte visité" xfId="1673"/>
    <cellStyle name="Lien hypertexte" xfId="1674"/>
    <cellStyle name="Lien hypertexte visité" xfId="1675"/>
    <cellStyle name="Lien hypertexte" xfId="1676"/>
    <cellStyle name="Lien hypertexte visité" xfId="1677"/>
    <cellStyle name="Lien hypertexte" xfId="1678"/>
    <cellStyle name="Lien hypertexte visité" xfId="1679"/>
    <cellStyle name="Lien hypertexte" xfId="1680"/>
    <cellStyle name="Lien hypertexte visité" xfId="1681"/>
    <cellStyle name="Lien hypertexte" xfId="1682"/>
    <cellStyle name="Lien hypertexte visité" xfId="1683"/>
    <cellStyle name="Lien hypertexte" xfId="1684"/>
    <cellStyle name="Lien hypertexte visité" xfId="1685"/>
    <cellStyle name="Lien hypertexte" xfId="1686"/>
    <cellStyle name="Lien hypertexte visité" xfId="1687"/>
    <cellStyle name="Lien hypertexte" xfId="1688"/>
    <cellStyle name="Lien hypertexte visité" xfId="1689"/>
    <cellStyle name="Lien hypertexte" xfId="1690"/>
    <cellStyle name="Lien hypertexte visité" xfId="1691"/>
    <cellStyle name="Lien hypertexte" xfId="1692"/>
    <cellStyle name="Lien hypertexte visité" xfId="1693"/>
    <cellStyle name="Lien hypertexte" xfId="1694"/>
    <cellStyle name="Lien hypertexte visité" xfId="1695"/>
    <cellStyle name="Lien hypertexte" xfId="1696"/>
    <cellStyle name="Lien hypertexte visité" xfId="1697"/>
    <cellStyle name="Lien hypertexte" xfId="1698"/>
    <cellStyle name="Lien hypertexte visité" xfId="1699"/>
    <cellStyle name="Lien hypertexte" xfId="1700"/>
    <cellStyle name="Lien hypertexte visité" xfId="1701"/>
    <cellStyle name="Lien hypertexte" xfId="1702"/>
    <cellStyle name="Lien hypertexte visité" xfId="1703"/>
    <cellStyle name="Lien hypertexte" xfId="1704"/>
    <cellStyle name="Lien hypertexte visité" xfId="1705"/>
    <cellStyle name="Lien hypertexte" xfId="1706"/>
    <cellStyle name="Lien hypertexte visité" xfId="1707"/>
    <cellStyle name="Lien hypertexte" xfId="1708"/>
    <cellStyle name="Lien hypertexte visité" xfId="1709"/>
    <cellStyle name="Lien hypertexte" xfId="1710"/>
    <cellStyle name="Lien hypertexte visité" xfId="1711"/>
    <cellStyle name="Lien hypertexte" xfId="1712"/>
    <cellStyle name="Lien hypertexte visité" xfId="1713"/>
    <cellStyle name="Lien hypertexte" xfId="1714"/>
    <cellStyle name="Lien hypertexte visité" xfId="1715"/>
    <cellStyle name="Lien hypertexte" xfId="1716"/>
    <cellStyle name="Lien hypertexte visité" xfId="1717"/>
    <cellStyle name="Lien hypertexte" xfId="1718"/>
    <cellStyle name="Lien hypertexte visité" xfId="1719"/>
    <cellStyle name="Lien hypertexte" xfId="1720"/>
    <cellStyle name="Lien hypertexte visité" xfId="1721"/>
    <cellStyle name="Lien hypertexte" xfId="1722"/>
    <cellStyle name="Lien hypertexte visité" xfId="1723"/>
    <cellStyle name="Lien hypertexte" xfId="1724"/>
    <cellStyle name="Lien hypertexte visité" xfId="1725"/>
    <cellStyle name="Lien hypertexte" xfId="1726"/>
    <cellStyle name="Lien hypertexte visité" xfId="1727"/>
    <cellStyle name="Lien hypertexte" xfId="1728"/>
    <cellStyle name="Lien hypertexte visité" xfId="1729"/>
    <cellStyle name="Lien hypertexte" xfId="1730"/>
    <cellStyle name="Lien hypertexte visité" xfId="1731"/>
    <cellStyle name="Lien hypertexte" xfId="1732"/>
    <cellStyle name="Lien hypertexte visité" xfId="1733"/>
    <cellStyle name="Lien hypertexte" xfId="1734"/>
    <cellStyle name="Lien hypertexte visité" xfId="1735"/>
    <cellStyle name="Lien hypertexte" xfId="1736"/>
    <cellStyle name="Lien hypertexte visité" xfId="1737"/>
    <cellStyle name="Lien hypertexte" xfId="1738"/>
    <cellStyle name="Lien hypertexte visité" xfId="1739"/>
    <cellStyle name="Lien hypertexte" xfId="1740"/>
    <cellStyle name="Lien hypertexte visité" xfId="1741"/>
    <cellStyle name="Lien hypertexte" xfId="1742"/>
    <cellStyle name="Lien hypertexte visité" xfId="1743"/>
    <cellStyle name="Lien hypertexte" xfId="1744"/>
    <cellStyle name="Lien hypertexte visité" xfId="1745"/>
    <cellStyle name="Lien hypertexte" xfId="1746"/>
    <cellStyle name="Lien hypertexte visité" xfId="1747"/>
    <cellStyle name="Lien hypertexte" xfId="1748"/>
    <cellStyle name="Lien hypertexte visité" xfId="1749"/>
    <cellStyle name="Lien hypertexte" xfId="1750"/>
    <cellStyle name="Lien hypertexte visité" xfId="1751"/>
    <cellStyle name="Lien hypertexte" xfId="1752"/>
    <cellStyle name="Lien hypertexte visité" xfId="1753"/>
    <cellStyle name="Lien hypertexte" xfId="1754"/>
    <cellStyle name="Lien hypertexte visité" xfId="1755"/>
    <cellStyle name="Lien hypertexte" xfId="1756"/>
    <cellStyle name="Lien hypertexte visité" xfId="1757"/>
    <cellStyle name="Lien hypertexte" xfId="1758"/>
    <cellStyle name="Lien hypertexte visité" xfId="1759"/>
    <cellStyle name="Lien hypertexte" xfId="1760"/>
    <cellStyle name="Lien hypertexte visité" xfId="1761"/>
    <cellStyle name="Lien hypertexte" xfId="1762"/>
    <cellStyle name="Lien hypertexte visité" xfId="1763"/>
    <cellStyle name="Lien hypertexte" xfId="1764"/>
    <cellStyle name="Lien hypertexte visité" xfId="1765"/>
    <cellStyle name="Lien hypertexte" xfId="1766"/>
    <cellStyle name="Lien hypertexte visité" xfId="1767"/>
    <cellStyle name="Lien hypertexte" xfId="1768"/>
    <cellStyle name="Lien hypertexte visité" xfId="1769"/>
    <cellStyle name="Lien hypertexte" xfId="1770"/>
    <cellStyle name="Lien hypertexte visité" xfId="1771"/>
    <cellStyle name="Lien hypertexte" xfId="1772"/>
    <cellStyle name="Lien hypertexte visité" xfId="1773"/>
    <cellStyle name="Lien hypertexte" xfId="1774"/>
    <cellStyle name="Lien hypertexte visité" xfId="1775"/>
    <cellStyle name="Lien hypertexte" xfId="1776"/>
    <cellStyle name="Lien hypertexte visité" xfId="1777"/>
    <cellStyle name="Lien hypertexte" xfId="1778"/>
    <cellStyle name="Lien hypertexte visité" xfId="1779"/>
    <cellStyle name="Lien hypertexte" xfId="1780"/>
    <cellStyle name="Lien hypertexte visité" xfId="1781"/>
    <cellStyle name="Lien hypertexte" xfId="1782"/>
    <cellStyle name="Lien hypertexte visité" xfId="1783"/>
    <cellStyle name="Lien hypertexte" xfId="1784"/>
    <cellStyle name="Lien hypertexte visité" xfId="1785"/>
    <cellStyle name="Lien hypertexte" xfId="1786"/>
    <cellStyle name="Lien hypertexte visité" xfId="1787"/>
    <cellStyle name="Lien hypertexte" xfId="1788"/>
    <cellStyle name="Lien hypertexte visité" xfId="1789"/>
    <cellStyle name="Lien hypertexte" xfId="1790"/>
    <cellStyle name="Lien hypertexte visité" xfId="1791"/>
    <cellStyle name="Lien hypertexte" xfId="1792"/>
    <cellStyle name="Lien hypertexte visité" xfId="1793"/>
    <cellStyle name="Lien hypertexte" xfId="1794"/>
    <cellStyle name="Lien hypertexte visité" xfId="1795"/>
    <cellStyle name="Lien hypertexte" xfId="1796"/>
    <cellStyle name="Lien hypertexte visité" xfId="1797"/>
    <cellStyle name="Lien hypertexte" xfId="1798"/>
    <cellStyle name="Lien hypertexte visité" xfId="1799"/>
    <cellStyle name="Lien hypertexte" xfId="1800"/>
    <cellStyle name="Lien hypertexte visité" xfId="1801"/>
    <cellStyle name="Lien hypertexte" xfId="1802"/>
    <cellStyle name="Lien hypertexte visité" xfId="1803"/>
    <cellStyle name="Lien hypertexte" xfId="1804"/>
    <cellStyle name="Lien hypertexte visité" xfId="1805"/>
    <cellStyle name="Lien hypertexte" xfId="1806"/>
    <cellStyle name="Lien hypertexte visité" xfId="1807"/>
    <cellStyle name="Lien hypertexte" xfId="1808"/>
    <cellStyle name="Lien hypertexte visité" xfId="1809"/>
    <cellStyle name="Lien hypertexte" xfId="1810"/>
    <cellStyle name="Lien hypertexte visité" xfId="1811"/>
    <cellStyle name="Lien hypertexte" xfId="1812"/>
    <cellStyle name="Lien hypertexte visité" xfId="1813"/>
    <cellStyle name="Lien hypertexte" xfId="1814"/>
    <cellStyle name="Lien hypertexte visité" xfId="1815"/>
    <cellStyle name="Lien hypertexte" xfId="1816"/>
    <cellStyle name="Lien hypertexte visité" xfId="1817"/>
    <cellStyle name="Lien hypertexte" xfId="1818"/>
    <cellStyle name="Lien hypertexte visité" xfId="1819"/>
    <cellStyle name="Lien hypertexte" xfId="1820"/>
    <cellStyle name="Lien hypertexte visité" xfId="1821"/>
    <cellStyle name="Lien hypertexte" xfId="1822"/>
    <cellStyle name="Lien hypertexte visité" xfId="1823"/>
    <cellStyle name="Lien hypertexte" xfId="1824"/>
    <cellStyle name="Lien hypertexte visité" xfId="1825"/>
    <cellStyle name="Lien hypertexte" xfId="1826"/>
    <cellStyle name="Lien hypertexte visité" xfId="1827"/>
    <cellStyle name="Lien hypertexte" xfId="1828"/>
    <cellStyle name="Lien hypertexte visité" xfId="1829"/>
    <cellStyle name="Lien hypertexte" xfId="1830"/>
    <cellStyle name="Lien hypertexte visité" xfId="1831"/>
    <cellStyle name="Lien hypertexte" xfId="1832"/>
    <cellStyle name="Lien hypertexte visité" xfId="1833"/>
    <cellStyle name="Lien hypertexte" xfId="1834"/>
    <cellStyle name="Lien hypertexte visité" xfId="1835"/>
    <cellStyle name="Lien hypertexte" xfId="1836"/>
    <cellStyle name="Lien hypertexte visité" xfId="1837"/>
    <cellStyle name="Lien hypertexte" xfId="1838"/>
    <cellStyle name="Lien hypertexte visité" xfId="1839"/>
    <cellStyle name="Lien hypertexte" xfId="1840"/>
    <cellStyle name="Lien hypertexte visité" xfId="1841"/>
    <cellStyle name="Lien hypertexte" xfId="1842"/>
    <cellStyle name="Lien hypertexte visité" xfId="1843"/>
    <cellStyle name="Lien hypertexte" xfId="1844"/>
    <cellStyle name="Lien hypertexte visité" xfId="1845"/>
    <cellStyle name="Lien hypertexte" xfId="1846"/>
    <cellStyle name="Lien hypertexte visité" xfId="1847"/>
    <cellStyle name="Lien hypertexte" xfId="1848"/>
    <cellStyle name="Lien hypertexte visité" xfId="1849"/>
    <cellStyle name="Lien hypertexte" xfId="1850"/>
    <cellStyle name="Lien hypertexte visité" xfId="1851"/>
    <cellStyle name="Lien hypertexte" xfId="1852"/>
    <cellStyle name="Lien hypertexte visité" xfId="1853"/>
    <cellStyle name="Lien hypertexte" xfId="1854"/>
    <cellStyle name="Lien hypertexte visité" xfId="1855"/>
    <cellStyle name="Lien hypertexte" xfId="1856"/>
    <cellStyle name="Lien hypertexte visité" xfId="1857"/>
    <cellStyle name="Lien hypertexte" xfId="1858"/>
    <cellStyle name="Lien hypertexte visité" xfId="1859"/>
    <cellStyle name="Lien hypertexte" xfId="1860"/>
    <cellStyle name="Lien hypertexte visité" xfId="1861"/>
    <cellStyle name="Lien hypertexte" xfId="1862"/>
    <cellStyle name="Lien hypertexte visité" xfId="1863"/>
    <cellStyle name="Lien hypertexte" xfId="1864"/>
    <cellStyle name="Lien hypertexte visité" xfId="1865"/>
    <cellStyle name="Lien hypertexte" xfId="1866"/>
    <cellStyle name="Lien hypertexte visité" xfId="1867"/>
    <cellStyle name="Lien hypertexte" xfId="1868"/>
    <cellStyle name="Lien hypertexte visité" xfId="1869"/>
    <cellStyle name="Lien hypertexte" xfId="1870"/>
    <cellStyle name="Lien hypertexte visité" xfId="1871"/>
    <cellStyle name="Lien hypertexte" xfId="1872"/>
    <cellStyle name="Lien hypertexte visité" xfId="1873"/>
    <cellStyle name="Lien hypertexte" xfId="1874"/>
    <cellStyle name="Lien hypertexte visité" xfId="1875"/>
    <cellStyle name="Lien hypertexte" xfId="1876"/>
    <cellStyle name="Lien hypertexte visité" xfId="1877"/>
    <cellStyle name="Lien hypertexte" xfId="1878"/>
    <cellStyle name="Lien hypertexte visité" xfId="1879"/>
    <cellStyle name="Lien hypertexte" xfId="1880"/>
    <cellStyle name="Lien hypertexte visité" xfId="1881"/>
    <cellStyle name="Lien hypertexte" xfId="1882"/>
    <cellStyle name="Lien hypertexte visité" xfId="1883"/>
    <cellStyle name="Lien hypertexte" xfId="1884"/>
    <cellStyle name="Lien hypertexte visité" xfId="1885"/>
    <cellStyle name="Lien hypertexte" xfId="1886"/>
    <cellStyle name="Lien hypertexte visité" xfId="1887"/>
    <cellStyle name="Lien hypertexte" xfId="1888"/>
    <cellStyle name="Lien hypertexte visité" xfId="1889"/>
    <cellStyle name="Lien hypertexte" xfId="1890"/>
    <cellStyle name="Lien hypertexte visité" xfId="1891"/>
    <cellStyle name="Lien hypertexte" xfId="1892"/>
    <cellStyle name="Lien hypertexte visité" xfId="1893"/>
    <cellStyle name="Lien hypertexte" xfId="1894"/>
    <cellStyle name="Lien hypertexte visité" xfId="1895"/>
    <cellStyle name="Lien hypertexte" xfId="1896"/>
    <cellStyle name="Lien hypertexte visité" xfId="1897"/>
    <cellStyle name="Lien hypertexte" xfId="1898"/>
    <cellStyle name="Lien hypertexte visité" xfId="1899"/>
    <cellStyle name="Lien hypertexte" xfId="1900"/>
    <cellStyle name="Lien hypertexte visité" xfId="1901"/>
    <cellStyle name="Lien hypertexte" xfId="1902"/>
    <cellStyle name="Lien hypertexte visité" xfId="1903"/>
    <cellStyle name="Lien hypertexte" xfId="1904"/>
    <cellStyle name="Lien hypertexte visité" xfId="1905"/>
    <cellStyle name="Lien hypertexte" xfId="1906"/>
    <cellStyle name="Lien hypertexte visité" xfId="1907"/>
    <cellStyle name="Lien hypertexte" xfId="1908"/>
    <cellStyle name="Lien hypertexte visité" xfId="1909"/>
    <cellStyle name="Lien hypertexte" xfId="1910"/>
    <cellStyle name="Lien hypertexte visité" xfId="1911"/>
    <cellStyle name="Lien hypertexte" xfId="1912"/>
    <cellStyle name="Lien hypertexte visité" xfId="1913"/>
    <cellStyle name="Lien hypertexte" xfId="1914"/>
    <cellStyle name="Lien hypertexte visité" xfId="1915"/>
    <cellStyle name="Lien hypertexte" xfId="1916"/>
    <cellStyle name="Lien hypertexte visité" xfId="1917"/>
    <cellStyle name="Lien hypertexte" xfId="1918"/>
    <cellStyle name="Lien hypertexte visité" xfId="1919"/>
    <cellStyle name="Lien hypertexte" xfId="1920"/>
    <cellStyle name="Lien hypertexte visité" xfId="1921"/>
    <cellStyle name="Lien hypertexte" xfId="1922"/>
    <cellStyle name="Lien hypertexte visité" xfId="1923"/>
    <cellStyle name="Lien hypertexte" xfId="1924"/>
    <cellStyle name="Lien hypertexte visité" xfId="1925"/>
    <cellStyle name="Lien hypertexte" xfId="1926"/>
    <cellStyle name="Lien hypertexte visité" xfId="1927"/>
    <cellStyle name="Lien hypertexte" xfId="1928"/>
    <cellStyle name="Lien hypertexte visité" xfId="1929"/>
    <cellStyle name="Lien hypertexte" xfId="1930"/>
    <cellStyle name="Lien hypertexte visité" xfId="1931"/>
    <cellStyle name="Lien hypertexte" xfId="1932"/>
    <cellStyle name="Lien hypertexte visité" xfId="1933"/>
    <cellStyle name="Lien hypertexte" xfId="1934"/>
    <cellStyle name="Lien hypertexte visité" xfId="1935"/>
    <cellStyle name="Lien hypertexte" xfId="1936"/>
    <cellStyle name="Lien hypertexte visité" xfId="1937"/>
    <cellStyle name="Lien hypertexte" xfId="1938"/>
    <cellStyle name="Lien hypertexte visité" xfId="1939"/>
    <cellStyle name="Lien hypertexte" xfId="1940"/>
    <cellStyle name="Lien hypertexte visité" xfId="1941"/>
    <cellStyle name="Lien hypertexte" xfId="1942"/>
    <cellStyle name="Lien hypertexte visité" xfId="1943"/>
    <cellStyle name="Lien hypertexte" xfId="1944"/>
    <cellStyle name="Lien hypertexte visité" xfId="1945"/>
    <cellStyle name="Lien hypertexte" xfId="1946"/>
    <cellStyle name="Lien hypertexte visité" xfId="1947"/>
    <cellStyle name="Lien hypertexte" xfId="1948"/>
    <cellStyle name="Lien hypertexte visité" xfId="1949"/>
    <cellStyle name="Lien hypertexte" xfId="1950"/>
    <cellStyle name="Lien hypertexte visité" xfId="1951"/>
    <cellStyle name="Lien hypertexte" xfId="1952"/>
    <cellStyle name="Lien hypertexte visité" xfId="1953"/>
    <cellStyle name="Lien hypertexte" xfId="1954"/>
    <cellStyle name="Lien hypertexte visité" xfId="1955"/>
    <cellStyle name="Lien hypertexte" xfId="1956"/>
    <cellStyle name="Lien hypertexte visité" xfId="1957"/>
    <cellStyle name="Lien hypertexte" xfId="1958"/>
    <cellStyle name="Lien hypertexte visité" xfId="1959"/>
    <cellStyle name="Lien hypertexte" xfId="1960"/>
    <cellStyle name="Lien hypertexte visité" xfId="1961"/>
    <cellStyle name="Lien hypertexte" xfId="1962"/>
    <cellStyle name="Lien hypertexte visité" xfId="1963"/>
    <cellStyle name="Lien hypertexte" xfId="1964"/>
    <cellStyle name="Lien hypertexte visité" xfId="1965"/>
    <cellStyle name="Lien hypertexte" xfId="1966"/>
    <cellStyle name="Lien hypertexte visité" xfId="1967"/>
    <cellStyle name="Lien hypertexte" xfId="1968"/>
    <cellStyle name="Lien hypertexte visité" xfId="1969"/>
    <cellStyle name="Lien hypertexte" xfId="1970"/>
    <cellStyle name="Lien hypertexte visité" xfId="1971"/>
    <cellStyle name="Lien hypertexte" xfId="1972"/>
    <cellStyle name="Lien hypertexte visité" xfId="1973"/>
    <cellStyle name="Lien hypertexte" xfId="1974"/>
    <cellStyle name="Lien hypertexte visité" xfId="1975"/>
    <cellStyle name="Lien hypertexte" xfId="1976"/>
    <cellStyle name="Lien hypertexte visité" xfId="1977"/>
    <cellStyle name="Lien hypertexte" xfId="1978"/>
    <cellStyle name="Lien hypertexte visité" xfId="1979"/>
    <cellStyle name="Lien hypertexte" xfId="1980"/>
    <cellStyle name="Lien hypertexte visité" xfId="1981"/>
    <cellStyle name="Lien hypertexte" xfId="1982"/>
    <cellStyle name="Lien hypertexte visité" xfId="1983"/>
    <cellStyle name="Lien hypertexte" xfId="1984"/>
    <cellStyle name="Lien hypertexte visité" xfId="1985"/>
    <cellStyle name="Lien hypertexte" xfId="1986"/>
    <cellStyle name="Lien hypertexte visité" xfId="1987"/>
    <cellStyle name="Lien hypertexte" xfId="1988"/>
    <cellStyle name="Lien hypertexte visité" xfId="1989"/>
    <cellStyle name="Lien hypertexte" xfId="1990"/>
    <cellStyle name="Lien hypertexte visité" xfId="1991"/>
    <cellStyle name="Lien hypertexte" xfId="1992"/>
    <cellStyle name="Lien hypertexte visité" xfId="1993"/>
    <cellStyle name="Lien hypertexte" xfId="1994"/>
    <cellStyle name="Lien hypertexte visité" xfId="1995"/>
    <cellStyle name="Lien hypertexte" xfId="1996"/>
    <cellStyle name="Lien hypertexte visité" xfId="1997"/>
    <cellStyle name="Lien hypertexte" xfId="1998"/>
    <cellStyle name="Lien hypertexte visité" xfId="1999"/>
    <cellStyle name="Lien hypertexte" xfId="2000"/>
    <cellStyle name="Lien hypertexte visité" xfId="2001"/>
    <cellStyle name="Lien hypertexte" xfId="2002"/>
    <cellStyle name="Lien hypertexte visité" xfId="2003"/>
    <cellStyle name="Lien hypertexte" xfId="2004"/>
    <cellStyle name="Lien hypertexte visité" xfId="2005"/>
    <cellStyle name="Lien hypertexte" xfId="2006"/>
    <cellStyle name="Lien hypertexte visité" xfId="2007"/>
    <cellStyle name="Lien hypertexte" xfId="2008"/>
    <cellStyle name="Lien hypertexte visité" xfId="2009"/>
    <cellStyle name="Lien hypertexte" xfId="2010"/>
    <cellStyle name="Lien hypertexte visité" xfId="2011"/>
    <cellStyle name="Lien hypertexte" xfId="2012"/>
    <cellStyle name="Lien hypertexte visité" xfId="2013"/>
    <cellStyle name="Lien hypertexte" xfId="2014"/>
    <cellStyle name="Lien hypertexte visité" xfId="2015"/>
    <cellStyle name="Lien hypertexte" xfId="2016"/>
    <cellStyle name="Lien hypertexte visité" xfId="2017"/>
    <cellStyle name="Lien hypertexte" xfId="2018"/>
    <cellStyle name="Lien hypertexte visité" xfId="2019"/>
    <cellStyle name="Lien hypertexte" xfId="2020"/>
    <cellStyle name="Lien hypertexte visité" xfId="2021"/>
    <cellStyle name="Lien hypertexte" xfId="2022"/>
    <cellStyle name="Lien hypertexte visité" xfId="2023"/>
    <cellStyle name="Lien hypertexte" xfId="2024"/>
    <cellStyle name="Lien hypertexte visité" xfId="2025"/>
    <cellStyle name="Lien hypertexte" xfId="2026"/>
    <cellStyle name="Lien hypertexte visité" xfId="2027"/>
    <cellStyle name="Lien hypertexte" xfId="2028"/>
    <cellStyle name="Lien hypertexte visité" xfId="2029"/>
    <cellStyle name="Lien hypertexte" xfId="2030"/>
    <cellStyle name="Lien hypertexte visité" xfId="2031"/>
    <cellStyle name="Lien hypertexte" xfId="2032"/>
    <cellStyle name="Lien hypertexte visité" xfId="2033"/>
    <cellStyle name="Lien hypertexte" xfId="2034"/>
    <cellStyle name="Lien hypertexte visité" xfId="2035"/>
    <cellStyle name="Lien hypertexte" xfId="2036"/>
    <cellStyle name="Lien hypertexte visité" xfId="2037"/>
    <cellStyle name="Lien hypertexte" xfId="2038"/>
    <cellStyle name="Lien hypertexte visité" xfId="2039"/>
    <cellStyle name="Lien hypertexte" xfId="2040"/>
    <cellStyle name="Lien hypertexte visité" xfId="2041"/>
    <cellStyle name="Lien hypertexte" xfId="2042"/>
    <cellStyle name="Lien hypertexte visité" xfId="2043"/>
    <cellStyle name="Lien hypertexte" xfId="2044"/>
    <cellStyle name="Lien hypertexte visité" xfId="2045"/>
    <cellStyle name="Lien hypertexte" xfId="2046"/>
    <cellStyle name="Lien hypertexte visité" xfId="2047"/>
    <cellStyle name="Lien hypertexte" xfId="2048"/>
    <cellStyle name="Lien hypertexte visité" xfId="2049"/>
    <cellStyle name="Lien hypertexte" xfId="2050"/>
    <cellStyle name="Lien hypertexte visité" xfId="2051"/>
    <cellStyle name="Lien hypertexte" xfId="2052"/>
    <cellStyle name="Lien hypertexte visité" xfId="2053"/>
    <cellStyle name="Lien hypertexte" xfId="2054"/>
    <cellStyle name="Lien hypertexte visité" xfId="2055"/>
    <cellStyle name="Lien hypertexte" xfId="2056"/>
    <cellStyle name="Lien hypertexte visité" xfId="2057"/>
    <cellStyle name="Lien hypertexte" xfId="2058"/>
    <cellStyle name="Lien hypertexte visité" xfId="2059"/>
    <cellStyle name="Lien hypertexte" xfId="2060"/>
    <cellStyle name="Lien hypertexte visité" xfId="2061"/>
    <cellStyle name="Lien hypertexte" xfId="2062"/>
    <cellStyle name="Lien hypertexte visité" xfId="2063"/>
    <cellStyle name="Lien hypertexte" xfId="2064"/>
    <cellStyle name="Lien hypertexte visité" xfId="2065"/>
    <cellStyle name="Lien hypertexte" xfId="2066"/>
    <cellStyle name="Lien hypertexte visité" xfId="2067"/>
    <cellStyle name="Lien hypertexte" xfId="2068"/>
    <cellStyle name="Lien hypertexte visité" xfId="2069"/>
    <cellStyle name="Lien hypertexte" xfId="2070"/>
    <cellStyle name="Lien hypertexte visité" xfId="2071"/>
    <cellStyle name="Lien hypertexte" xfId="2072"/>
    <cellStyle name="Lien hypertexte visité" xfId="2073"/>
    <cellStyle name="Lien hypertexte" xfId="2074"/>
    <cellStyle name="Lien hypertexte visité" xfId="2075"/>
    <cellStyle name="Lien hypertexte" xfId="2076"/>
    <cellStyle name="Lien hypertexte visité" xfId="2077"/>
    <cellStyle name="Lien hypertexte" xfId="2078"/>
    <cellStyle name="Lien hypertexte visité" xfId="2079"/>
    <cellStyle name="Lien hypertexte" xfId="2080"/>
    <cellStyle name="Lien hypertexte visité" xfId="2081"/>
    <cellStyle name="Lien hypertexte" xfId="2082"/>
    <cellStyle name="Lien hypertexte visité" xfId="2083"/>
    <cellStyle name="Lien hypertexte" xfId="2084"/>
    <cellStyle name="Lien hypertexte visité" xfId="2085"/>
    <cellStyle name="Lien hypertexte" xfId="2086"/>
    <cellStyle name="Lien hypertexte visité" xfId="2087"/>
    <cellStyle name="Lien hypertexte" xfId="2088"/>
    <cellStyle name="Lien hypertexte visité" xfId="2089"/>
    <cellStyle name="Lien hypertexte" xfId="2090"/>
    <cellStyle name="Lien hypertexte visité" xfId="2091"/>
    <cellStyle name="Lien hypertexte" xfId="2092"/>
    <cellStyle name="Lien hypertexte visité" xfId="2093"/>
    <cellStyle name="Lien hypertexte" xfId="2094"/>
    <cellStyle name="Lien hypertexte visité" xfId="2095"/>
    <cellStyle name="Lien hypertexte" xfId="2096"/>
    <cellStyle name="Lien hypertexte visité" xfId="2097"/>
    <cellStyle name="Lien hypertexte" xfId="2098"/>
    <cellStyle name="Lien hypertexte visité" xfId="2099"/>
    <cellStyle name="Lien hypertexte" xfId="2100"/>
    <cellStyle name="Lien hypertexte visité" xfId="2101"/>
    <cellStyle name="Lien hypertexte" xfId="2102"/>
    <cellStyle name="Lien hypertexte visité" xfId="2103"/>
    <cellStyle name="Lien hypertexte" xfId="2104"/>
    <cellStyle name="Lien hypertexte visité" xfId="2105"/>
    <cellStyle name="Lien hypertexte" xfId="2106"/>
    <cellStyle name="Lien hypertexte visité" xfId="2107"/>
    <cellStyle name="Lien hypertexte" xfId="2108"/>
    <cellStyle name="Lien hypertexte visité" xfId="2109"/>
    <cellStyle name="Lien hypertexte" xfId="2110"/>
    <cellStyle name="Lien hypertexte visité" xfId="2111"/>
    <cellStyle name="Lien hypertexte" xfId="2112"/>
    <cellStyle name="Lien hypertexte visité" xfId="2113"/>
    <cellStyle name="Lien hypertexte" xfId="2114"/>
    <cellStyle name="Lien hypertexte visité" xfId="2115"/>
    <cellStyle name="Lien hypertexte" xfId="2116"/>
    <cellStyle name="Lien hypertexte visité" xfId="2117"/>
    <cellStyle name="Lien hypertexte" xfId="2118"/>
    <cellStyle name="Lien hypertexte visité" xfId="2119"/>
    <cellStyle name="Lien hypertexte" xfId="2120"/>
    <cellStyle name="Lien hypertexte visité" xfId="2121"/>
    <cellStyle name="Lien hypertexte" xfId="2122"/>
    <cellStyle name="Lien hypertexte visité" xfId="2123"/>
    <cellStyle name="Lien hypertexte" xfId="2124"/>
    <cellStyle name="Lien hypertexte visité" xfId="2125"/>
    <cellStyle name="Lien hypertexte" xfId="2126"/>
    <cellStyle name="Lien hypertexte visité" xfId="2127"/>
    <cellStyle name="Lien hypertexte" xfId="2128"/>
    <cellStyle name="Lien hypertexte visité" xfId="2129"/>
    <cellStyle name="Lien hypertexte" xfId="2130"/>
    <cellStyle name="Lien hypertexte visité" xfId="2131"/>
    <cellStyle name="Lien hypertexte" xfId="2132"/>
    <cellStyle name="Lien hypertexte visité" xfId="2133"/>
    <cellStyle name="Lien hypertexte" xfId="2134"/>
    <cellStyle name="Lien hypertexte visité" xfId="2135"/>
    <cellStyle name="Lien hypertexte" xfId="2136"/>
    <cellStyle name="Lien hypertexte visité" xfId="2137"/>
    <cellStyle name="Lien hypertexte" xfId="2138"/>
    <cellStyle name="Lien hypertexte visité" xfId="2139"/>
    <cellStyle name="Lien hypertexte" xfId="2140"/>
    <cellStyle name="Lien hypertexte visité" xfId="2141"/>
    <cellStyle name="Lien hypertexte" xfId="2142"/>
    <cellStyle name="Lien hypertexte visité" xfId="2143"/>
    <cellStyle name="Lien hypertexte" xfId="2144"/>
    <cellStyle name="Lien hypertexte visité" xfId="2145"/>
    <cellStyle name="Lien hypertexte" xfId="2146"/>
    <cellStyle name="Lien hypertexte visité" xfId="2147"/>
    <cellStyle name="Lien hypertexte" xfId="2148"/>
    <cellStyle name="Lien hypertexte visité" xfId="2149"/>
    <cellStyle name="Lien hypertexte" xfId="2150"/>
    <cellStyle name="Lien hypertexte visité" xfId="2151"/>
    <cellStyle name="Lien hypertexte" xfId="2152"/>
    <cellStyle name="Lien hypertexte visité" xfId="2153"/>
    <cellStyle name="Lien hypertexte" xfId="2154"/>
    <cellStyle name="Lien hypertexte visité" xfId="2155"/>
    <cellStyle name="Lien hypertexte" xfId="2156"/>
    <cellStyle name="Lien hypertexte visité" xfId="2157"/>
    <cellStyle name="Lien hypertexte" xfId="2158"/>
    <cellStyle name="Lien hypertexte visité" xfId="2159"/>
    <cellStyle name="Lien hypertexte" xfId="2160"/>
    <cellStyle name="Lien hypertexte visité" xfId="2161"/>
    <cellStyle name="Lien hypertexte" xfId="2162"/>
    <cellStyle name="Lien hypertexte visité" xfId="2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onnections" Target="connections.xml" /><Relationship Id="rId10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checked="Checked" fmlaLink="'Liste des mots'!$D$1" lockText="1" noThreeD="1"/>
</file>

<file path=xl/ctrlProps/ctrlProp2.xml><?xml version="1.0" encoding="utf-8"?>
<formControlPr xmlns="http://schemas.microsoft.com/office/spreadsheetml/2009/9/main" objectType="CheckBox" checked="Checked" fmlaLink="'Liste des mots'!$H$1" lockText="1" noThreeD="1"/>
</file>

<file path=xl/ctrlProps/ctrlProp3.xml><?xml version="1.0" encoding="utf-8"?>
<formControlPr xmlns="http://schemas.microsoft.com/office/spreadsheetml/2009/9/main" objectType="CheckBox" checked="Checked" fmlaLink="'Liste des mots'!$A$1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GenerateurBingo.com!A1" /><Relationship Id="rId3" Type="http://schemas.openxmlformats.org/officeDocument/2006/relationships/hyperlink" Target="#GenerateurBingo.com!A1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hyperlink" Target="https://www.bingomaker.com/fr" TargetMode="External" /><Relationship Id="rId7" Type="http://schemas.openxmlformats.org/officeDocument/2006/relationships/hyperlink" Target="https://www.bingomaker.com/fr" TargetMode="External" /><Relationship Id="rId8" Type="http://schemas.openxmlformats.org/officeDocument/2006/relationships/hyperlink" Target="https://www.bingomaker.com/fr" TargetMode="External" /><Relationship Id="rId9" Type="http://schemas.openxmlformats.org/officeDocument/2006/relationships/hyperlink" Target="https://www.bingomaker.com/f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structions!A1" /><Relationship Id="rId3" Type="http://schemas.openxmlformats.org/officeDocument/2006/relationships/hyperlink" Target="#Instructions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323850</xdr:colOff>
      <xdr:row>0</xdr:row>
      <xdr:rowOff>247650</xdr:rowOff>
    </xdr:to>
    <xdr:pic>
      <xdr:nvPicPr>
        <xdr:cNvPr id="3" name="Imag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2476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6</xdr:col>
      <xdr:colOff>0</xdr:colOff>
      <xdr:row>13</xdr:row>
      <xdr:rowOff>0</xdr:rowOff>
    </xdr:to>
    <xdr:sp macro="" textlink="">
      <xdr:nvSpPr>
        <xdr:cNvPr id="4" name="Étoile à 5 branches 8"/>
        <xdr:cNvSpPr/>
      </xdr:nvSpPr>
      <xdr:spPr>
        <a:xfrm>
          <a:off x="3295650" y="4895850"/>
          <a:ext cx="666750" cy="581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</xdr:col>
      <xdr:colOff>781050</xdr:colOff>
      <xdr:row>97</xdr:row>
      <xdr:rowOff>342900</xdr:rowOff>
    </xdr:from>
    <xdr:to>
      <xdr:col>6</xdr:col>
      <xdr:colOff>76200</xdr:colOff>
      <xdr:row>97</xdr:row>
      <xdr:rowOff>485775</xdr:rowOff>
    </xdr:to>
    <xdr:sp macro="" textlink="">
      <xdr:nvSpPr>
        <xdr:cNvPr id="8" name="Accolade fermante 6"/>
        <xdr:cNvSpPr/>
      </xdr:nvSpPr>
      <xdr:spPr>
        <a:xfrm rot="16200000">
          <a:off x="1276350" y="22907625"/>
          <a:ext cx="2762250" cy="142875"/>
        </a:xfrm>
        <a:prstGeom prst="rightBrace">
          <a:avLst/>
        </a:prstGeom>
        <a:ln w="19050" cmpd="sng">
          <a:solidFill>
            <a:srgbClr val="008000"/>
          </a:solidFill>
          <a:headEnd type="none"/>
          <a:tailEnd type="non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>
            <a:ln w="19050" cmpd="sng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6</xdr:col>
      <xdr:colOff>85725</xdr:colOff>
      <xdr:row>101</xdr:row>
      <xdr:rowOff>47625</xdr:rowOff>
    </xdr:from>
    <xdr:to>
      <xdr:col>7</xdr:col>
      <xdr:colOff>485775</xdr:colOff>
      <xdr:row>101</xdr:row>
      <xdr:rowOff>190500</xdr:rowOff>
    </xdr:to>
    <xdr:sp macro="" textlink="">
      <xdr:nvSpPr>
        <xdr:cNvPr id="10" name="Accolade fermante 6"/>
        <xdr:cNvSpPr/>
      </xdr:nvSpPr>
      <xdr:spPr>
        <a:xfrm rot="16200000">
          <a:off x="4048125" y="25203150"/>
          <a:ext cx="1066800" cy="142875"/>
        </a:xfrm>
        <a:prstGeom prst="rightBrace">
          <a:avLst/>
        </a:prstGeom>
        <a:ln w="19050" cmpd="sng">
          <a:solidFill>
            <a:srgbClr val="008000"/>
          </a:solidFill>
          <a:headEnd type="none"/>
          <a:tailEnd type="non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>
            <a:ln w="19050" cmpd="sng">
              <a:solidFill>
                <a:schemeClr val="tx1"/>
              </a:solidFill>
            </a:ln>
          </a:endParaRPr>
        </a:p>
      </xdr:txBody>
    </xdr:sp>
    <xdr:clientData/>
  </xdr:twoCellAnchor>
  <xdr:twoCellAnchor editAs="oneCell">
    <xdr:from>
      <xdr:col>1</xdr:col>
      <xdr:colOff>57150</xdr:colOff>
      <xdr:row>97</xdr:row>
      <xdr:rowOff>495300</xdr:rowOff>
    </xdr:from>
    <xdr:to>
      <xdr:col>8</xdr:col>
      <xdr:colOff>1314450</xdr:colOff>
      <xdr:row>97</xdr:row>
      <xdr:rowOff>723900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23060025"/>
          <a:ext cx="6257925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101</xdr:row>
      <xdr:rowOff>200025</xdr:rowOff>
    </xdr:from>
    <xdr:to>
      <xdr:col>8</xdr:col>
      <xdr:colOff>1314450</xdr:colOff>
      <xdr:row>101</xdr:row>
      <xdr:rowOff>428625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25355550"/>
          <a:ext cx="6257925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47625</xdr:rowOff>
    </xdr:from>
    <xdr:to>
      <xdr:col>8</xdr:col>
      <xdr:colOff>2124075</xdr:colOff>
      <xdr:row>17</xdr:row>
      <xdr:rowOff>9525</xdr:rowOff>
    </xdr:to>
    <xdr:pic>
      <xdr:nvPicPr>
        <xdr:cNvPr id="6" name="Image 5">
          <a:hlinkClick r:id="rId7"/>
        </xdr:cNvPr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2476500"/>
          <a:ext cx="2009775" cy="4629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28575</xdr:colOff>
      <xdr:row>19</xdr:row>
      <xdr:rowOff>95250</xdr:rowOff>
    </xdr:from>
    <xdr:to>
      <xdr:col>5</xdr:col>
      <xdr:colOff>104775</xdr:colOff>
      <xdr:row>58</xdr:row>
      <xdr:rowOff>123825</xdr:rowOff>
    </xdr:to>
    <xdr:pic>
      <xdr:nvPicPr>
        <xdr:cNvPr id="12" name="Image 11">
          <a:hlinkClick r:id="rId9"/>
        </xdr:cNvPr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7515225"/>
          <a:ext cx="3371850" cy="7724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19050</xdr:rowOff>
    </xdr:from>
    <xdr:to>
      <xdr:col>2</xdr:col>
      <xdr:colOff>676275</xdr:colOff>
      <xdr:row>4</xdr:row>
      <xdr:rowOff>742950</xdr:rowOff>
    </xdr:to>
    <xdr:sp macro="" textlink="">
      <xdr:nvSpPr>
        <xdr:cNvPr id="2" name="Étoile à 5 branches 1"/>
        <xdr:cNvSpPr/>
      </xdr:nvSpPr>
      <xdr:spPr>
        <a:xfrm>
          <a:off x="1371600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</xdr:col>
      <xdr:colOff>19050</xdr:colOff>
      <xdr:row>4</xdr:row>
      <xdr:rowOff>19050</xdr:rowOff>
    </xdr:from>
    <xdr:to>
      <xdr:col>8</xdr:col>
      <xdr:colOff>676275</xdr:colOff>
      <xdr:row>4</xdr:row>
      <xdr:rowOff>742950</xdr:rowOff>
    </xdr:to>
    <xdr:sp macro="" textlink="">
      <xdr:nvSpPr>
        <xdr:cNvPr id="3" name="Étoile à 5 branches 2"/>
        <xdr:cNvSpPr/>
      </xdr:nvSpPr>
      <xdr:spPr>
        <a:xfrm>
          <a:off x="4895850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676275</xdr:colOff>
      <xdr:row>13</xdr:row>
      <xdr:rowOff>742950</xdr:rowOff>
    </xdr:to>
    <xdr:sp macro="" textlink="">
      <xdr:nvSpPr>
        <xdr:cNvPr id="4" name="Étoile à 5 branches 3"/>
        <xdr:cNvSpPr/>
      </xdr:nvSpPr>
      <xdr:spPr>
        <a:xfrm>
          <a:off x="1371600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8</xdr:col>
      <xdr:colOff>676275</xdr:colOff>
      <xdr:row>13</xdr:row>
      <xdr:rowOff>742950</xdr:rowOff>
    </xdr:to>
    <xdr:sp macro="" textlink="">
      <xdr:nvSpPr>
        <xdr:cNvPr id="5" name="Étoile à 5 branches 4"/>
        <xdr:cNvSpPr/>
      </xdr:nvSpPr>
      <xdr:spPr>
        <a:xfrm>
          <a:off x="4895850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</xdr:col>
      <xdr:colOff>19050</xdr:colOff>
      <xdr:row>4</xdr:row>
      <xdr:rowOff>19050</xdr:rowOff>
    </xdr:from>
    <xdr:to>
      <xdr:col>13</xdr:col>
      <xdr:colOff>676275</xdr:colOff>
      <xdr:row>4</xdr:row>
      <xdr:rowOff>742950</xdr:rowOff>
    </xdr:to>
    <xdr:sp macro="" textlink="">
      <xdr:nvSpPr>
        <xdr:cNvPr id="6" name="Étoile à 5 branches 5"/>
        <xdr:cNvSpPr/>
      </xdr:nvSpPr>
      <xdr:spPr>
        <a:xfrm>
          <a:off x="8277225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</xdr:col>
      <xdr:colOff>19050</xdr:colOff>
      <xdr:row>4</xdr:row>
      <xdr:rowOff>19050</xdr:rowOff>
    </xdr:from>
    <xdr:to>
      <xdr:col>19</xdr:col>
      <xdr:colOff>676275</xdr:colOff>
      <xdr:row>4</xdr:row>
      <xdr:rowOff>742950</xdr:rowOff>
    </xdr:to>
    <xdr:sp macro="" textlink="">
      <xdr:nvSpPr>
        <xdr:cNvPr id="7" name="Étoile à 5 branches 6"/>
        <xdr:cNvSpPr/>
      </xdr:nvSpPr>
      <xdr:spPr>
        <a:xfrm>
          <a:off x="11801475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</xdr:col>
      <xdr:colOff>19050</xdr:colOff>
      <xdr:row>13</xdr:row>
      <xdr:rowOff>19050</xdr:rowOff>
    </xdr:from>
    <xdr:to>
      <xdr:col>13</xdr:col>
      <xdr:colOff>676275</xdr:colOff>
      <xdr:row>13</xdr:row>
      <xdr:rowOff>742950</xdr:rowOff>
    </xdr:to>
    <xdr:sp macro="" textlink="">
      <xdr:nvSpPr>
        <xdr:cNvPr id="8" name="Étoile à 5 branches 7"/>
        <xdr:cNvSpPr/>
      </xdr:nvSpPr>
      <xdr:spPr>
        <a:xfrm>
          <a:off x="8277225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</xdr:col>
      <xdr:colOff>19050</xdr:colOff>
      <xdr:row>13</xdr:row>
      <xdr:rowOff>19050</xdr:rowOff>
    </xdr:from>
    <xdr:to>
      <xdr:col>19</xdr:col>
      <xdr:colOff>676275</xdr:colOff>
      <xdr:row>13</xdr:row>
      <xdr:rowOff>742950</xdr:rowOff>
    </xdr:to>
    <xdr:sp macro="" textlink="">
      <xdr:nvSpPr>
        <xdr:cNvPr id="9" name="Étoile à 5 branches 8"/>
        <xdr:cNvSpPr/>
      </xdr:nvSpPr>
      <xdr:spPr>
        <a:xfrm>
          <a:off x="11801475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</xdr:col>
      <xdr:colOff>19050</xdr:colOff>
      <xdr:row>4</xdr:row>
      <xdr:rowOff>19050</xdr:rowOff>
    </xdr:from>
    <xdr:to>
      <xdr:col>24</xdr:col>
      <xdr:colOff>676275</xdr:colOff>
      <xdr:row>4</xdr:row>
      <xdr:rowOff>742950</xdr:rowOff>
    </xdr:to>
    <xdr:sp macro="" textlink="">
      <xdr:nvSpPr>
        <xdr:cNvPr id="10" name="Étoile à 5 branches 9"/>
        <xdr:cNvSpPr/>
      </xdr:nvSpPr>
      <xdr:spPr>
        <a:xfrm>
          <a:off x="15182850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</xdr:col>
      <xdr:colOff>19050</xdr:colOff>
      <xdr:row>4</xdr:row>
      <xdr:rowOff>19050</xdr:rowOff>
    </xdr:from>
    <xdr:to>
      <xdr:col>30</xdr:col>
      <xdr:colOff>676275</xdr:colOff>
      <xdr:row>4</xdr:row>
      <xdr:rowOff>742950</xdr:rowOff>
    </xdr:to>
    <xdr:sp macro="" textlink="">
      <xdr:nvSpPr>
        <xdr:cNvPr id="11" name="Étoile à 5 branches 10"/>
        <xdr:cNvSpPr/>
      </xdr:nvSpPr>
      <xdr:spPr>
        <a:xfrm>
          <a:off x="18707100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</xdr:col>
      <xdr:colOff>19050</xdr:colOff>
      <xdr:row>13</xdr:row>
      <xdr:rowOff>19050</xdr:rowOff>
    </xdr:from>
    <xdr:to>
      <xdr:col>30</xdr:col>
      <xdr:colOff>676275</xdr:colOff>
      <xdr:row>13</xdr:row>
      <xdr:rowOff>742950</xdr:rowOff>
    </xdr:to>
    <xdr:sp macro="" textlink="">
      <xdr:nvSpPr>
        <xdr:cNvPr id="12" name="Étoile à 5 branches 12"/>
        <xdr:cNvSpPr/>
      </xdr:nvSpPr>
      <xdr:spPr>
        <a:xfrm>
          <a:off x="18707100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</xdr:col>
      <xdr:colOff>19050</xdr:colOff>
      <xdr:row>4</xdr:row>
      <xdr:rowOff>19050</xdr:rowOff>
    </xdr:from>
    <xdr:to>
      <xdr:col>35</xdr:col>
      <xdr:colOff>676275</xdr:colOff>
      <xdr:row>4</xdr:row>
      <xdr:rowOff>742950</xdr:rowOff>
    </xdr:to>
    <xdr:sp macro="" textlink="">
      <xdr:nvSpPr>
        <xdr:cNvPr id="13" name="Étoile à 5 branches 13"/>
        <xdr:cNvSpPr/>
      </xdr:nvSpPr>
      <xdr:spPr>
        <a:xfrm>
          <a:off x="22088475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</xdr:col>
      <xdr:colOff>19050</xdr:colOff>
      <xdr:row>4</xdr:row>
      <xdr:rowOff>19050</xdr:rowOff>
    </xdr:from>
    <xdr:to>
      <xdr:col>41</xdr:col>
      <xdr:colOff>676275</xdr:colOff>
      <xdr:row>4</xdr:row>
      <xdr:rowOff>742950</xdr:rowOff>
    </xdr:to>
    <xdr:sp macro="" textlink="">
      <xdr:nvSpPr>
        <xdr:cNvPr id="14" name="Étoile à 5 branches 14"/>
        <xdr:cNvSpPr/>
      </xdr:nvSpPr>
      <xdr:spPr>
        <a:xfrm>
          <a:off x="25612725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</xdr:col>
      <xdr:colOff>19050</xdr:colOff>
      <xdr:row>4</xdr:row>
      <xdr:rowOff>19050</xdr:rowOff>
    </xdr:from>
    <xdr:to>
      <xdr:col>46</xdr:col>
      <xdr:colOff>676275</xdr:colOff>
      <xdr:row>4</xdr:row>
      <xdr:rowOff>742950</xdr:rowOff>
    </xdr:to>
    <xdr:sp macro="" textlink="">
      <xdr:nvSpPr>
        <xdr:cNvPr id="15" name="Étoile à 5 branches 17"/>
        <xdr:cNvSpPr/>
      </xdr:nvSpPr>
      <xdr:spPr>
        <a:xfrm>
          <a:off x="28994100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52</xdr:col>
      <xdr:colOff>19050</xdr:colOff>
      <xdr:row>4</xdr:row>
      <xdr:rowOff>19050</xdr:rowOff>
    </xdr:from>
    <xdr:to>
      <xdr:col>52</xdr:col>
      <xdr:colOff>676275</xdr:colOff>
      <xdr:row>4</xdr:row>
      <xdr:rowOff>742950</xdr:rowOff>
    </xdr:to>
    <xdr:sp macro="" textlink="">
      <xdr:nvSpPr>
        <xdr:cNvPr id="16" name="Étoile à 5 branches 18"/>
        <xdr:cNvSpPr/>
      </xdr:nvSpPr>
      <xdr:spPr>
        <a:xfrm>
          <a:off x="32518350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52</xdr:col>
      <xdr:colOff>19050</xdr:colOff>
      <xdr:row>13</xdr:row>
      <xdr:rowOff>19050</xdr:rowOff>
    </xdr:from>
    <xdr:to>
      <xdr:col>52</xdr:col>
      <xdr:colOff>676275</xdr:colOff>
      <xdr:row>13</xdr:row>
      <xdr:rowOff>742950</xdr:rowOff>
    </xdr:to>
    <xdr:sp macro="" textlink="">
      <xdr:nvSpPr>
        <xdr:cNvPr id="17" name="Étoile à 5 branches 20"/>
        <xdr:cNvSpPr/>
      </xdr:nvSpPr>
      <xdr:spPr>
        <a:xfrm>
          <a:off x="32518350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57</xdr:col>
      <xdr:colOff>19050</xdr:colOff>
      <xdr:row>4</xdr:row>
      <xdr:rowOff>19050</xdr:rowOff>
    </xdr:from>
    <xdr:to>
      <xdr:col>57</xdr:col>
      <xdr:colOff>676275</xdr:colOff>
      <xdr:row>4</xdr:row>
      <xdr:rowOff>742950</xdr:rowOff>
    </xdr:to>
    <xdr:sp macro="" textlink="">
      <xdr:nvSpPr>
        <xdr:cNvPr id="18" name="Étoile à 5 branches 21"/>
        <xdr:cNvSpPr/>
      </xdr:nvSpPr>
      <xdr:spPr>
        <a:xfrm>
          <a:off x="35899725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63</xdr:col>
      <xdr:colOff>19050</xdr:colOff>
      <xdr:row>4</xdr:row>
      <xdr:rowOff>19050</xdr:rowOff>
    </xdr:from>
    <xdr:to>
      <xdr:col>63</xdr:col>
      <xdr:colOff>676275</xdr:colOff>
      <xdr:row>4</xdr:row>
      <xdr:rowOff>742950</xdr:rowOff>
    </xdr:to>
    <xdr:sp macro="" textlink="">
      <xdr:nvSpPr>
        <xdr:cNvPr id="19" name="Étoile à 5 branches 22"/>
        <xdr:cNvSpPr/>
      </xdr:nvSpPr>
      <xdr:spPr>
        <a:xfrm>
          <a:off x="39423975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57</xdr:col>
      <xdr:colOff>19050</xdr:colOff>
      <xdr:row>13</xdr:row>
      <xdr:rowOff>19050</xdr:rowOff>
    </xdr:from>
    <xdr:to>
      <xdr:col>57</xdr:col>
      <xdr:colOff>676275</xdr:colOff>
      <xdr:row>13</xdr:row>
      <xdr:rowOff>742950</xdr:rowOff>
    </xdr:to>
    <xdr:sp macro="" textlink="">
      <xdr:nvSpPr>
        <xdr:cNvPr id="20" name="Étoile à 5 branches 23"/>
        <xdr:cNvSpPr/>
      </xdr:nvSpPr>
      <xdr:spPr>
        <a:xfrm>
          <a:off x="35899725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63</xdr:col>
      <xdr:colOff>19050</xdr:colOff>
      <xdr:row>13</xdr:row>
      <xdr:rowOff>19050</xdr:rowOff>
    </xdr:from>
    <xdr:to>
      <xdr:col>63</xdr:col>
      <xdr:colOff>676275</xdr:colOff>
      <xdr:row>13</xdr:row>
      <xdr:rowOff>742950</xdr:rowOff>
    </xdr:to>
    <xdr:sp macro="" textlink="">
      <xdr:nvSpPr>
        <xdr:cNvPr id="21" name="Étoile à 5 branches 24"/>
        <xdr:cNvSpPr/>
      </xdr:nvSpPr>
      <xdr:spPr>
        <a:xfrm>
          <a:off x="39423975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68</xdr:col>
      <xdr:colOff>19050</xdr:colOff>
      <xdr:row>4</xdr:row>
      <xdr:rowOff>19050</xdr:rowOff>
    </xdr:from>
    <xdr:to>
      <xdr:col>68</xdr:col>
      <xdr:colOff>676275</xdr:colOff>
      <xdr:row>4</xdr:row>
      <xdr:rowOff>742950</xdr:rowOff>
    </xdr:to>
    <xdr:sp macro="" textlink="">
      <xdr:nvSpPr>
        <xdr:cNvPr id="22" name="Étoile à 5 branches 25"/>
        <xdr:cNvSpPr/>
      </xdr:nvSpPr>
      <xdr:spPr>
        <a:xfrm>
          <a:off x="42805350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74</xdr:col>
      <xdr:colOff>19050</xdr:colOff>
      <xdr:row>4</xdr:row>
      <xdr:rowOff>19050</xdr:rowOff>
    </xdr:from>
    <xdr:to>
      <xdr:col>74</xdr:col>
      <xdr:colOff>676275</xdr:colOff>
      <xdr:row>4</xdr:row>
      <xdr:rowOff>742950</xdr:rowOff>
    </xdr:to>
    <xdr:sp macro="" textlink="">
      <xdr:nvSpPr>
        <xdr:cNvPr id="23" name="Étoile à 5 branches 26"/>
        <xdr:cNvSpPr/>
      </xdr:nvSpPr>
      <xdr:spPr>
        <a:xfrm>
          <a:off x="46329600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68</xdr:col>
      <xdr:colOff>19050</xdr:colOff>
      <xdr:row>13</xdr:row>
      <xdr:rowOff>19050</xdr:rowOff>
    </xdr:from>
    <xdr:to>
      <xdr:col>68</xdr:col>
      <xdr:colOff>676275</xdr:colOff>
      <xdr:row>13</xdr:row>
      <xdr:rowOff>742950</xdr:rowOff>
    </xdr:to>
    <xdr:sp macro="" textlink="">
      <xdr:nvSpPr>
        <xdr:cNvPr id="24" name="Étoile à 5 branches 27"/>
        <xdr:cNvSpPr/>
      </xdr:nvSpPr>
      <xdr:spPr>
        <a:xfrm>
          <a:off x="42805350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85</xdr:col>
      <xdr:colOff>19050</xdr:colOff>
      <xdr:row>4</xdr:row>
      <xdr:rowOff>19050</xdr:rowOff>
    </xdr:from>
    <xdr:to>
      <xdr:col>85</xdr:col>
      <xdr:colOff>676275</xdr:colOff>
      <xdr:row>4</xdr:row>
      <xdr:rowOff>742950</xdr:rowOff>
    </xdr:to>
    <xdr:sp macro="" textlink="">
      <xdr:nvSpPr>
        <xdr:cNvPr id="25" name="Étoile à 5 branches 29"/>
        <xdr:cNvSpPr/>
      </xdr:nvSpPr>
      <xdr:spPr>
        <a:xfrm>
          <a:off x="53235225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79</xdr:col>
      <xdr:colOff>19050</xdr:colOff>
      <xdr:row>4</xdr:row>
      <xdr:rowOff>19050</xdr:rowOff>
    </xdr:from>
    <xdr:to>
      <xdr:col>79</xdr:col>
      <xdr:colOff>676275</xdr:colOff>
      <xdr:row>4</xdr:row>
      <xdr:rowOff>742950</xdr:rowOff>
    </xdr:to>
    <xdr:sp macro="" textlink="">
      <xdr:nvSpPr>
        <xdr:cNvPr id="26" name="Étoile à 5 branches 30"/>
        <xdr:cNvSpPr/>
      </xdr:nvSpPr>
      <xdr:spPr>
        <a:xfrm>
          <a:off x="49710975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85</xdr:col>
      <xdr:colOff>19050</xdr:colOff>
      <xdr:row>13</xdr:row>
      <xdr:rowOff>19050</xdr:rowOff>
    </xdr:from>
    <xdr:to>
      <xdr:col>85</xdr:col>
      <xdr:colOff>676275</xdr:colOff>
      <xdr:row>13</xdr:row>
      <xdr:rowOff>742950</xdr:rowOff>
    </xdr:to>
    <xdr:sp macro="" textlink="">
      <xdr:nvSpPr>
        <xdr:cNvPr id="27" name="Étoile à 5 branches 32"/>
        <xdr:cNvSpPr/>
      </xdr:nvSpPr>
      <xdr:spPr>
        <a:xfrm>
          <a:off x="53235225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90</xdr:col>
      <xdr:colOff>19050</xdr:colOff>
      <xdr:row>4</xdr:row>
      <xdr:rowOff>19050</xdr:rowOff>
    </xdr:from>
    <xdr:to>
      <xdr:col>90</xdr:col>
      <xdr:colOff>676275</xdr:colOff>
      <xdr:row>4</xdr:row>
      <xdr:rowOff>742950</xdr:rowOff>
    </xdr:to>
    <xdr:sp macro="" textlink="">
      <xdr:nvSpPr>
        <xdr:cNvPr id="28" name="Étoile à 5 branches 33"/>
        <xdr:cNvSpPr/>
      </xdr:nvSpPr>
      <xdr:spPr>
        <a:xfrm>
          <a:off x="56616600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96</xdr:col>
      <xdr:colOff>19050</xdr:colOff>
      <xdr:row>4</xdr:row>
      <xdr:rowOff>19050</xdr:rowOff>
    </xdr:from>
    <xdr:to>
      <xdr:col>96</xdr:col>
      <xdr:colOff>676275</xdr:colOff>
      <xdr:row>4</xdr:row>
      <xdr:rowOff>742950</xdr:rowOff>
    </xdr:to>
    <xdr:sp macro="" textlink="">
      <xdr:nvSpPr>
        <xdr:cNvPr id="29" name="Étoile à 5 branches 34"/>
        <xdr:cNvSpPr/>
      </xdr:nvSpPr>
      <xdr:spPr>
        <a:xfrm>
          <a:off x="60140850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90</xdr:col>
      <xdr:colOff>19050</xdr:colOff>
      <xdr:row>13</xdr:row>
      <xdr:rowOff>19050</xdr:rowOff>
    </xdr:from>
    <xdr:to>
      <xdr:col>90</xdr:col>
      <xdr:colOff>676275</xdr:colOff>
      <xdr:row>13</xdr:row>
      <xdr:rowOff>742950</xdr:rowOff>
    </xdr:to>
    <xdr:sp macro="" textlink="">
      <xdr:nvSpPr>
        <xdr:cNvPr id="30" name="Étoile à 5 branches 35"/>
        <xdr:cNvSpPr/>
      </xdr:nvSpPr>
      <xdr:spPr>
        <a:xfrm>
          <a:off x="56616600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101</xdr:col>
      <xdr:colOff>19050</xdr:colOff>
      <xdr:row>4</xdr:row>
      <xdr:rowOff>19050</xdr:rowOff>
    </xdr:from>
    <xdr:to>
      <xdr:col>101</xdr:col>
      <xdr:colOff>676275</xdr:colOff>
      <xdr:row>4</xdr:row>
      <xdr:rowOff>742950</xdr:rowOff>
    </xdr:to>
    <xdr:sp macro="" textlink="">
      <xdr:nvSpPr>
        <xdr:cNvPr id="31" name="Étoile à 5 branches 37"/>
        <xdr:cNvSpPr/>
      </xdr:nvSpPr>
      <xdr:spPr>
        <a:xfrm>
          <a:off x="63522225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107</xdr:col>
      <xdr:colOff>19050</xdr:colOff>
      <xdr:row>4</xdr:row>
      <xdr:rowOff>19050</xdr:rowOff>
    </xdr:from>
    <xdr:to>
      <xdr:col>107</xdr:col>
      <xdr:colOff>676275</xdr:colOff>
      <xdr:row>4</xdr:row>
      <xdr:rowOff>742950</xdr:rowOff>
    </xdr:to>
    <xdr:sp macro="" textlink="">
      <xdr:nvSpPr>
        <xdr:cNvPr id="32" name="Étoile à 5 branches 38"/>
        <xdr:cNvSpPr/>
      </xdr:nvSpPr>
      <xdr:spPr>
        <a:xfrm>
          <a:off x="67046475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101</xdr:col>
      <xdr:colOff>19050</xdr:colOff>
      <xdr:row>13</xdr:row>
      <xdr:rowOff>19050</xdr:rowOff>
    </xdr:from>
    <xdr:to>
      <xdr:col>101</xdr:col>
      <xdr:colOff>676275</xdr:colOff>
      <xdr:row>13</xdr:row>
      <xdr:rowOff>742950</xdr:rowOff>
    </xdr:to>
    <xdr:sp macro="" textlink="">
      <xdr:nvSpPr>
        <xdr:cNvPr id="33" name="Étoile à 5 branches 39"/>
        <xdr:cNvSpPr/>
      </xdr:nvSpPr>
      <xdr:spPr>
        <a:xfrm>
          <a:off x="63522225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118</xdr:col>
      <xdr:colOff>19050</xdr:colOff>
      <xdr:row>4</xdr:row>
      <xdr:rowOff>19050</xdr:rowOff>
    </xdr:from>
    <xdr:to>
      <xdr:col>118</xdr:col>
      <xdr:colOff>676275</xdr:colOff>
      <xdr:row>4</xdr:row>
      <xdr:rowOff>742950</xdr:rowOff>
    </xdr:to>
    <xdr:sp macro="" textlink="">
      <xdr:nvSpPr>
        <xdr:cNvPr id="34" name="Étoile à 5 branches 41"/>
        <xdr:cNvSpPr/>
      </xdr:nvSpPr>
      <xdr:spPr>
        <a:xfrm>
          <a:off x="73952100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112</xdr:col>
      <xdr:colOff>19050</xdr:colOff>
      <xdr:row>4</xdr:row>
      <xdr:rowOff>19050</xdr:rowOff>
    </xdr:from>
    <xdr:to>
      <xdr:col>112</xdr:col>
      <xdr:colOff>676275</xdr:colOff>
      <xdr:row>4</xdr:row>
      <xdr:rowOff>742950</xdr:rowOff>
    </xdr:to>
    <xdr:sp macro="" textlink="">
      <xdr:nvSpPr>
        <xdr:cNvPr id="35" name="Étoile à 5 branches 42"/>
        <xdr:cNvSpPr/>
      </xdr:nvSpPr>
      <xdr:spPr>
        <a:xfrm>
          <a:off x="70427850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123</xdr:col>
      <xdr:colOff>19050</xdr:colOff>
      <xdr:row>4</xdr:row>
      <xdr:rowOff>19050</xdr:rowOff>
    </xdr:from>
    <xdr:to>
      <xdr:col>123</xdr:col>
      <xdr:colOff>676275</xdr:colOff>
      <xdr:row>4</xdr:row>
      <xdr:rowOff>742950</xdr:rowOff>
    </xdr:to>
    <xdr:sp macro="" textlink="">
      <xdr:nvSpPr>
        <xdr:cNvPr id="36" name="Étoile à 5 branches 45"/>
        <xdr:cNvSpPr/>
      </xdr:nvSpPr>
      <xdr:spPr>
        <a:xfrm>
          <a:off x="77333475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129</xdr:col>
      <xdr:colOff>19050</xdr:colOff>
      <xdr:row>4</xdr:row>
      <xdr:rowOff>19050</xdr:rowOff>
    </xdr:from>
    <xdr:to>
      <xdr:col>129</xdr:col>
      <xdr:colOff>676275</xdr:colOff>
      <xdr:row>4</xdr:row>
      <xdr:rowOff>742950</xdr:rowOff>
    </xdr:to>
    <xdr:sp macro="" textlink="">
      <xdr:nvSpPr>
        <xdr:cNvPr id="37" name="Étoile à 5 branches 46"/>
        <xdr:cNvSpPr/>
      </xdr:nvSpPr>
      <xdr:spPr>
        <a:xfrm>
          <a:off x="80857725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123</xdr:col>
      <xdr:colOff>19050</xdr:colOff>
      <xdr:row>13</xdr:row>
      <xdr:rowOff>19050</xdr:rowOff>
    </xdr:from>
    <xdr:to>
      <xdr:col>123</xdr:col>
      <xdr:colOff>676275</xdr:colOff>
      <xdr:row>13</xdr:row>
      <xdr:rowOff>742950</xdr:rowOff>
    </xdr:to>
    <xdr:sp macro="" textlink="">
      <xdr:nvSpPr>
        <xdr:cNvPr id="38" name="Étoile à 5 branches 47"/>
        <xdr:cNvSpPr/>
      </xdr:nvSpPr>
      <xdr:spPr>
        <a:xfrm>
          <a:off x="77333475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129</xdr:col>
      <xdr:colOff>19050</xdr:colOff>
      <xdr:row>13</xdr:row>
      <xdr:rowOff>19050</xdr:rowOff>
    </xdr:from>
    <xdr:to>
      <xdr:col>129</xdr:col>
      <xdr:colOff>676275</xdr:colOff>
      <xdr:row>13</xdr:row>
      <xdr:rowOff>742950</xdr:rowOff>
    </xdr:to>
    <xdr:sp macro="" textlink="">
      <xdr:nvSpPr>
        <xdr:cNvPr id="39" name="Étoile à 5 branches 48"/>
        <xdr:cNvSpPr/>
      </xdr:nvSpPr>
      <xdr:spPr>
        <a:xfrm>
          <a:off x="80857725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134</xdr:col>
      <xdr:colOff>19050</xdr:colOff>
      <xdr:row>4</xdr:row>
      <xdr:rowOff>19050</xdr:rowOff>
    </xdr:from>
    <xdr:to>
      <xdr:col>134</xdr:col>
      <xdr:colOff>676275</xdr:colOff>
      <xdr:row>4</xdr:row>
      <xdr:rowOff>742950</xdr:rowOff>
    </xdr:to>
    <xdr:sp macro="" textlink="">
      <xdr:nvSpPr>
        <xdr:cNvPr id="40" name="Étoile à 5 branches 49"/>
        <xdr:cNvSpPr/>
      </xdr:nvSpPr>
      <xdr:spPr>
        <a:xfrm>
          <a:off x="84239100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140</xdr:col>
      <xdr:colOff>19050</xdr:colOff>
      <xdr:row>4</xdr:row>
      <xdr:rowOff>19050</xdr:rowOff>
    </xdr:from>
    <xdr:to>
      <xdr:col>140</xdr:col>
      <xdr:colOff>676275</xdr:colOff>
      <xdr:row>4</xdr:row>
      <xdr:rowOff>742950</xdr:rowOff>
    </xdr:to>
    <xdr:sp macro="" textlink="">
      <xdr:nvSpPr>
        <xdr:cNvPr id="41" name="Étoile à 5 branches 50"/>
        <xdr:cNvSpPr/>
      </xdr:nvSpPr>
      <xdr:spPr>
        <a:xfrm>
          <a:off x="87763350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145</xdr:col>
      <xdr:colOff>19050</xdr:colOff>
      <xdr:row>4</xdr:row>
      <xdr:rowOff>19050</xdr:rowOff>
    </xdr:from>
    <xdr:to>
      <xdr:col>145</xdr:col>
      <xdr:colOff>676275</xdr:colOff>
      <xdr:row>4</xdr:row>
      <xdr:rowOff>742950</xdr:rowOff>
    </xdr:to>
    <xdr:sp macro="" textlink="">
      <xdr:nvSpPr>
        <xdr:cNvPr id="42" name="Étoile à 5 branches 53"/>
        <xdr:cNvSpPr/>
      </xdr:nvSpPr>
      <xdr:spPr>
        <a:xfrm>
          <a:off x="91144725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151</xdr:col>
      <xdr:colOff>19050</xdr:colOff>
      <xdr:row>4</xdr:row>
      <xdr:rowOff>19050</xdr:rowOff>
    </xdr:from>
    <xdr:to>
      <xdr:col>151</xdr:col>
      <xdr:colOff>676275</xdr:colOff>
      <xdr:row>4</xdr:row>
      <xdr:rowOff>742950</xdr:rowOff>
    </xdr:to>
    <xdr:sp macro="" textlink="">
      <xdr:nvSpPr>
        <xdr:cNvPr id="43" name="Étoile à 5 branches 54"/>
        <xdr:cNvSpPr/>
      </xdr:nvSpPr>
      <xdr:spPr>
        <a:xfrm>
          <a:off x="94668975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145</xdr:col>
      <xdr:colOff>19050</xdr:colOff>
      <xdr:row>13</xdr:row>
      <xdr:rowOff>19050</xdr:rowOff>
    </xdr:from>
    <xdr:to>
      <xdr:col>145</xdr:col>
      <xdr:colOff>676275</xdr:colOff>
      <xdr:row>13</xdr:row>
      <xdr:rowOff>742950</xdr:rowOff>
    </xdr:to>
    <xdr:sp macro="" textlink="">
      <xdr:nvSpPr>
        <xdr:cNvPr id="44" name="Étoile à 5 branches 55"/>
        <xdr:cNvSpPr/>
      </xdr:nvSpPr>
      <xdr:spPr>
        <a:xfrm>
          <a:off x="91144725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156</xdr:col>
      <xdr:colOff>19050</xdr:colOff>
      <xdr:row>4</xdr:row>
      <xdr:rowOff>19050</xdr:rowOff>
    </xdr:from>
    <xdr:to>
      <xdr:col>156</xdr:col>
      <xdr:colOff>676275</xdr:colOff>
      <xdr:row>4</xdr:row>
      <xdr:rowOff>742950</xdr:rowOff>
    </xdr:to>
    <xdr:sp macro="" textlink="">
      <xdr:nvSpPr>
        <xdr:cNvPr id="45" name="Étoile à 5 branches 57"/>
        <xdr:cNvSpPr/>
      </xdr:nvSpPr>
      <xdr:spPr>
        <a:xfrm>
          <a:off x="98050350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162</xdr:col>
      <xdr:colOff>19050</xdr:colOff>
      <xdr:row>4</xdr:row>
      <xdr:rowOff>19050</xdr:rowOff>
    </xdr:from>
    <xdr:to>
      <xdr:col>162</xdr:col>
      <xdr:colOff>676275</xdr:colOff>
      <xdr:row>4</xdr:row>
      <xdr:rowOff>742950</xdr:rowOff>
    </xdr:to>
    <xdr:sp macro="" textlink="">
      <xdr:nvSpPr>
        <xdr:cNvPr id="46" name="Étoile à 5 branches 58"/>
        <xdr:cNvSpPr/>
      </xdr:nvSpPr>
      <xdr:spPr>
        <a:xfrm>
          <a:off x="101574600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167</xdr:col>
      <xdr:colOff>19050</xdr:colOff>
      <xdr:row>4</xdr:row>
      <xdr:rowOff>19050</xdr:rowOff>
    </xdr:from>
    <xdr:to>
      <xdr:col>167</xdr:col>
      <xdr:colOff>676275</xdr:colOff>
      <xdr:row>4</xdr:row>
      <xdr:rowOff>742950</xdr:rowOff>
    </xdr:to>
    <xdr:sp macro="" textlink="">
      <xdr:nvSpPr>
        <xdr:cNvPr id="47" name="Étoile à 5 branches 61"/>
        <xdr:cNvSpPr/>
      </xdr:nvSpPr>
      <xdr:spPr>
        <a:xfrm>
          <a:off x="104955975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173</xdr:col>
      <xdr:colOff>19050</xdr:colOff>
      <xdr:row>4</xdr:row>
      <xdr:rowOff>19050</xdr:rowOff>
    </xdr:from>
    <xdr:to>
      <xdr:col>173</xdr:col>
      <xdr:colOff>676275</xdr:colOff>
      <xdr:row>4</xdr:row>
      <xdr:rowOff>742950</xdr:rowOff>
    </xdr:to>
    <xdr:sp macro="" textlink="">
      <xdr:nvSpPr>
        <xdr:cNvPr id="48" name="Étoile à 5 branches 62"/>
        <xdr:cNvSpPr/>
      </xdr:nvSpPr>
      <xdr:spPr>
        <a:xfrm>
          <a:off x="108480225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178</xdr:col>
      <xdr:colOff>19050</xdr:colOff>
      <xdr:row>4</xdr:row>
      <xdr:rowOff>19050</xdr:rowOff>
    </xdr:from>
    <xdr:to>
      <xdr:col>178</xdr:col>
      <xdr:colOff>676275</xdr:colOff>
      <xdr:row>4</xdr:row>
      <xdr:rowOff>742950</xdr:rowOff>
    </xdr:to>
    <xdr:sp macro="" textlink="">
      <xdr:nvSpPr>
        <xdr:cNvPr id="49" name="Étoile à 5 branches 65"/>
        <xdr:cNvSpPr/>
      </xdr:nvSpPr>
      <xdr:spPr>
        <a:xfrm>
          <a:off x="111861600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184</xdr:col>
      <xdr:colOff>19050</xdr:colOff>
      <xdr:row>4</xdr:row>
      <xdr:rowOff>19050</xdr:rowOff>
    </xdr:from>
    <xdr:to>
      <xdr:col>184</xdr:col>
      <xdr:colOff>676275</xdr:colOff>
      <xdr:row>4</xdr:row>
      <xdr:rowOff>742950</xdr:rowOff>
    </xdr:to>
    <xdr:sp macro="" textlink="">
      <xdr:nvSpPr>
        <xdr:cNvPr id="50" name="Étoile à 5 branches 66"/>
        <xdr:cNvSpPr/>
      </xdr:nvSpPr>
      <xdr:spPr>
        <a:xfrm>
          <a:off x="115385850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178</xdr:col>
      <xdr:colOff>19050</xdr:colOff>
      <xdr:row>13</xdr:row>
      <xdr:rowOff>19050</xdr:rowOff>
    </xdr:from>
    <xdr:to>
      <xdr:col>178</xdr:col>
      <xdr:colOff>676275</xdr:colOff>
      <xdr:row>13</xdr:row>
      <xdr:rowOff>742950</xdr:rowOff>
    </xdr:to>
    <xdr:sp macro="" textlink="">
      <xdr:nvSpPr>
        <xdr:cNvPr id="51" name="Étoile à 5 branches 67"/>
        <xdr:cNvSpPr/>
      </xdr:nvSpPr>
      <xdr:spPr>
        <a:xfrm>
          <a:off x="111861600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189</xdr:col>
      <xdr:colOff>19050</xdr:colOff>
      <xdr:row>4</xdr:row>
      <xdr:rowOff>19050</xdr:rowOff>
    </xdr:from>
    <xdr:to>
      <xdr:col>189</xdr:col>
      <xdr:colOff>676275</xdr:colOff>
      <xdr:row>4</xdr:row>
      <xdr:rowOff>742950</xdr:rowOff>
    </xdr:to>
    <xdr:sp macro="" textlink="">
      <xdr:nvSpPr>
        <xdr:cNvPr id="52" name="Étoile à 5 branches 69"/>
        <xdr:cNvSpPr/>
      </xdr:nvSpPr>
      <xdr:spPr>
        <a:xfrm>
          <a:off x="118767225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195</xdr:col>
      <xdr:colOff>19050</xdr:colOff>
      <xdr:row>4</xdr:row>
      <xdr:rowOff>19050</xdr:rowOff>
    </xdr:from>
    <xdr:to>
      <xdr:col>195</xdr:col>
      <xdr:colOff>676275</xdr:colOff>
      <xdr:row>4</xdr:row>
      <xdr:rowOff>742950</xdr:rowOff>
    </xdr:to>
    <xdr:sp macro="" textlink="">
      <xdr:nvSpPr>
        <xdr:cNvPr id="53" name="Étoile à 5 branches 70"/>
        <xdr:cNvSpPr/>
      </xdr:nvSpPr>
      <xdr:spPr>
        <a:xfrm>
          <a:off x="122291475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189</xdr:col>
      <xdr:colOff>19050</xdr:colOff>
      <xdr:row>13</xdr:row>
      <xdr:rowOff>19050</xdr:rowOff>
    </xdr:from>
    <xdr:to>
      <xdr:col>189</xdr:col>
      <xdr:colOff>676275</xdr:colOff>
      <xdr:row>13</xdr:row>
      <xdr:rowOff>742950</xdr:rowOff>
    </xdr:to>
    <xdr:sp macro="" textlink="">
      <xdr:nvSpPr>
        <xdr:cNvPr id="54" name="Étoile à 5 branches 71"/>
        <xdr:cNvSpPr/>
      </xdr:nvSpPr>
      <xdr:spPr>
        <a:xfrm>
          <a:off x="118767225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200</xdr:col>
      <xdr:colOff>19050</xdr:colOff>
      <xdr:row>4</xdr:row>
      <xdr:rowOff>19050</xdr:rowOff>
    </xdr:from>
    <xdr:to>
      <xdr:col>200</xdr:col>
      <xdr:colOff>676275</xdr:colOff>
      <xdr:row>4</xdr:row>
      <xdr:rowOff>742950</xdr:rowOff>
    </xdr:to>
    <xdr:sp macro="" textlink="">
      <xdr:nvSpPr>
        <xdr:cNvPr id="55" name="Étoile à 5 branches 73"/>
        <xdr:cNvSpPr/>
      </xdr:nvSpPr>
      <xdr:spPr>
        <a:xfrm>
          <a:off x="125672850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206</xdr:col>
      <xdr:colOff>19050</xdr:colOff>
      <xdr:row>4</xdr:row>
      <xdr:rowOff>19050</xdr:rowOff>
    </xdr:from>
    <xdr:to>
      <xdr:col>206</xdr:col>
      <xdr:colOff>676275</xdr:colOff>
      <xdr:row>4</xdr:row>
      <xdr:rowOff>742950</xdr:rowOff>
    </xdr:to>
    <xdr:sp macro="" textlink="">
      <xdr:nvSpPr>
        <xdr:cNvPr id="56" name="Étoile à 5 branches 74"/>
        <xdr:cNvSpPr/>
      </xdr:nvSpPr>
      <xdr:spPr>
        <a:xfrm>
          <a:off x="129197100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200</xdr:col>
      <xdr:colOff>19050</xdr:colOff>
      <xdr:row>13</xdr:row>
      <xdr:rowOff>19050</xdr:rowOff>
    </xdr:from>
    <xdr:to>
      <xdr:col>200</xdr:col>
      <xdr:colOff>676275</xdr:colOff>
      <xdr:row>13</xdr:row>
      <xdr:rowOff>742950</xdr:rowOff>
    </xdr:to>
    <xdr:sp macro="" textlink="">
      <xdr:nvSpPr>
        <xdr:cNvPr id="57" name="Étoile à 5 branches 75"/>
        <xdr:cNvSpPr/>
      </xdr:nvSpPr>
      <xdr:spPr>
        <a:xfrm>
          <a:off x="125672850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206</xdr:col>
      <xdr:colOff>19050</xdr:colOff>
      <xdr:row>13</xdr:row>
      <xdr:rowOff>19050</xdr:rowOff>
    </xdr:from>
    <xdr:to>
      <xdr:col>206</xdr:col>
      <xdr:colOff>676275</xdr:colOff>
      <xdr:row>13</xdr:row>
      <xdr:rowOff>742950</xdr:rowOff>
    </xdr:to>
    <xdr:sp macro="" textlink="">
      <xdr:nvSpPr>
        <xdr:cNvPr id="58" name="Étoile à 5 branches 76"/>
        <xdr:cNvSpPr/>
      </xdr:nvSpPr>
      <xdr:spPr>
        <a:xfrm>
          <a:off x="129197100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211</xdr:col>
      <xdr:colOff>19050</xdr:colOff>
      <xdr:row>4</xdr:row>
      <xdr:rowOff>19050</xdr:rowOff>
    </xdr:from>
    <xdr:to>
      <xdr:col>211</xdr:col>
      <xdr:colOff>676275</xdr:colOff>
      <xdr:row>4</xdr:row>
      <xdr:rowOff>742950</xdr:rowOff>
    </xdr:to>
    <xdr:sp macro="" textlink="">
      <xdr:nvSpPr>
        <xdr:cNvPr id="59" name="Étoile à 5 branches 77"/>
        <xdr:cNvSpPr/>
      </xdr:nvSpPr>
      <xdr:spPr>
        <a:xfrm>
          <a:off x="132578475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217</xdr:col>
      <xdr:colOff>19050</xdr:colOff>
      <xdr:row>4</xdr:row>
      <xdr:rowOff>19050</xdr:rowOff>
    </xdr:from>
    <xdr:to>
      <xdr:col>217</xdr:col>
      <xdr:colOff>676275</xdr:colOff>
      <xdr:row>4</xdr:row>
      <xdr:rowOff>742950</xdr:rowOff>
    </xdr:to>
    <xdr:sp macro="" textlink="">
      <xdr:nvSpPr>
        <xdr:cNvPr id="60" name="Étoile à 5 branches 78"/>
        <xdr:cNvSpPr/>
      </xdr:nvSpPr>
      <xdr:spPr>
        <a:xfrm>
          <a:off x="136102725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211</xdr:col>
      <xdr:colOff>19050</xdr:colOff>
      <xdr:row>13</xdr:row>
      <xdr:rowOff>19050</xdr:rowOff>
    </xdr:from>
    <xdr:to>
      <xdr:col>211</xdr:col>
      <xdr:colOff>676275</xdr:colOff>
      <xdr:row>13</xdr:row>
      <xdr:rowOff>742950</xdr:rowOff>
    </xdr:to>
    <xdr:sp macro="" textlink="">
      <xdr:nvSpPr>
        <xdr:cNvPr id="61" name="Étoile à 5 branches 79"/>
        <xdr:cNvSpPr/>
      </xdr:nvSpPr>
      <xdr:spPr>
        <a:xfrm>
          <a:off x="132578475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217</xdr:col>
      <xdr:colOff>19050</xdr:colOff>
      <xdr:row>13</xdr:row>
      <xdr:rowOff>19050</xdr:rowOff>
    </xdr:from>
    <xdr:to>
      <xdr:col>217</xdr:col>
      <xdr:colOff>676275</xdr:colOff>
      <xdr:row>13</xdr:row>
      <xdr:rowOff>742950</xdr:rowOff>
    </xdr:to>
    <xdr:sp macro="" textlink="">
      <xdr:nvSpPr>
        <xdr:cNvPr id="62" name="Étoile à 5 branches 80"/>
        <xdr:cNvSpPr/>
      </xdr:nvSpPr>
      <xdr:spPr>
        <a:xfrm>
          <a:off x="136102725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222</xdr:col>
      <xdr:colOff>19050</xdr:colOff>
      <xdr:row>4</xdr:row>
      <xdr:rowOff>19050</xdr:rowOff>
    </xdr:from>
    <xdr:to>
      <xdr:col>222</xdr:col>
      <xdr:colOff>676275</xdr:colOff>
      <xdr:row>4</xdr:row>
      <xdr:rowOff>742950</xdr:rowOff>
    </xdr:to>
    <xdr:sp macro="" textlink="">
      <xdr:nvSpPr>
        <xdr:cNvPr id="63" name="Étoile à 5 branches 81"/>
        <xdr:cNvSpPr/>
      </xdr:nvSpPr>
      <xdr:spPr>
        <a:xfrm>
          <a:off x="139484100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228</xdr:col>
      <xdr:colOff>19050</xdr:colOff>
      <xdr:row>4</xdr:row>
      <xdr:rowOff>19050</xdr:rowOff>
    </xdr:from>
    <xdr:to>
      <xdr:col>228</xdr:col>
      <xdr:colOff>676275</xdr:colOff>
      <xdr:row>4</xdr:row>
      <xdr:rowOff>742950</xdr:rowOff>
    </xdr:to>
    <xdr:sp macro="" textlink="">
      <xdr:nvSpPr>
        <xdr:cNvPr id="64" name="Étoile à 5 branches 82"/>
        <xdr:cNvSpPr/>
      </xdr:nvSpPr>
      <xdr:spPr>
        <a:xfrm>
          <a:off x="143008350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222</xdr:col>
      <xdr:colOff>19050</xdr:colOff>
      <xdr:row>13</xdr:row>
      <xdr:rowOff>19050</xdr:rowOff>
    </xdr:from>
    <xdr:to>
      <xdr:col>222</xdr:col>
      <xdr:colOff>676275</xdr:colOff>
      <xdr:row>13</xdr:row>
      <xdr:rowOff>742950</xdr:rowOff>
    </xdr:to>
    <xdr:sp macro="" textlink="">
      <xdr:nvSpPr>
        <xdr:cNvPr id="65" name="Étoile à 5 branches 83"/>
        <xdr:cNvSpPr/>
      </xdr:nvSpPr>
      <xdr:spPr>
        <a:xfrm>
          <a:off x="139484100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228</xdr:col>
      <xdr:colOff>19050</xdr:colOff>
      <xdr:row>13</xdr:row>
      <xdr:rowOff>19050</xdr:rowOff>
    </xdr:from>
    <xdr:to>
      <xdr:col>228</xdr:col>
      <xdr:colOff>676275</xdr:colOff>
      <xdr:row>13</xdr:row>
      <xdr:rowOff>742950</xdr:rowOff>
    </xdr:to>
    <xdr:sp macro="" textlink="">
      <xdr:nvSpPr>
        <xdr:cNvPr id="66" name="Étoile à 5 branches 84"/>
        <xdr:cNvSpPr/>
      </xdr:nvSpPr>
      <xdr:spPr>
        <a:xfrm>
          <a:off x="143008350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233</xdr:col>
      <xdr:colOff>19050</xdr:colOff>
      <xdr:row>4</xdr:row>
      <xdr:rowOff>19050</xdr:rowOff>
    </xdr:from>
    <xdr:to>
      <xdr:col>233</xdr:col>
      <xdr:colOff>676275</xdr:colOff>
      <xdr:row>4</xdr:row>
      <xdr:rowOff>742950</xdr:rowOff>
    </xdr:to>
    <xdr:sp macro="" textlink="">
      <xdr:nvSpPr>
        <xdr:cNvPr id="67" name="Étoile à 5 branches 85"/>
        <xdr:cNvSpPr/>
      </xdr:nvSpPr>
      <xdr:spPr>
        <a:xfrm>
          <a:off x="146389725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239</xdr:col>
      <xdr:colOff>19050</xdr:colOff>
      <xdr:row>4</xdr:row>
      <xdr:rowOff>19050</xdr:rowOff>
    </xdr:from>
    <xdr:to>
      <xdr:col>239</xdr:col>
      <xdr:colOff>676275</xdr:colOff>
      <xdr:row>4</xdr:row>
      <xdr:rowOff>742950</xdr:rowOff>
    </xdr:to>
    <xdr:sp macro="" textlink="">
      <xdr:nvSpPr>
        <xdr:cNvPr id="68" name="Étoile à 5 branches 86"/>
        <xdr:cNvSpPr/>
      </xdr:nvSpPr>
      <xdr:spPr>
        <a:xfrm>
          <a:off x="149913975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233</xdr:col>
      <xdr:colOff>19050</xdr:colOff>
      <xdr:row>13</xdr:row>
      <xdr:rowOff>19050</xdr:rowOff>
    </xdr:from>
    <xdr:to>
      <xdr:col>233</xdr:col>
      <xdr:colOff>676275</xdr:colOff>
      <xdr:row>13</xdr:row>
      <xdr:rowOff>742950</xdr:rowOff>
    </xdr:to>
    <xdr:sp macro="" textlink="">
      <xdr:nvSpPr>
        <xdr:cNvPr id="69" name="Étoile à 5 branches 87"/>
        <xdr:cNvSpPr/>
      </xdr:nvSpPr>
      <xdr:spPr>
        <a:xfrm>
          <a:off x="146389725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250</xdr:col>
      <xdr:colOff>19050</xdr:colOff>
      <xdr:row>4</xdr:row>
      <xdr:rowOff>19050</xdr:rowOff>
    </xdr:from>
    <xdr:to>
      <xdr:col>250</xdr:col>
      <xdr:colOff>676275</xdr:colOff>
      <xdr:row>4</xdr:row>
      <xdr:rowOff>742950</xdr:rowOff>
    </xdr:to>
    <xdr:sp macro="" textlink="">
      <xdr:nvSpPr>
        <xdr:cNvPr id="70" name="Étoile à 5 branches 89"/>
        <xdr:cNvSpPr/>
      </xdr:nvSpPr>
      <xdr:spPr>
        <a:xfrm>
          <a:off x="156819600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244</xdr:col>
      <xdr:colOff>19050</xdr:colOff>
      <xdr:row>4</xdr:row>
      <xdr:rowOff>19050</xdr:rowOff>
    </xdr:from>
    <xdr:to>
      <xdr:col>244</xdr:col>
      <xdr:colOff>676275</xdr:colOff>
      <xdr:row>4</xdr:row>
      <xdr:rowOff>742950</xdr:rowOff>
    </xdr:to>
    <xdr:sp macro="" textlink="">
      <xdr:nvSpPr>
        <xdr:cNvPr id="71" name="Étoile à 5 branches 90"/>
        <xdr:cNvSpPr/>
      </xdr:nvSpPr>
      <xdr:spPr>
        <a:xfrm>
          <a:off x="153295350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250</xdr:col>
      <xdr:colOff>19050</xdr:colOff>
      <xdr:row>13</xdr:row>
      <xdr:rowOff>19050</xdr:rowOff>
    </xdr:from>
    <xdr:to>
      <xdr:col>250</xdr:col>
      <xdr:colOff>676275</xdr:colOff>
      <xdr:row>13</xdr:row>
      <xdr:rowOff>742950</xdr:rowOff>
    </xdr:to>
    <xdr:sp macro="" textlink="">
      <xdr:nvSpPr>
        <xdr:cNvPr id="72" name="Étoile à 5 branches 92"/>
        <xdr:cNvSpPr/>
      </xdr:nvSpPr>
      <xdr:spPr>
        <a:xfrm>
          <a:off x="156819600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255</xdr:col>
      <xdr:colOff>19050</xdr:colOff>
      <xdr:row>4</xdr:row>
      <xdr:rowOff>19050</xdr:rowOff>
    </xdr:from>
    <xdr:to>
      <xdr:col>255</xdr:col>
      <xdr:colOff>676275</xdr:colOff>
      <xdr:row>4</xdr:row>
      <xdr:rowOff>742950</xdr:rowOff>
    </xdr:to>
    <xdr:sp macro="" textlink="">
      <xdr:nvSpPr>
        <xdr:cNvPr id="73" name="Étoile à 5 branches 93"/>
        <xdr:cNvSpPr/>
      </xdr:nvSpPr>
      <xdr:spPr>
        <a:xfrm>
          <a:off x="160200975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261</xdr:col>
      <xdr:colOff>19050</xdr:colOff>
      <xdr:row>4</xdr:row>
      <xdr:rowOff>19050</xdr:rowOff>
    </xdr:from>
    <xdr:to>
      <xdr:col>261</xdr:col>
      <xdr:colOff>676275</xdr:colOff>
      <xdr:row>4</xdr:row>
      <xdr:rowOff>742950</xdr:rowOff>
    </xdr:to>
    <xdr:sp macro="" textlink="">
      <xdr:nvSpPr>
        <xdr:cNvPr id="74" name="Étoile à 5 branches 94"/>
        <xdr:cNvSpPr/>
      </xdr:nvSpPr>
      <xdr:spPr>
        <a:xfrm>
          <a:off x="163725225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255</xdr:col>
      <xdr:colOff>19050</xdr:colOff>
      <xdr:row>13</xdr:row>
      <xdr:rowOff>19050</xdr:rowOff>
    </xdr:from>
    <xdr:to>
      <xdr:col>255</xdr:col>
      <xdr:colOff>676275</xdr:colOff>
      <xdr:row>13</xdr:row>
      <xdr:rowOff>742950</xdr:rowOff>
    </xdr:to>
    <xdr:sp macro="" textlink="">
      <xdr:nvSpPr>
        <xdr:cNvPr id="75" name="Étoile à 5 branches 95"/>
        <xdr:cNvSpPr/>
      </xdr:nvSpPr>
      <xdr:spPr>
        <a:xfrm>
          <a:off x="160200975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261</xdr:col>
      <xdr:colOff>19050</xdr:colOff>
      <xdr:row>13</xdr:row>
      <xdr:rowOff>19050</xdr:rowOff>
    </xdr:from>
    <xdr:to>
      <xdr:col>261</xdr:col>
      <xdr:colOff>676275</xdr:colOff>
      <xdr:row>13</xdr:row>
      <xdr:rowOff>742950</xdr:rowOff>
    </xdr:to>
    <xdr:sp macro="" textlink="">
      <xdr:nvSpPr>
        <xdr:cNvPr id="76" name="Étoile à 5 branches 96"/>
        <xdr:cNvSpPr/>
      </xdr:nvSpPr>
      <xdr:spPr>
        <a:xfrm>
          <a:off x="163725225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266</xdr:col>
      <xdr:colOff>19050</xdr:colOff>
      <xdr:row>4</xdr:row>
      <xdr:rowOff>19050</xdr:rowOff>
    </xdr:from>
    <xdr:to>
      <xdr:col>266</xdr:col>
      <xdr:colOff>676275</xdr:colOff>
      <xdr:row>4</xdr:row>
      <xdr:rowOff>742950</xdr:rowOff>
    </xdr:to>
    <xdr:sp macro="" textlink="">
      <xdr:nvSpPr>
        <xdr:cNvPr id="77" name="Étoile à 5 branches 97"/>
        <xdr:cNvSpPr/>
      </xdr:nvSpPr>
      <xdr:spPr>
        <a:xfrm>
          <a:off x="167106600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272</xdr:col>
      <xdr:colOff>19050</xdr:colOff>
      <xdr:row>4</xdr:row>
      <xdr:rowOff>19050</xdr:rowOff>
    </xdr:from>
    <xdr:to>
      <xdr:col>272</xdr:col>
      <xdr:colOff>676275</xdr:colOff>
      <xdr:row>4</xdr:row>
      <xdr:rowOff>742950</xdr:rowOff>
    </xdr:to>
    <xdr:sp macro="" textlink="">
      <xdr:nvSpPr>
        <xdr:cNvPr id="78" name="Étoile à 5 branches 98"/>
        <xdr:cNvSpPr/>
      </xdr:nvSpPr>
      <xdr:spPr>
        <a:xfrm>
          <a:off x="170630850" y="24384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266</xdr:col>
      <xdr:colOff>19050</xdr:colOff>
      <xdr:row>13</xdr:row>
      <xdr:rowOff>19050</xdr:rowOff>
    </xdr:from>
    <xdr:to>
      <xdr:col>266</xdr:col>
      <xdr:colOff>676275</xdr:colOff>
      <xdr:row>13</xdr:row>
      <xdr:rowOff>742950</xdr:rowOff>
    </xdr:to>
    <xdr:sp macro="" textlink="">
      <xdr:nvSpPr>
        <xdr:cNvPr id="79" name="Étoile à 5 branches 99"/>
        <xdr:cNvSpPr/>
      </xdr:nvSpPr>
      <xdr:spPr>
        <a:xfrm>
          <a:off x="167106600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272</xdr:col>
      <xdr:colOff>19050</xdr:colOff>
      <xdr:row>13</xdr:row>
      <xdr:rowOff>19050</xdr:rowOff>
    </xdr:from>
    <xdr:to>
      <xdr:col>272</xdr:col>
      <xdr:colOff>676275</xdr:colOff>
      <xdr:row>13</xdr:row>
      <xdr:rowOff>742950</xdr:rowOff>
    </xdr:to>
    <xdr:sp macro="" textlink="">
      <xdr:nvSpPr>
        <xdr:cNvPr id="80" name="Étoile à 5 branches 100"/>
        <xdr:cNvSpPr/>
      </xdr:nvSpPr>
      <xdr:spPr>
        <a:xfrm>
          <a:off x="170630850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</xdr:col>
      <xdr:colOff>19050</xdr:colOff>
      <xdr:row>13</xdr:row>
      <xdr:rowOff>19050</xdr:rowOff>
    </xdr:from>
    <xdr:to>
      <xdr:col>24</xdr:col>
      <xdr:colOff>676275</xdr:colOff>
      <xdr:row>13</xdr:row>
      <xdr:rowOff>742950</xdr:rowOff>
    </xdr:to>
    <xdr:sp macro="" textlink="">
      <xdr:nvSpPr>
        <xdr:cNvPr id="81" name="Étoile à 5 branches 209"/>
        <xdr:cNvSpPr/>
      </xdr:nvSpPr>
      <xdr:spPr>
        <a:xfrm>
          <a:off x="15182850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</xdr:col>
      <xdr:colOff>19050</xdr:colOff>
      <xdr:row>13</xdr:row>
      <xdr:rowOff>19050</xdr:rowOff>
    </xdr:from>
    <xdr:to>
      <xdr:col>35</xdr:col>
      <xdr:colOff>676275</xdr:colOff>
      <xdr:row>13</xdr:row>
      <xdr:rowOff>742950</xdr:rowOff>
    </xdr:to>
    <xdr:sp macro="" textlink="">
      <xdr:nvSpPr>
        <xdr:cNvPr id="82" name="Étoile à 5 branches 213"/>
        <xdr:cNvSpPr/>
      </xdr:nvSpPr>
      <xdr:spPr>
        <a:xfrm>
          <a:off x="22088475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</xdr:col>
      <xdr:colOff>19050</xdr:colOff>
      <xdr:row>13</xdr:row>
      <xdr:rowOff>19050</xdr:rowOff>
    </xdr:from>
    <xdr:to>
      <xdr:col>41</xdr:col>
      <xdr:colOff>676275</xdr:colOff>
      <xdr:row>13</xdr:row>
      <xdr:rowOff>742950</xdr:rowOff>
    </xdr:to>
    <xdr:sp macro="" textlink="">
      <xdr:nvSpPr>
        <xdr:cNvPr id="83" name="Étoile à 5 branches 214"/>
        <xdr:cNvSpPr/>
      </xdr:nvSpPr>
      <xdr:spPr>
        <a:xfrm>
          <a:off x="25612725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</xdr:col>
      <xdr:colOff>19050</xdr:colOff>
      <xdr:row>13</xdr:row>
      <xdr:rowOff>19050</xdr:rowOff>
    </xdr:from>
    <xdr:to>
      <xdr:col>46</xdr:col>
      <xdr:colOff>676275</xdr:colOff>
      <xdr:row>13</xdr:row>
      <xdr:rowOff>742950</xdr:rowOff>
    </xdr:to>
    <xdr:sp macro="" textlink="">
      <xdr:nvSpPr>
        <xdr:cNvPr id="84" name="Étoile à 5 branches 217"/>
        <xdr:cNvSpPr/>
      </xdr:nvSpPr>
      <xdr:spPr>
        <a:xfrm>
          <a:off x="28994100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74</xdr:col>
      <xdr:colOff>19050</xdr:colOff>
      <xdr:row>13</xdr:row>
      <xdr:rowOff>19050</xdr:rowOff>
    </xdr:from>
    <xdr:to>
      <xdr:col>74</xdr:col>
      <xdr:colOff>676275</xdr:colOff>
      <xdr:row>13</xdr:row>
      <xdr:rowOff>742950</xdr:rowOff>
    </xdr:to>
    <xdr:sp macro="" textlink="">
      <xdr:nvSpPr>
        <xdr:cNvPr id="85" name="Étoile à 5 branches 226"/>
        <xdr:cNvSpPr/>
      </xdr:nvSpPr>
      <xdr:spPr>
        <a:xfrm>
          <a:off x="46329600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79</xdr:col>
      <xdr:colOff>19050</xdr:colOff>
      <xdr:row>13</xdr:row>
      <xdr:rowOff>19050</xdr:rowOff>
    </xdr:from>
    <xdr:to>
      <xdr:col>79</xdr:col>
      <xdr:colOff>676275</xdr:colOff>
      <xdr:row>13</xdr:row>
      <xdr:rowOff>742950</xdr:rowOff>
    </xdr:to>
    <xdr:sp macro="" textlink="">
      <xdr:nvSpPr>
        <xdr:cNvPr id="86" name="Étoile à 5 branches 230"/>
        <xdr:cNvSpPr/>
      </xdr:nvSpPr>
      <xdr:spPr>
        <a:xfrm>
          <a:off x="49710975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96</xdr:col>
      <xdr:colOff>19050</xdr:colOff>
      <xdr:row>13</xdr:row>
      <xdr:rowOff>19050</xdr:rowOff>
    </xdr:from>
    <xdr:to>
      <xdr:col>96</xdr:col>
      <xdr:colOff>676275</xdr:colOff>
      <xdr:row>13</xdr:row>
      <xdr:rowOff>742950</xdr:rowOff>
    </xdr:to>
    <xdr:sp macro="" textlink="">
      <xdr:nvSpPr>
        <xdr:cNvPr id="87" name="Étoile à 5 branches 234"/>
        <xdr:cNvSpPr/>
      </xdr:nvSpPr>
      <xdr:spPr>
        <a:xfrm>
          <a:off x="60140850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107</xdr:col>
      <xdr:colOff>19050</xdr:colOff>
      <xdr:row>13</xdr:row>
      <xdr:rowOff>19050</xdr:rowOff>
    </xdr:from>
    <xdr:to>
      <xdr:col>107</xdr:col>
      <xdr:colOff>676275</xdr:colOff>
      <xdr:row>13</xdr:row>
      <xdr:rowOff>742950</xdr:rowOff>
    </xdr:to>
    <xdr:sp macro="" textlink="">
      <xdr:nvSpPr>
        <xdr:cNvPr id="88" name="Étoile à 5 branches 238"/>
        <xdr:cNvSpPr/>
      </xdr:nvSpPr>
      <xdr:spPr>
        <a:xfrm>
          <a:off x="67046475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118</xdr:col>
      <xdr:colOff>19050</xdr:colOff>
      <xdr:row>13</xdr:row>
      <xdr:rowOff>19050</xdr:rowOff>
    </xdr:from>
    <xdr:to>
      <xdr:col>118</xdr:col>
      <xdr:colOff>676275</xdr:colOff>
      <xdr:row>13</xdr:row>
      <xdr:rowOff>742950</xdr:rowOff>
    </xdr:to>
    <xdr:sp macro="" textlink="">
      <xdr:nvSpPr>
        <xdr:cNvPr id="89" name="Étoile à 5 branches 241"/>
        <xdr:cNvSpPr/>
      </xdr:nvSpPr>
      <xdr:spPr>
        <a:xfrm>
          <a:off x="73952100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112</xdr:col>
      <xdr:colOff>19050</xdr:colOff>
      <xdr:row>13</xdr:row>
      <xdr:rowOff>19050</xdr:rowOff>
    </xdr:from>
    <xdr:to>
      <xdr:col>112</xdr:col>
      <xdr:colOff>676275</xdr:colOff>
      <xdr:row>13</xdr:row>
      <xdr:rowOff>742950</xdr:rowOff>
    </xdr:to>
    <xdr:sp macro="" textlink="">
      <xdr:nvSpPr>
        <xdr:cNvPr id="90" name="Étoile à 5 branches 242"/>
        <xdr:cNvSpPr/>
      </xdr:nvSpPr>
      <xdr:spPr>
        <a:xfrm>
          <a:off x="70427850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134</xdr:col>
      <xdr:colOff>19050</xdr:colOff>
      <xdr:row>13</xdr:row>
      <xdr:rowOff>19050</xdr:rowOff>
    </xdr:from>
    <xdr:to>
      <xdr:col>134</xdr:col>
      <xdr:colOff>676275</xdr:colOff>
      <xdr:row>13</xdr:row>
      <xdr:rowOff>742950</xdr:rowOff>
    </xdr:to>
    <xdr:sp macro="" textlink="">
      <xdr:nvSpPr>
        <xdr:cNvPr id="91" name="Étoile à 5 branches 249"/>
        <xdr:cNvSpPr/>
      </xdr:nvSpPr>
      <xdr:spPr>
        <a:xfrm>
          <a:off x="84239100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140</xdr:col>
      <xdr:colOff>19050</xdr:colOff>
      <xdr:row>13</xdr:row>
      <xdr:rowOff>19050</xdr:rowOff>
    </xdr:from>
    <xdr:to>
      <xdr:col>140</xdr:col>
      <xdr:colOff>676275</xdr:colOff>
      <xdr:row>13</xdr:row>
      <xdr:rowOff>742950</xdr:rowOff>
    </xdr:to>
    <xdr:sp macro="" textlink="">
      <xdr:nvSpPr>
        <xdr:cNvPr id="92" name="Étoile à 5 branches 250"/>
        <xdr:cNvSpPr/>
      </xdr:nvSpPr>
      <xdr:spPr>
        <a:xfrm>
          <a:off x="87763350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151</xdr:col>
      <xdr:colOff>19050</xdr:colOff>
      <xdr:row>13</xdr:row>
      <xdr:rowOff>19050</xdr:rowOff>
    </xdr:from>
    <xdr:to>
      <xdr:col>151</xdr:col>
      <xdr:colOff>676275</xdr:colOff>
      <xdr:row>13</xdr:row>
      <xdr:rowOff>742950</xdr:rowOff>
    </xdr:to>
    <xdr:sp macro="" textlink="">
      <xdr:nvSpPr>
        <xdr:cNvPr id="93" name="Étoile à 5 branches 254"/>
        <xdr:cNvSpPr/>
      </xdr:nvSpPr>
      <xdr:spPr>
        <a:xfrm>
          <a:off x="94668975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156</xdr:col>
      <xdr:colOff>19050</xdr:colOff>
      <xdr:row>13</xdr:row>
      <xdr:rowOff>19050</xdr:rowOff>
    </xdr:from>
    <xdr:to>
      <xdr:col>156</xdr:col>
      <xdr:colOff>676275</xdr:colOff>
      <xdr:row>13</xdr:row>
      <xdr:rowOff>742950</xdr:rowOff>
    </xdr:to>
    <xdr:sp macro="" textlink="">
      <xdr:nvSpPr>
        <xdr:cNvPr id="94" name="Étoile à 5 branches 257"/>
        <xdr:cNvSpPr/>
      </xdr:nvSpPr>
      <xdr:spPr>
        <a:xfrm>
          <a:off x="98050350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162</xdr:col>
      <xdr:colOff>19050</xdr:colOff>
      <xdr:row>13</xdr:row>
      <xdr:rowOff>19050</xdr:rowOff>
    </xdr:from>
    <xdr:to>
      <xdr:col>162</xdr:col>
      <xdr:colOff>676275</xdr:colOff>
      <xdr:row>13</xdr:row>
      <xdr:rowOff>742950</xdr:rowOff>
    </xdr:to>
    <xdr:sp macro="" textlink="">
      <xdr:nvSpPr>
        <xdr:cNvPr id="95" name="Étoile à 5 branches 258"/>
        <xdr:cNvSpPr/>
      </xdr:nvSpPr>
      <xdr:spPr>
        <a:xfrm>
          <a:off x="101574600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167</xdr:col>
      <xdr:colOff>19050</xdr:colOff>
      <xdr:row>13</xdr:row>
      <xdr:rowOff>19050</xdr:rowOff>
    </xdr:from>
    <xdr:to>
      <xdr:col>167</xdr:col>
      <xdr:colOff>676275</xdr:colOff>
      <xdr:row>13</xdr:row>
      <xdr:rowOff>742950</xdr:rowOff>
    </xdr:to>
    <xdr:sp macro="" textlink="">
      <xdr:nvSpPr>
        <xdr:cNvPr id="96" name="Étoile à 5 branches 261"/>
        <xdr:cNvSpPr/>
      </xdr:nvSpPr>
      <xdr:spPr>
        <a:xfrm>
          <a:off x="104955975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173</xdr:col>
      <xdr:colOff>19050</xdr:colOff>
      <xdr:row>13</xdr:row>
      <xdr:rowOff>19050</xdr:rowOff>
    </xdr:from>
    <xdr:to>
      <xdr:col>173</xdr:col>
      <xdr:colOff>676275</xdr:colOff>
      <xdr:row>13</xdr:row>
      <xdr:rowOff>742950</xdr:rowOff>
    </xdr:to>
    <xdr:sp macro="" textlink="">
      <xdr:nvSpPr>
        <xdr:cNvPr id="97" name="Étoile à 5 branches 262"/>
        <xdr:cNvSpPr/>
      </xdr:nvSpPr>
      <xdr:spPr>
        <a:xfrm>
          <a:off x="108480225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184</xdr:col>
      <xdr:colOff>19050</xdr:colOff>
      <xdr:row>13</xdr:row>
      <xdr:rowOff>19050</xdr:rowOff>
    </xdr:from>
    <xdr:to>
      <xdr:col>184</xdr:col>
      <xdr:colOff>676275</xdr:colOff>
      <xdr:row>13</xdr:row>
      <xdr:rowOff>742950</xdr:rowOff>
    </xdr:to>
    <xdr:sp macro="" textlink="">
      <xdr:nvSpPr>
        <xdr:cNvPr id="98" name="Étoile à 5 branches 266"/>
        <xdr:cNvSpPr/>
      </xdr:nvSpPr>
      <xdr:spPr>
        <a:xfrm>
          <a:off x="115385850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195</xdr:col>
      <xdr:colOff>19050</xdr:colOff>
      <xdr:row>13</xdr:row>
      <xdr:rowOff>19050</xdr:rowOff>
    </xdr:from>
    <xdr:to>
      <xdr:col>195</xdr:col>
      <xdr:colOff>676275</xdr:colOff>
      <xdr:row>13</xdr:row>
      <xdr:rowOff>742950</xdr:rowOff>
    </xdr:to>
    <xdr:sp macro="" textlink="">
      <xdr:nvSpPr>
        <xdr:cNvPr id="99" name="Étoile à 5 branches 270"/>
        <xdr:cNvSpPr/>
      </xdr:nvSpPr>
      <xdr:spPr>
        <a:xfrm>
          <a:off x="122291475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239</xdr:col>
      <xdr:colOff>19050</xdr:colOff>
      <xdr:row>13</xdr:row>
      <xdr:rowOff>19050</xdr:rowOff>
    </xdr:from>
    <xdr:to>
      <xdr:col>239</xdr:col>
      <xdr:colOff>676275</xdr:colOff>
      <xdr:row>13</xdr:row>
      <xdr:rowOff>742950</xdr:rowOff>
    </xdr:to>
    <xdr:sp macro="" textlink="">
      <xdr:nvSpPr>
        <xdr:cNvPr id="100" name="Étoile à 5 branches 286"/>
        <xdr:cNvSpPr/>
      </xdr:nvSpPr>
      <xdr:spPr>
        <a:xfrm>
          <a:off x="149913975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244</xdr:col>
      <xdr:colOff>19050</xdr:colOff>
      <xdr:row>13</xdr:row>
      <xdr:rowOff>19050</xdr:rowOff>
    </xdr:from>
    <xdr:to>
      <xdr:col>244</xdr:col>
      <xdr:colOff>676275</xdr:colOff>
      <xdr:row>13</xdr:row>
      <xdr:rowOff>742950</xdr:rowOff>
    </xdr:to>
    <xdr:sp macro="" textlink="">
      <xdr:nvSpPr>
        <xdr:cNvPr id="101" name="Étoile à 5 branches 290"/>
        <xdr:cNvSpPr/>
      </xdr:nvSpPr>
      <xdr:spPr>
        <a:xfrm>
          <a:off x="153295350" y="7696200"/>
          <a:ext cx="657225" cy="7239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 editAs="oneCell">
    <xdr:from>
      <xdr:col>2</xdr:col>
      <xdr:colOff>28575</xdr:colOff>
      <xdr:row>2</xdr:row>
      <xdr:rowOff>28575</xdr:rowOff>
    </xdr:from>
    <xdr:to>
      <xdr:col>2</xdr:col>
      <xdr:colOff>657225</xdr:colOff>
      <xdr:row>2</xdr:row>
      <xdr:rowOff>142875</xdr:rowOff>
    </xdr:to>
    <xdr:pic>
      <xdr:nvPicPr>
        <xdr:cNvPr id="102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62025"/>
          <a:ext cx="628650" cy="114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0</xdr:colOff>
      <xdr:row>7</xdr:row>
      <xdr:rowOff>38100</xdr:rowOff>
    </xdr:from>
    <xdr:to>
      <xdr:col>3</xdr:col>
      <xdr:colOff>361950</xdr:colOff>
      <xdr:row>8</xdr:row>
      <xdr:rowOff>85725</xdr:rowOff>
    </xdr:to>
    <xdr:pic>
      <xdr:nvPicPr>
        <xdr:cNvPr id="103" name="Picture 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38100</xdr:colOff>
      <xdr:row>2</xdr:row>
      <xdr:rowOff>38100</xdr:rowOff>
    </xdr:from>
    <xdr:to>
      <xdr:col>8</xdr:col>
      <xdr:colOff>657225</xdr:colOff>
      <xdr:row>2</xdr:row>
      <xdr:rowOff>142875</xdr:rowOff>
    </xdr:to>
    <xdr:pic>
      <xdr:nvPicPr>
        <xdr:cNvPr id="104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971550"/>
          <a:ext cx="619125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38100</xdr:colOff>
      <xdr:row>11</xdr:row>
      <xdr:rowOff>38100</xdr:rowOff>
    </xdr:from>
    <xdr:to>
      <xdr:col>2</xdr:col>
      <xdr:colOff>657225</xdr:colOff>
      <xdr:row>11</xdr:row>
      <xdr:rowOff>142875</xdr:rowOff>
    </xdr:to>
    <xdr:pic>
      <xdr:nvPicPr>
        <xdr:cNvPr id="105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6229350"/>
          <a:ext cx="619125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38100</xdr:colOff>
      <xdr:row>11</xdr:row>
      <xdr:rowOff>38100</xdr:rowOff>
    </xdr:from>
    <xdr:to>
      <xdr:col>8</xdr:col>
      <xdr:colOff>657225</xdr:colOff>
      <xdr:row>11</xdr:row>
      <xdr:rowOff>142875</xdr:rowOff>
    </xdr:to>
    <xdr:pic>
      <xdr:nvPicPr>
        <xdr:cNvPr id="106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6229350"/>
          <a:ext cx="619125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38100</xdr:colOff>
      <xdr:row>2</xdr:row>
      <xdr:rowOff>38100</xdr:rowOff>
    </xdr:from>
    <xdr:to>
      <xdr:col>13</xdr:col>
      <xdr:colOff>657225</xdr:colOff>
      <xdr:row>2</xdr:row>
      <xdr:rowOff>142875</xdr:rowOff>
    </xdr:to>
    <xdr:pic>
      <xdr:nvPicPr>
        <xdr:cNvPr id="107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971550"/>
          <a:ext cx="619125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38100</xdr:colOff>
      <xdr:row>2</xdr:row>
      <xdr:rowOff>38100</xdr:rowOff>
    </xdr:from>
    <xdr:to>
      <xdr:col>19</xdr:col>
      <xdr:colOff>657225</xdr:colOff>
      <xdr:row>2</xdr:row>
      <xdr:rowOff>142875</xdr:rowOff>
    </xdr:to>
    <xdr:pic>
      <xdr:nvPicPr>
        <xdr:cNvPr id="108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971550"/>
          <a:ext cx="619125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38100</xdr:colOff>
      <xdr:row>11</xdr:row>
      <xdr:rowOff>38100</xdr:rowOff>
    </xdr:from>
    <xdr:to>
      <xdr:col>13</xdr:col>
      <xdr:colOff>657225</xdr:colOff>
      <xdr:row>11</xdr:row>
      <xdr:rowOff>142875</xdr:rowOff>
    </xdr:to>
    <xdr:pic>
      <xdr:nvPicPr>
        <xdr:cNvPr id="109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6229350"/>
          <a:ext cx="619125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38100</xdr:colOff>
      <xdr:row>11</xdr:row>
      <xdr:rowOff>38100</xdr:rowOff>
    </xdr:from>
    <xdr:to>
      <xdr:col>19</xdr:col>
      <xdr:colOff>666750</xdr:colOff>
      <xdr:row>11</xdr:row>
      <xdr:rowOff>142875</xdr:rowOff>
    </xdr:to>
    <xdr:pic>
      <xdr:nvPicPr>
        <xdr:cNvPr id="11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6229350"/>
          <a:ext cx="62865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</xdr:col>
      <xdr:colOff>38100</xdr:colOff>
      <xdr:row>2</xdr:row>
      <xdr:rowOff>38100</xdr:rowOff>
    </xdr:from>
    <xdr:to>
      <xdr:col>24</xdr:col>
      <xdr:colOff>657225</xdr:colOff>
      <xdr:row>2</xdr:row>
      <xdr:rowOff>142875</xdr:rowOff>
    </xdr:to>
    <xdr:pic>
      <xdr:nvPicPr>
        <xdr:cNvPr id="111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01900" y="971550"/>
          <a:ext cx="619125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30</xdr:col>
      <xdr:colOff>38100</xdr:colOff>
      <xdr:row>2</xdr:row>
      <xdr:rowOff>38100</xdr:rowOff>
    </xdr:from>
    <xdr:to>
      <xdr:col>30</xdr:col>
      <xdr:colOff>657225</xdr:colOff>
      <xdr:row>2</xdr:row>
      <xdr:rowOff>142875</xdr:rowOff>
    </xdr:to>
    <xdr:pic>
      <xdr:nvPicPr>
        <xdr:cNvPr id="112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26150" y="971550"/>
          <a:ext cx="619125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</xdr:col>
      <xdr:colOff>38100</xdr:colOff>
      <xdr:row>11</xdr:row>
      <xdr:rowOff>38100</xdr:rowOff>
    </xdr:from>
    <xdr:to>
      <xdr:col>24</xdr:col>
      <xdr:colOff>657225</xdr:colOff>
      <xdr:row>11</xdr:row>
      <xdr:rowOff>142875</xdr:rowOff>
    </xdr:to>
    <xdr:pic>
      <xdr:nvPicPr>
        <xdr:cNvPr id="113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01900" y="6229350"/>
          <a:ext cx="619125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30</xdr:col>
      <xdr:colOff>38100</xdr:colOff>
      <xdr:row>11</xdr:row>
      <xdr:rowOff>38100</xdr:rowOff>
    </xdr:from>
    <xdr:to>
      <xdr:col>30</xdr:col>
      <xdr:colOff>666750</xdr:colOff>
      <xdr:row>11</xdr:row>
      <xdr:rowOff>142875</xdr:rowOff>
    </xdr:to>
    <xdr:pic>
      <xdr:nvPicPr>
        <xdr:cNvPr id="114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26150" y="6229350"/>
          <a:ext cx="62865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35</xdr:col>
      <xdr:colOff>38100</xdr:colOff>
      <xdr:row>2</xdr:row>
      <xdr:rowOff>38100</xdr:rowOff>
    </xdr:from>
    <xdr:to>
      <xdr:col>35</xdr:col>
      <xdr:colOff>657225</xdr:colOff>
      <xdr:row>2</xdr:row>
      <xdr:rowOff>142875</xdr:rowOff>
    </xdr:to>
    <xdr:pic>
      <xdr:nvPicPr>
        <xdr:cNvPr id="115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07525" y="971550"/>
          <a:ext cx="619125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41</xdr:col>
      <xdr:colOff>38100</xdr:colOff>
      <xdr:row>2</xdr:row>
      <xdr:rowOff>38100</xdr:rowOff>
    </xdr:from>
    <xdr:to>
      <xdr:col>41</xdr:col>
      <xdr:colOff>657225</xdr:colOff>
      <xdr:row>2</xdr:row>
      <xdr:rowOff>142875</xdr:rowOff>
    </xdr:to>
    <xdr:pic>
      <xdr:nvPicPr>
        <xdr:cNvPr id="116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31775" y="971550"/>
          <a:ext cx="619125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35</xdr:col>
      <xdr:colOff>38100</xdr:colOff>
      <xdr:row>11</xdr:row>
      <xdr:rowOff>38100</xdr:rowOff>
    </xdr:from>
    <xdr:to>
      <xdr:col>35</xdr:col>
      <xdr:colOff>657225</xdr:colOff>
      <xdr:row>11</xdr:row>
      <xdr:rowOff>142875</xdr:rowOff>
    </xdr:to>
    <xdr:pic>
      <xdr:nvPicPr>
        <xdr:cNvPr id="117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07525" y="6229350"/>
          <a:ext cx="619125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41</xdr:col>
      <xdr:colOff>38100</xdr:colOff>
      <xdr:row>11</xdr:row>
      <xdr:rowOff>38100</xdr:rowOff>
    </xdr:from>
    <xdr:to>
      <xdr:col>41</xdr:col>
      <xdr:colOff>666750</xdr:colOff>
      <xdr:row>11</xdr:row>
      <xdr:rowOff>142875</xdr:rowOff>
    </xdr:to>
    <xdr:pic>
      <xdr:nvPicPr>
        <xdr:cNvPr id="118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31775" y="6229350"/>
          <a:ext cx="62865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46</xdr:col>
      <xdr:colOff>38100</xdr:colOff>
      <xdr:row>2</xdr:row>
      <xdr:rowOff>38100</xdr:rowOff>
    </xdr:from>
    <xdr:to>
      <xdr:col>46</xdr:col>
      <xdr:colOff>657225</xdr:colOff>
      <xdr:row>2</xdr:row>
      <xdr:rowOff>142875</xdr:rowOff>
    </xdr:to>
    <xdr:pic>
      <xdr:nvPicPr>
        <xdr:cNvPr id="119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13150" y="971550"/>
          <a:ext cx="619125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52</xdr:col>
      <xdr:colOff>38100</xdr:colOff>
      <xdr:row>2</xdr:row>
      <xdr:rowOff>38100</xdr:rowOff>
    </xdr:from>
    <xdr:to>
      <xdr:col>52</xdr:col>
      <xdr:colOff>657225</xdr:colOff>
      <xdr:row>2</xdr:row>
      <xdr:rowOff>142875</xdr:rowOff>
    </xdr:to>
    <xdr:pic>
      <xdr:nvPicPr>
        <xdr:cNvPr id="120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37400" y="971550"/>
          <a:ext cx="619125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46</xdr:col>
      <xdr:colOff>38100</xdr:colOff>
      <xdr:row>11</xdr:row>
      <xdr:rowOff>38100</xdr:rowOff>
    </xdr:from>
    <xdr:to>
      <xdr:col>46</xdr:col>
      <xdr:colOff>657225</xdr:colOff>
      <xdr:row>11</xdr:row>
      <xdr:rowOff>142875</xdr:rowOff>
    </xdr:to>
    <xdr:pic>
      <xdr:nvPicPr>
        <xdr:cNvPr id="121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13150" y="6229350"/>
          <a:ext cx="619125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52</xdr:col>
      <xdr:colOff>38100</xdr:colOff>
      <xdr:row>11</xdr:row>
      <xdr:rowOff>38100</xdr:rowOff>
    </xdr:from>
    <xdr:to>
      <xdr:col>52</xdr:col>
      <xdr:colOff>666750</xdr:colOff>
      <xdr:row>11</xdr:row>
      <xdr:rowOff>142875</xdr:rowOff>
    </xdr:to>
    <xdr:pic>
      <xdr:nvPicPr>
        <xdr:cNvPr id="122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37400" y="6229350"/>
          <a:ext cx="62865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57</xdr:col>
      <xdr:colOff>38100</xdr:colOff>
      <xdr:row>2</xdr:row>
      <xdr:rowOff>38100</xdr:rowOff>
    </xdr:from>
    <xdr:to>
      <xdr:col>57</xdr:col>
      <xdr:colOff>657225</xdr:colOff>
      <xdr:row>2</xdr:row>
      <xdr:rowOff>142875</xdr:rowOff>
    </xdr:to>
    <xdr:pic>
      <xdr:nvPicPr>
        <xdr:cNvPr id="123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18775" y="971550"/>
          <a:ext cx="619125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63</xdr:col>
      <xdr:colOff>38100</xdr:colOff>
      <xdr:row>2</xdr:row>
      <xdr:rowOff>38100</xdr:rowOff>
    </xdr:from>
    <xdr:to>
      <xdr:col>63</xdr:col>
      <xdr:colOff>657225</xdr:colOff>
      <xdr:row>2</xdr:row>
      <xdr:rowOff>142875</xdr:rowOff>
    </xdr:to>
    <xdr:pic>
      <xdr:nvPicPr>
        <xdr:cNvPr id="124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43025" y="971550"/>
          <a:ext cx="619125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57</xdr:col>
      <xdr:colOff>38100</xdr:colOff>
      <xdr:row>11</xdr:row>
      <xdr:rowOff>38100</xdr:rowOff>
    </xdr:from>
    <xdr:to>
      <xdr:col>57</xdr:col>
      <xdr:colOff>657225</xdr:colOff>
      <xdr:row>11</xdr:row>
      <xdr:rowOff>142875</xdr:rowOff>
    </xdr:to>
    <xdr:pic>
      <xdr:nvPicPr>
        <xdr:cNvPr id="125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18775" y="6229350"/>
          <a:ext cx="619125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63</xdr:col>
      <xdr:colOff>38100</xdr:colOff>
      <xdr:row>11</xdr:row>
      <xdr:rowOff>38100</xdr:rowOff>
    </xdr:from>
    <xdr:to>
      <xdr:col>63</xdr:col>
      <xdr:colOff>666750</xdr:colOff>
      <xdr:row>11</xdr:row>
      <xdr:rowOff>142875</xdr:rowOff>
    </xdr:to>
    <xdr:pic>
      <xdr:nvPicPr>
        <xdr:cNvPr id="126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43025" y="6229350"/>
          <a:ext cx="62865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68</xdr:col>
      <xdr:colOff>38100</xdr:colOff>
      <xdr:row>2</xdr:row>
      <xdr:rowOff>38100</xdr:rowOff>
    </xdr:from>
    <xdr:to>
      <xdr:col>68</xdr:col>
      <xdr:colOff>657225</xdr:colOff>
      <xdr:row>2</xdr:row>
      <xdr:rowOff>142875</xdr:rowOff>
    </xdr:to>
    <xdr:pic>
      <xdr:nvPicPr>
        <xdr:cNvPr id="127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24400" y="971550"/>
          <a:ext cx="619125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74</xdr:col>
      <xdr:colOff>38100</xdr:colOff>
      <xdr:row>2</xdr:row>
      <xdr:rowOff>38100</xdr:rowOff>
    </xdr:from>
    <xdr:to>
      <xdr:col>74</xdr:col>
      <xdr:colOff>666750</xdr:colOff>
      <xdr:row>2</xdr:row>
      <xdr:rowOff>142875</xdr:rowOff>
    </xdr:to>
    <xdr:pic>
      <xdr:nvPicPr>
        <xdr:cNvPr id="128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48650" y="971550"/>
          <a:ext cx="62865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68</xdr:col>
      <xdr:colOff>38100</xdr:colOff>
      <xdr:row>11</xdr:row>
      <xdr:rowOff>38100</xdr:rowOff>
    </xdr:from>
    <xdr:to>
      <xdr:col>68</xdr:col>
      <xdr:colOff>666750</xdr:colOff>
      <xdr:row>11</xdr:row>
      <xdr:rowOff>142875</xdr:rowOff>
    </xdr:to>
    <xdr:pic>
      <xdr:nvPicPr>
        <xdr:cNvPr id="129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24400" y="6229350"/>
          <a:ext cx="62865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74</xdr:col>
      <xdr:colOff>38100</xdr:colOff>
      <xdr:row>11</xdr:row>
      <xdr:rowOff>38100</xdr:rowOff>
    </xdr:from>
    <xdr:to>
      <xdr:col>74</xdr:col>
      <xdr:colOff>666750</xdr:colOff>
      <xdr:row>11</xdr:row>
      <xdr:rowOff>142875</xdr:rowOff>
    </xdr:to>
    <xdr:pic>
      <xdr:nvPicPr>
        <xdr:cNvPr id="130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48650" y="6229350"/>
          <a:ext cx="62865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79</xdr:col>
      <xdr:colOff>38100</xdr:colOff>
      <xdr:row>2</xdr:row>
      <xdr:rowOff>38100</xdr:rowOff>
    </xdr:from>
    <xdr:to>
      <xdr:col>79</xdr:col>
      <xdr:colOff>657225</xdr:colOff>
      <xdr:row>2</xdr:row>
      <xdr:rowOff>142875</xdr:rowOff>
    </xdr:to>
    <xdr:pic>
      <xdr:nvPicPr>
        <xdr:cNvPr id="131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30025" y="971550"/>
          <a:ext cx="619125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85</xdr:col>
      <xdr:colOff>38100</xdr:colOff>
      <xdr:row>2</xdr:row>
      <xdr:rowOff>38100</xdr:rowOff>
    </xdr:from>
    <xdr:to>
      <xdr:col>85</xdr:col>
      <xdr:colOff>666750</xdr:colOff>
      <xdr:row>2</xdr:row>
      <xdr:rowOff>142875</xdr:rowOff>
    </xdr:to>
    <xdr:pic>
      <xdr:nvPicPr>
        <xdr:cNvPr id="132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54275" y="971550"/>
          <a:ext cx="62865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79</xdr:col>
      <xdr:colOff>38100</xdr:colOff>
      <xdr:row>11</xdr:row>
      <xdr:rowOff>38100</xdr:rowOff>
    </xdr:from>
    <xdr:to>
      <xdr:col>79</xdr:col>
      <xdr:colOff>666750</xdr:colOff>
      <xdr:row>11</xdr:row>
      <xdr:rowOff>142875</xdr:rowOff>
    </xdr:to>
    <xdr:pic>
      <xdr:nvPicPr>
        <xdr:cNvPr id="133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30025" y="6229350"/>
          <a:ext cx="62865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85</xdr:col>
      <xdr:colOff>38100</xdr:colOff>
      <xdr:row>11</xdr:row>
      <xdr:rowOff>38100</xdr:rowOff>
    </xdr:from>
    <xdr:to>
      <xdr:col>85</xdr:col>
      <xdr:colOff>666750</xdr:colOff>
      <xdr:row>11</xdr:row>
      <xdr:rowOff>142875</xdr:rowOff>
    </xdr:to>
    <xdr:pic>
      <xdr:nvPicPr>
        <xdr:cNvPr id="134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54275" y="6229350"/>
          <a:ext cx="62865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90</xdr:col>
      <xdr:colOff>38100</xdr:colOff>
      <xdr:row>2</xdr:row>
      <xdr:rowOff>38100</xdr:rowOff>
    </xdr:from>
    <xdr:to>
      <xdr:col>90</xdr:col>
      <xdr:colOff>657225</xdr:colOff>
      <xdr:row>2</xdr:row>
      <xdr:rowOff>142875</xdr:rowOff>
    </xdr:to>
    <xdr:pic>
      <xdr:nvPicPr>
        <xdr:cNvPr id="135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35650" y="971550"/>
          <a:ext cx="619125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96</xdr:col>
      <xdr:colOff>38100</xdr:colOff>
      <xdr:row>2</xdr:row>
      <xdr:rowOff>38100</xdr:rowOff>
    </xdr:from>
    <xdr:to>
      <xdr:col>96</xdr:col>
      <xdr:colOff>666750</xdr:colOff>
      <xdr:row>2</xdr:row>
      <xdr:rowOff>142875</xdr:rowOff>
    </xdr:to>
    <xdr:pic>
      <xdr:nvPicPr>
        <xdr:cNvPr id="136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59900" y="971550"/>
          <a:ext cx="62865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90</xdr:col>
      <xdr:colOff>38100</xdr:colOff>
      <xdr:row>11</xdr:row>
      <xdr:rowOff>38100</xdr:rowOff>
    </xdr:from>
    <xdr:to>
      <xdr:col>90</xdr:col>
      <xdr:colOff>666750</xdr:colOff>
      <xdr:row>11</xdr:row>
      <xdr:rowOff>142875</xdr:rowOff>
    </xdr:to>
    <xdr:pic>
      <xdr:nvPicPr>
        <xdr:cNvPr id="137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35650" y="6229350"/>
          <a:ext cx="62865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96</xdr:col>
      <xdr:colOff>38100</xdr:colOff>
      <xdr:row>11</xdr:row>
      <xdr:rowOff>38100</xdr:rowOff>
    </xdr:from>
    <xdr:to>
      <xdr:col>96</xdr:col>
      <xdr:colOff>666750</xdr:colOff>
      <xdr:row>11</xdr:row>
      <xdr:rowOff>142875</xdr:rowOff>
    </xdr:to>
    <xdr:pic>
      <xdr:nvPicPr>
        <xdr:cNvPr id="138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59900" y="6229350"/>
          <a:ext cx="62865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101</xdr:col>
      <xdr:colOff>38100</xdr:colOff>
      <xdr:row>2</xdr:row>
      <xdr:rowOff>38100</xdr:rowOff>
    </xdr:from>
    <xdr:to>
      <xdr:col>101</xdr:col>
      <xdr:colOff>657225</xdr:colOff>
      <xdr:row>2</xdr:row>
      <xdr:rowOff>142875</xdr:rowOff>
    </xdr:to>
    <xdr:pic>
      <xdr:nvPicPr>
        <xdr:cNvPr id="139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41275" y="971550"/>
          <a:ext cx="619125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107</xdr:col>
      <xdr:colOff>38100</xdr:colOff>
      <xdr:row>2</xdr:row>
      <xdr:rowOff>38100</xdr:rowOff>
    </xdr:from>
    <xdr:to>
      <xdr:col>107</xdr:col>
      <xdr:colOff>666750</xdr:colOff>
      <xdr:row>2</xdr:row>
      <xdr:rowOff>142875</xdr:rowOff>
    </xdr:to>
    <xdr:pic>
      <xdr:nvPicPr>
        <xdr:cNvPr id="140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65525" y="971550"/>
          <a:ext cx="62865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101</xdr:col>
      <xdr:colOff>38100</xdr:colOff>
      <xdr:row>11</xdr:row>
      <xdr:rowOff>38100</xdr:rowOff>
    </xdr:from>
    <xdr:to>
      <xdr:col>101</xdr:col>
      <xdr:colOff>666750</xdr:colOff>
      <xdr:row>11</xdr:row>
      <xdr:rowOff>142875</xdr:rowOff>
    </xdr:to>
    <xdr:pic>
      <xdr:nvPicPr>
        <xdr:cNvPr id="141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41275" y="6229350"/>
          <a:ext cx="62865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107</xdr:col>
      <xdr:colOff>38100</xdr:colOff>
      <xdr:row>11</xdr:row>
      <xdr:rowOff>38100</xdr:rowOff>
    </xdr:from>
    <xdr:to>
      <xdr:col>107</xdr:col>
      <xdr:colOff>666750</xdr:colOff>
      <xdr:row>11</xdr:row>
      <xdr:rowOff>142875</xdr:rowOff>
    </xdr:to>
    <xdr:pic>
      <xdr:nvPicPr>
        <xdr:cNvPr id="142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65525" y="6229350"/>
          <a:ext cx="62865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112</xdr:col>
      <xdr:colOff>38100</xdr:colOff>
      <xdr:row>2</xdr:row>
      <xdr:rowOff>38100</xdr:rowOff>
    </xdr:from>
    <xdr:to>
      <xdr:col>112</xdr:col>
      <xdr:colOff>657225</xdr:colOff>
      <xdr:row>2</xdr:row>
      <xdr:rowOff>142875</xdr:rowOff>
    </xdr:to>
    <xdr:pic>
      <xdr:nvPicPr>
        <xdr:cNvPr id="143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46900" y="971550"/>
          <a:ext cx="619125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118</xdr:col>
      <xdr:colOff>38100</xdr:colOff>
      <xdr:row>2</xdr:row>
      <xdr:rowOff>38100</xdr:rowOff>
    </xdr:from>
    <xdr:to>
      <xdr:col>118</xdr:col>
      <xdr:colOff>657225</xdr:colOff>
      <xdr:row>2</xdr:row>
      <xdr:rowOff>142875</xdr:rowOff>
    </xdr:to>
    <xdr:pic>
      <xdr:nvPicPr>
        <xdr:cNvPr id="144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71150" y="971550"/>
          <a:ext cx="619125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112</xdr:col>
      <xdr:colOff>38100</xdr:colOff>
      <xdr:row>11</xdr:row>
      <xdr:rowOff>38100</xdr:rowOff>
    </xdr:from>
    <xdr:to>
      <xdr:col>112</xdr:col>
      <xdr:colOff>657225</xdr:colOff>
      <xdr:row>11</xdr:row>
      <xdr:rowOff>142875</xdr:rowOff>
    </xdr:to>
    <xdr:pic>
      <xdr:nvPicPr>
        <xdr:cNvPr id="145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46900" y="6229350"/>
          <a:ext cx="619125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118</xdr:col>
      <xdr:colOff>38100</xdr:colOff>
      <xdr:row>11</xdr:row>
      <xdr:rowOff>38100</xdr:rowOff>
    </xdr:from>
    <xdr:to>
      <xdr:col>118</xdr:col>
      <xdr:colOff>666750</xdr:colOff>
      <xdr:row>11</xdr:row>
      <xdr:rowOff>142875</xdr:rowOff>
    </xdr:to>
    <xdr:pic>
      <xdr:nvPicPr>
        <xdr:cNvPr id="146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71150" y="6229350"/>
          <a:ext cx="62865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123</xdr:col>
      <xdr:colOff>38100</xdr:colOff>
      <xdr:row>2</xdr:row>
      <xdr:rowOff>38100</xdr:rowOff>
    </xdr:from>
    <xdr:to>
      <xdr:col>123</xdr:col>
      <xdr:colOff>657225</xdr:colOff>
      <xdr:row>2</xdr:row>
      <xdr:rowOff>142875</xdr:rowOff>
    </xdr:to>
    <xdr:pic>
      <xdr:nvPicPr>
        <xdr:cNvPr id="147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52525" y="971550"/>
          <a:ext cx="619125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129</xdr:col>
      <xdr:colOff>38100</xdr:colOff>
      <xdr:row>2</xdr:row>
      <xdr:rowOff>38100</xdr:rowOff>
    </xdr:from>
    <xdr:to>
      <xdr:col>129</xdr:col>
      <xdr:colOff>666750</xdr:colOff>
      <xdr:row>2</xdr:row>
      <xdr:rowOff>142875</xdr:rowOff>
    </xdr:to>
    <xdr:pic>
      <xdr:nvPicPr>
        <xdr:cNvPr id="148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76775" y="971550"/>
          <a:ext cx="62865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123</xdr:col>
      <xdr:colOff>38100</xdr:colOff>
      <xdr:row>11</xdr:row>
      <xdr:rowOff>38100</xdr:rowOff>
    </xdr:from>
    <xdr:to>
      <xdr:col>123</xdr:col>
      <xdr:colOff>666750</xdr:colOff>
      <xdr:row>11</xdr:row>
      <xdr:rowOff>142875</xdr:rowOff>
    </xdr:to>
    <xdr:pic>
      <xdr:nvPicPr>
        <xdr:cNvPr id="149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52525" y="6229350"/>
          <a:ext cx="62865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129</xdr:col>
      <xdr:colOff>38100</xdr:colOff>
      <xdr:row>11</xdr:row>
      <xdr:rowOff>38100</xdr:rowOff>
    </xdr:from>
    <xdr:to>
      <xdr:col>129</xdr:col>
      <xdr:colOff>666750</xdr:colOff>
      <xdr:row>11</xdr:row>
      <xdr:rowOff>142875</xdr:rowOff>
    </xdr:to>
    <xdr:pic>
      <xdr:nvPicPr>
        <xdr:cNvPr id="150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76775" y="6229350"/>
          <a:ext cx="62865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134</xdr:col>
      <xdr:colOff>38100</xdr:colOff>
      <xdr:row>2</xdr:row>
      <xdr:rowOff>38100</xdr:rowOff>
    </xdr:from>
    <xdr:to>
      <xdr:col>134</xdr:col>
      <xdr:colOff>657225</xdr:colOff>
      <xdr:row>2</xdr:row>
      <xdr:rowOff>142875</xdr:rowOff>
    </xdr:to>
    <xdr:pic>
      <xdr:nvPicPr>
        <xdr:cNvPr id="151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58150" y="971550"/>
          <a:ext cx="619125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140</xdr:col>
      <xdr:colOff>38100</xdr:colOff>
      <xdr:row>2</xdr:row>
      <xdr:rowOff>38100</xdr:rowOff>
    </xdr:from>
    <xdr:to>
      <xdr:col>140</xdr:col>
      <xdr:colOff>666750</xdr:colOff>
      <xdr:row>2</xdr:row>
      <xdr:rowOff>142875</xdr:rowOff>
    </xdr:to>
    <xdr:pic>
      <xdr:nvPicPr>
        <xdr:cNvPr id="152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82400" y="971550"/>
          <a:ext cx="62865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134</xdr:col>
      <xdr:colOff>38100</xdr:colOff>
      <xdr:row>11</xdr:row>
      <xdr:rowOff>38100</xdr:rowOff>
    </xdr:from>
    <xdr:to>
      <xdr:col>134</xdr:col>
      <xdr:colOff>666750</xdr:colOff>
      <xdr:row>11</xdr:row>
      <xdr:rowOff>142875</xdr:rowOff>
    </xdr:to>
    <xdr:pic>
      <xdr:nvPicPr>
        <xdr:cNvPr id="153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58150" y="6229350"/>
          <a:ext cx="62865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140</xdr:col>
      <xdr:colOff>38100</xdr:colOff>
      <xdr:row>11</xdr:row>
      <xdr:rowOff>38100</xdr:rowOff>
    </xdr:from>
    <xdr:to>
      <xdr:col>140</xdr:col>
      <xdr:colOff>666750</xdr:colOff>
      <xdr:row>11</xdr:row>
      <xdr:rowOff>142875</xdr:rowOff>
    </xdr:to>
    <xdr:pic>
      <xdr:nvPicPr>
        <xdr:cNvPr id="154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82400" y="6229350"/>
          <a:ext cx="62865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145</xdr:col>
      <xdr:colOff>38100</xdr:colOff>
      <xdr:row>2</xdr:row>
      <xdr:rowOff>38100</xdr:rowOff>
    </xdr:from>
    <xdr:to>
      <xdr:col>145</xdr:col>
      <xdr:colOff>657225</xdr:colOff>
      <xdr:row>2</xdr:row>
      <xdr:rowOff>142875</xdr:rowOff>
    </xdr:to>
    <xdr:pic>
      <xdr:nvPicPr>
        <xdr:cNvPr id="155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63775" y="971550"/>
          <a:ext cx="619125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151</xdr:col>
      <xdr:colOff>38100</xdr:colOff>
      <xdr:row>2</xdr:row>
      <xdr:rowOff>38100</xdr:rowOff>
    </xdr:from>
    <xdr:to>
      <xdr:col>151</xdr:col>
      <xdr:colOff>666750</xdr:colOff>
      <xdr:row>2</xdr:row>
      <xdr:rowOff>142875</xdr:rowOff>
    </xdr:to>
    <xdr:pic>
      <xdr:nvPicPr>
        <xdr:cNvPr id="156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88025" y="971550"/>
          <a:ext cx="62865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145</xdr:col>
      <xdr:colOff>38100</xdr:colOff>
      <xdr:row>11</xdr:row>
      <xdr:rowOff>38100</xdr:rowOff>
    </xdr:from>
    <xdr:to>
      <xdr:col>145</xdr:col>
      <xdr:colOff>666750</xdr:colOff>
      <xdr:row>11</xdr:row>
      <xdr:rowOff>142875</xdr:rowOff>
    </xdr:to>
    <xdr:pic>
      <xdr:nvPicPr>
        <xdr:cNvPr id="157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63775" y="6229350"/>
          <a:ext cx="62865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151</xdr:col>
      <xdr:colOff>38100</xdr:colOff>
      <xdr:row>11</xdr:row>
      <xdr:rowOff>38100</xdr:rowOff>
    </xdr:from>
    <xdr:to>
      <xdr:col>151</xdr:col>
      <xdr:colOff>666750</xdr:colOff>
      <xdr:row>11</xdr:row>
      <xdr:rowOff>142875</xdr:rowOff>
    </xdr:to>
    <xdr:pic>
      <xdr:nvPicPr>
        <xdr:cNvPr id="158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88025" y="6229350"/>
          <a:ext cx="62865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156</xdr:col>
      <xdr:colOff>38100</xdr:colOff>
      <xdr:row>2</xdr:row>
      <xdr:rowOff>38100</xdr:rowOff>
    </xdr:from>
    <xdr:to>
      <xdr:col>156</xdr:col>
      <xdr:colOff>657225</xdr:colOff>
      <xdr:row>2</xdr:row>
      <xdr:rowOff>142875</xdr:rowOff>
    </xdr:to>
    <xdr:pic>
      <xdr:nvPicPr>
        <xdr:cNvPr id="159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69400" y="971550"/>
          <a:ext cx="619125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162</xdr:col>
      <xdr:colOff>38100</xdr:colOff>
      <xdr:row>2</xdr:row>
      <xdr:rowOff>38100</xdr:rowOff>
    </xdr:from>
    <xdr:to>
      <xdr:col>162</xdr:col>
      <xdr:colOff>666750</xdr:colOff>
      <xdr:row>2</xdr:row>
      <xdr:rowOff>142875</xdr:rowOff>
    </xdr:to>
    <xdr:pic>
      <xdr:nvPicPr>
        <xdr:cNvPr id="160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593650" y="971550"/>
          <a:ext cx="62865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156</xdr:col>
      <xdr:colOff>38100</xdr:colOff>
      <xdr:row>11</xdr:row>
      <xdr:rowOff>38100</xdr:rowOff>
    </xdr:from>
    <xdr:to>
      <xdr:col>156</xdr:col>
      <xdr:colOff>666750</xdr:colOff>
      <xdr:row>11</xdr:row>
      <xdr:rowOff>142875</xdr:rowOff>
    </xdr:to>
    <xdr:pic>
      <xdr:nvPicPr>
        <xdr:cNvPr id="161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69400" y="6229350"/>
          <a:ext cx="62865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162</xdr:col>
      <xdr:colOff>38100</xdr:colOff>
      <xdr:row>11</xdr:row>
      <xdr:rowOff>38100</xdr:rowOff>
    </xdr:from>
    <xdr:to>
      <xdr:col>162</xdr:col>
      <xdr:colOff>666750</xdr:colOff>
      <xdr:row>11</xdr:row>
      <xdr:rowOff>142875</xdr:rowOff>
    </xdr:to>
    <xdr:pic>
      <xdr:nvPicPr>
        <xdr:cNvPr id="162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593650" y="6229350"/>
          <a:ext cx="62865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167</xdr:col>
      <xdr:colOff>38100</xdr:colOff>
      <xdr:row>2</xdr:row>
      <xdr:rowOff>38100</xdr:rowOff>
    </xdr:from>
    <xdr:to>
      <xdr:col>167</xdr:col>
      <xdr:colOff>657225</xdr:colOff>
      <xdr:row>2</xdr:row>
      <xdr:rowOff>142875</xdr:rowOff>
    </xdr:to>
    <xdr:pic>
      <xdr:nvPicPr>
        <xdr:cNvPr id="163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75025" y="971550"/>
          <a:ext cx="619125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173</xdr:col>
      <xdr:colOff>38100</xdr:colOff>
      <xdr:row>2</xdr:row>
      <xdr:rowOff>38100</xdr:rowOff>
    </xdr:from>
    <xdr:to>
      <xdr:col>173</xdr:col>
      <xdr:colOff>657225</xdr:colOff>
      <xdr:row>2</xdr:row>
      <xdr:rowOff>142875</xdr:rowOff>
    </xdr:to>
    <xdr:pic>
      <xdr:nvPicPr>
        <xdr:cNvPr id="164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99275" y="971550"/>
          <a:ext cx="619125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167</xdr:col>
      <xdr:colOff>38100</xdr:colOff>
      <xdr:row>11</xdr:row>
      <xdr:rowOff>38100</xdr:rowOff>
    </xdr:from>
    <xdr:to>
      <xdr:col>167</xdr:col>
      <xdr:colOff>657225</xdr:colOff>
      <xdr:row>11</xdr:row>
      <xdr:rowOff>142875</xdr:rowOff>
    </xdr:to>
    <xdr:pic>
      <xdr:nvPicPr>
        <xdr:cNvPr id="165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75025" y="6229350"/>
          <a:ext cx="619125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173</xdr:col>
      <xdr:colOff>38100</xdr:colOff>
      <xdr:row>11</xdr:row>
      <xdr:rowOff>38100</xdr:rowOff>
    </xdr:from>
    <xdr:to>
      <xdr:col>173</xdr:col>
      <xdr:colOff>666750</xdr:colOff>
      <xdr:row>11</xdr:row>
      <xdr:rowOff>142875</xdr:rowOff>
    </xdr:to>
    <xdr:pic>
      <xdr:nvPicPr>
        <xdr:cNvPr id="166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99275" y="6229350"/>
          <a:ext cx="62865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178</xdr:col>
      <xdr:colOff>38100</xdr:colOff>
      <xdr:row>2</xdr:row>
      <xdr:rowOff>38100</xdr:rowOff>
    </xdr:from>
    <xdr:to>
      <xdr:col>178</xdr:col>
      <xdr:colOff>657225</xdr:colOff>
      <xdr:row>2</xdr:row>
      <xdr:rowOff>142875</xdr:rowOff>
    </xdr:to>
    <xdr:pic>
      <xdr:nvPicPr>
        <xdr:cNvPr id="167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80650" y="971550"/>
          <a:ext cx="619125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184</xdr:col>
      <xdr:colOff>38100</xdr:colOff>
      <xdr:row>2</xdr:row>
      <xdr:rowOff>38100</xdr:rowOff>
    </xdr:from>
    <xdr:to>
      <xdr:col>184</xdr:col>
      <xdr:colOff>666750</xdr:colOff>
      <xdr:row>2</xdr:row>
      <xdr:rowOff>142875</xdr:rowOff>
    </xdr:to>
    <xdr:pic>
      <xdr:nvPicPr>
        <xdr:cNvPr id="168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404900" y="971550"/>
          <a:ext cx="62865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178</xdr:col>
      <xdr:colOff>38100</xdr:colOff>
      <xdr:row>11</xdr:row>
      <xdr:rowOff>38100</xdr:rowOff>
    </xdr:from>
    <xdr:to>
      <xdr:col>178</xdr:col>
      <xdr:colOff>666750</xdr:colOff>
      <xdr:row>11</xdr:row>
      <xdr:rowOff>142875</xdr:rowOff>
    </xdr:to>
    <xdr:pic>
      <xdr:nvPicPr>
        <xdr:cNvPr id="169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80650" y="6229350"/>
          <a:ext cx="62865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184</xdr:col>
      <xdr:colOff>38100</xdr:colOff>
      <xdr:row>11</xdr:row>
      <xdr:rowOff>38100</xdr:rowOff>
    </xdr:from>
    <xdr:to>
      <xdr:col>184</xdr:col>
      <xdr:colOff>666750</xdr:colOff>
      <xdr:row>11</xdr:row>
      <xdr:rowOff>142875</xdr:rowOff>
    </xdr:to>
    <xdr:pic>
      <xdr:nvPicPr>
        <xdr:cNvPr id="170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404900" y="6229350"/>
          <a:ext cx="62865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189</xdr:col>
      <xdr:colOff>38100</xdr:colOff>
      <xdr:row>2</xdr:row>
      <xdr:rowOff>38100</xdr:rowOff>
    </xdr:from>
    <xdr:to>
      <xdr:col>189</xdr:col>
      <xdr:colOff>657225</xdr:colOff>
      <xdr:row>2</xdr:row>
      <xdr:rowOff>142875</xdr:rowOff>
    </xdr:to>
    <xdr:pic>
      <xdr:nvPicPr>
        <xdr:cNvPr id="171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786275" y="971550"/>
          <a:ext cx="619125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195</xdr:col>
      <xdr:colOff>38100</xdr:colOff>
      <xdr:row>2</xdr:row>
      <xdr:rowOff>38100</xdr:rowOff>
    </xdr:from>
    <xdr:to>
      <xdr:col>195</xdr:col>
      <xdr:colOff>666750</xdr:colOff>
      <xdr:row>2</xdr:row>
      <xdr:rowOff>142875</xdr:rowOff>
    </xdr:to>
    <xdr:pic>
      <xdr:nvPicPr>
        <xdr:cNvPr id="172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310525" y="971550"/>
          <a:ext cx="62865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189</xdr:col>
      <xdr:colOff>38100</xdr:colOff>
      <xdr:row>11</xdr:row>
      <xdr:rowOff>38100</xdr:rowOff>
    </xdr:from>
    <xdr:to>
      <xdr:col>189</xdr:col>
      <xdr:colOff>666750</xdr:colOff>
      <xdr:row>11</xdr:row>
      <xdr:rowOff>142875</xdr:rowOff>
    </xdr:to>
    <xdr:pic>
      <xdr:nvPicPr>
        <xdr:cNvPr id="173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786275" y="6229350"/>
          <a:ext cx="62865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195</xdr:col>
      <xdr:colOff>38100</xdr:colOff>
      <xdr:row>11</xdr:row>
      <xdr:rowOff>38100</xdr:rowOff>
    </xdr:from>
    <xdr:to>
      <xdr:col>195</xdr:col>
      <xdr:colOff>666750</xdr:colOff>
      <xdr:row>11</xdr:row>
      <xdr:rowOff>142875</xdr:rowOff>
    </xdr:to>
    <xdr:pic>
      <xdr:nvPicPr>
        <xdr:cNvPr id="174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310525" y="6229350"/>
          <a:ext cx="62865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200</xdr:col>
      <xdr:colOff>38100</xdr:colOff>
      <xdr:row>2</xdr:row>
      <xdr:rowOff>38100</xdr:rowOff>
    </xdr:from>
    <xdr:to>
      <xdr:col>200</xdr:col>
      <xdr:colOff>657225</xdr:colOff>
      <xdr:row>2</xdr:row>
      <xdr:rowOff>142875</xdr:rowOff>
    </xdr:to>
    <xdr:pic>
      <xdr:nvPicPr>
        <xdr:cNvPr id="175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691900" y="971550"/>
          <a:ext cx="619125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206</xdr:col>
      <xdr:colOff>38100</xdr:colOff>
      <xdr:row>2</xdr:row>
      <xdr:rowOff>38100</xdr:rowOff>
    </xdr:from>
    <xdr:to>
      <xdr:col>206</xdr:col>
      <xdr:colOff>666750</xdr:colOff>
      <xdr:row>2</xdr:row>
      <xdr:rowOff>142875</xdr:rowOff>
    </xdr:to>
    <xdr:pic>
      <xdr:nvPicPr>
        <xdr:cNvPr id="176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16150" y="971550"/>
          <a:ext cx="62865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200</xdr:col>
      <xdr:colOff>38100</xdr:colOff>
      <xdr:row>11</xdr:row>
      <xdr:rowOff>38100</xdr:rowOff>
    </xdr:from>
    <xdr:to>
      <xdr:col>200</xdr:col>
      <xdr:colOff>666750</xdr:colOff>
      <xdr:row>11</xdr:row>
      <xdr:rowOff>142875</xdr:rowOff>
    </xdr:to>
    <xdr:pic>
      <xdr:nvPicPr>
        <xdr:cNvPr id="177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691900" y="6229350"/>
          <a:ext cx="62865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206</xdr:col>
      <xdr:colOff>38100</xdr:colOff>
      <xdr:row>11</xdr:row>
      <xdr:rowOff>38100</xdr:rowOff>
    </xdr:from>
    <xdr:to>
      <xdr:col>206</xdr:col>
      <xdr:colOff>666750</xdr:colOff>
      <xdr:row>11</xdr:row>
      <xdr:rowOff>142875</xdr:rowOff>
    </xdr:to>
    <xdr:pic>
      <xdr:nvPicPr>
        <xdr:cNvPr id="178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16150" y="6229350"/>
          <a:ext cx="62865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211</xdr:col>
      <xdr:colOff>38100</xdr:colOff>
      <xdr:row>2</xdr:row>
      <xdr:rowOff>38100</xdr:rowOff>
    </xdr:from>
    <xdr:to>
      <xdr:col>211</xdr:col>
      <xdr:colOff>657225</xdr:colOff>
      <xdr:row>2</xdr:row>
      <xdr:rowOff>142875</xdr:rowOff>
    </xdr:to>
    <xdr:pic>
      <xdr:nvPicPr>
        <xdr:cNvPr id="179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97525" y="971550"/>
          <a:ext cx="619125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217</xdr:col>
      <xdr:colOff>38100</xdr:colOff>
      <xdr:row>2</xdr:row>
      <xdr:rowOff>38100</xdr:rowOff>
    </xdr:from>
    <xdr:to>
      <xdr:col>217</xdr:col>
      <xdr:colOff>666750</xdr:colOff>
      <xdr:row>2</xdr:row>
      <xdr:rowOff>142875</xdr:rowOff>
    </xdr:to>
    <xdr:pic>
      <xdr:nvPicPr>
        <xdr:cNvPr id="180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121775" y="971550"/>
          <a:ext cx="62865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211</xdr:col>
      <xdr:colOff>38100</xdr:colOff>
      <xdr:row>11</xdr:row>
      <xdr:rowOff>38100</xdr:rowOff>
    </xdr:from>
    <xdr:to>
      <xdr:col>211</xdr:col>
      <xdr:colOff>666750</xdr:colOff>
      <xdr:row>11</xdr:row>
      <xdr:rowOff>142875</xdr:rowOff>
    </xdr:to>
    <xdr:pic>
      <xdr:nvPicPr>
        <xdr:cNvPr id="181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597525" y="6229350"/>
          <a:ext cx="62865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217</xdr:col>
      <xdr:colOff>38100</xdr:colOff>
      <xdr:row>11</xdr:row>
      <xdr:rowOff>38100</xdr:rowOff>
    </xdr:from>
    <xdr:to>
      <xdr:col>217</xdr:col>
      <xdr:colOff>666750</xdr:colOff>
      <xdr:row>11</xdr:row>
      <xdr:rowOff>142875</xdr:rowOff>
    </xdr:to>
    <xdr:pic>
      <xdr:nvPicPr>
        <xdr:cNvPr id="182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121775" y="6229350"/>
          <a:ext cx="62865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222</xdr:col>
      <xdr:colOff>38100</xdr:colOff>
      <xdr:row>2</xdr:row>
      <xdr:rowOff>38100</xdr:rowOff>
    </xdr:from>
    <xdr:to>
      <xdr:col>222</xdr:col>
      <xdr:colOff>657225</xdr:colOff>
      <xdr:row>2</xdr:row>
      <xdr:rowOff>142875</xdr:rowOff>
    </xdr:to>
    <xdr:pic>
      <xdr:nvPicPr>
        <xdr:cNvPr id="183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503150" y="971550"/>
          <a:ext cx="619125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228</xdr:col>
      <xdr:colOff>38100</xdr:colOff>
      <xdr:row>2</xdr:row>
      <xdr:rowOff>38100</xdr:rowOff>
    </xdr:from>
    <xdr:to>
      <xdr:col>228</xdr:col>
      <xdr:colOff>657225</xdr:colOff>
      <xdr:row>2</xdr:row>
      <xdr:rowOff>142875</xdr:rowOff>
    </xdr:to>
    <xdr:pic>
      <xdr:nvPicPr>
        <xdr:cNvPr id="184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027400" y="971550"/>
          <a:ext cx="619125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222</xdr:col>
      <xdr:colOff>38100</xdr:colOff>
      <xdr:row>11</xdr:row>
      <xdr:rowOff>38100</xdr:rowOff>
    </xdr:from>
    <xdr:to>
      <xdr:col>222</xdr:col>
      <xdr:colOff>657225</xdr:colOff>
      <xdr:row>11</xdr:row>
      <xdr:rowOff>142875</xdr:rowOff>
    </xdr:to>
    <xdr:pic>
      <xdr:nvPicPr>
        <xdr:cNvPr id="185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503150" y="6229350"/>
          <a:ext cx="619125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228</xdr:col>
      <xdr:colOff>38100</xdr:colOff>
      <xdr:row>11</xdr:row>
      <xdr:rowOff>38100</xdr:rowOff>
    </xdr:from>
    <xdr:to>
      <xdr:col>228</xdr:col>
      <xdr:colOff>666750</xdr:colOff>
      <xdr:row>11</xdr:row>
      <xdr:rowOff>142875</xdr:rowOff>
    </xdr:to>
    <xdr:pic>
      <xdr:nvPicPr>
        <xdr:cNvPr id="186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027400" y="6229350"/>
          <a:ext cx="62865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233</xdr:col>
      <xdr:colOff>38100</xdr:colOff>
      <xdr:row>2</xdr:row>
      <xdr:rowOff>38100</xdr:rowOff>
    </xdr:from>
    <xdr:to>
      <xdr:col>233</xdr:col>
      <xdr:colOff>657225</xdr:colOff>
      <xdr:row>2</xdr:row>
      <xdr:rowOff>142875</xdr:rowOff>
    </xdr:to>
    <xdr:pic>
      <xdr:nvPicPr>
        <xdr:cNvPr id="187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408775" y="971550"/>
          <a:ext cx="619125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239</xdr:col>
      <xdr:colOff>38100</xdr:colOff>
      <xdr:row>2</xdr:row>
      <xdr:rowOff>38100</xdr:rowOff>
    </xdr:from>
    <xdr:to>
      <xdr:col>239</xdr:col>
      <xdr:colOff>666750</xdr:colOff>
      <xdr:row>2</xdr:row>
      <xdr:rowOff>142875</xdr:rowOff>
    </xdr:to>
    <xdr:pic>
      <xdr:nvPicPr>
        <xdr:cNvPr id="188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33025" y="971550"/>
          <a:ext cx="62865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233</xdr:col>
      <xdr:colOff>38100</xdr:colOff>
      <xdr:row>11</xdr:row>
      <xdr:rowOff>38100</xdr:rowOff>
    </xdr:from>
    <xdr:to>
      <xdr:col>233</xdr:col>
      <xdr:colOff>666750</xdr:colOff>
      <xdr:row>11</xdr:row>
      <xdr:rowOff>142875</xdr:rowOff>
    </xdr:to>
    <xdr:pic>
      <xdr:nvPicPr>
        <xdr:cNvPr id="189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408775" y="6229350"/>
          <a:ext cx="62865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239</xdr:col>
      <xdr:colOff>38100</xdr:colOff>
      <xdr:row>11</xdr:row>
      <xdr:rowOff>38100</xdr:rowOff>
    </xdr:from>
    <xdr:to>
      <xdr:col>239</xdr:col>
      <xdr:colOff>666750</xdr:colOff>
      <xdr:row>11</xdr:row>
      <xdr:rowOff>142875</xdr:rowOff>
    </xdr:to>
    <xdr:pic>
      <xdr:nvPicPr>
        <xdr:cNvPr id="190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933025" y="6229350"/>
          <a:ext cx="62865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244</xdr:col>
      <xdr:colOff>38100</xdr:colOff>
      <xdr:row>2</xdr:row>
      <xdr:rowOff>38100</xdr:rowOff>
    </xdr:from>
    <xdr:to>
      <xdr:col>244</xdr:col>
      <xdr:colOff>657225</xdr:colOff>
      <xdr:row>2</xdr:row>
      <xdr:rowOff>142875</xdr:rowOff>
    </xdr:to>
    <xdr:pic>
      <xdr:nvPicPr>
        <xdr:cNvPr id="191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14400" y="971550"/>
          <a:ext cx="619125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250</xdr:col>
      <xdr:colOff>38100</xdr:colOff>
      <xdr:row>2</xdr:row>
      <xdr:rowOff>38100</xdr:rowOff>
    </xdr:from>
    <xdr:to>
      <xdr:col>250</xdr:col>
      <xdr:colOff>666750</xdr:colOff>
      <xdr:row>2</xdr:row>
      <xdr:rowOff>142875</xdr:rowOff>
    </xdr:to>
    <xdr:pic>
      <xdr:nvPicPr>
        <xdr:cNvPr id="192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838650" y="971550"/>
          <a:ext cx="62865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244</xdr:col>
      <xdr:colOff>38100</xdr:colOff>
      <xdr:row>11</xdr:row>
      <xdr:rowOff>38100</xdr:rowOff>
    </xdr:from>
    <xdr:to>
      <xdr:col>244</xdr:col>
      <xdr:colOff>666750</xdr:colOff>
      <xdr:row>11</xdr:row>
      <xdr:rowOff>142875</xdr:rowOff>
    </xdr:to>
    <xdr:pic>
      <xdr:nvPicPr>
        <xdr:cNvPr id="193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14400" y="6229350"/>
          <a:ext cx="62865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250</xdr:col>
      <xdr:colOff>38100</xdr:colOff>
      <xdr:row>11</xdr:row>
      <xdr:rowOff>38100</xdr:rowOff>
    </xdr:from>
    <xdr:to>
      <xdr:col>250</xdr:col>
      <xdr:colOff>666750</xdr:colOff>
      <xdr:row>11</xdr:row>
      <xdr:rowOff>142875</xdr:rowOff>
    </xdr:to>
    <xdr:pic>
      <xdr:nvPicPr>
        <xdr:cNvPr id="194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838650" y="6229350"/>
          <a:ext cx="62865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255</xdr:col>
      <xdr:colOff>38100</xdr:colOff>
      <xdr:row>2</xdr:row>
      <xdr:rowOff>38100</xdr:rowOff>
    </xdr:from>
    <xdr:to>
      <xdr:col>255</xdr:col>
      <xdr:colOff>657225</xdr:colOff>
      <xdr:row>2</xdr:row>
      <xdr:rowOff>142875</xdr:rowOff>
    </xdr:to>
    <xdr:pic>
      <xdr:nvPicPr>
        <xdr:cNvPr id="195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220025" y="971550"/>
          <a:ext cx="619125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261</xdr:col>
      <xdr:colOff>38100</xdr:colOff>
      <xdr:row>2</xdr:row>
      <xdr:rowOff>38100</xdr:rowOff>
    </xdr:from>
    <xdr:to>
      <xdr:col>261</xdr:col>
      <xdr:colOff>666750</xdr:colOff>
      <xdr:row>2</xdr:row>
      <xdr:rowOff>142875</xdr:rowOff>
    </xdr:to>
    <xdr:pic>
      <xdr:nvPicPr>
        <xdr:cNvPr id="196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744275" y="971550"/>
          <a:ext cx="62865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255</xdr:col>
      <xdr:colOff>38100</xdr:colOff>
      <xdr:row>11</xdr:row>
      <xdr:rowOff>38100</xdr:rowOff>
    </xdr:from>
    <xdr:to>
      <xdr:col>255</xdr:col>
      <xdr:colOff>666750</xdr:colOff>
      <xdr:row>11</xdr:row>
      <xdr:rowOff>142875</xdr:rowOff>
    </xdr:to>
    <xdr:pic>
      <xdr:nvPicPr>
        <xdr:cNvPr id="197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220025" y="6229350"/>
          <a:ext cx="62865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261</xdr:col>
      <xdr:colOff>38100</xdr:colOff>
      <xdr:row>11</xdr:row>
      <xdr:rowOff>38100</xdr:rowOff>
    </xdr:from>
    <xdr:to>
      <xdr:col>261</xdr:col>
      <xdr:colOff>666750</xdr:colOff>
      <xdr:row>11</xdr:row>
      <xdr:rowOff>142875</xdr:rowOff>
    </xdr:to>
    <xdr:pic>
      <xdr:nvPicPr>
        <xdr:cNvPr id="198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744275" y="6229350"/>
          <a:ext cx="62865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266</xdr:col>
      <xdr:colOff>38100</xdr:colOff>
      <xdr:row>2</xdr:row>
      <xdr:rowOff>38100</xdr:rowOff>
    </xdr:from>
    <xdr:to>
      <xdr:col>266</xdr:col>
      <xdr:colOff>657225</xdr:colOff>
      <xdr:row>2</xdr:row>
      <xdr:rowOff>142875</xdr:rowOff>
    </xdr:to>
    <xdr:pic>
      <xdr:nvPicPr>
        <xdr:cNvPr id="199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125650" y="971550"/>
          <a:ext cx="619125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272</xdr:col>
      <xdr:colOff>38100</xdr:colOff>
      <xdr:row>2</xdr:row>
      <xdr:rowOff>38100</xdr:rowOff>
    </xdr:from>
    <xdr:to>
      <xdr:col>272</xdr:col>
      <xdr:colOff>666750</xdr:colOff>
      <xdr:row>2</xdr:row>
      <xdr:rowOff>142875</xdr:rowOff>
    </xdr:to>
    <xdr:pic>
      <xdr:nvPicPr>
        <xdr:cNvPr id="200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649900" y="971550"/>
          <a:ext cx="62865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266</xdr:col>
      <xdr:colOff>38100</xdr:colOff>
      <xdr:row>11</xdr:row>
      <xdr:rowOff>38100</xdr:rowOff>
    </xdr:from>
    <xdr:to>
      <xdr:col>266</xdr:col>
      <xdr:colOff>666750</xdr:colOff>
      <xdr:row>11</xdr:row>
      <xdr:rowOff>142875</xdr:rowOff>
    </xdr:to>
    <xdr:pic>
      <xdr:nvPicPr>
        <xdr:cNvPr id="201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125650" y="6229350"/>
          <a:ext cx="62865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272</xdr:col>
      <xdr:colOff>38100</xdr:colOff>
      <xdr:row>11</xdr:row>
      <xdr:rowOff>38100</xdr:rowOff>
    </xdr:from>
    <xdr:to>
      <xdr:col>272</xdr:col>
      <xdr:colOff>666750</xdr:colOff>
      <xdr:row>11</xdr:row>
      <xdr:rowOff>142875</xdr:rowOff>
    </xdr:to>
    <xdr:pic>
      <xdr:nvPicPr>
        <xdr:cNvPr id="202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649900" y="6229350"/>
          <a:ext cx="628650" cy="104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7</xdr:row>
      <xdr:rowOff>38100</xdr:rowOff>
    </xdr:from>
    <xdr:to>
      <xdr:col>9</xdr:col>
      <xdr:colOff>361950</xdr:colOff>
      <xdr:row>8</xdr:row>
      <xdr:rowOff>85725</xdr:rowOff>
    </xdr:to>
    <xdr:pic>
      <xdr:nvPicPr>
        <xdr:cNvPr id="203" name="Picture 2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0</xdr:colOff>
      <xdr:row>16</xdr:row>
      <xdr:rowOff>38100</xdr:rowOff>
    </xdr:from>
    <xdr:to>
      <xdr:col>3</xdr:col>
      <xdr:colOff>361950</xdr:colOff>
      <xdr:row>17</xdr:row>
      <xdr:rowOff>85725</xdr:rowOff>
    </xdr:to>
    <xdr:pic>
      <xdr:nvPicPr>
        <xdr:cNvPr id="204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16</xdr:row>
      <xdr:rowOff>38100</xdr:rowOff>
    </xdr:from>
    <xdr:to>
      <xdr:col>9</xdr:col>
      <xdr:colOff>361950</xdr:colOff>
      <xdr:row>17</xdr:row>
      <xdr:rowOff>85725</xdr:rowOff>
    </xdr:to>
    <xdr:pic>
      <xdr:nvPicPr>
        <xdr:cNvPr id="205" name="Picture 2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38100</xdr:rowOff>
    </xdr:from>
    <xdr:to>
      <xdr:col>14</xdr:col>
      <xdr:colOff>361950</xdr:colOff>
      <xdr:row>8</xdr:row>
      <xdr:rowOff>85725</xdr:rowOff>
    </xdr:to>
    <xdr:pic>
      <xdr:nvPicPr>
        <xdr:cNvPr id="206" name="Picture 2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34450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</xdr:col>
      <xdr:colOff>0</xdr:colOff>
      <xdr:row>7</xdr:row>
      <xdr:rowOff>38100</xdr:rowOff>
    </xdr:from>
    <xdr:to>
      <xdr:col>20</xdr:col>
      <xdr:colOff>361950</xdr:colOff>
      <xdr:row>8</xdr:row>
      <xdr:rowOff>85725</xdr:rowOff>
    </xdr:to>
    <xdr:pic>
      <xdr:nvPicPr>
        <xdr:cNvPr id="207" name="Picture 2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58700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38100</xdr:rowOff>
    </xdr:from>
    <xdr:to>
      <xdr:col>14</xdr:col>
      <xdr:colOff>361950</xdr:colOff>
      <xdr:row>17</xdr:row>
      <xdr:rowOff>85725</xdr:rowOff>
    </xdr:to>
    <xdr:pic>
      <xdr:nvPicPr>
        <xdr:cNvPr id="208" name="Picture 2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34450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</xdr:col>
      <xdr:colOff>0</xdr:colOff>
      <xdr:row>16</xdr:row>
      <xdr:rowOff>38100</xdr:rowOff>
    </xdr:from>
    <xdr:to>
      <xdr:col>20</xdr:col>
      <xdr:colOff>361950</xdr:colOff>
      <xdr:row>17</xdr:row>
      <xdr:rowOff>85725</xdr:rowOff>
    </xdr:to>
    <xdr:pic>
      <xdr:nvPicPr>
        <xdr:cNvPr id="209" name="Picture 2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58700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</xdr:col>
      <xdr:colOff>0</xdr:colOff>
      <xdr:row>7</xdr:row>
      <xdr:rowOff>38100</xdr:rowOff>
    </xdr:from>
    <xdr:to>
      <xdr:col>25</xdr:col>
      <xdr:colOff>361950</xdr:colOff>
      <xdr:row>8</xdr:row>
      <xdr:rowOff>85725</xdr:rowOff>
    </xdr:to>
    <xdr:pic>
      <xdr:nvPicPr>
        <xdr:cNvPr id="210" name="Picture 2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40075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31</xdr:col>
      <xdr:colOff>0</xdr:colOff>
      <xdr:row>7</xdr:row>
      <xdr:rowOff>38100</xdr:rowOff>
    </xdr:from>
    <xdr:to>
      <xdr:col>31</xdr:col>
      <xdr:colOff>361950</xdr:colOff>
      <xdr:row>8</xdr:row>
      <xdr:rowOff>85725</xdr:rowOff>
    </xdr:to>
    <xdr:pic>
      <xdr:nvPicPr>
        <xdr:cNvPr id="211" name="Picture 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364325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</xdr:col>
      <xdr:colOff>0</xdr:colOff>
      <xdr:row>16</xdr:row>
      <xdr:rowOff>38100</xdr:rowOff>
    </xdr:from>
    <xdr:to>
      <xdr:col>25</xdr:col>
      <xdr:colOff>361950</xdr:colOff>
      <xdr:row>17</xdr:row>
      <xdr:rowOff>85725</xdr:rowOff>
    </xdr:to>
    <xdr:pic>
      <xdr:nvPicPr>
        <xdr:cNvPr id="212" name="Picture 2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40075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31</xdr:col>
      <xdr:colOff>0</xdr:colOff>
      <xdr:row>16</xdr:row>
      <xdr:rowOff>38100</xdr:rowOff>
    </xdr:from>
    <xdr:to>
      <xdr:col>31</xdr:col>
      <xdr:colOff>361950</xdr:colOff>
      <xdr:row>17</xdr:row>
      <xdr:rowOff>85725</xdr:rowOff>
    </xdr:to>
    <xdr:pic>
      <xdr:nvPicPr>
        <xdr:cNvPr id="213" name="Picture 2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364325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36</xdr:col>
      <xdr:colOff>0</xdr:colOff>
      <xdr:row>7</xdr:row>
      <xdr:rowOff>38100</xdr:rowOff>
    </xdr:from>
    <xdr:to>
      <xdr:col>36</xdr:col>
      <xdr:colOff>361950</xdr:colOff>
      <xdr:row>8</xdr:row>
      <xdr:rowOff>85725</xdr:rowOff>
    </xdr:to>
    <xdr:pic>
      <xdr:nvPicPr>
        <xdr:cNvPr id="214" name="Picture 2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45700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42</xdr:col>
      <xdr:colOff>0</xdr:colOff>
      <xdr:row>7</xdr:row>
      <xdr:rowOff>38100</xdr:rowOff>
    </xdr:from>
    <xdr:to>
      <xdr:col>42</xdr:col>
      <xdr:colOff>361950</xdr:colOff>
      <xdr:row>8</xdr:row>
      <xdr:rowOff>85725</xdr:rowOff>
    </xdr:to>
    <xdr:pic>
      <xdr:nvPicPr>
        <xdr:cNvPr id="215" name="Picture 2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69950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36</xdr:col>
      <xdr:colOff>0</xdr:colOff>
      <xdr:row>16</xdr:row>
      <xdr:rowOff>38100</xdr:rowOff>
    </xdr:from>
    <xdr:to>
      <xdr:col>36</xdr:col>
      <xdr:colOff>361950</xdr:colOff>
      <xdr:row>17</xdr:row>
      <xdr:rowOff>85725</xdr:rowOff>
    </xdr:to>
    <xdr:pic>
      <xdr:nvPicPr>
        <xdr:cNvPr id="216" name="Picture 2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45700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42</xdr:col>
      <xdr:colOff>0</xdr:colOff>
      <xdr:row>16</xdr:row>
      <xdr:rowOff>38100</xdr:rowOff>
    </xdr:from>
    <xdr:to>
      <xdr:col>42</xdr:col>
      <xdr:colOff>361950</xdr:colOff>
      <xdr:row>17</xdr:row>
      <xdr:rowOff>85725</xdr:rowOff>
    </xdr:to>
    <xdr:pic>
      <xdr:nvPicPr>
        <xdr:cNvPr id="217" name="Picture 2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69950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47</xdr:col>
      <xdr:colOff>0</xdr:colOff>
      <xdr:row>7</xdr:row>
      <xdr:rowOff>38100</xdr:rowOff>
    </xdr:from>
    <xdr:to>
      <xdr:col>47</xdr:col>
      <xdr:colOff>361950</xdr:colOff>
      <xdr:row>8</xdr:row>
      <xdr:rowOff>85725</xdr:rowOff>
    </xdr:to>
    <xdr:pic>
      <xdr:nvPicPr>
        <xdr:cNvPr id="218" name="Picture 2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651325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53</xdr:col>
      <xdr:colOff>0</xdr:colOff>
      <xdr:row>7</xdr:row>
      <xdr:rowOff>38100</xdr:rowOff>
    </xdr:from>
    <xdr:to>
      <xdr:col>53</xdr:col>
      <xdr:colOff>361950</xdr:colOff>
      <xdr:row>8</xdr:row>
      <xdr:rowOff>85725</xdr:rowOff>
    </xdr:to>
    <xdr:pic>
      <xdr:nvPicPr>
        <xdr:cNvPr id="219" name="Picture 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75575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47</xdr:col>
      <xdr:colOff>0</xdr:colOff>
      <xdr:row>16</xdr:row>
      <xdr:rowOff>38100</xdr:rowOff>
    </xdr:from>
    <xdr:to>
      <xdr:col>47</xdr:col>
      <xdr:colOff>361950</xdr:colOff>
      <xdr:row>17</xdr:row>
      <xdr:rowOff>85725</xdr:rowOff>
    </xdr:to>
    <xdr:pic>
      <xdr:nvPicPr>
        <xdr:cNvPr id="220" name="Picture 2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651325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53</xdr:col>
      <xdr:colOff>0</xdr:colOff>
      <xdr:row>16</xdr:row>
      <xdr:rowOff>38100</xdr:rowOff>
    </xdr:from>
    <xdr:to>
      <xdr:col>53</xdr:col>
      <xdr:colOff>361950</xdr:colOff>
      <xdr:row>17</xdr:row>
      <xdr:rowOff>85725</xdr:rowOff>
    </xdr:to>
    <xdr:pic>
      <xdr:nvPicPr>
        <xdr:cNvPr id="221" name="Picture 2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75575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58</xdr:col>
      <xdr:colOff>0</xdr:colOff>
      <xdr:row>7</xdr:row>
      <xdr:rowOff>38100</xdr:rowOff>
    </xdr:from>
    <xdr:to>
      <xdr:col>58</xdr:col>
      <xdr:colOff>361950</xdr:colOff>
      <xdr:row>8</xdr:row>
      <xdr:rowOff>85725</xdr:rowOff>
    </xdr:to>
    <xdr:pic>
      <xdr:nvPicPr>
        <xdr:cNvPr id="222" name="Picture 2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56950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64</xdr:col>
      <xdr:colOff>0</xdr:colOff>
      <xdr:row>7</xdr:row>
      <xdr:rowOff>38100</xdr:rowOff>
    </xdr:from>
    <xdr:to>
      <xdr:col>64</xdr:col>
      <xdr:colOff>361950</xdr:colOff>
      <xdr:row>8</xdr:row>
      <xdr:rowOff>85725</xdr:rowOff>
    </xdr:to>
    <xdr:pic>
      <xdr:nvPicPr>
        <xdr:cNvPr id="223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81200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58</xdr:col>
      <xdr:colOff>0</xdr:colOff>
      <xdr:row>16</xdr:row>
      <xdr:rowOff>38100</xdr:rowOff>
    </xdr:from>
    <xdr:to>
      <xdr:col>58</xdr:col>
      <xdr:colOff>361950</xdr:colOff>
      <xdr:row>17</xdr:row>
      <xdr:rowOff>85725</xdr:rowOff>
    </xdr:to>
    <xdr:pic>
      <xdr:nvPicPr>
        <xdr:cNvPr id="224" name="Picture 2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56950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64</xdr:col>
      <xdr:colOff>0</xdr:colOff>
      <xdr:row>16</xdr:row>
      <xdr:rowOff>38100</xdr:rowOff>
    </xdr:from>
    <xdr:to>
      <xdr:col>64</xdr:col>
      <xdr:colOff>361950</xdr:colOff>
      <xdr:row>17</xdr:row>
      <xdr:rowOff>85725</xdr:rowOff>
    </xdr:to>
    <xdr:pic>
      <xdr:nvPicPr>
        <xdr:cNvPr id="225" name="Picture 2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81200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69</xdr:col>
      <xdr:colOff>0</xdr:colOff>
      <xdr:row>7</xdr:row>
      <xdr:rowOff>38100</xdr:rowOff>
    </xdr:from>
    <xdr:to>
      <xdr:col>69</xdr:col>
      <xdr:colOff>361950</xdr:colOff>
      <xdr:row>8</xdr:row>
      <xdr:rowOff>85725</xdr:rowOff>
    </xdr:to>
    <xdr:pic>
      <xdr:nvPicPr>
        <xdr:cNvPr id="226" name="Picture 2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62575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75</xdr:col>
      <xdr:colOff>0</xdr:colOff>
      <xdr:row>7</xdr:row>
      <xdr:rowOff>38100</xdr:rowOff>
    </xdr:from>
    <xdr:to>
      <xdr:col>75</xdr:col>
      <xdr:colOff>361950</xdr:colOff>
      <xdr:row>8</xdr:row>
      <xdr:rowOff>85725</xdr:rowOff>
    </xdr:to>
    <xdr:pic>
      <xdr:nvPicPr>
        <xdr:cNvPr id="227" name="Picture 2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86825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69</xdr:col>
      <xdr:colOff>0</xdr:colOff>
      <xdr:row>16</xdr:row>
      <xdr:rowOff>38100</xdr:rowOff>
    </xdr:from>
    <xdr:to>
      <xdr:col>69</xdr:col>
      <xdr:colOff>361950</xdr:colOff>
      <xdr:row>17</xdr:row>
      <xdr:rowOff>85725</xdr:rowOff>
    </xdr:to>
    <xdr:pic>
      <xdr:nvPicPr>
        <xdr:cNvPr id="228" name="Picture 2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62575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75</xdr:col>
      <xdr:colOff>0</xdr:colOff>
      <xdr:row>16</xdr:row>
      <xdr:rowOff>38100</xdr:rowOff>
    </xdr:from>
    <xdr:to>
      <xdr:col>75</xdr:col>
      <xdr:colOff>361950</xdr:colOff>
      <xdr:row>17</xdr:row>
      <xdr:rowOff>85725</xdr:rowOff>
    </xdr:to>
    <xdr:pic>
      <xdr:nvPicPr>
        <xdr:cNvPr id="229" name="Picture 2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86825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80</xdr:col>
      <xdr:colOff>0</xdr:colOff>
      <xdr:row>7</xdr:row>
      <xdr:rowOff>38100</xdr:rowOff>
    </xdr:from>
    <xdr:to>
      <xdr:col>80</xdr:col>
      <xdr:colOff>361950</xdr:colOff>
      <xdr:row>8</xdr:row>
      <xdr:rowOff>85725</xdr:rowOff>
    </xdr:to>
    <xdr:pic>
      <xdr:nvPicPr>
        <xdr:cNvPr id="230" name="Picture 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68200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86</xdr:col>
      <xdr:colOff>0</xdr:colOff>
      <xdr:row>7</xdr:row>
      <xdr:rowOff>38100</xdr:rowOff>
    </xdr:from>
    <xdr:to>
      <xdr:col>86</xdr:col>
      <xdr:colOff>361950</xdr:colOff>
      <xdr:row>8</xdr:row>
      <xdr:rowOff>85725</xdr:rowOff>
    </xdr:to>
    <xdr:pic>
      <xdr:nvPicPr>
        <xdr:cNvPr id="231" name="Picture 2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92450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80</xdr:col>
      <xdr:colOff>0</xdr:colOff>
      <xdr:row>16</xdr:row>
      <xdr:rowOff>38100</xdr:rowOff>
    </xdr:from>
    <xdr:to>
      <xdr:col>80</xdr:col>
      <xdr:colOff>361950</xdr:colOff>
      <xdr:row>17</xdr:row>
      <xdr:rowOff>85725</xdr:rowOff>
    </xdr:to>
    <xdr:pic>
      <xdr:nvPicPr>
        <xdr:cNvPr id="232" name="Picture 2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68200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86</xdr:col>
      <xdr:colOff>0</xdr:colOff>
      <xdr:row>16</xdr:row>
      <xdr:rowOff>38100</xdr:rowOff>
    </xdr:from>
    <xdr:to>
      <xdr:col>86</xdr:col>
      <xdr:colOff>361950</xdr:colOff>
      <xdr:row>17</xdr:row>
      <xdr:rowOff>85725</xdr:rowOff>
    </xdr:to>
    <xdr:pic>
      <xdr:nvPicPr>
        <xdr:cNvPr id="233" name="Picture 2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92450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91</xdr:col>
      <xdr:colOff>0</xdr:colOff>
      <xdr:row>7</xdr:row>
      <xdr:rowOff>38100</xdr:rowOff>
    </xdr:from>
    <xdr:to>
      <xdr:col>91</xdr:col>
      <xdr:colOff>361950</xdr:colOff>
      <xdr:row>8</xdr:row>
      <xdr:rowOff>85725</xdr:rowOff>
    </xdr:to>
    <xdr:pic>
      <xdr:nvPicPr>
        <xdr:cNvPr id="234" name="Picture 2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73825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97</xdr:col>
      <xdr:colOff>0</xdr:colOff>
      <xdr:row>7</xdr:row>
      <xdr:rowOff>38100</xdr:rowOff>
    </xdr:from>
    <xdr:to>
      <xdr:col>97</xdr:col>
      <xdr:colOff>361950</xdr:colOff>
      <xdr:row>8</xdr:row>
      <xdr:rowOff>85725</xdr:rowOff>
    </xdr:to>
    <xdr:pic>
      <xdr:nvPicPr>
        <xdr:cNvPr id="235" name="Picture 2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98075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91</xdr:col>
      <xdr:colOff>0</xdr:colOff>
      <xdr:row>16</xdr:row>
      <xdr:rowOff>38100</xdr:rowOff>
    </xdr:from>
    <xdr:to>
      <xdr:col>91</xdr:col>
      <xdr:colOff>361950</xdr:colOff>
      <xdr:row>17</xdr:row>
      <xdr:rowOff>85725</xdr:rowOff>
    </xdr:to>
    <xdr:pic>
      <xdr:nvPicPr>
        <xdr:cNvPr id="236" name="Picture 2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73825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97</xdr:col>
      <xdr:colOff>0</xdr:colOff>
      <xdr:row>16</xdr:row>
      <xdr:rowOff>38100</xdr:rowOff>
    </xdr:from>
    <xdr:to>
      <xdr:col>97</xdr:col>
      <xdr:colOff>361950</xdr:colOff>
      <xdr:row>17</xdr:row>
      <xdr:rowOff>85725</xdr:rowOff>
    </xdr:to>
    <xdr:pic>
      <xdr:nvPicPr>
        <xdr:cNvPr id="237" name="Picture 2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98075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102</xdr:col>
      <xdr:colOff>0</xdr:colOff>
      <xdr:row>7</xdr:row>
      <xdr:rowOff>38100</xdr:rowOff>
    </xdr:from>
    <xdr:to>
      <xdr:col>102</xdr:col>
      <xdr:colOff>361950</xdr:colOff>
      <xdr:row>8</xdr:row>
      <xdr:rowOff>85725</xdr:rowOff>
    </xdr:to>
    <xdr:pic>
      <xdr:nvPicPr>
        <xdr:cNvPr id="238" name="Picture 2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79450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108</xdr:col>
      <xdr:colOff>0</xdr:colOff>
      <xdr:row>7</xdr:row>
      <xdr:rowOff>38100</xdr:rowOff>
    </xdr:from>
    <xdr:to>
      <xdr:col>108</xdr:col>
      <xdr:colOff>361950</xdr:colOff>
      <xdr:row>8</xdr:row>
      <xdr:rowOff>85725</xdr:rowOff>
    </xdr:to>
    <xdr:pic>
      <xdr:nvPicPr>
        <xdr:cNvPr id="239" name="Picture 2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03700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102</xdr:col>
      <xdr:colOff>0</xdr:colOff>
      <xdr:row>16</xdr:row>
      <xdr:rowOff>38100</xdr:rowOff>
    </xdr:from>
    <xdr:to>
      <xdr:col>102</xdr:col>
      <xdr:colOff>361950</xdr:colOff>
      <xdr:row>17</xdr:row>
      <xdr:rowOff>85725</xdr:rowOff>
    </xdr:to>
    <xdr:pic>
      <xdr:nvPicPr>
        <xdr:cNvPr id="240" name="Picture 2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79450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108</xdr:col>
      <xdr:colOff>0</xdr:colOff>
      <xdr:row>16</xdr:row>
      <xdr:rowOff>38100</xdr:rowOff>
    </xdr:from>
    <xdr:to>
      <xdr:col>108</xdr:col>
      <xdr:colOff>361950</xdr:colOff>
      <xdr:row>17</xdr:row>
      <xdr:rowOff>85725</xdr:rowOff>
    </xdr:to>
    <xdr:pic>
      <xdr:nvPicPr>
        <xdr:cNvPr id="241" name="Picture 2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03700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113</xdr:col>
      <xdr:colOff>0</xdr:colOff>
      <xdr:row>7</xdr:row>
      <xdr:rowOff>38100</xdr:rowOff>
    </xdr:from>
    <xdr:to>
      <xdr:col>113</xdr:col>
      <xdr:colOff>361950</xdr:colOff>
      <xdr:row>8</xdr:row>
      <xdr:rowOff>85725</xdr:rowOff>
    </xdr:to>
    <xdr:pic>
      <xdr:nvPicPr>
        <xdr:cNvPr id="242" name="Picture 2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085075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119</xdr:col>
      <xdr:colOff>0</xdr:colOff>
      <xdr:row>7</xdr:row>
      <xdr:rowOff>38100</xdr:rowOff>
    </xdr:from>
    <xdr:to>
      <xdr:col>119</xdr:col>
      <xdr:colOff>361950</xdr:colOff>
      <xdr:row>8</xdr:row>
      <xdr:rowOff>85725</xdr:rowOff>
    </xdr:to>
    <xdr:pic>
      <xdr:nvPicPr>
        <xdr:cNvPr id="243" name="Picture 2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09325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113</xdr:col>
      <xdr:colOff>0</xdr:colOff>
      <xdr:row>16</xdr:row>
      <xdr:rowOff>38100</xdr:rowOff>
    </xdr:from>
    <xdr:to>
      <xdr:col>113</xdr:col>
      <xdr:colOff>361950</xdr:colOff>
      <xdr:row>17</xdr:row>
      <xdr:rowOff>85725</xdr:rowOff>
    </xdr:to>
    <xdr:pic>
      <xdr:nvPicPr>
        <xdr:cNvPr id="244" name="Picture 2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085075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119</xdr:col>
      <xdr:colOff>0</xdr:colOff>
      <xdr:row>16</xdr:row>
      <xdr:rowOff>38100</xdr:rowOff>
    </xdr:from>
    <xdr:to>
      <xdr:col>119</xdr:col>
      <xdr:colOff>361950</xdr:colOff>
      <xdr:row>17</xdr:row>
      <xdr:rowOff>85725</xdr:rowOff>
    </xdr:to>
    <xdr:pic>
      <xdr:nvPicPr>
        <xdr:cNvPr id="245" name="Picture 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09325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124</xdr:col>
      <xdr:colOff>0</xdr:colOff>
      <xdr:row>7</xdr:row>
      <xdr:rowOff>38100</xdr:rowOff>
    </xdr:from>
    <xdr:to>
      <xdr:col>124</xdr:col>
      <xdr:colOff>361950</xdr:colOff>
      <xdr:row>8</xdr:row>
      <xdr:rowOff>85725</xdr:rowOff>
    </xdr:to>
    <xdr:pic>
      <xdr:nvPicPr>
        <xdr:cNvPr id="246" name="Picture 2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90700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130</xdr:col>
      <xdr:colOff>0</xdr:colOff>
      <xdr:row>7</xdr:row>
      <xdr:rowOff>38100</xdr:rowOff>
    </xdr:from>
    <xdr:to>
      <xdr:col>130</xdr:col>
      <xdr:colOff>361950</xdr:colOff>
      <xdr:row>8</xdr:row>
      <xdr:rowOff>85725</xdr:rowOff>
    </xdr:to>
    <xdr:pic>
      <xdr:nvPicPr>
        <xdr:cNvPr id="247" name="Picture 2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14950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124</xdr:col>
      <xdr:colOff>0</xdr:colOff>
      <xdr:row>16</xdr:row>
      <xdr:rowOff>38100</xdr:rowOff>
    </xdr:from>
    <xdr:to>
      <xdr:col>124</xdr:col>
      <xdr:colOff>361950</xdr:colOff>
      <xdr:row>17</xdr:row>
      <xdr:rowOff>85725</xdr:rowOff>
    </xdr:to>
    <xdr:pic>
      <xdr:nvPicPr>
        <xdr:cNvPr id="248" name="Picture 2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90700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130</xdr:col>
      <xdr:colOff>0</xdr:colOff>
      <xdr:row>16</xdr:row>
      <xdr:rowOff>38100</xdr:rowOff>
    </xdr:from>
    <xdr:to>
      <xdr:col>130</xdr:col>
      <xdr:colOff>361950</xdr:colOff>
      <xdr:row>17</xdr:row>
      <xdr:rowOff>85725</xdr:rowOff>
    </xdr:to>
    <xdr:pic>
      <xdr:nvPicPr>
        <xdr:cNvPr id="249" name="Picture 2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14950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135</xdr:col>
      <xdr:colOff>0</xdr:colOff>
      <xdr:row>7</xdr:row>
      <xdr:rowOff>38100</xdr:rowOff>
    </xdr:from>
    <xdr:to>
      <xdr:col>135</xdr:col>
      <xdr:colOff>361950</xdr:colOff>
      <xdr:row>8</xdr:row>
      <xdr:rowOff>85725</xdr:rowOff>
    </xdr:to>
    <xdr:pic>
      <xdr:nvPicPr>
        <xdr:cNvPr id="250" name="Picture 2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896325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141</xdr:col>
      <xdr:colOff>0</xdr:colOff>
      <xdr:row>7</xdr:row>
      <xdr:rowOff>38100</xdr:rowOff>
    </xdr:from>
    <xdr:to>
      <xdr:col>141</xdr:col>
      <xdr:colOff>361950</xdr:colOff>
      <xdr:row>8</xdr:row>
      <xdr:rowOff>85725</xdr:rowOff>
    </xdr:to>
    <xdr:pic>
      <xdr:nvPicPr>
        <xdr:cNvPr id="251" name="Picture 2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420575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135</xdr:col>
      <xdr:colOff>0</xdr:colOff>
      <xdr:row>16</xdr:row>
      <xdr:rowOff>38100</xdr:rowOff>
    </xdr:from>
    <xdr:to>
      <xdr:col>135</xdr:col>
      <xdr:colOff>361950</xdr:colOff>
      <xdr:row>17</xdr:row>
      <xdr:rowOff>85725</xdr:rowOff>
    </xdr:to>
    <xdr:pic>
      <xdr:nvPicPr>
        <xdr:cNvPr id="252" name="Picture 2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896325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141</xdr:col>
      <xdr:colOff>0</xdr:colOff>
      <xdr:row>16</xdr:row>
      <xdr:rowOff>38100</xdr:rowOff>
    </xdr:from>
    <xdr:to>
      <xdr:col>141</xdr:col>
      <xdr:colOff>361950</xdr:colOff>
      <xdr:row>17</xdr:row>
      <xdr:rowOff>85725</xdr:rowOff>
    </xdr:to>
    <xdr:pic>
      <xdr:nvPicPr>
        <xdr:cNvPr id="253" name="Picture 2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420575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146</xdr:col>
      <xdr:colOff>0</xdr:colOff>
      <xdr:row>7</xdr:row>
      <xdr:rowOff>38100</xdr:rowOff>
    </xdr:from>
    <xdr:to>
      <xdr:col>146</xdr:col>
      <xdr:colOff>361950</xdr:colOff>
      <xdr:row>8</xdr:row>
      <xdr:rowOff>85725</xdr:rowOff>
    </xdr:to>
    <xdr:pic>
      <xdr:nvPicPr>
        <xdr:cNvPr id="254" name="Picture 2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801950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152</xdr:col>
      <xdr:colOff>0</xdr:colOff>
      <xdr:row>7</xdr:row>
      <xdr:rowOff>38100</xdr:rowOff>
    </xdr:from>
    <xdr:to>
      <xdr:col>152</xdr:col>
      <xdr:colOff>361950</xdr:colOff>
      <xdr:row>8</xdr:row>
      <xdr:rowOff>85725</xdr:rowOff>
    </xdr:to>
    <xdr:pic>
      <xdr:nvPicPr>
        <xdr:cNvPr id="255" name="Picture 2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326200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146</xdr:col>
      <xdr:colOff>0</xdr:colOff>
      <xdr:row>16</xdr:row>
      <xdr:rowOff>38100</xdr:rowOff>
    </xdr:from>
    <xdr:to>
      <xdr:col>146</xdr:col>
      <xdr:colOff>361950</xdr:colOff>
      <xdr:row>17</xdr:row>
      <xdr:rowOff>85725</xdr:rowOff>
    </xdr:to>
    <xdr:pic>
      <xdr:nvPicPr>
        <xdr:cNvPr id="256" name="Picture 2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801950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152</xdr:col>
      <xdr:colOff>0</xdr:colOff>
      <xdr:row>16</xdr:row>
      <xdr:rowOff>38100</xdr:rowOff>
    </xdr:from>
    <xdr:to>
      <xdr:col>152</xdr:col>
      <xdr:colOff>361950</xdr:colOff>
      <xdr:row>17</xdr:row>
      <xdr:rowOff>85725</xdr:rowOff>
    </xdr:to>
    <xdr:pic>
      <xdr:nvPicPr>
        <xdr:cNvPr id="257" name="Picture 2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326200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157</xdr:col>
      <xdr:colOff>0</xdr:colOff>
      <xdr:row>7</xdr:row>
      <xdr:rowOff>38100</xdr:rowOff>
    </xdr:from>
    <xdr:to>
      <xdr:col>157</xdr:col>
      <xdr:colOff>361950</xdr:colOff>
      <xdr:row>8</xdr:row>
      <xdr:rowOff>85725</xdr:rowOff>
    </xdr:to>
    <xdr:pic>
      <xdr:nvPicPr>
        <xdr:cNvPr id="258" name="Picture 2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07575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163</xdr:col>
      <xdr:colOff>0</xdr:colOff>
      <xdr:row>7</xdr:row>
      <xdr:rowOff>38100</xdr:rowOff>
    </xdr:from>
    <xdr:to>
      <xdr:col>163</xdr:col>
      <xdr:colOff>361950</xdr:colOff>
      <xdr:row>8</xdr:row>
      <xdr:rowOff>85725</xdr:rowOff>
    </xdr:to>
    <xdr:pic>
      <xdr:nvPicPr>
        <xdr:cNvPr id="259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231825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157</xdr:col>
      <xdr:colOff>0</xdr:colOff>
      <xdr:row>16</xdr:row>
      <xdr:rowOff>38100</xdr:rowOff>
    </xdr:from>
    <xdr:to>
      <xdr:col>157</xdr:col>
      <xdr:colOff>361950</xdr:colOff>
      <xdr:row>17</xdr:row>
      <xdr:rowOff>85725</xdr:rowOff>
    </xdr:to>
    <xdr:pic>
      <xdr:nvPicPr>
        <xdr:cNvPr id="260" name="Picture 2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07575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163</xdr:col>
      <xdr:colOff>0</xdr:colOff>
      <xdr:row>16</xdr:row>
      <xdr:rowOff>38100</xdr:rowOff>
    </xdr:from>
    <xdr:to>
      <xdr:col>163</xdr:col>
      <xdr:colOff>361950</xdr:colOff>
      <xdr:row>17</xdr:row>
      <xdr:rowOff>85725</xdr:rowOff>
    </xdr:to>
    <xdr:pic>
      <xdr:nvPicPr>
        <xdr:cNvPr id="261" name="Picture 2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231825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168</xdr:col>
      <xdr:colOff>0</xdr:colOff>
      <xdr:row>7</xdr:row>
      <xdr:rowOff>38100</xdr:rowOff>
    </xdr:from>
    <xdr:to>
      <xdr:col>168</xdr:col>
      <xdr:colOff>361950</xdr:colOff>
      <xdr:row>8</xdr:row>
      <xdr:rowOff>85725</xdr:rowOff>
    </xdr:to>
    <xdr:pic>
      <xdr:nvPicPr>
        <xdr:cNvPr id="262" name="Picture 2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613200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174</xdr:col>
      <xdr:colOff>0</xdr:colOff>
      <xdr:row>7</xdr:row>
      <xdr:rowOff>38100</xdr:rowOff>
    </xdr:from>
    <xdr:to>
      <xdr:col>174</xdr:col>
      <xdr:colOff>361950</xdr:colOff>
      <xdr:row>8</xdr:row>
      <xdr:rowOff>85725</xdr:rowOff>
    </xdr:to>
    <xdr:pic>
      <xdr:nvPicPr>
        <xdr:cNvPr id="263" name="Picture 2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137450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168</xdr:col>
      <xdr:colOff>0</xdr:colOff>
      <xdr:row>16</xdr:row>
      <xdr:rowOff>38100</xdr:rowOff>
    </xdr:from>
    <xdr:to>
      <xdr:col>168</xdr:col>
      <xdr:colOff>361950</xdr:colOff>
      <xdr:row>17</xdr:row>
      <xdr:rowOff>85725</xdr:rowOff>
    </xdr:to>
    <xdr:pic>
      <xdr:nvPicPr>
        <xdr:cNvPr id="264" name="Picture 2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613200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174</xdr:col>
      <xdr:colOff>0</xdr:colOff>
      <xdr:row>16</xdr:row>
      <xdr:rowOff>38100</xdr:rowOff>
    </xdr:from>
    <xdr:to>
      <xdr:col>174</xdr:col>
      <xdr:colOff>361950</xdr:colOff>
      <xdr:row>17</xdr:row>
      <xdr:rowOff>85725</xdr:rowOff>
    </xdr:to>
    <xdr:pic>
      <xdr:nvPicPr>
        <xdr:cNvPr id="265" name="Picture 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137450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179</xdr:col>
      <xdr:colOff>0</xdr:colOff>
      <xdr:row>7</xdr:row>
      <xdr:rowOff>38100</xdr:rowOff>
    </xdr:from>
    <xdr:to>
      <xdr:col>179</xdr:col>
      <xdr:colOff>361950</xdr:colOff>
      <xdr:row>8</xdr:row>
      <xdr:rowOff>85725</xdr:rowOff>
    </xdr:to>
    <xdr:pic>
      <xdr:nvPicPr>
        <xdr:cNvPr id="266" name="Picture 2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518825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185</xdr:col>
      <xdr:colOff>0</xdr:colOff>
      <xdr:row>7</xdr:row>
      <xdr:rowOff>38100</xdr:rowOff>
    </xdr:from>
    <xdr:to>
      <xdr:col>185</xdr:col>
      <xdr:colOff>361950</xdr:colOff>
      <xdr:row>8</xdr:row>
      <xdr:rowOff>85725</xdr:rowOff>
    </xdr:to>
    <xdr:pic>
      <xdr:nvPicPr>
        <xdr:cNvPr id="267" name="Picture 2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043075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179</xdr:col>
      <xdr:colOff>0</xdr:colOff>
      <xdr:row>16</xdr:row>
      <xdr:rowOff>38100</xdr:rowOff>
    </xdr:from>
    <xdr:to>
      <xdr:col>179</xdr:col>
      <xdr:colOff>361950</xdr:colOff>
      <xdr:row>17</xdr:row>
      <xdr:rowOff>85725</xdr:rowOff>
    </xdr:to>
    <xdr:pic>
      <xdr:nvPicPr>
        <xdr:cNvPr id="268" name="Picture 2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518825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185</xdr:col>
      <xdr:colOff>0</xdr:colOff>
      <xdr:row>16</xdr:row>
      <xdr:rowOff>38100</xdr:rowOff>
    </xdr:from>
    <xdr:to>
      <xdr:col>185</xdr:col>
      <xdr:colOff>361950</xdr:colOff>
      <xdr:row>17</xdr:row>
      <xdr:rowOff>85725</xdr:rowOff>
    </xdr:to>
    <xdr:pic>
      <xdr:nvPicPr>
        <xdr:cNvPr id="269" name="Picture 2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043075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190</xdr:col>
      <xdr:colOff>0</xdr:colOff>
      <xdr:row>7</xdr:row>
      <xdr:rowOff>38100</xdr:rowOff>
    </xdr:from>
    <xdr:to>
      <xdr:col>190</xdr:col>
      <xdr:colOff>361950</xdr:colOff>
      <xdr:row>8</xdr:row>
      <xdr:rowOff>85725</xdr:rowOff>
    </xdr:to>
    <xdr:pic>
      <xdr:nvPicPr>
        <xdr:cNvPr id="270" name="Picture 2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424450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196</xdr:col>
      <xdr:colOff>0</xdr:colOff>
      <xdr:row>7</xdr:row>
      <xdr:rowOff>38100</xdr:rowOff>
    </xdr:from>
    <xdr:to>
      <xdr:col>196</xdr:col>
      <xdr:colOff>361950</xdr:colOff>
      <xdr:row>8</xdr:row>
      <xdr:rowOff>85725</xdr:rowOff>
    </xdr:to>
    <xdr:pic>
      <xdr:nvPicPr>
        <xdr:cNvPr id="271" name="Picture 2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948700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190</xdr:col>
      <xdr:colOff>0</xdr:colOff>
      <xdr:row>16</xdr:row>
      <xdr:rowOff>38100</xdr:rowOff>
    </xdr:from>
    <xdr:to>
      <xdr:col>190</xdr:col>
      <xdr:colOff>361950</xdr:colOff>
      <xdr:row>17</xdr:row>
      <xdr:rowOff>85725</xdr:rowOff>
    </xdr:to>
    <xdr:pic>
      <xdr:nvPicPr>
        <xdr:cNvPr id="272" name="Picture 2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424450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196</xdr:col>
      <xdr:colOff>0</xdr:colOff>
      <xdr:row>16</xdr:row>
      <xdr:rowOff>38100</xdr:rowOff>
    </xdr:from>
    <xdr:to>
      <xdr:col>196</xdr:col>
      <xdr:colOff>361950</xdr:colOff>
      <xdr:row>17</xdr:row>
      <xdr:rowOff>85725</xdr:rowOff>
    </xdr:to>
    <xdr:pic>
      <xdr:nvPicPr>
        <xdr:cNvPr id="273" name="Picture 2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948700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201</xdr:col>
      <xdr:colOff>0</xdr:colOff>
      <xdr:row>7</xdr:row>
      <xdr:rowOff>38100</xdr:rowOff>
    </xdr:from>
    <xdr:to>
      <xdr:col>201</xdr:col>
      <xdr:colOff>361950</xdr:colOff>
      <xdr:row>8</xdr:row>
      <xdr:rowOff>85725</xdr:rowOff>
    </xdr:to>
    <xdr:pic>
      <xdr:nvPicPr>
        <xdr:cNvPr id="274" name="Picture 2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330075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207</xdr:col>
      <xdr:colOff>0</xdr:colOff>
      <xdr:row>7</xdr:row>
      <xdr:rowOff>38100</xdr:rowOff>
    </xdr:from>
    <xdr:to>
      <xdr:col>207</xdr:col>
      <xdr:colOff>361950</xdr:colOff>
      <xdr:row>8</xdr:row>
      <xdr:rowOff>85725</xdr:rowOff>
    </xdr:to>
    <xdr:pic>
      <xdr:nvPicPr>
        <xdr:cNvPr id="275" name="Picture 2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854325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201</xdr:col>
      <xdr:colOff>0</xdr:colOff>
      <xdr:row>16</xdr:row>
      <xdr:rowOff>38100</xdr:rowOff>
    </xdr:from>
    <xdr:to>
      <xdr:col>201</xdr:col>
      <xdr:colOff>361950</xdr:colOff>
      <xdr:row>17</xdr:row>
      <xdr:rowOff>85725</xdr:rowOff>
    </xdr:to>
    <xdr:pic>
      <xdr:nvPicPr>
        <xdr:cNvPr id="276" name="Picture 2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330075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207</xdr:col>
      <xdr:colOff>0</xdr:colOff>
      <xdr:row>16</xdr:row>
      <xdr:rowOff>38100</xdr:rowOff>
    </xdr:from>
    <xdr:to>
      <xdr:col>207</xdr:col>
      <xdr:colOff>361950</xdr:colOff>
      <xdr:row>17</xdr:row>
      <xdr:rowOff>85725</xdr:rowOff>
    </xdr:to>
    <xdr:pic>
      <xdr:nvPicPr>
        <xdr:cNvPr id="277" name="Picture 2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854325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212</xdr:col>
      <xdr:colOff>0</xdr:colOff>
      <xdr:row>7</xdr:row>
      <xdr:rowOff>38100</xdr:rowOff>
    </xdr:from>
    <xdr:to>
      <xdr:col>212</xdr:col>
      <xdr:colOff>361950</xdr:colOff>
      <xdr:row>8</xdr:row>
      <xdr:rowOff>85725</xdr:rowOff>
    </xdr:to>
    <xdr:pic>
      <xdr:nvPicPr>
        <xdr:cNvPr id="278" name="Picture 2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235700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218</xdr:col>
      <xdr:colOff>0</xdr:colOff>
      <xdr:row>7</xdr:row>
      <xdr:rowOff>38100</xdr:rowOff>
    </xdr:from>
    <xdr:to>
      <xdr:col>218</xdr:col>
      <xdr:colOff>361950</xdr:colOff>
      <xdr:row>8</xdr:row>
      <xdr:rowOff>85725</xdr:rowOff>
    </xdr:to>
    <xdr:pic>
      <xdr:nvPicPr>
        <xdr:cNvPr id="279" name="Picture 2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759950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212</xdr:col>
      <xdr:colOff>0</xdr:colOff>
      <xdr:row>16</xdr:row>
      <xdr:rowOff>38100</xdr:rowOff>
    </xdr:from>
    <xdr:to>
      <xdr:col>212</xdr:col>
      <xdr:colOff>361950</xdr:colOff>
      <xdr:row>17</xdr:row>
      <xdr:rowOff>85725</xdr:rowOff>
    </xdr:to>
    <xdr:pic>
      <xdr:nvPicPr>
        <xdr:cNvPr id="280" name="Picture 2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235700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218</xdr:col>
      <xdr:colOff>0</xdr:colOff>
      <xdr:row>16</xdr:row>
      <xdr:rowOff>38100</xdr:rowOff>
    </xdr:from>
    <xdr:to>
      <xdr:col>218</xdr:col>
      <xdr:colOff>361950</xdr:colOff>
      <xdr:row>17</xdr:row>
      <xdr:rowOff>85725</xdr:rowOff>
    </xdr:to>
    <xdr:pic>
      <xdr:nvPicPr>
        <xdr:cNvPr id="281" name="Picture 2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759950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223</xdr:col>
      <xdr:colOff>0</xdr:colOff>
      <xdr:row>7</xdr:row>
      <xdr:rowOff>38100</xdr:rowOff>
    </xdr:from>
    <xdr:to>
      <xdr:col>223</xdr:col>
      <xdr:colOff>361950</xdr:colOff>
      <xdr:row>8</xdr:row>
      <xdr:rowOff>85725</xdr:rowOff>
    </xdr:to>
    <xdr:pic>
      <xdr:nvPicPr>
        <xdr:cNvPr id="282" name="Picture 2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141325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229</xdr:col>
      <xdr:colOff>0</xdr:colOff>
      <xdr:row>7</xdr:row>
      <xdr:rowOff>38100</xdr:rowOff>
    </xdr:from>
    <xdr:to>
      <xdr:col>229</xdr:col>
      <xdr:colOff>361950</xdr:colOff>
      <xdr:row>8</xdr:row>
      <xdr:rowOff>85725</xdr:rowOff>
    </xdr:to>
    <xdr:pic>
      <xdr:nvPicPr>
        <xdr:cNvPr id="283" name="Picture 2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665575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223</xdr:col>
      <xdr:colOff>0</xdr:colOff>
      <xdr:row>16</xdr:row>
      <xdr:rowOff>38100</xdr:rowOff>
    </xdr:from>
    <xdr:to>
      <xdr:col>223</xdr:col>
      <xdr:colOff>361950</xdr:colOff>
      <xdr:row>17</xdr:row>
      <xdr:rowOff>85725</xdr:rowOff>
    </xdr:to>
    <xdr:pic>
      <xdr:nvPicPr>
        <xdr:cNvPr id="284" name="Picture 2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141325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229</xdr:col>
      <xdr:colOff>0</xdr:colOff>
      <xdr:row>16</xdr:row>
      <xdr:rowOff>38100</xdr:rowOff>
    </xdr:from>
    <xdr:to>
      <xdr:col>229</xdr:col>
      <xdr:colOff>361950</xdr:colOff>
      <xdr:row>17</xdr:row>
      <xdr:rowOff>85725</xdr:rowOff>
    </xdr:to>
    <xdr:pic>
      <xdr:nvPicPr>
        <xdr:cNvPr id="285" name="Picture 2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665575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234</xdr:col>
      <xdr:colOff>0</xdr:colOff>
      <xdr:row>7</xdr:row>
      <xdr:rowOff>38100</xdr:rowOff>
    </xdr:from>
    <xdr:to>
      <xdr:col>234</xdr:col>
      <xdr:colOff>361950</xdr:colOff>
      <xdr:row>8</xdr:row>
      <xdr:rowOff>85725</xdr:rowOff>
    </xdr:to>
    <xdr:pic>
      <xdr:nvPicPr>
        <xdr:cNvPr id="286" name="Picture 2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046950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240</xdr:col>
      <xdr:colOff>0</xdr:colOff>
      <xdr:row>7</xdr:row>
      <xdr:rowOff>38100</xdr:rowOff>
    </xdr:from>
    <xdr:to>
      <xdr:col>240</xdr:col>
      <xdr:colOff>361950</xdr:colOff>
      <xdr:row>8</xdr:row>
      <xdr:rowOff>85725</xdr:rowOff>
    </xdr:to>
    <xdr:pic>
      <xdr:nvPicPr>
        <xdr:cNvPr id="287" name="Picture 2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571200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234</xdr:col>
      <xdr:colOff>0</xdr:colOff>
      <xdr:row>16</xdr:row>
      <xdr:rowOff>38100</xdr:rowOff>
    </xdr:from>
    <xdr:to>
      <xdr:col>234</xdr:col>
      <xdr:colOff>361950</xdr:colOff>
      <xdr:row>17</xdr:row>
      <xdr:rowOff>85725</xdr:rowOff>
    </xdr:to>
    <xdr:pic>
      <xdr:nvPicPr>
        <xdr:cNvPr id="288" name="Picture 2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046950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240</xdr:col>
      <xdr:colOff>0</xdr:colOff>
      <xdr:row>16</xdr:row>
      <xdr:rowOff>38100</xdr:rowOff>
    </xdr:from>
    <xdr:to>
      <xdr:col>240</xdr:col>
      <xdr:colOff>361950</xdr:colOff>
      <xdr:row>17</xdr:row>
      <xdr:rowOff>85725</xdr:rowOff>
    </xdr:to>
    <xdr:pic>
      <xdr:nvPicPr>
        <xdr:cNvPr id="289" name="Picture 2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571200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245</xdr:col>
      <xdr:colOff>0</xdr:colOff>
      <xdr:row>7</xdr:row>
      <xdr:rowOff>38100</xdr:rowOff>
    </xdr:from>
    <xdr:to>
      <xdr:col>245</xdr:col>
      <xdr:colOff>361950</xdr:colOff>
      <xdr:row>8</xdr:row>
      <xdr:rowOff>85725</xdr:rowOff>
    </xdr:to>
    <xdr:pic>
      <xdr:nvPicPr>
        <xdr:cNvPr id="290" name="Picture 2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952575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251</xdr:col>
      <xdr:colOff>0</xdr:colOff>
      <xdr:row>7</xdr:row>
      <xdr:rowOff>38100</xdr:rowOff>
    </xdr:from>
    <xdr:to>
      <xdr:col>251</xdr:col>
      <xdr:colOff>361950</xdr:colOff>
      <xdr:row>8</xdr:row>
      <xdr:rowOff>85725</xdr:rowOff>
    </xdr:to>
    <xdr:pic>
      <xdr:nvPicPr>
        <xdr:cNvPr id="291" name="Picture 2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476825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245</xdr:col>
      <xdr:colOff>0</xdr:colOff>
      <xdr:row>16</xdr:row>
      <xdr:rowOff>38100</xdr:rowOff>
    </xdr:from>
    <xdr:to>
      <xdr:col>245</xdr:col>
      <xdr:colOff>361950</xdr:colOff>
      <xdr:row>17</xdr:row>
      <xdr:rowOff>85725</xdr:rowOff>
    </xdr:to>
    <xdr:pic>
      <xdr:nvPicPr>
        <xdr:cNvPr id="292" name="Picture 2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952575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251</xdr:col>
      <xdr:colOff>0</xdr:colOff>
      <xdr:row>16</xdr:row>
      <xdr:rowOff>38100</xdr:rowOff>
    </xdr:from>
    <xdr:to>
      <xdr:col>251</xdr:col>
      <xdr:colOff>361950</xdr:colOff>
      <xdr:row>17</xdr:row>
      <xdr:rowOff>85725</xdr:rowOff>
    </xdr:to>
    <xdr:pic>
      <xdr:nvPicPr>
        <xdr:cNvPr id="293" name="Picture 2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476825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256</xdr:col>
      <xdr:colOff>0</xdr:colOff>
      <xdr:row>7</xdr:row>
      <xdr:rowOff>38100</xdr:rowOff>
    </xdr:from>
    <xdr:to>
      <xdr:col>256</xdr:col>
      <xdr:colOff>361950</xdr:colOff>
      <xdr:row>8</xdr:row>
      <xdr:rowOff>85725</xdr:rowOff>
    </xdr:to>
    <xdr:pic>
      <xdr:nvPicPr>
        <xdr:cNvPr id="294" name="Picture 2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58200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262</xdr:col>
      <xdr:colOff>0</xdr:colOff>
      <xdr:row>7</xdr:row>
      <xdr:rowOff>38100</xdr:rowOff>
    </xdr:from>
    <xdr:to>
      <xdr:col>262</xdr:col>
      <xdr:colOff>361950</xdr:colOff>
      <xdr:row>8</xdr:row>
      <xdr:rowOff>85725</xdr:rowOff>
    </xdr:to>
    <xdr:pic>
      <xdr:nvPicPr>
        <xdr:cNvPr id="295" name="Picture 2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382450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256</xdr:col>
      <xdr:colOff>0</xdr:colOff>
      <xdr:row>16</xdr:row>
      <xdr:rowOff>38100</xdr:rowOff>
    </xdr:from>
    <xdr:to>
      <xdr:col>256</xdr:col>
      <xdr:colOff>361950</xdr:colOff>
      <xdr:row>17</xdr:row>
      <xdr:rowOff>85725</xdr:rowOff>
    </xdr:to>
    <xdr:pic>
      <xdr:nvPicPr>
        <xdr:cNvPr id="296" name="Picture 2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58200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262</xdr:col>
      <xdr:colOff>0</xdr:colOff>
      <xdr:row>16</xdr:row>
      <xdr:rowOff>38100</xdr:rowOff>
    </xdr:from>
    <xdr:to>
      <xdr:col>262</xdr:col>
      <xdr:colOff>361950</xdr:colOff>
      <xdr:row>17</xdr:row>
      <xdr:rowOff>85725</xdr:rowOff>
    </xdr:to>
    <xdr:pic>
      <xdr:nvPicPr>
        <xdr:cNvPr id="297" name="Picture 2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382450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267</xdr:col>
      <xdr:colOff>0</xdr:colOff>
      <xdr:row>7</xdr:row>
      <xdr:rowOff>38100</xdr:rowOff>
    </xdr:from>
    <xdr:to>
      <xdr:col>267</xdr:col>
      <xdr:colOff>361950</xdr:colOff>
      <xdr:row>8</xdr:row>
      <xdr:rowOff>85725</xdr:rowOff>
    </xdr:to>
    <xdr:pic>
      <xdr:nvPicPr>
        <xdr:cNvPr id="298" name="Picture 2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763825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273</xdr:col>
      <xdr:colOff>0</xdr:colOff>
      <xdr:row>7</xdr:row>
      <xdr:rowOff>38100</xdr:rowOff>
    </xdr:from>
    <xdr:to>
      <xdr:col>273</xdr:col>
      <xdr:colOff>361950</xdr:colOff>
      <xdr:row>8</xdr:row>
      <xdr:rowOff>85725</xdr:rowOff>
    </xdr:to>
    <xdr:pic>
      <xdr:nvPicPr>
        <xdr:cNvPr id="299" name="Picture 2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288075" y="46863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267</xdr:col>
      <xdr:colOff>0</xdr:colOff>
      <xdr:row>16</xdr:row>
      <xdr:rowOff>38100</xdr:rowOff>
    </xdr:from>
    <xdr:to>
      <xdr:col>267</xdr:col>
      <xdr:colOff>361950</xdr:colOff>
      <xdr:row>17</xdr:row>
      <xdr:rowOff>85725</xdr:rowOff>
    </xdr:to>
    <xdr:pic>
      <xdr:nvPicPr>
        <xdr:cNvPr id="300" name="Picture 2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763825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273</xdr:col>
      <xdr:colOff>0</xdr:colOff>
      <xdr:row>16</xdr:row>
      <xdr:rowOff>38100</xdr:rowOff>
    </xdr:from>
    <xdr:to>
      <xdr:col>273</xdr:col>
      <xdr:colOff>361950</xdr:colOff>
      <xdr:row>17</xdr:row>
      <xdr:rowOff>85725</xdr:rowOff>
    </xdr:to>
    <xdr:pic>
      <xdr:nvPicPr>
        <xdr:cNvPr id="301" name="Picture 3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288075" y="9944100"/>
          <a:ext cx="361950" cy="352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4</xdr:row>
      <xdr:rowOff>28575</xdr:rowOff>
    </xdr:from>
    <xdr:to>
      <xdr:col>2</xdr:col>
      <xdr:colOff>866775</xdr:colOff>
      <xdr:row>4</xdr:row>
      <xdr:rowOff>171450</xdr:rowOff>
    </xdr:to>
    <xdr:pic>
      <xdr:nvPicPr>
        <xdr:cNvPr id="102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981200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0</xdr:colOff>
      <xdr:row>10</xdr:row>
      <xdr:rowOff>38100</xdr:rowOff>
    </xdr:from>
    <xdr:to>
      <xdr:col>3</xdr:col>
      <xdr:colOff>428625</xdr:colOff>
      <xdr:row>11</xdr:row>
      <xdr:rowOff>180975</xdr:rowOff>
    </xdr:to>
    <xdr:pic>
      <xdr:nvPicPr>
        <xdr:cNvPr id="103" name="Picture 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86050" y="7200900"/>
          <a:ext cx="428625" cy="4286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895350</xdr:colOff>
      <xdr:row>6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06" name="Étoile à 5 branches 1"/>
        <xdr:cNvSpPr/>
      </xdr:nvSpPr>
      <xdr:spPr>
        <a:xfrm>
          <a:off x="1790700" y="3895725"/>
          <a:ext cx="895350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9525</xdr:colOff>
      <xdr:row>7</xdr:row>
      <xdr:rowOff>0</xdr:rowOff>
    </xdr:to>
    <xdr:sp macro="" textlink="">
      <xdr:nvSpPr>
        <xdr:cNvPr id="107" name="Étoile à 5 branches 1"/>
        <xdr:cNvSpPr/>
      </xdr:nvSpPr>
      <xdr:spPr>
        <a:xfrm>
          <a:off x="647700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14</xdr:col>
      <xdr:colOff>9525</xdr:colOff>
      <xdr:row>7</xdr:row>
      <xdr:rowOff>0</xdr:rowOff>
    </xdr:to>
    <xdr:sp macro="" textlink="">
      <xdr:nvSpPr>
        <xdr:cNvPr id="108" name="Étoile à 5 branches 1"/>
        <xdr:cNvSpPr/>
      </xdr:nvSpPr>
      <xdr:spPr>
        <a:xfrm>
          <a:off x="1095375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20</xdr:col>
      <xdr:colOff>9525</xdr:colOff>
      <xdr:row>7</xdr:row>
      <xdr:rowOff>0</xdr:rowOff>
    </xdr:to>
    <xdr:sp macro="" textlink="">
      <xdr:nvSpPr>
        <xdr:cNvPr id="109" name="Étoile à 5 branches 1"/>
        <xdr:cNvSpPr/>
      </xdr:nvSpPr>
      <xdr:spPr>
        <a:xfrm>
          <a:off x="1564005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25</xdr:col>
      <xdr:colOff>9525</xdr:colOff>
      <xdr:row>7</xdr:row>
      <xdr:rowOff>0</xdr:rowOff>
    </xdr:to>
    <xdr:sp macro="" textlink="">
      <xdr:nvSpPr>
        <xdr:cNvPr id="110" name="Étoile à 5 branches 1"/>
        <xdr:cNvSpPr/>
      </xdr:nvSpPr>
      <xdr:spPr>
        <a:xfrm>
          <a:off x="2011680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31</xdr:col>
      <xdr:colOff>9525</xdr:colOff>
      <xdr:row>7</xdr:row>
      <xdr:rowOff>0</xdr:rowOff>
    </xdr:to>
    <xdr:sp macro="" textlink="">
      <xdr:nvSpPr>
        <xdr:cNvPr id="111" name="Étoile à 5 branches 1"/>
        <xdr:cNvSpPr/>
      </xdr:nvSpPr>
      <xdr:spPr>
        <a:xfrm>
          <a:off x="2480310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36</xdr:col>
      <xdr:colOff>9525</xdr:colOff>
      <xdr:row>7</xdr:row>
      <xdr:rowOff>0</xdr:rowOff>
    </xdr:to>
    <xdr:sp macro="" textlink="">
      <xdr:nvSpPr>
        <xdr:cNvPr id="112" name="Étoile à 5 branches 1"/>
        <xdr:cNvSpPr/>
      </xdr:nvSpPr>
      <xdr:spPr>
        <a:xfrm>
          <a:off x="2927985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42</xdr:col>
      <xdr:colOff>9525</xdr:colOff>
      <xdr:row>7</xdr:row>
      <xdr:rowOff>0</xdr:rowOff>
    </xdr:to>
    <xdr:sp macro="" textlink="">
      <xdr:nvSpPr>
        <xdr:cNvPr id="113" name="Étoile à 5 branches 1"/>
        <xdr:cNvSpPr/>
      </xdr:nvSpPr>
      <xdr:spPr>
        <a:xfrm>
          <a:off x="3396615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47</xdr:col>
      <xdr:colOff>9525</xdr:colOff>
      <xdr:row>7</xdr:row>
      <xdr:rowOff>0</xdr:rowOff>
    </xdr:to>
    <xdr:sp macro="" textlink="">
      <xdr:nvSpPr>
        <xdr:cNvPr id="114" name="Étoile à 5 branches 1"/>
        <xdr:cNvSpPr/>
      </xdr:nvSpPr>
      <xdr:spPr>
        <a:xfrm>
          <a:off x="3844290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53</xdr:col>
      <xdr:colOff>9525</xdr:colOff>
      <xdr:row>7</xdr:row>
      <xdr:rowOff>0</xdr:rowOff>
    </xdr:to>
    <xdr:sp macro="" textlink="">
      <xdr:nvSpPr>
        <xdr:cNvPr id="115" name="Étoile à 5 branches 1"/>
        <xdr:cNvSpPr/>
      </xdr:nvSpPr>
      <xdr:spPr>
        <a:xfrm>
          <a:off x="4312920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58</xdr:col>
      <xdr:colOff>9525</xdr:colOff>
      <xdr:row>7</xdr:row>
      <xdr:rowOff>0</xdr:rowOff>
    </xdr:to>
    <xdr:sp macro="" textlink="">
      <xdr:nvSpPr>
        <xdr:cNvPr id="116" name="Étoile à 5 branches 1"/>
        <xdr:cNvSpPr/>
      </xdr:nvSpPr>
      <xdr:spPr>
        <a:xfrm>
          <a:off x="4760595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64</xdr:col>
      <xdr:colOff>9525</xdr:colOff>
      <xdr:row>7</xdr:row>
      <xdr:rowOff>0</xdr:rowOff>
    </xdr:to>
    <xdr:sp macro="" textlink="">
      <xdr:nvSpPr>
        <xdr:cNvPr id="117" name="Étoile à 5 branches 1"/>
        <xdr:cNvSpPr/>
      </xdr:nvSpPr>
      <xdr:spPr>
        <a:xfrm>
          <a:off x="5229225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69</xdr:col>
      <xdr:colOff>9525</xdr:colOff>
      <xdr:row>7</xdr:row>
      <xdr:rowOff>0</xdr:rowOff>
    </xdr:to>
    <xdr:sp macro="" textlink="">
      <xdr:nvSpPr>
        <xdr:cNvPr id="118" name="Étoile à 5 branches 1"/>
        <xdr:cNvSpPr/>
      </xdr:nvSpPr>
      <xdr:spPr>
        <a:xfrm>
          <a:off x="5676900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75</xdr:col>
      <xdr:colOff>9525</xdr:colOff>
      <xdr:row>7</xdr:row>
      <xdr:rowOff>0</xdr:rowOff>
    </xdr:to>
    <xdr:sp macro="" textlink="">
      <xdr:nvSpPr>
        <xdr:cNvPr id="119" name="Étoile à 5 branches 1"/>
        <xdr:cNvSpPr/>
      </xdr:nvSpPr>
      <xdr:spPr>
        <a:xfrm>
          <a:off x="6145530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80</xdr:col>
      <xdr:colOff>9525</xdr:colOff>
      <xdr:row>7</xdr:row>
      <xdr:rowOff>0</xdr:rowOff>
    </xdr:to>
    <xdr:sp macro="" textlink="">
      <xdr:nvSpPr>
        <xdr:cNvPr id="120" name="Étoile à 5 branches 1"/>
        <xdr:cNvSpPr/>
      </xdr:nvSpPr>
      <xdr:spPr>
        <a:xfrm>
          <a:off x="6593205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86</xdr:col>
      <xdr:colOff>9525</xdr:colOff>
      <xdr:row>7</xdr:row>
      <xdr:rowOff>0</xdr:rowOff>
    </xdr:to>
    <xdr:sp macro="" textlink="">
      <xdr:nvSpPr>
        <xdr:cNvPr id="121" name="Étoile à 5 branches 1"/>
        <xdr:cNvSpPr/>
      </xdr:nvSpPr>
      <xdr:spPr>
        <a:xfrm>
          <a:off x="7061835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91</xdr:col>
      <xdr:colOff>9525</xdr:colOff>
      <xdr:row>7</xdr:row>
      <xdr:rowOff>0</xdr:rowOff>
    </xdr:to>
    <xdr:sp macro="" textlink="">
      <xdr:nvSpPr>
        <xdr:cNvPr id="122" name="Étoile à 5 branches 1"/>
        <xdr:cNvSpPr/>
      </xdr:nvSpPr>
      <xdr:spPr>
        <a:xfrm>
          <a:off x="7509510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97</xdr:col>
      <xdr:colOff>9525</xdr:colOff>
      <xdr:row>7</xdr:row>
      <xdr:rowOff>0</xdr:rowOff>
    </xdr:to>
    <xdr:sp macro="" textlink="">
      <xdr:nvSpPr>
        <xdr:cNvPr id="123" name="Étoile à 5 branches 1"/>
        <xdr:cNvSpPr/>
      </xdr:nvSpPr>
      <xdr:spPr>
        <a:xfrm>
          <a:off x="7978140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102</xdr:col>
      <xdr:colOff>9525</xdr:colOff>
      <xdr:row>7</xdr:row>
      <xdr:rowOff>0</xdr:rowOff>
    </xdr:to>
    <xdr:sp macro="" textlink="">
      <xdr:nvSpPr>
        <xdr:cNvPr id="124" name="Étoile à 5 branches 1"/>
        <xdr:cNvSpPr/>
      </xdr:nvSpPr>
      <xdr:spPr>
        <a:xfrm>
          <a:off x="8425815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107</xdr:col>
      <xdr:colOff>0</xdr:colOff>
      <xdr:row>6</xdr:row>
      <xdr:rowOff>0</xdr:rowOff>
    </xdr:from>
    <xdr:to>
      <xdr:col>108</xdr:col>
      <xdr:colOff>9525</xdr:colOff>
      <xdr:row>7</xdr:row>
      <xdr:rowOff>0</xdr:rowOff>
    </xdr:to>
    <xdr:sp macro="" textlink="">
      <xdr:nvSpPr>
        <xdr:cNvPr id="125" name="Étoile à 5 branches 1"/>
        <xdr:cNvSpPr/>
      </xdr:nvSpPr>
      <xdr:spPr>
        <a:xfrm>
          <a:off x="8894445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112</xdr:col>
      <xdr:colOff>0</xdr:colOff>
      <xdr:row>6</xdr:row>
      <xdr:rowOff>0</xdr:rowOff>
    </xdr:from>
    <xdr:to>
      <xdr:col>113</xdr:col>
      <xdr:colOff>9525</xdr:colOff>
      <xdr:row>7</xdr:row>
      <xdr:rowOff>0</xdr:rowOff>
    </xdr:to>
    <xdr:sp macro="" textlink="">
      <xdr:nvSpPr>
        <xdr:cNvPr id="126" name="Étoile à 5 branches 1"/>
        <xdr:cNvSpPr/>
      </xdr:nvSpPr>
      <xdr:spPr>
        <a:xfrm>
          <a:off x="9342120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118</xdr:col>
      <xdr:colOff>0</xdr:colOff>
      <xdr:row>6</xdr:row>
      <xdr:rowOff>0</xdr:rowOff>
    </xdr:from>
    <xdr:to>
      <xdr:col>119</xdr:col>
      <xdr:colOff>9525</xdr:colOff>
      <xdr:row>7</xdr:row>
      <xdr:rowOff>0</xdr:rowOff>
    </xdr:to>
    <xdr:sp macro="" textlink="">
      <xdr:nvSpPr>
        <xdr:cNvPr id="127" name="Étoile à 5 branches 1"/>
        <xdr:cNvSpPr/>
      </xdr:nvSpPr>
      <xdr:spPr>
        <a:xfrm>
          <a:off x="9810750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123</xdr:col>
      <xdr:colOff>0</xdr:colOff>
      <xdr:row>6</xdr:row>
      <xdr:rowOff>0</xdr:rowOff>
    </xdr:from>
    <xdr:to>
      <xdr:col>124</xdr:col>
      <xdr:colOff>9525</xdr:colOff>
      <xdr:row>7</xdr:row>
      <xdr:rowOff>0</xdr:rowOff>
    </xdr:to>
    <xdr:sp macro="" textlink="">
      <xdr:nvSpPr>
        <xdr:cNvPr id="128" name="Étoile à 5 branches 1"/>
        <xdr:cNvSpPr/>
      </xdr:nvSpPr>
      <xdr:spPr>
        <a:xfrm>
          <a:off x="10258425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129</xdr:col>
      <xdr:colOff>0</xdr:colOff>
      <xdr:row>6</xdr:row>
      <xdr:rowOff>0</xdr:rowOff>
    </xdr:from>
    <xdr:to>
      <xdr:col>130</xdr:col>
      <xdr:colOff>9525</xdr:colOff>
      <xdr:row>7</xdr:row>
      <xdr:rowOff>0</xdr:rowOff>
    </xdr:to>
    <xdr:sp macro="" textlink="">
      <xdr:nvSpPr>
        <xdr:cNvPr id="129" name="Étoile à 5 branches 1"/>
        <xdr:cNvSpPr/>
      </xdr:nvSpPr>
      <xdr:spPr>
        <a:xfrm>
          <a:off x="10727055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134</xdr:col>
      <xdr:colOff>0</xdr:colOff>
      <xdr:row>6</xdr:row>
      <xdr:rowOff>0</xdr:rowOff>
    </xdr:from>
    <xdr:to>
      <xdr:col>135</xdr:col>
      <xdr:colOff>9525</xdr:colOff>
      <xdr:row>7</xdr:row>
      <xdr:rowOff>0</xdr:rowOff>
    </xdr:to>
    <xdr:sp macro="" textlink="">
      <xdr:nvSpPr>
        <xdr:cNvPr id="130" name="Étoile à 5 branches 1"/>
        <xdr:cNvSpPr/>
      </xdr:nvSpPr>
      <xdr:spPr>
        <a:xfrm>
          <a:off x="11174730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140</xdr:col>
      <xdr:colOff>0</xdr:colOff>
      <xdr:row>6</xdr:row>
      <xdr:rowOff>0</xdr:rowOff>
    </xdr:from>
    <xdr:to>
      <xdr:col>141</xdr:col>
      <xdr:colOff>9525</xdr:colOff>
      <xdr:row>7</xdr:row>
      <xdr:rowOff>0</xdr:rowOff>
    </xdr:to>
    <xdr:sp macro="" textlink="">
      <xdr:nvSpPr>
        <xdr:cNvPr id="131" name="Étoile à 5 branches 1"/>
        <xdr:cNvSpPr/>
      </xdr:nvSpPr>
      <xdr:spPr>
        <a:xfrm>
          <a:off x="11643360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145</xdr:col>
      <xdr:colOff>0</xdr:colOff>
      <xdr:row>6</xdr:row>
      <xdr:rowOff>0</xdr:rowOff>
    </xdr:from>
    <xdr:to>
      <xdr:col>146</xdr:col>
      <xdr:colOff>9525</xdr:colOff>
      <xdr:row>7</xdr:row>
      <xdr:rowOff>0</xdr:rowOff>
    </xdr:to>
    <xdr:sp macro="" textlink="">
      <xdr:nvSpPr>
        <xdr:cNvPr id="132" name="Étoile à 5 branches 1"/>
        <xdr:cNvSpPr/>
      </xdr:nvSpPr>
      <xdr:spPr>
        <a:xfrm>
          <a:off x="12091035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151</xdr:col>
      <xdr:colOff>0</xdr:colOff>
      <xdr:row>6</xdr:row>
      <xdr:rowOff>0</xdr:rowOff>
    </xdr:from>
    <xdr:to>
      <xdr:col>152</xdr:col>
      <xdr:colOff>9525</xdr:colOff>
      <xdr:row>7</xdr:row>
      <xdr:rowOff>0</xdr:rowOff>
    </xdr:to>
    <xdr:sp macro="" textlink="">
      <xdr:nvSpPr>
        <xdr:cNvPr id="133" name="Étoile à 5 branches 1"/>
        <xdr:cNvSpPr/>
      </xdr:nvSpPr>
      <xdr:spPr>
        <a:xfrm>
          <a:off x="12559665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156</xdr:col>
      <xdr:colOff>0</xdr:colOff>
      <xdr:row>6</xdr:row>
      <xdr:rowOff>0</xdr:rowOff>
    </xdr:from>
    <xdr:to>
      <xdr:col>157</xdr:col>
      <xdr:colOff>9525</xdr:colOff>
      <xdr:row>7</xdr:row>
      <xdr:rowOff>0</xdr:rowOff>
    </xdr:to>
    <xdr:sp macro="" textlink="">
      <xdr:nvSpPr>
        <xdr:cNvPr id="134" name="Étoile à 5 branches 1"/>
        <xdr:cNvSpPr/>
      </xdr:nvSpPr>
      <xdr:spPr>
        <a:xfrm>
          <a:off x="13007340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162</xdr:col>
      <xdr:colOff>0</xdr:colOff>
      <xdr:row>6</xdr:row>
      <xdr:rowOff>0</xdr:rowOff>
    </xdr:from>
    <xdr:to>
      <xdr:col>163</xdr:col>
      <xdr:colOff>9525</xdr:colOff>
      <xdr:row>7</xdr:row>
      <xdr:rowOff>0</xdr:rowOff>
    </xdr:to>
    <xdr:sp macro="" textlink="">
      <xdr:nvSpPr>
        <xdr:cNvPr id="135" name="Étoile à 5 branches 1"/>
        <xdr:cNvSpPr/>
      </xdr:nvSpPr>
      <xdr:spPr>
        <a:xfrm>
          <a:off x="13475970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167</xdr:col>
      <xdr:colOff>0</xdr:colOff>
      <xdr:row>6</xdr:row>
      <xdr:rowOff>0</xdr:rowOff>
    </xdr:from>
    <xdr:to>
      <xdr:col>168</xdr:col>
      <xdr:colOff>9525</xdr:colOff>
      <xdr:row>7</xdr:row>
      <xdr:rowOff>0</xdr:rowOff>
    </xdr:to>
    <xdr:sp macro="" textlink="">
      <xdr:nvSpPr>
        <xdr:cNvPr id="136" name="Étoile à 5 branches 1"/>
        <xdr:cNvSpPr/>
      </xdr:nvSpPr>
      <xdr:spPr>
        <a:xfrm>
          <a:off x="13923645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173</xdr:col>
      <xdr:colOff>0</xdr:colOff>
      <xdr:row>6</xdr:row>
      <xdr:rowOff>0</xdr:rowOff>
    </xdr:from>
    <xdr:to>
      <xdr:col>174</xdr:col>
      <xdr:colOff>9525</xdr:colOff>
      <xdr:row>7</xdr:row>
      <xdr:rowOff>0</xdr:rowOff>
    </xdr:to>
    <xdr:sp macro="" textlink="">
      <xdr:nvSpPr>
        <xdr:cNvPr id="137" name="Étoile à 5 branches 1"/>
        <xdr:cNvSpPr/>
      </xdr:nvSpPr>
      <xdr:spPr>
        <a:xfrm>
          <a:off x="14392275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178</xdr:col>
      <xdr:colOff>0</xdr:colOff>
      <xdr:row>6</xdr:row>
      <xdr:rowOff>0</xdr:rowOff>
    </xdr:from>
    <xdr:to>
      <xdr:col>179</xdr:col>
      <xdr:colOff>9525</xdr:colOff>
      <xdr:row>7</xdr:row>
      <xdr:rowOff>0</xdr:rowOff>
    </xdr:to>
    <xdr:sp macro="" textlink="">
      <xdr:nvSpPr>
        <xdr:cNvPr id="138" name="Étoile à 5 branches 1"/>
        <xdr:cNvSpPr/>
      </xdr:nvSpPr>
      <xdr:spPr>
        <a:xfrm>
          <a:off x="14839950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184</xdr:col>
      <xdr:colOff>0</xdr:colOff>
      <xdr:row>6</xdr:row>
      <xdr:rowOff>0</xdr:rowOff>
    </xdr:from>
    <xdr:to>
      <xdr:col>185</xdr:col>
      <xdr:colOff>9525</xdr:colOff>
      <xdr:row>7</xdr:row>
      <xdr:rowOff>0</xdr:rowOff>
    </xdr:to>
    <xdr:sp macro="" textlink="">
      <xdr:nvSpPr>
        <xdr:cNvPr id="139" name="Étoile à 5 branches 1"/>
        <xdr:cNvSpPr/>
      </xdr:nvSpPr>
      <xdr:spPr>
        <a:xfrm>
          <a:off x="15308580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189</xdr:col>
      <xdr:colOff>0</xdr:colOff>
      <xdr:row>6</xdr:row>
      <xdr:rowOff>0</xdr:rowOff>
    </xdr:from>
    <xdr:to>
      <xdr:col>190</xdr:col>
      <xdr:colOff>9525</xdr:colOff>
      <xdr:row>7</xdr:row>
      <xdr:rowOff>0</xdr:rowOff>
    </xdr:to>
    <xdr:sp macro="" textlink="">
      <xdr:nvSpPr>
        <xdr:cNvPr id="140" name="Étoile à 5 branches 1"/>
        <xdr:cNvSpPr/>
      </xdr:nvSpPr>
      <xdr:spPr>
        <a:xfrm>
          <a:off x="15756255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195</xdr:col>
      <xdr:colOff>0</xdr:colOff>
      <xdr:row>6</xdr:row>
      <xdr:rowOff>0</xdr:rowOff>
    </xdr:from>
    <xdr:to>
      <xdr:col>196</xdr:col>
      <xdr:colOff>9525</xdr:colOff>
      <xdr:row>7</xdr:row>
      <xdr:rowOff>0</xdr:rowOff>
    </xdr:to>
    <xdr:sp macro="" textlink="">
      <xdr:nvSpPr>
        <xdr:cNvPr id="141" name="Étoile à 5 branches 1"/>
        <xdr:cNvSpPr/>
      </xdr:nvSpPr>
      <xdr:spPr>
        <a:xfrm>
          <a:off x="16224885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200</xdr:col>
      <xdr:colOff>0</xdr:colOff>
      <xdr:row>6</xdr:row>
      <xdr:rowOff>0</xdr:rowOff>
    </xdr:from>
    <xdr:to>
      <xdr:col>201</xdr:col>
      <xdr:colOff>9525</xdr:colOff>
      <xdr:row>7</xdr:row>
      <xdr:rowOff>0</xdr:rowOff>
    </xdr:to>
    <xdr:sp macro="" textlink="">
      <xdr:nvSpPr>
        <xdr:cNvPr id="142" name="Étoile à 5 branches 1"/>
        <xdr:cNvSpPr/>
      </xdr:nvSpPr>
      <xdr:spPr>
        <a:xfrm>
          <a:off x="16672560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206</xdr:col>
      <xdr:colOff>0</xdr:colOff>
      <xdr:row>6</xdr:row>
      <xdr:rowOff>0</xdr:rowOff>
    </xdr:from>
    <xdr:to>
      <xdr:col>207</xdr:col>
      <xdr:colOff>9525</xdr:colOff>
      <xdr:row>7</xdr:row>
      <xdr:rowOff>0</xdr:rowOff>
    </xdr:to>
    <xdr:sp macro="" textlink="">
      <xdr:nvSpPr>
        <xdr:cNvPr id="143" name="Étoile à 5 branches 1"/>
        <xdr:cNvSpPr/>
      </xdr:nvSpPr>
      <xdr:spPr>
        <a:xfrm>
          <a:off x="17141190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211</xdr:col>
      <xdr:colOff>0</xdr:colOff>
      <xdr:row>6</xdr:row>
      <xdr:rowOff>0</xdr:rowOff>
    </xdr:from>
    <xdr:to>
      <xdr:col>212</xdr:col>
      <xdr:colOff>9525</xdr:colOff>
      <xdr:row>7</xdr:row>
      <xdr:rowOff>0</xdr:rowOff>
    </xdr:to>
    <xdr:sp macro="" textlink="">
      <xdr:nvSpPr>
        <xdr:cNvPr id="144" name="Étoile à 5 branches 1"/>
        <xdr:cNvSpPr/>
      </xdr:nvSpPr>
      <xdr:spPr>
        <a:xfrm>
          <a:off x="17588865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217</xdr:col>
      <xdr:colOff>0</xdr:colOff>
      <xdr:row>6</xdr:row>
      <xdr:rowOff>0</xdr:rowOff>
    </xdr:from>
    <xdr:to>
      <xdr:col>218</xdr:col>
      <xdr:colOff>9525</xdr:colOff>
      <xdr:row>7</xdr:row>
      <xdr:rowOff>0</xdr:rowOff>
    </xdr:to>
    <xdr:sp macro="" textlink="">
      <xdr:nvSpPr>
        <xdr:cNvPr id="145" name="Étoile à 5 branches 1"/>
        <xdr:cNvSpPr/>
      </xdr:nvSpPr>
      <xdr:spPr>
        <a:xfrm>
          <a:off x="18057495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222</xdr:col>
      <xdr:colOff>0</xdr:colOff>
      <xdr:row>6</xdr:row>
      <xdr:rowOff>0</xdr:rowOff>
    </xdr:from>
    <xdr:to>
      <xdr:col>223</xdr:col>
      <xdr:colOff>9525</xdr:colOff>
      <xdr:row>7</xdr:row>
      <xdr:rowOff>0</xdr:rowOff>
    </xdr:to>
    <xdr:sp macro="" textlink="">
      <xdr:nvSpPr>
        <xdr:cNvPr id="146" name="Étoile à 5 branches 1"/>
        <xdr:cNvSpPr/>
      </xdr:nvSpPr>
      <xdr:spPr>
        <a:xfrm>
          <a:off x="18505170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228</xdr:col>
      <xdr:colOff>0</xdr:colOff>
      <xdr:row>6</xdr:row>
      <xdr:rowOff>0</xdr:rowOff>
    </xdr:from>
    <xdr:to>
      <xdr:col>229</xdr:col>
      <xdr:colOff>9525</xdr:colOff>
      <xdr:row>7</xdr:row>
      <xdr:rowOff>0</xdr:rowOff>
    </xdr:to>
    <xdr:sp macro="" textlink="">
      <xdr:nvSpPr>
        <xdr:cNvPr id="147" name="Étoile à 5 branches 1"/>
        <xdr:cNvSpPr/>
      </xdr:nvSpPr>
      <xdr:spPr>
        <a:xfrm>
          <a:off x="18973800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233</xdr:col>
      <xdr:colOff>0</xdr:colOff>
      <xdr:row>6</xdr:row>
      <xdr:rowOff>0</xdr:rowOff>
    </xdr:from>
    <xdr:to>
      <xdr:col>234</xdr:col>
      <xdr:colOff>9525</xdr:colOff>
      <xdr:row>7</xdr:row>
      <xdr:rowOff>0</xdr:rowOff>
    </xdr:to>
    <xdr:sp macro="" textlink="">
      <xdr:nvSpPr>
        <xdr:cNvPr id="148" name="Étoile à 5 branches 1"/>
        <xdr:cNvSpPr/>
      </xdr:nvSpPr>
      <xdr:spPr>
        <a:xfrm>
          <a:off x="19421475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239</xdr:col>
      <xdr:colOff>0</xdr:colOff>
      <xdr:row>6</xdr:row>
      <xdr:rowOff>0</xdr:rowOff>
    </xdr:from>
    <xdr:to>
      <xdr:col>240</xdr:col>
      <xdr:colOff>9525</xdr:colOff>
      <xdr:row>7</xdr:row>
      <xdr:rowOff>0</xdr:rowOff>
    </xdr:to>
    <xdr:sp macro="" textlink="">
      <xdr:nvSpPr>
        <xdr:cNvPr id="149" name="Étoile à 5 branches 1"/>
        <xdr:cNvSpPr/>
      </xdr:nvSpPr>
      <xdr:spPr>
        <a:xfrm>
          <a:off x="19890105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244</xdr:col>
      <xdr:colOff>0</xdr:colOff>
      <xdr:row>6</xdr:row>
      <xdr:rowOff>0</xdr:rowOff>
    </xdr:from>
    <xdr:to>
      <xdr:col>245</xdr:col>
      <xdr:colOff>9525</xdr:colOff>
      <xdr:row>7</xdr:row>
      <xdr:rowOff>0</xdr:rowOff>
    </xdr:to>
    <xdr:sp macro="" textlink="">
      <xdr:nvSpPr>
        <xdr:cNvPr id="150" name="Étoile à 5 branches 1"/>
        <xdr:cNvSpPr/>
      </xdr:nvSpPr>
      <xdr:spPr>
        <a:xfrm>
          <a:off x="20337780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250</xdr:col>
      <xdr:colOff>0</xdr:colOff>
      <xdr:row>6</xdr:row>
      <xdr:rowOff>0</xdr:rowOff>
    </xdr:from>
    <xdr:to>
      <xdr:col>251</xdr:col>
      <xdr:colOff>9525</xdr:colOff>
      <xdr:row>7</xdr:row>
      <xdr:rowOff>0</xdr:rowOff>
    </xdr:to>
    <xdr:sp macro="" textlink="">
      <xdr:nvSpPr>
        <xdr:cNvPr id="151" name="Étoile à 5 branches 1"/>
        <xdr:cNvSpPr/>
      </xdr:nvSpPr>
      <xdr:spPr>
        <a:xfrm>
          <a:off x="20806410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255</xdr:col>
      <xdr:colOff>0</xdr:colOff>
      <xdr:row>6</xdr:row>
      <xdr:rowOff>0</xdr:rowOff>
    </xdr:from>
    <xdr:to>
      <xdr:col>256</xdr:col>
      <xdr:colOff>9525</xdr:colOff>
      <xdr:row>7</xdr:row>
      <xdr:rowOff>0</xdr:rowOff>
    </xdr:to>
    <xdr:sp macro="" textlink="">
      <xdr:nvSpPr>
        <xdr:cNvPr id="152" name="Étoile à 5 branches 1"/>
        <xdr:cNvSpPr/>
      </xdr:nvSpPr>
      <xdr:spPr>
        <a:xfrm>
          <a:off x="21254085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261</xdr:col>
      <xdr:colOff>0</xdr:colOff>
      <xdr:row>6</xdr:row>
      <xdr:rowOff>0</xdr:rowOff>
    </xdr:from>
    <xdr:to>
      <xdr:col>262</xdr:col>
      <xdr:colOff>9525</xdr:colOff>
      <xdr:row>7</xdr:row>
      <xdr:rowOff>0</xdr:rowOff>
    </xdr:to>
    <xdr:sp macro="" textlink="">
      <xdr:nvSpPr>
        <xdr:cNvPr id="153" name="Étoile à 5 branches 1"/>
        <xdr:cNvSpPr/>
      </xdr:nvSpPr>
      <xdr:spPr>
        <a:xfrm>
          <a:off x="21722715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266</xdr:col>
      <xdr:colOff>0</xdr:colOff>
      <xdr:row>6</xdr:row>
      <xdr:rowOff>0</xdr:rowOff>
    </xdr:from>
    <xdr:to>
      <xdr:col>267</xdr:col>
      <xdr:colOff>9525</xdr:colOff>
      <xdr:row>7</xdr:row>
      <xdr:rowOff>0</xdr:rowOff>
    </xdr:to>
    <xdr:sp macro="" textlink="">
      <xdr:nvSpPr>
        <xdr:cNvPr id="154" name="Étoile à 5 branches 1"/>
        <xdr:cNvSpPr/>
      </xdr:nvSpPr>
      <xdr:spPr>
        <a:xfrm>
          <a:off x="22170390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272</xdr:col>
      <xdr:colOff>0</xdr:colOff>
      <xdr:row>6</xdr:row>
      <xdr:rowOff>0</xdr:rowOff>
    </xdr:from>
    <xdr:to>
      <xdr:col>273</xdr:col>
      <xdr:colOff>9525</xdr:colOff>
      <xdr:row>7</xdr:row>
      <xdr:rowOff>0</xdr:rowOff>
    </xdr:to>
    <xdr:sp macro="" textlink="">
      <xdr:nvSpPr>
        <xdr:cNvPr id="155" name="Étoile à 5 branches 1"/>
        <xdr:cNvSpPr/>
      </xdr:nvSpPr>
      <xdr:spPr>
        <a:xfrm>
          <a:off x="22639020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277</xdr:col>
      <xdr:colOff>0</xdr:colOff>
      <xdr:row>6</xdr:row>
      <xdr:rowOff>0</xdr:rowOff>
    </xdr:from>
    <xdr:to>
      <xdr:col>278</xdr:col>
      <xdr:colOff>9525</xdr:colOff>
      <xdr:row>7</xdr:row>
      <xdr:rowOff>0</xdr:rowOff>
    </xdr:to>
    <xdr:sp macro="" textlink="">
      <xdr:nvSpPr>
        <xdr:cNvPr id="156" name="Étoile à 5 branches 1"/>
        <xdr:cNvSpPr/>
      </xdr:nvSpPr>
      <xdr:spPr>
        <a:xfrm>
          <a:off x="23086695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283</xdr:col>
      <xdr:colOff>0</xdr:colOff>
      <xdr:row>6</xdr:row>
      <xdr:rowOff>0</xdr:rowOff>
    </xdr:from>
    <xdr:to>
      <xdr:col>284</xdr:col>
      <xdr:colOff>9525</xdr:colOff>
      <xdr:row>7</xdr:row>
      <xdr:rowOff>0</xdr:rowOff>
    </xdr:to>
    <xdr:sp macro="" textlink="">
      <xdr:nvSpPr>
        <xdr:cNvPr id="157" name="Étoile à 5 branches 1"/>
        <xdr:cNvSpPr/>
      </xdr:nvSpPr>
      <xdr:spPr>
        <a:xfrm>
          <a:off x="23555325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288</xdr:col>
      <xdr:colOff>0</xdr:colOff>
      <xdr:row>6</xdr:row>
      <xdr:rowOff>0</xdr:rowOff>
    </xdr:from>
    <xdr:to>
      <xdr:col>289</xdr:col>
      <xdr:colOff>9525</xdr:colOff>
      <xdr:row>7</xdr:row>
      <xdr:rowOff>0</xdr:rowOff>
    </xdr:to>
    <xdr:sp macro="" textlink="">
      <xdr:nvSpPr>
        <xdr:cNvPr id="158" name="Étoile à 5 branches 1"/>
        <xdr:cNvSpPr/>
      </xdr:nvSpPr>
      <xdr:spPr>
        <a:xfrm>
          <a:off x="24003000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294</xdr:col>
      <xdr:colOff>0</xdr:colOff>
      <xdr:row>6</xdr:row>
      <xdr:rowOff>0</xdr:rowOff>
    </xdr:from>
    <xdr:to>
      <xdr:col>295</xdr:col>
      <xdr:colOff>9525</xdr:colOff>
      <xdr:row>7</xdr:row>
      <xdr:rowOff>0</xdr:rowOff>
    </xdr:to>
    <xdr:sp macro="" textlink="">
      <xdr:nvSpPr>
        <xdr:cNvPr id="159" name="Étoile à 5 branches 1"/>
        <xdr:cNvSpPr/>
      </xdr:nvSpPr>
      <xdr:spPr>
        <a:xfrm>
          <a:off x="24471630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299</xdr:col>
      <xdr:colOff>0</xdr:colOff>
      <xdr:row>6</xdr:row>
      <xdr:rowOff>0</xdr:rowOff>
    </xdr:from>
    <xdr:to>
      <xdr:col>300</xdr:col>
      <xdr:colOff>9525</xdr:colOff>
      <xdr:row>7</xdr:row>
      <xdr:rowOff>0</xdr:rowOff>
    </xdr:to>
    <xdr:sp macro="" textlink="">
      <xdr:nvSpPr>
        <xdr:cNvPr id="160" name="Étoile à 5 branches 1"/>
        <xdr:cNvSpPr/>
      </xdr:nvSpPr>
      <xdr:spPr>
        <a:xfrm>
          <a:off x="24919305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305</xdr:col>
      <xdr:colOff>0</xdr:colOff>
      <xdr:row>6</xdr:row>
      <xdr:rowOff>0</xdr:rowOff>
    </xdr:from>
    <xdr:to>
      <xdr:col>306</xdr:col>
      <xdr:colOff>9525</xdr:colOff>
      <xdr:row>7</xdr:row>
      <xdr:rowOff>0</xdr:rowOff>
    </xdr:to>
    <xdr:sp macro="" textlink="">
      <xdr:nvSpPr>
        <xdr:cNvPr id="161" name="Étoile à 5 branches 1"/>
        <xdr:cNvSpPr/>
      </xdr:nvSpPr>
      <xdr:spPr>
        <a:xfrm>
          <a:off x="25387935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310</xdr:col>
      <xdr:colOff>0</xdr:colOff>
      <xdr:row>6</xdr:row>
      <xdr:rowOff>0</xdr:rowOff>
    </xdr:from>
    <xdr:to>
      <xdr:col>311</xdr:col>
      <xdr:colOff>9525</xdr:colOff>
      <xdr:row>7</xdr:row>
      <xdr:rowOff>0</xdr:rowOff>
    </xdr:to>
    <xdr:sp macro="" textlink="">
      <xdr:nvSpPr>
        <xdr:cNvPr id="162" name="Étoile à 5 branches 1"/>
        <xdr:cNvSpPr/>
      </xdr:nvSpPr>
      <xdr:spPr>
        <a:xfrm>
          <a:off x="25835610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316</xdr:col>
      <xdr:colOff>0</xdr:colOff>
      <xdr:row>6</xdr:row>
      <xdr:rowOff>0</xdr:rowOff>
    </xdr:from>
    <xdr:to>
      <xdr:col>317</xdr:col>
      <xdr:colOff>9525</xdr:colOff>
      <xdr:row>7</xdr:row>
      <xdr:rowOff>0</xdr:rowOff>
    </xdr:to>
    <xdr:sp macro="" textlink="">
      <xdr:nvSpPr>
        <xdr:cNvPr id="163" name="Étoile à 5 branches 1"/>
        <xdr:cNvSpPr/>
      </xdr:nvSpPr>
      <xdr:spPr>
        <a:xfrm>
          <a:off x="26304240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321</xdr:col>
      <xdr:colOff>0</xdr:colOff>
      <xdr:row>6</xdr:row>
      <xdr:rowOff>0</xdr:rowOff>
    </xdr:from>
    <xdr:to>
      <xdr:col>322</xdr:col>
      <xdr:colOff>9525</xdr:colOff>
      <xdr:row>7</xdr:row>
      <xdr:rowOff>0</xdr:rowOff>
    </xdr:to>
    <xdr:sp macro="" textlink="">
      <xdr:nvSpPr>
        <xdr:cNvPr id="164" name="Étoile à 5 branches 1"/>
        <xdr:cNvSpPr/>
      </xdr:nvSpPr>
      <xdr:spPr>
        <a:xfrm>
          <a:off x="26751915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327</xdr:col>
      <xdr:colOff>0</xdr:colOff>
      <xdr:row>6</xdr:row>
      <xdr:rowOff>0</xdr:rowOff>
    </xdr:from>
    <xdr:to>
      <xdr:col>328</xdr:col>
      <xdr:colOff>9525</xdr:colOff>
      <xdr:row>7</xdr:row>
      <xdr:rowOff>0</xdr:rowOff>
    </xdr:to>
    <xdr:sp macro="" textlink="">
      <xdr:nvSpPr>
        <xdr:cNvPr id="165" name="Étoile à 5 branches 1"/>
        <xdr:cNvSpPr/>
      </xdr:nvSpPr>
      <xdr:spPr>
        <a:xfrm>
          <a:off x="27220545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332</xdr:col>
      <xdr:colOff>0</xdr:colOff>
      <xdr:row>6</xdr:row>
      <xdr:rowOff>0</xdr:rowOff>
    </xdr:from>
    <xdr:to>
      <xdr:col>333</xdr:col>
      <xdr:colOff>9525</xdr:colOff>
      <xdr:row>7</xdr:row>
      <xdr:rowOff>0</xdr:rowOff>
    </xdr:to>
    <xdr:sp macro="" textlink="">
      <xdr:nvSpPr>
        <xdr:cNvPr id="166" name="Étoile à 5 branches 1"/>
        <xdr:cNvSpPr/>
      </xdr:nvSpPr>
      <xdr:spPr>
        <a:xfrm>
          <a:off x="27668220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338</xdr:col>
      <xdr:colOff>0</xdr:colOff>
      <xdr:row>6</xdr:row>
      <xdr:rowOff>0</xdr:rowOff>
    </xdr:from>
    <xdr:to>
      <xdr:col>339</xdr:col>
      <xdr:colOff>9525</xdr:colOff>
      <xdr:row>7</xdr:row>
      <xdr:rowOff>0</xdr:rowOff>
    </xdr:to>
    <xdr:sp macro="" textlink="">
      <xdr:nvSpPr>
        <xdr:cNvPr id="167" name="Étoile à 5 branches 1"/>
        <xdr:cNvSpPr/>
      </xdr:nvSpPr>
      <xdr:spPr>
        <a:xfrm>
          <a:off x="28136850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343</xdr:col>
      <xdr:colOff>0</xdr:colOff>
      <xdr:row>6</xdr:row>
      <xdr:rowOff>0</xdr:rowOff>
    </xdr:from>
    <xdr:to>
      <xdr:col>344</xdr:col>
      <xdr:colOff>9525</xdr:colOff>
      <xdr:row>7</xdr:row>
      <xdr:rowOff>0</xdr:rowOff>
    </xdr:to>
    <xdr:sp macro="" textlink="">
      <xdr:nvSpPr>
        <xdr:cNvPr id="168" name="Étoile à 5 branches 1"/>
        <xdr:cNvSpPr/>
      </xdr:nvSpPr>
      <xdr:spPr>
        <a:xfrm>
          <a:off x="28584525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349</xdr:col>
      <xdr:colOff>0</xdr:colOff>
      <xdr:row>6</xdr:row>
      <xdr:rowOff>0</xdr:rowOff>
    </xdr:from>
    <xdr:to>
      <xdr:col>350</xdr:col>
      <xdr:colOff>9525</xdr:colOff>
      <xdr:row>7</xdr:row>
      <xdr:rowOff>0</xdr:rowOff>
    </xdr:to>
    <xdr:sp macro="" textlink="">
      <xdr:nvSpPr>
        <xdr:cNvPr id="169" name="Étoile à 5 branches 1"/>
        <xdr:cNvSpPr/>
      </xdr:nvSpPr>
      <xdr:spPr>
        <a:xfrm>
          <a:off x="29053155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354</xdr:col>
      <xdr:colOff>0</xdr:colOff>
      <xdr:row>6</xdr:row>
      <xdr:rowOff>0</xdr:rowOff>
    </xdr:from>
    <xdr:to>
      <xdr:col>355</xdr:col>
      <xdr:colOff>9525</xdr:colOff>
      <xdr:row>7</xdr:row>
      <xdr:rowOff>0</xdr:rowOff>
    </xdr:to>
    <xdr:sp macro="" textlink="">
      <xdr:nvSpPr>
        <xdr:cNvPr id="170" name="Étoile à 5 branches 1"/>
        <xdr:cNvSpPr/>
      </xdr:nvSpPr>
      <xdr:spPr>
        <a:xfrm>
          <a:off x="29500830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360</xdr:col>
      <xdr:colOff>0</xdr:colOff>
      <xdr:row>6</xdr:row>
      <xdr:rowOff>0</xdr:rowOff>
    </xdr:from>
    <xdr:to>
      <xdr:col>361</xdr:col>
      <xdr:colOff>9525</xdr:colOff>
      <xdr:row>7</xdr:row>
      <xdr:rowOff>0</xdr:rowOff>
    </xdr:to>
    <xdr:sp macro="" textlink="">
      <xdr:nvSpPr>
        <xdr:cNvPr id="171" name="Étoile à 5 branches 1"/>
        <xdr:cNvSpPr/>
      </xdr:nvSpPr>
      <xdr:spPr>
        <a:xfrm>
          <a:off x="29969460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365</xdr:col>
      <xdr:colOff>0</xdr:colOff>
      <xdr:row>6</xdr:row>
      <xdr:rowOff>0</xdr:rowOff>
    </xdr:from>
    <xdr:to>
      <xdr:col>366</xdr:col>
      <xdr:colOff>9525</xdr:colOff>
      <xdr:row>7</xdr:row>
      <xdr:rowOff>0</xdr:rowOff>
    </xdr:to>
    <xdr:sp macro="" textlink="">
      <xdr:nvSpPr>
        <xdr:cNvPr id="172" name="Étoile à 5 branches 1"/>
        <xdr:cNvSpPr/>
      </xdr:nvSpPr>
      <xdr:spPr>
        <a:xfrm>
          <a:off x="30417135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371</xdr:col>
      <xdr:colOff>0</xdr:colOff>
      <xdr:row>6</xdr:row>
      <xdr:rowOff>0</xdr:rowOff>
    </xdr:from>
    <xdr:to>
      <xdr:col>372</xdr:col>
      <xdr:colOff>9525</xdr:colOff>
      <xdr:row>7</xdr:row>
      <xdr:rowOff>0</xdr:rowOff>
    </xdr:to>
    <xdr:sp macro="" textlink="">
      <xdr:nvSpPr>
        <xdr:cNvPr id="173" name="Étoile à 5 branches 1"/>
        <xdr:cNvSpPr/>
      </xdr:nvSpPr>
      <xdr:spPr>
        <a:xfrm>
          <a:off x="30885765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376</xdr:col>
      <xdr:colOff>0</xdr:colOff>
      <xdr:row>6</xdr:row>
      <xdr:rowOff>0</xdr:rowOff>
    </xdr:from>
    <xdr:to>
      <xdr:col>377</xdr:col>
      <xdr:colOff>9525</xdr:colOff>
      <xdr:row>7</xdr:row>
      <xdr:rowOff>0</xdr:rowOff>
    </xdr:to>
    <xdr:sp macro="" textlink="">
      <xdr:nvSpPr>
        <xdr:cNvPr id="174" name="Étoile à 5 branches 1"/>
        <xdr:cNvSpPr/>
      </xdr:nvSpPr>
      <xdr:spPr>
        <a:xfrm>
          <a:off x="31333440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382</xdr:col>
      <xdr:colOff>0</xdr:colOff>
      <xdr:row>6</xdr:row>
      <xdr:rowOff>0</xdr:rowOff>
    </xdr:from>
    <xdr:to>
      <xdr:col>383</xdr:col>
      <xdr:colOff>9525</xdr:colOff>
      <xdr:row>7</xdr:row>
      <xdr:rowOff>0</xdr:rowOff>
    </xdr:to>
    <xdr:sp macro="" textlink="">
      <xdr:nvSpPr>
        <xdr:cNvPr id="175" name="Étoile à 5 branches 1"/>
        <xdr:cNvSpPr/>
      </xdr:nvSpPr>
      <xdr:spPr>
        <a:xfrm>
          <a:off x="31802070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387</xdr:col>
      <xdr:colOff>0</xdr:colOff>
      <xdr:row>6</xdr:row>
      <xdr:rowOff>0</xdr:rowOff>
    </xdr:from>
    <xdr:to>
      <xdr:col>388</xdr:col>
      <xdr:colOff>9525</xdr:colOff>
      <xdr:row>7</xdr:row>
      <xdr:rowOff>0</xdr:rowOff>
    </xdr:to>
    <xdr:sp macro="" textlink="">
      <xdr:nvSpPr>
        <xdr:cNvPr id="176" name="Étoile à 5 branches 1"/>
        <xdr:cNvSpPr/>
      </xdr:nvSpPr>
      <xdr:spPr>
        <a:xfrm>
          <a:off x="32249745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393</xdr:col>
      <xdr:colOff>0</xdr:colOff>
      <xdr:row>6</xdr:row>
      <xdr:rowOff>0</xdr:rowOff>
    </xdr:from>
    <xdr:to>
      <xdr:col>394</xdr:col>
      <xdr:colOff>9525</xdr:colOff>
      <xdr:row>7</xdr:row>
      <xdr:rowOff>0</xdr:rowOff>
    </xdr:to>
    <xdr:sp macro="" textlink="">
      <xdr:nvSpPr>
        <xdr:cNvPr id="177" name="Étoile à 5 branches 1"/>
        <xdr:cNvSpPr/>
      </xdr:nvSpPr>
      <xdr:spPr>
        <a:xfrm>
          <a:off x="32718375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398</xdr:col>
      <xdr:colOff>0</xdr:colOff>
      <xdr:row>6</xdr:row>
      <xdr:rowOff>0</xdr:rowOff>
    </xdr:from>
    <xdr:to>
      <xdr:col>399</xdr:col>
      <xdr:colOff>9525</xdr:colOff>
      <xdr:row>7</xdr:row>
      <xdr:rowOff>0</xdr:rowOff>
    </xdr:to>
    <xdr:sp macro="" textlink="">
      <xdr:nvSpPr>
        <xdr:cNvPr id="178" name="Étoile à 5 branches 1"/>
        <xdr:cNvSpPr/>
      </xdr:nvSpPr>
      <xdr:spPr>
        <a:xfrm>
          <a:off x="33166050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404</xdr:col>
      <xdr:colOff>0</xdr:colOff>
      <xdr:row>6</xdr:row>
      <xdr:rowOff>0</xdr:rowOff>
    </xdr:from>
    <xdr:to>
      <xdr:col>405</xdr:col>
      <xdr:colOff>9525</xdr:colOff>
      <xdr:row>7</xdr:row>
      <xdr:rowOff>0</xdr:rowOff>
    </xdr:to>
    <xdr:sp macro="" textlink="">
      <xdr:nvSpPr>
        <xdr:cNvPr id="179" name="Étoile à 5 branches 1"/>
        <xdr:cNvSpPr/>
      </xdr:nvSpPr>
      <xdr:spPr>
        <a:xfrm>
          <a:off x="33634680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409</xdr:col>
      <xdr:colOff>0</xdr:colOff>
      <xdr:row>6</xdr:row>
      <xdr:rowOff>0</xdr:rowOff>
    </xdr:from>
    <xdr:to>
      <xdr:col>410</xdr:col>
      <xdr:colOff>9525</xdr:colOff>
      <xdr:row>7</xdr:row>
      <xdr:rowOff>0</xdr:rowOff>
    </xdr:to>
    <xdr:sp macro="" textlink="">
      <xdr:nvSpPr>
        <xdr:cNvPr id="180" name="Étoile à 5 branches 1"/>
        <xdr:cNvSpPr/>
      </xdr:nvSpPr>
      <xdr:spPr>
        <a:xfrm>
          <a:off x="34082355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415</xdr:col>
      <xdr:colOff>0</xdr:colOff>
      <xdr:row>6</xdr:row>
      <xdr:rowOff>0</xdr:rowOff>
    </xdr:from>
    <xdr:to>
      <xdr:col>416</xdr:col>
      <xdr:colOff>9525</xdr:colOff>
      <xdr:row>7</xdr:row>
      <xdr:rowOff>0</xdr:rowOff>
    </xdr:to>
    <xdr:sp macro="" textlink="">
      <xdr:nvSpPr>
        <xdr:cNvPr id="181" name="Étoile à 5 branches 1"/>
        <xdr:cNvSpPr/>
      </xdr:nvSpPr>
      <xdr:spPr>
        <a:xfrm>
          <a:off x="34550985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420</xdr:col>
      <xdr:colOff>0</xdr:colOff>
      <xdr:row>6</xdr:row>
      <xdr:rowOff>0</xdr:rowOff>
    </xdr:from>
    <xdr:to>
      <xdr:col>421</xdr:col>
      <xdr:colOff>9525</xdr:colOff>
      <xdr:row>7</xdr:row>
      <xdr:rowOff>0</xdr:rowOff>
    </xdr:to>
    <xdr:sp macro="" textlink="">
      <xdr:nvSpPr>
        <xdr:cNvPr id="182" name="Étoile à 5 branches 1"/>
        <xdr:cNvSpPr/>
      </xdr:nvSpPr>
      <xdr:spPr>
        <a:xfrm>
          <a:off x="34998660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426</xdr:col>
      <xdr:colOff>0</xdr:colOff>
      <xdr:row>6</xdr:row>
      <xdr:rowOff>0</xdr:rowOff>
    </xdr:from>
    <xdr:to>
      <xdr:col>427</xdr:col>
      <xdr:colOff>9525</xdr:colOff>
      <xdr:row>7</xdr:row>
      <xdr:rowOff>0</xdr:rowOff>
    </xdr:to>
    <xdr:sp macro="" textlink="">
      <xdr:nvSpPr>
        <xdr:cNvPr id="183" name="Étoile à 5 branches 1"/>
        <xdr:cNvSpPr/>
      </xdr:nvSpPr>
      <xdr:spPr>
        <a:xfrm>
          <a:off x="35467290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431</xdr:col>
      <xdr:colOff>0</xdr:colOff>
      <xdr:row>6</xdr:row>
      <xdr:rowOff>0</xdr:rowOff>
    </xdr:from>
    <xdr:to>
      <xdr:col>432</xdr:col>
      <xdr:colOff>9525</xdr:colOff>
      <xdr:row>7</xdr:row>
      <xdr:rowOff>0</xdr:rowOff>
    </xdr:to>
    <xdr:sp macro="" textlink="">
      <xdr:nvSpPr>
        <xdr:cNvPr id="184" name="Étoile à 5 branches 1"/>
        <xdr:cNvSpPr/>
      </xdr:nvSpPr>
      <xdr:spPr>
        <a:xfrm>
          <a:off x="35914965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437</xdr:col>
      <xdr:colOff>0</xdr:colOff>
      <xdr:row>6</xdr:row>
      <xdr:rowOff>0</xdr:rowOff>
    </xdr:from>
    <xdr:to>
      <xdr:col>438</xdr:col>
      <xdr:colOff>9525</xdr:colOff>
      <xdr:row>7</xdr:row>
      <xdr:rowOff>0</xdr:rowOff>
    </xdr:to>
    <xdr:sp macro="" textlink="">
      <xdr:nvSpPr>
        <xdr:cNvPr id="185" name="Étoile à 5 branches 1"/>
        <xdr:cNvSpPr/>
      </xdr:nvSpPr>
      <xdr:spPr>
        <a:xfrm>
          <a:off x="36383595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442</xdr:col>
      <xdr:colOff>0</xdr:colOff>
      <xdr:row>6</xdr:row>
      <xdr:rowOff>0</xdr:rowOff>
    </xdr:from>
    <xdr:to>
      <xdr:col>443</xdr:col>
      <xdr:colOff>9525</xdr:colOff>
      <xdr:row>7</xdr:row>
      <xdr:rowOff>0</xdr:rowOff>
    </xdr:to>
    <xdr:sp macro="" textlink="">
      <xdr:nvSpPr>
        <xdr:cNvPr id="186" name="Étoile à 5 branches 1"/>
        <xdr:cNvSpPr/>
      </xdr:nvSpPr>
      <xdr:spPr>
        <a:xfrm>
          <a:off x="36831270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448</xdr:col>
      <xdr:colOff>0</xdr:colOff>
      <xdr:row>6</xdr:row>
      <xdr:rowOff>0</xdr:rowOff>
    </xdr:from>
    <xdr:to>
      <xdr:col>449</xdr:col>
      <xdr:colOff>9525</xdr:colOff>
      <xdr:row>7</xdr:row>
      <xdr:rowOff>0</xdr:rowOff>
    </xdr:to>
    <xdr:sp macro="" textlink="">
      <xdr:nvSpPr>
        <xdr:cNvPr id="187" name="Étoile à 5 branches 1"/>
        <xdr:cNvSpPr/>
      </xdr:nvSpPr>
      <xdr:spPr>
        <a:xfrm>
          <a:off x="37299900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453</xdr:col>
      <xdr:colOff>0</xdr:colOff>
      <xdr:row>6</xdr:row>
      <xdr:rowOff>0</xdr:rowOff>
    </xdr:from>
    <xdr:to>
      <xdr:col>454</xdr:col>
      <xdr:colOff>9525</xdr:colOff>
      <xdr:row>7</xdr:row>
      <xdr:rowOff>0</xdr:rowOff>
    </xdr:to>
    <xdr:sp macro="" textlink="">
      <xdr:nvSpPr>
        <xdr:cNvPr id="188" name="Étoile à 5 branches 1"/>
        <xdr:cNvSpPr/>
      </xdr:nvSpPr>
      <xdr:spPr>
        <a:xfrm>
          <a:off x="37747575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459</xdr:col>
      <xdr:colOff>0</xdr:colOff>
      <xdr:row>6</xdr:row>
      <xdr:rowOff>0</xdr:rowOff>
    </xdr:from>
    <xdr:to>
      <xdr:col>460</xdr:col>
      <xdr:colOff>9525</xdr:colOff>
      <xdr:row>7</xdr:row>
      <xdr:rowOff>0</xdr:rowOff>
    </xdr:to>
    <xdr:sp macro="" textlink="">
      <xdr:nvSpPr>
        <xdr:cNvPr id="189" name="Étoile à 5 branches 1"/>
        <xdr:cNvSpPr/>
      </xdr:nvSpPr>
      <xdr:spPr>
        <a:xfrm>
          <a:off x="38216205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464</xdr:col>
      <xdr:colOff>0</xdr:colOff>
      <xdr:row>6</xdr:row>
      <xdr:rowOff>0</xdr:rowOff>
    </xdr:from>
    <xdr:to>
      <xdr:col>465</xdr:col>
      <xdr:colOff>9525</xdr:colOff>
      <xdr:row>7</xdr:row>
      <xdr:rowOff>0</xdr:rowOff>
    </xdr:to>
    <xdr:sp macro="" textlink="">
      <xdr:nvSpPr>
        <xdr:cNvPr id="190" name="Étoile à 5 branches 1"/>
        <xdr:cNvSpPr/>
      </xdr:nvSpPr>
      <xdr:spPr>
        <a:xfrm>
          <a:off x="38663880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470</xdr:col>
      <xdr:colOff>0</xdr:colOff>
      <xdr:row>6</xdr:row>
      <xdr:rowOff>0</xdr:rowOff>
    </xdr:from>
    <xdr:to>
      <xdr:col>471</xdr:col>
      <xdr:colOff>9525</xdr:colOff>
      <xdr:row>7</xdr:row>
      <xdr:rowOff>0</xdr:rowOff>
    </xdr:to>
    <xdr:sp macro="" textlink="">
      <xdr:nvSpPr>
        <xdr:cNvPr id="191" name="Étoile à 5 branches 1"/>
        <xdr:cNvSpPr/>
      </xdr:nvSpPr>
      <xdr:spPr>
        <a:xfrm>
          <a:off x="39132510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475</xdr:col>
      <xdr:colOff>0</xdr:colOff>
      <xdr:row>6</xdr:row>
      <xdr:rowOff>0</xdr:rowOff>
    </xdr:from>
    <xdr:to>
      <xdr:col>476</xdr:col>
      <xdr:colOff>9525</xdr:colOff>
      <xdr:row>7</xdr:row>
      <xdr:rowOff>0</xdr:rowOff>
    </xdr:to>
    <xdr:sp macro="" textlink="">
      <xdr:nvSpPr>
        <xdr:cNvPr id="192" name="Étoile à 5 branches 1"/>
        <xdr:cNvSpPr/>
      </xdr:nvSpPr>
      <xdr:spPr>
        <a:xfrm>
          <a:off x="39580185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481</xdr:col>
      <xdr:colOff>0</xdr:colOff>
      <xdr:row>6</xdr:row>
      <xdr:rowOff>0</xdr:rowOff>
    </xdr:from>
    <xdr:to>
      <xdr:col>482</xdr:col>
      <xdr:colOff>9525</xdr:colOff>
      <xdr:row>7</xdr:row>
      <xdr:rowOff>0</xdr:rowOff>
    </xdr:to>
    <xdr:sp macro="" textlink="">
      <xdr:nvSpPr>
        <xdr:cNvPr id="193" name="Étoile à 5 branches 1"/>
        <xdr:cNvSpPr/>
      </xdr:nvSpPr>
      <xdr:spPr>
        <a:xfrm>
          <a:off x="40048815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486</xdr:col>
      <xdr:colOff>0</xdr:colOff>
      <xdr:row>6</xdr:row>
      <xdr:rowOff>0</xdr:rowOff>
    </xdr:from>
    <xdr:to>
      <xdr:col>487</xdr:col>
      <xdr:colOff>9525</xdr:colOff>
      <xdr:row>7</xdr:row>
      <xdr:rowOff>0</xdr:rowOff>
    </xdr:to>
    <xdr:sp macro="" textlink="">
      <xdr:nvSpPr>
        <xdr:cNvPr id="194" name="Étoile à 5 branches 1"/>
        <xdr:cNvSpPr/>
      </xdr:nvSpPr>
      <xdr:spPr>
        <a:xfrm>
          <a:off x="40496490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492</xdr:col>
      <xdr:colOff>0</xdr:colOff>
      <xdr:row>6</xdr:row>
      <xdr:rowOff>0</xdr:rowOff>
    </xdr:from>
    <xdr:to>
      <xdr:col>493</xdr:col>
      <xdr:colOff>9525</xdr:colOff>
      <xdr:row>7</xdr:row>
      <xdr:rowOff>0</xdr:rowOff>
    </xdr:to>
    <xdr:sp macro="" textlink="">
      <xdr:nvSpPr>
        <xdr:cNvPr id="195" name="Étoile à 5 branches 1"/>
        <xdr:cNvSpPr/>
      </xdr:nvSpPr>
      <xdr:spPr>
        <a:xfrm>
          <a:off x="40965120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497</xdr:col>
      <xdr:colOff>0</xdr:colOff>
      <xdr:row>6</xdr:row>
      <xdr:rowOff>0</xdr:rowOff>
    </xdr:from>
    <xdr:to>
      <xdr:col>498</xdr:col>
      <xdr:colOff>9525</xdr:colOff>
      <xdr:row>7</xdr:row>
      <xdr:rowOff>0</xdr:rowOff>
    </xdr:to>
    <xdr:sp macro="" textlink="">
      <xdr:nvSpPr>
        <xdr:cNvPr id="196" name="Étoile à 5 branches 1"/>
        <xdr:cNvSpPr/>
      </xdr:nvSpPr>
      <xdr:spPr>
        <a:xfrm>
          <a:off x="41412795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503</xdr:col>
      <xdr:colOff>0</xdr:colOff>
      <xdr:row>6</xdr:row>
      <xdr:rowOff>0</xdr:rowOff>
    </xdr:from>
    <xdr:to>
      <xdr:col>504</xdr:col>
      <xdr:colOff>9525</xdr:colOff>
      <xdr:row>7</xdr:row>
      <xdr:rowOff>0</xdr:rowOff>
    </xdr:to>
    <xdr:sp macro="" textlink="">
      <xdr:nvSpPr>
        <xdr:cNvPr id="197" name="Étoile à 5 branches 1"/>
        <xdr:cNvSpPr/>
      </xdr:nvSpPr>
      <xdr:spPr>
        <a:xfrm>
          <a:off x="41881425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508</xdr:col>
      <xdr:colOff>0</xdr:colOff>
      <xdr:row>6</xdr:row>
      <xdr:rowOff>0</xdr:rowOff>
    </xdr:from>
    <xdr:to>
      <xdr:col>509</xdr:col>
      <xdr:colOff>9525</xdr:colOff>
      <xdr:row>7</xdr:row>
      <xdr:rowOff>0</xdr:rowOff>
    </xdr:to>
    <xdr:sp macro="" textlink="">
      <xdr:nvSpPr>
        <xdr:cNvPr id="198" name="Étoile à 5 branches 1"/>
        <xdr:cNvSpPr/>
      </xdr:nvSpPr>
      <xdr:spPr>
        <a:xfrm>
          <a:off x="42329100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514</xdr:col>
      <xdr:colOff>0</xdr:colOff>
      <xdr:row>6</xdr:row>
      <xdr:rowOff>0</xdr:rowOff>
    </xdr:from>
    <xdr:to>
      <xdr:col>515</xdr:col>
      <xdr:colOff>9525</xdr:colOff>
      <xdr:row>7</xdr:row>
      <xdr:rowOff>0</xdr:rowOff>
    </xdr:to>
    <xdr:sp macro="" textlink="">
      <xdr:nvSpPr>
        <xdr:cNvPr id="199" name="Étoile à 5 branches 1"/>
        <xdr:cNvSpPr/>
      </xdr:nvSpPr>
      <xdr:spPr>
        <a:xfrm>
          <a:off x="42797730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519</xdr:col>
      <xdr:colOff>0</xdr:colOff>
      <xdr:row>6</xdr:row>
      <xdr:rowOff>0</xdr:rowOff>
    </xdr:from>
    <xdr:to>
      <xdr:col>520</xdr:col>
      <xdr:colOff>9525</xdr:colOff>
      <xdr:row>7</xdr:row>
      <xdr:rowOff>0</xdr:rowOff>
    </xdr:to>
    <xdr:sp macro="" textlink="">
      <xdr:nvSpPr>
        <xdr:cNvPr id="200" name="Étoile à 5 branches 1"/>
        <xdr:cNvSpPr/>
      </xdr:nvSpPr>
      <xdr:spPr>
        <a:xfrm>
          <a:off x="43245405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525</xdr:col>
      <xdr:colOff>0</xdr:colOff>
      <xdr:row>6</xdr:row>
      <xdr:rowOff>0</xdr:rowOff>
    </xdr:from>
    <xdr:to>
      <xdr:col>526</xdr:col>
      <xdr:colOff>9525</xdr:colOff>
      <xdr:row>7</xdr:row>
      <xdr:rowOff>0</xdr:rowOff>
    </xdr:to>
    <xdr:sp macro="" textlink="">
      <xdr:nvSpPr>
        <xdr:cNvPr id="201" name="Étoile à 5 branches 1"/>
        <xdr:cNvSpPr/>
      </xdr:nvSpPr>
      <xdr:spPr>
        <a:xfrm>
          <a:off x="43714035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530</xdr:col>
      <xdr:colOff>0</xdr:colOff>
      <xdr:row>6</xdr:row>
      <xdr:rowOff>0</xdr:rowOff>
    </xdr:from>
    <xdr:to>
      <xdr:col>531</xdr:col>
      <xdr:colOff>9525</xdr:colOff>
      <xdr:row>7</xdr:row>
      <xdr:rowOff>0</xdr:rowOff>
    </xdr:to>
    <xdr:sp macro="" textlink="">
      <xdr:nvSpPr>
        <xdr:cNvPr id="202" name="Étoile à 5 branches 1"/>
        <xdr:cNvSpPr/>
      </xdr:nvSpPr>
      <xdr:spPr>
        <a:xfrm>
          <a:off x="44161710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536</xdr:col>
      <xdr:colOff>0</xdr:colOff>
      <xdr:row>6</xdr:row>
      <xdr:rowOff>0</xdr:rowOff>
    </xdr:from>
    <xdr:to>
      <xdr:col>537</xdr:col>
      <xdr:colOff>9525</xdr:colOff>
      <xdr:row>7</xdr:row>
      <xdr:rowOff>0</xdr:rowOff>
    </xdr:to>
    <xdr:sp macro="" textlink="">
      <xdr:nvSpPr>
        <xdr:cNvPr id="204" name="Étoile à 5 branches 1"/>
        <xdr:cNvSpPr/>
      </xdr:nvSpPr>
      <xdr:spPr>
        <a:xfrm>
          <a:off x="44630340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541</xdr:col>
      <xdr:colOff>0</xdr:colOff>
      <xdr:row>6</xdr:row>
      <xdr:rowOff>0</xdr:rowOff>
    </xdr:from>
    <xdr:to>
      <xdr:col>542</xdr:col>
      <xdr:colOff>9525</xdr:colOff>
      <xdr:row>7</xdr:row>
      <xdr:rowOff>0</xdr:rowOff>
    </xdr:to>
    <xdr:sp macro="" textlink="">
      <xdr:nvSpPr>
        <xdr:cNvPr id="205" name="Étoile à 5 branches 1"/>
        <xdr:cNvSpPr/>
      </xdr:nvSpPr>
      <xdr:spPr>
        <a:xfrm>
          <a:off x="45078015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547</xdr:col>
      <xdr:colOff>0</xdr:colOff>
      <xdr:row>6</xdr:row>
      <xdr:rowOff>0</xdr:rowOff>
    </xdr:from>
    <xdr:to>
      <xdr:col>548</xdr:col>
      <xdr:colOff>9525</xdr:colOff>
      <xdr:row>7</xdr:row>
      <xdr:rowOff>0</xdr:rowOff>
    </xdr:to>
    <xdr:sp macro="" textlink="">
      <xdr:nvSpPr>
        <xdr:cNvPr id="206" name="Étoile à 5 branches 1"/>
        <xdr:cNvSpPr/>
      </xdr:nvSpPr>
      <xdr:spPr>
        <a:xfrm>
          <a:off x="455466450" y="3895725"/>
          <a:ext cx="904875" cy="97155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 editAs="oneCell">
    <xdr:from>
      <xdr:col>8</xdr:col>
      <xdr:colOff>38100</xdr:colOff>
      <xdr:row>4</xdr:row>
      <xdr:rowOff>38100</xdr:rowOff>
    </xdr:from>
    <xdr:to>
      <xdr:col>8</xdr:col>
      <xdr:colOff>866775</xdr:colOff>
      <xdr:row>4</xdr:row>
      <xdr:rowOff>180975</xdr:rowOff>
    </xdr:to>
    <xdr:pic>
      <xdr:nvPicPr>
        <xdr:cNvPr id="104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38100</xdr:colOff>
      <xdr:row>4</xdr:row>
      <xdr:rowOff>38100</xdr:rowOff>
    </xdr:from>
    <xdr:to>
      <xdr:col>13</xdr:col>
      <xdr:colOff>866775</xdr:colOff>
      <xdr:row>4</xdr:row>
      <xdr:rowOff>180975</xdr:rowOff>
    </xdr:to>
    <xdr:pic>
      <xdr:nvPicPr>
        <xdr:cNvPr id="105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38100</xdr:colOff>
      <xdr:row>4</xdr:row>
      <xdr:rowOff>38100</xdr:rowOff>
    </xdr:from>
    <xdr:to>
      <xdr:col>19</xdr:col>
      <xdr:colOff>866775</xdr:colOff>
      <xdr:row>4</xdr:row>
      <xdr:rowOff>180975</xdr:rowOff>
    </xdr:to>
    <xdr:pic>
      <xdr:nvPicPr>
        <xdr:cNvPr id="203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781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</xdr:col>
      <xdr:colOff>38100</xdr:colOff>
      <xdr:row>4</xdr:row>
      <xdr:rowOff>38100</xdr:rowOff>
    </xdr:from>
    <xdr:to>
      <xdr:col>24</xdr:col>
      <xdr:colOff>866775</xdr:colOff>
      <xdr:row>4</xdr:row>
      <xdr:rowOff>180975</xdr:rowOff>
    </xdr:to>
    <xdr:pic>
      <xdr:nvPicPr>
        <xdr:cNvPr id="207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549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30</xdr:col>
      <xdr:colOff>38100</xdr:colOff>
      <xdr:row>4</xdr:row>
      <xdr:rowOff>38100</xdr:rowOff>
    </xdr:from>
    <xdr:to>
      <xdr:col>30</xdr:col>
      <xdr:colOff>866775</xdr:colOff>
      <xdr:row>4</xdr:row>
      <xdr:rowOff>180975</xdr:rowOff>
    </xdr:to>
    <xdr:pic>
      <xdr:nvPicPr>
        <xdr:cNvPr id="208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412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35</xdr:col>
      <xdr:colOff>38100</xdr:colOff>
      <xdr:row>4</xdr:row>
      <xdr:rowOff>38100</xdr:rowOff>
    </xdr:from>
    <xdr:to>
      <xdr:col>35</xdr:col>
      <xdr:colOff>866775</xdr:colOff>
      <xdr:row>4</xdr:row>
      <xdr:rowOff>180975</xdr:rowOff>
    </xdr:to>
    <xdr:pic>
      <xdr:nvPicPr>
        <xdr:cNvPr id="209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179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41</xdr:col>
      <xdr:colOff>38100</xdr:colOff>
      <xdr:row>4</xdr:row>
      <xdr:rowOff>38100</xdr:rowOff>
    </xdr:from>
    <xdr:to>
      <xdr:col>41</xdr:col>
      <xdr:colOff>866775</xdr:colOff>
      <xdr:row>4</xdr:row>
      <xdr:rowOff>180975</xdr:rowOff>
    </xdr:to>
    <xdr:pic>
      <xdr:nvPicPr>
        <xdr:cNvPr id="210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46</xdr:col>
      <xdr:colOff>38100</xdr:colOff>
      <xdr:row>4</xdr:row>
      <xdr:rowOff>38100</xdr:rowOff>
    </xdr:from>
    <xdr:to>
      <xdr:col>46</xdr:col>
      <xdr:colOff>866775</xdr:colOff>
      <xdr:row>4</xdr:row>
      <xdr:rowOff>180975</xdr:rowOff>
    </xdr:to>
    <xdr:pic>
      <xdr:nvPicPr>
        <xdr:cNvPr id="211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52</xdr:col>
      <xdr:colOff>38100</xdr:colOff>
      <xdr:row>4</xdr:row>
      <xdr:rowOff>38100</xdr:rowOff>
    </xdr:from>
    <xdr:to>
      <xdr:col>52</xdr:col>
      <xdr:colOff>866775</xdr:colOff>
      <xdr:row>4</xdr:row>
      <xdr:rowOff>180975</xdr:rowOff>
    </xdr:to>
    <xdr:pic>
      <xdr:nvPicPr>
        <xdr:cNvPr id="212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673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57</xdr:col>
      <xdr:colOff>38100</xdr:colOff>
      <xdr:row>4</xdr:row>
      <xdr:rowOff>38100</xdr:rowOff>
    </xdr:from>
    <xdr:to>
      <xdr:col>57</xdr:col>
      <xdr:colOff>866775</xdr:colOff>
      <xdr:row>4</xdr:row>
      <xdr:rowOff>180975</xdr:rowOff>
    </xdr:to>
    <xdr:pic>
      <xdr:nvPicPr>
        <xdr:cNvPr id="213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440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63</xdr:col>
      <xdr:colOff>38100</xdr:colOff>
      <xdr:row>4</xdr:row>
      <xdr:rowOff>38100</xdr:rowOff>
    </xdr:from>
    <xdr:to>
      <xdr:col>63</xdr:col>
      <xdr:colOff>866775</xdr:colOff>
      <xdr:row>4</xdr:row>
      <xdr:rowOff>180975</xdr:rowOff>
    </xdr:to>
    <xdr:pic>
      <xdr:nvPicPr>
        <xdr:cNvPr id="214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03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68</xdr:col>
      <xdr:colOff>38100</xdr:colOff>
      <xdr:row>4</xdr:row>
      <xdr:rowOff>38100</xdr:rowOff>
    </xdr:from>
    <xdr:to>
      <xdr:col>68</xdr:col>
      <xdr:colOff>866775</xdr:colOff>
      <xdr:row>4</xdr:row>
      <xdr:rowOff>180975</xdr:rowOff>
    </xdr:to>
    <xdr:pic>
      <xdr:nvPicPr>
        <xdr:cNvPr id="215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071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74</xdr:col>
      <xdr:colOff>38100</xdr:colOff>
      <xdr:row>4</xdr:row>
      <xdr:rowOff>38100</xdr:rowOff>
    </xdr:from>
    <xdr:to>
      <xdr:col>74</xdr:col>
      <xdr:colOff>876300</xdr:colOff>
      <xdr:row>4</xdr:row>
      <xdr:rowOff>180975</xdr:rowOff>
    </xdr:to>
    <xdr:pic>
      <xdr:nvPicPr>
        <xdr:cNvPr id="216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93400" y="1990725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79</xdr:col>
      <xdr:colOff>38100</xdr:colOff>
      <xdr:row>4</xdr:row>
      <xdr:rowOff>38100</xdr:rowOff>
    </xdr:from>
    <xdr:to>
      <xdr:col>79</xdr:col>
      <xdr:colOff>866775</xdr:colOff>
      <xdr:row>4</xdr:row>
      <xdr:rowOff>180975</xdr:rowOff>
    </xdr:to>
    <xdr:pic>
      <xdr:nvPicPr>
        <xdr:cNvPr id="217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701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85</xdr:col>
      <xdr:colOff>38100</xdr:colOff>
      <xdr:row>4</xdr:row>
      <xdr:rowOff>38100</xdr:rowOff>
    </xdr:from>
    <xdr:to>
      <xdr:col>85</xdr:col>
      <xdr:colOff>876300</xdr:colOff>
      <xdr:row>4</xdr:row>
      <xdr:rowOff>180975</xdr:rowOff>
    </xdr:to>
    <xdr:pic>
      <xdr:nvPicPr>
        <xdr:cNvPr id="218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56450" y="1990725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90</xdr:col>
      <xdr:colOff>38100</xdr:colOff>
      <xdr:row>4</xdr:row>
      <xdr:rowOff>38100</xdr:rowOff>
    </xdr:from>
    <xdr:to>
      <xdr:col>90</xdr:col>
      <xdr:colOff>866775</xdr:colOff>
      <xdr:row>4</xdr:row>
      <xdr:rowOff>180975</xdr:rowOff>
    </xdr:to>
    <xdr:pic>
      <xdr:nvPicPr>
        <xdr:cNvPr id="219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332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96</xdr:col>
      <xdr:colOff>38100</xdr:colOff>
      <xdr:row>4</xdr:row>
      <xdr:rowOff>38100</xdr:rowOff>
    </xdr:from>
    <xdr:to>
      <xdr:col>96</xdr:col>
      <xdr:colOff>876300</xdr:colOff>
      <xdr:row>4</xdr:row>
      <xdr:rowOff>180975</xdr:rowOff>
    </xdr:to>
    <xdr:pic>
      <xdr:nvPicPr>
        <xdr:cNvPr id="220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0" y="1990725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101</xdr:col>
      <xdr:colOff>38100</xdr:colOff>
      <xdr:row>4</xdr:row>
      <xdr:rowOff>38100</xdr:rowOff>
    </xdr:from>
    <xdr:to>
      <xdr:col>101</xdr:col>
      <xdr:colOff>866775</xdr:colOff>
      <xdr:row>4</xdr:row>
      <xdr:rowOff>180975</xdr:rowOff>
    </xdr:to>
    <xdr:pic>
      <xdr:nvPicPr>
        <xdr:cNvPr id="221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107</xdr:col>
      <xdr:colOff>38100</xdr:colOff>
      <xdr:row>4</xdr:row>
      <xdr:rowOff>38100</xdr:rowOff>
    </xdr:from>
    <xdr:to>
      <xdr:col>107</xdr:col>
      <xdr:colOff>876300</xdr:colOff>
      <xdr:row>4</xdr:row>
      <xdr:rowOff>180975</xdr:rowOff>
    </xdr:to>
    <xdr:pic>
      <xdr:nvPicPr>
        <xdr:cNvPr id="222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82550" y="1990725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112</xdr:col>
      <xdr:colOff>38100</xdr:colOff>
      <xdr:row>4</xdr:row>
      <xdr:rowOff>38100</xdr:rowOff>
    </xdr:from>
    <xdr:to>
      <xdr:col>112</xdr:col>
      <xdr:colOff>866775</xdr:colOff>
      <xdr:row>4</xdr:row>
      <xdr:rowOff>180975</xdr:rowOff>
    </xdr:to>
    <xdr:pic>
      <xdr:nvPicPr>
        <xdr:cNvPr id="223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593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118</xdr:col>
      <xdr:colOff>38100</xdr:colOff>
      <xdr:row>4</xdr:row>
      <xdr:rowOff>38100</xdr:rowOff>
    </xdr:from>
    <xdr:to>
      <xdr:col>118</xdr:col>
      <xdr:colOff>866775</xdr:colOff>
      <xdr:row>4</xdr:row>
      <xdr:rowOff>180975</xdr:rowOff>
    </xdr:to>
    <xdr:pic>
      <xdr:nvPicPr>
        <xdr:cNvPr id="224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456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123</xdr:col>
      <xdr:colOff>38100</xdr:colOff>
      <xdr:row>4</xdr:row>
      <xdr:rowOff>38100</xdr:rowOff>
    </xdr:from>
    <xdr:to>
      <xdr:col>123</xdr:col>
      <xdr:colOff>866775</xdr:colOff>
      <xdr:row>4</xdr:row>
      <xdr:rowOff>180975</xdr:rowOff>
    </xdr:to>
    <xdr:pic>
      <xdr:nvPicPr>
        <xdr:cNvPr id="225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223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129</xdr:col>
      <xdr:colOff>38100</xdr:colOff>
      <xdr:row>4</xdr:row>
      <xdr:rowOff>38100</xdr:rowOff>
    </xdr:from>
    <xdr:to>
      <xdr:col>129</xdr:col>
      <xdr:colOff>876300</xdr:colOff>
      <xdr:row>4</xdr:row>
      <xdr:rowOff>180975</xdr:rowOff>
    </xdr:to>
    <xdr:pic>
      <xdr:nvPicPr>
        <xdr:cNvPr id="226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308650" y="1990725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134</xdr:col>
      <xdr:colOff>38100</xdr:colOff>
      <xdr:row>4</xdr:row>
      <xdr:rowOff>38100</xdr:rowOff>
    </xdr:from>
    <xdr:to>
      <xdr:col>134</xdr:col>
      <xdr:colOff>866775</xdr:colOff>
      <xdr:row>4</xdr:row>
      <xdr:rowOff>180975</xdr:rowOff>
    </xdr:to>
    <xdr:pic>
      <xdr:nvPicPr>
        <xdr:cNvPr id="227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7854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140</xdr:col>
      <xdr:colOff>38100</xdr:colOff>
      <xdr:row>4</xdr:row>
      <xdr:rowOff>38100</xdr:rowOff>
    </xdr:from>
    <xdr:to>
      <xdr:col>140</xdr:col>
      <xdr:colOff>876300</xdr:colOff>
      <xdr:row>4</xdr:row>
      <xdr:rowOff>180975</xdr:rowOff>
    </xdr:to>
    <xdr:pic>
      <xdr:nvPicPr>
        <xdr:cNvPr id="228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471700" y="1990725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145</xdr:col>
      <xdr:colOff>38100</xdr:colOff>
      <xdr:row>4</xdr:row>
      <xdr:rowOff>38100</xdr:rowOff>
    </xdr:from>
    <xdr:to>
      <xdr:col>145</xdr:col>
      <xdr:colOff>866775</xdr:colOff>
      <xdr:row>4</xdr:row>
      <xdr:rowOff>180975</xdr:rowOff>
    </xdr:to>
    <xdr:pic>
      <xdr:nvPicPr>
        <xdr:cNvPr id="229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484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151</xdr:col>
      <xdr:colOff>38100</xdr:colOff>
      <xdr:row>4</xdr:row>
      <xdr:rowOff>38100</xdr:rowOff>
    </xdr:from>
    <xdr:to>
      <xdr:col>151</xdr:col>
      <xdr:colOff>876300</xdr:colOff>
      <xdr:row>4</xdr:row>
      <xdr:rowOff>180975</xdr:rowOff>
    </xdr:to>
    <xdr:pic>
      <xdr:nvPicPr>
        <xdr:cNvPr id="230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634750" y="1990725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156</xdr:col>
      <xdr:colOff>38100</xdr:colOff>
      <xdr:row>4</xdr:row>
      <xdr:rowOff>38100</xdr:rowOff>
    </xdr:from>
    <xdr:to>
      <xdr:col>156</xdr:col>
      <xdr:colOff>866775</xdr:colOff>
      <xdr:row>4</xdr:row>
      <xdr:rowOff>180975</xdr:rowOff>
    </xdr:to>
    <xdr:pic>
      <xdr:nvPicPr>
        <xdr:cNvPr id="231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162</xdr:col>
      <xdr:colOff>38100</xdr:colOff>
      <xdr:row>4</xdr:row>
      <xdr:rowOff>38100</xdr:rowOff>
    </xdr:from>
    <xdr:to>
      <xdr:col>162</xdr:col>
      <xdr:colOff>876300</xdr:colOff>
      <xdr:row>4</xdr:row>
      <xdr:rowOff>180975</xdr:rowOff>
    </xdr:to>
    <xdr:pic>
      <xdr:nvPicPr>
        <xdr:cNvPr id="232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797800" y="1990725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167</xdr:col>
      <xdr:colOff>38100</xdr:colOff>
      <xdr:row>4</xdr:row>
      <xdr:rowOff>38100</xdr:rowOff>
    </xdr:from>
    <xdr:to>
      <xdr:col>167</xdr:col>
      <xdr:colOff>866775</xdr:colOff>
      <xdr:row>4</xdr:row>
      <xdr:rowOff>180975</xdr:rowOff>
    </xdr:to>
    <xdr:pic>
      <xdr:nvPicPr>
        <xdr:cNvPr id="233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2745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173</xdr:col>
      <xdr:colOff>38100</xdr:colOff>
      <xdr:row>4</xdr:row>
      <xdr:rowOff>38100</xdr:rowOff>
    </xdr:from>
    <xdr:to>
      <xdr:col>173</xdr:col>
      <xdr:colOff>876300</xdr:colOff>
      <xdr:row>4</xdr:row>
      <xdr:rowOff>180975</xdr:rowOff>
    </xdr:to>
    <xdr:pic>
      <xdr:nvPicPr>
        <xdr:cNvPr id="234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960850" y="1990725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178</xdr:col>
      <xdr:colOff>38100</xdr:colOff>
      <xdr:row>4</xdr:row>
      <xdr:rowOff>38100</xdr:rowOff>
    </xdr:from>
    <xdr:to>
      <xdr:col>178</xdr:col>
      <xdr:colOff>876300</xdr:colOff>
      <xdr:row>4</xdr:row>
      <xdr:rowOff>180975</xdr:rowOff>
    </xdr:to>
    <xdr:pic>
      <xdr:nvPicPr>
        <xdr:cNvPr id="235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437600" y="1990725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184</xdr:col>
      <xdr:colOff>38100</xdr:colOff>
      <xdr:row>4</xdr:row>
      <xdr:rowOff>38100</xdr:rowOff>
    </xdr:from>
    <xdr:to>
      <xdr:col>184</xdr:col>
      <xdr:colOff>876300</xdr:colOff>
      <xdr:row>4</xdr:row>
      <xdr:rowOff>180975</xdr:rowOff>
    </xdr:to>
    <xdr:pic>
      <xdr:nvPicPr>
        <xdr:cNvPr id="236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123900" y="1990725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189</xdr:col>
      <xdr:colOff>38100</xdr:colOff>
      <xdr:row>4</xdr:row>
      <xdr:rowOff>38100</xdr:rowOff>
    </xdr:from>
    <xdr:to>
      <xdr:col>189</xdr:col>
      <xdr:colOff>876300</xdr:colOff>
      <xdr:row>4</xdr:row>
      <xdr:rowOff>180975</xdr:rowOff>
    </xdr:to>
    <xdr:pic>
      <xdr:nvPicPr>
        <xdr:cNvPr id="237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600650" y="1990725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195</xdr:col>
      <xdr:colOff>38100</xdr:colOff>
      <xdr:row>4</xdr:row>
      <xdr:rowOff>38100</xdr:rowOff>
    </xdr:from>
    <xdr:to>
      <xdr:col>195</xdr:col>
      <xdr:colOff>876300</xdr:colOff>
      <xdr:row>4</xdr:row>
      <xdr:rowOff>180975</xdr:rowOff>
    </xdr:to>
    <xdr:pic>
      <xdr:nvPicPr>
        <xdr:cNvPr id="238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286950" y="1990725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200</xdr:col>
      <xdr:colOff>38100</xdr:colOff>
      <xdr:row>4</xdr:row>
      <xdr:rowOff>38100</xdr:rowOff>
    </xdr:from>
    <xdr:to>
      <xdr:col>200</xdr:col>
      <xdr:colOff>876300</xdr:colOff>
      <xdr:row>4</xdr:row>
      <xdr:rowOff>180975</xdr:rowOff>
    </xdr:to>
    <xdr:pic>
      <xdr:nvPicPr>
        <xdr:cNvPr id="239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763700" y="1990725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206</xdr:col>
      <xdr:colOff>38100</xdr:colOff>
      <xdr:row>4</xdr:row>
      <xdr:rowOff>38100</xdr:rowOff>
    </xdr:from>
    <xdr:to>
      <xdr:col>206</xdr:col>
      <xdr:colOff>876300</xdr:colOff>
      <xdr:row>4</xdr:row>
      <xdr:rowOff>180975</xdr:rowOff>
    </xdr:to>
    <xdr:pic>
      <xdr:nvPicPr>
        <xdr:cNvPr id="240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00" y="1990725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211</xdr:col>
      <xdr:colOff>38100</xdr:colOff>
      <xdr:row>4</xdr:row>
      <xdr:rowOff>38100</xdr:rowOff>
    </xdr:from>
    <xdr:to>
      <xdr:col>211</xdr:col>
      <xdr:colOff>876300</xdr:colOff>
      <xdr:row>4</xdr:row>
      <xdr:rowOff>180975</xdr:rowOff>
    </xdr:to>
    <xdr:pic>
      <xdr:nvPicPr>
        <xdr:cNvPr id="241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926750" y="1990725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217</xdr:col>
      <xdr:colOff>38100</xdr:colOff>
      <xdr:row>4</xdr:row>
      <xdr:rowOff>38100</xdr:rowOff>
    </xdr:from>
    <xdr:to>
      <xdr:col>217</xdr:col>
      <xdr:colOff>876300</xdr:colOff>
      <xdr:row>4</xdr:row>
      <xdr:rowOff>180975</xdr:rowOff>
    </xdr:to>
    <xdr:pic>
      <xdr:nvPicPr>
        <xdr:cNvPr id="242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613050" y="1990725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222</xdr:col>
      <xdr:colOff>38100</xdr:colOff>
      <xdr:row>4</xdr:row>
      <xdr:rowOff>38100</xdr:rowOff>
    </xdr:from>
    <xdr:to>
      <xdr:col>222</xdr:col>
      <xdr:colOff>866775</xdr:colOff>
      <xdr:row>4</xdr:row>
      <xdr:rowOff>180975</xdr:rowOff>
    </xdr:to>
    <xdr:pic>
      <xdr:nvPicPr>
        <xdr:cNvPr id="243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0898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228</xdr:col>
      <xdr:colOff>38100</xdr:colOff>
      <xdr:row>4</xdr:row>
      <xdr:rowOff>38100</xdr:rowOff>
    </xdr:from>
    <xdr:to>
      <xdr:col>228</xdr:col>
      <xdr:colOff>866775</xdr:colOff>
      <xdr:row>4</xdr:row>
      <xdr:rowOff>180975</xdr:rowOff>
    </xdr:to>
    <xdr:pic>
      <xdr:nvPicPr>
        <xdr:cNvPr id="244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7761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233</xdr:col>
      <xdr:colOff>38100</xdr:colOff>
      <xdr:row>4</xdr:row>
      <xdr:rowOff>38100</xdr:rowOff>
    </xdr:from>
    <xdr:to>
      <xdr:col>233</xdr:col>
      <xdr:colOff>866775</xdr:colOff>
      <xdr:row>4</xdr:row>
      <xdr:rowOff>180975</xdr:rowOff>
    </xdr:to>
    <xdr:pic>
      <xdr:nvPicPr>
        <xdr:cNvPr id="245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2528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239</xdr:col>
      <xdr:colOff>38100</xdr:colOff>
      <xdr:row>4</xdr:row>
      <xdr:rowOff>38100</xdr:rowOff>
    </xdr:from>
    <xdr:to>
      <xdr:col>239</xdr:col>
      <xdr:colOff>876300</xdr:colOff>
      <xdr:row>4</xdr:row>
      <xdr:rowOff>180975</xdr:rowOff>
    </xdr:to>
    <xdr:pic>
      <xdr:nvPicPr>
        <xdr:cNvPr id="246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939150" y="1990725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244</xdr:col>
      <xdr:colOff>38100</xdr:colOff>
      <xdr:row>4</xdr:row>
      <xdr:rowOff>38100</xdr:rowOff>
    </xdr:from>
    <xdr:to>
      <xdr:col>244</xdr:col>
      <xdr:colOff>866775</xdr:colOff>
      <xdr:row>4</xdr:row>
      <xdr:rowOff>180975</xdr:rowOff>
    </xdr:to>
    <xdr:pic>
      <xdr:nvPicPr>
        <xdr:cNvPr id="247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4159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250</xdr:col>
      <xdr:colOff>38100</xdr:colOff>
      <xdr:row>4</xdr:row>
      <xdr:rowOff>38100</xdr:rowOff>
    </xdr:from>
    <xdr:to>
      <xdr:col>250</xdr:col>
      <xdr:colOff>876300</xdr:colOff>
      <xdr:row>4</xdr:row>
      <xdr:rowOff>180975</xdr:rowOff>
    </xdr:to>
    <xdr:pic>
      <xdr:nvPicPr>
        <xdr:cNvPr id="248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102200" y="1990725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255</xdr:col>
      <xdr:colOff>38100</xdr:colOff>
      <xdr:row>4</xdr:row>
      <xdr:rowOff>38100</xdr:rowOff>
    </xdr:from>
    <xdr:to>
      <xdr:col>255</xdr:col>
      <xdr:colOff>866775</xdr:colOff>
      <xdr:row>4</xdr:row>
      <xdr:rowOff>180975</xdr:rowOff>
    </xdr:to>
    <xdr:pic>
      <xdr:nvPicPr>
        <xdr:cNvPr id="249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5789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261</xdr:col>
      <xdr:colOff>38100</xdr:colOff>
      <xdr:row>4</xdr:row>
      <xdr:rowOff>38100</xdr:rowOff>
    </xdr:from>
    <xdr:to>
      <xdr:col>261</xdr:col>
      <xdr:colOff>876300</xdr:colOff>
      <xdr:row>4</xdr:row>
      <xdr:rowOff>180975</xdr:rowOff>
    </xdr:to>
    <xdr:pic>
      <xdr:nvPicPr>
        <xdr:cNvPr id="250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265250" y="1990725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266</xdr:col>
      <xdr:colOff>38100</xdr:colOff>
      <xdr:row>4</xdr:row>
      <xdr:rowOff>38100</xdr:rowOff>
    </xdr:from>
    <xdr:to>
      <xdr:col>266</xdr:col>
      <xdr:colOff>866775</xdr:colOff>
      <xdr:row>4</xdr:row>
      <xdr:rowOff>180975</xdr:rowOff>
    </xdr:to>
    <xdr:pic>
      <xdr:nvPicPr>
        <xdr:cNvPr id="251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7420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272</xdr:col>
      <xdr:colOff>38100</xdr:colOff>
      <xdr:row>4</xdr:row>
      <xdr:rowOff>38100</xdr:rowOff>
    </xdr:from>
    <xdr:to>
      <xdr:col>272</xdr:col>
      <xdr:colOff>876300</xdr:colOff>
      <xdr:row>4</xdr:row>
      <xdr:rowOff>180975</xdr:rowOff>
    </xdr:to>
    <xdr:pic>
      <xdr:nvPicPr>
        <xdr:cNvPr id="252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428300" y="1990725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277</xdr:col>
      <xdr:colOff>38100</xdr:colOff>
      <xdr:row>4</xdr:row>
      <xdr:rowOff>38100</xdr:rowOff>
    </xdr:from>
    <xdr:to>
      <xdr:col>277</xdr:col>
      <xdr:colOff>866775</xdr:colOff>
      <xdr:row>4</xdr:row>
      <xdr:rowOff>180975</xdr:rowOff>
    </xdr:to>
    <xdr:pic>
      <xdr:nvPicPr>
        <xdr:cNvPr id="253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9050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283</xdr:col>
      <xdr:colOff>38100</xdr:colOff>
      <xdr:row>4</xdr:row>
      <xdr:rowOff>38100</xdr:rowOff>
    </xdr:from>
    <xdr:to>
      <xdr:col>283</xdr:col>
      <xdr:colOff>876300</xdr:colOff>
      <xdr:row>4</xdr:row>
      <xdr:rowOff>180975</xdr:rowOff>
    </xdr:to>
    <xdr:pic>
      <xdr:nvPicPr>
        <xdr:cNvPr id="254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591350" y="1990725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288</xdr:col>
      <xdr:colOff>38100</xdr:colOff>
      <xdr:row>4</xdr:row>
      <xdr:rowOff>38100</xdr:rowOff>
    </xdr:from>
    <xdr:to>
      <xdr:col>288</xdr:col>
      <xdr:colOff>876300</xdr:colOff>
      <xdr:row>4</xdr:row>
      <xdr:rowOff>180975</xdr:rowOff>
    </xdr:to>
    <xdr:pic>
      <xdr:nvPicPr>
        <xdr:cNvPr id="255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68100" y="1990725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294</xdr:col>
      <xdr:colOff>38100</xdr:colOff>
      <xdr:row>4</xdr:row>
      <xdr:rowOff>38100</xdr:rowOff>
    </xdr:from>
    <xdr:to>
      <xdr:col>294</xdr:col>
      <xdr:colOff>876300</xdr:colOff>
      <xdr:row>4</xdr:row>
      <xdr:rowOff>180975</xdr:rowOff>
    </xdr:to>
    <xdr:pic>
      <xdr:nvPicPr>
        <xdr:cNvPr id="256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54400" y="1990725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299</xdr:col>
      <xdr:colOff>38100</xdr:colOff>
      <xdr:row>4</xdr:row>
      <xdr:rowOff>38100</xdr:rowOff>
    </xdr:from>
    <xdr:to>
      <xdr:col>299</xdr:col>
      <xdr:colOff>876300</xdr:colOff>
      <xdr:row>4</xdr:row>
      <xdr:rowOff>180975</xdr:rowOff>
    </xdr:to>
    <xdr:pic>
      <xdr:nvPicPr>
        <xdr:cNvPr id="257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231150" y="1990725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305</xdr:col>
      <xdr:colOff>38100</xdr:colOff>
      <xdr:row>4</xdr:row>
      <xdr:rowOff>38100</xdr:rowOff>
    </xdr:from>
    <xdr:to>
      <xdr:col>305</xdr:col>
      <xdr:colOff>876300</xdr:colOff>
      <xdr:row>4</xdr:row>
      <xdr:rowOff>180975</xdr:rowOff>
    </xdr:to>
    <xdr:pic>
      <xdr:nvPicPr>
        <xdr:cNvPr id="258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917450" y="1990725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310</xdr:col>
      <xdr:colOff>38100</xdr:colOff>
      <xdr:row>4</xdr:row>
      <xdr:rowOff>38100</xdr:rowOff>
    </xdr:from>
    <xdr:to>
      <xdr:col>310</xdr:col>
      <xdr:colOff>876300</xdr:colOff>
      <xdr:row>4</xdr:row>
      <xdr:rowOff>180975</xdr:rowOff>
    </xdr:to>
    <xdr:pic>
      <xdr:nvPicPr>
        <xdr:cNvPr id="259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394200" y="1990725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316</xdr:col>
      <xdr:colOff>38100</xdr:colOff>
      <xdr:row>4</xdr:row>
      <xdr:rowOff>38100</xdr:rowOff>
    </xdr:from>
    <xdr:to>
      <xdr:col>316</xdr:col>
      <xdr:colOff>876300</xdr:colOff>
      <xdr:row>4</xdr:row>
      <xdr:rowOff>180975</xdr:rowOff>
    </xdr:to>
    <xdr:pic>
      <xdr:nvPicPr>
        <xdr:cNvPr id="260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080500" y="1990725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321</xdr:col>
      <xdr:colOff>38100</xdr:colOff>
      <xdr:row>4</xdr:row>
      <xdr:rowOff>38100</xdr:rowOff>
    </xdr:from>
    <xdr:to>
      <xdr:col>321</xdr:col>
      <xdr:colOff>876300</xdr:colOff>
      <xdr:row>4</xdr:row>
      <xdr:rowOff>180975</xdr:rowOff>
    </xdr:to>
    <xdr:pic>
      <xdr:nvPicPr>
        <xdr:cNvPr id="261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557250" y="1990725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327</xdr:col>
      <xdr:colOff>38100</xdr:colOff>
      <xdr:row>4</xdr:row>
      <xdr:rowOff>38100</xdr:rowOff>
    </xdr:from>
    <xdr:to>
      <xdr:col>327</xdr:col>
      <xdr:colOff>876300</xdr:colOff>
      <xdr:row>4</xdr:row>
      <xdr:rowOff>180975</xdr:rowOff>
    </xdr:to>
    <xdr:pic>
      <xdr:nvPicPr>
        <xdr:cNvPr id="262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243550" y="1990725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332</xdr:col>
      <xdr:colOff>38100</xdr:colOff>
      <xdr:row>4</xdr:row>
      <xdr:rowOff>38100</xdr:rowOff>
    </xdr:from>
    <xdr:to>
      <xdr:col>332</xdr:col>
      <xdr:colOff>866775</xdr:colOff>
      <xdr:row>4</xdr:row>
      <xdr:rowOff>180975</xdr:rowOff>
    </xdr:to>
    <xdr:pic>
      <xdr:nvPicPr>
        <xdr:cNvPr id="263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7203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338</xdr:col>
      <xdr:colOff>38100</xdr:colOff>
      <xdr:row>4</xdr:row>
      <xdr:rowOff>38100</xdr:rowOff>
    </xdr:from>
    <xdr:to>
      <xdr:col>338</xdr:col>
      <xdr:colOff>866775</xdr:colOff>
      <xdr:row>4</xdr:row>
      <xdr:rowOff>180975</xdr:rowOff>
    </xdr:to>
    <xdr:pic>
      <xdr:nvPicPr>
        <xdr:cNvPr id="264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4066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343</xdr:col>
      <xdr:colOff>38100</xdr:colOff>
      <xdr:row>4</xdr:row>
      <xdr:rowOff>38100</xdr:rowOff>
    </xdr:from>
    <xdr:to>
      <xdr:col>343</xdr:col>
      <xdr:colOff>866775</xdr:colOff>
      <xdr:row>4</xdr:row>
      <xdr:rowOff>180975</xdr:rowOff>
    </xdr:to>
    <xdr:pic>
      <xdr:nvPicPr>
        <xdr:cNvPr id="265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8833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349</xdr:col>
      <xdr:colOff>38100</xdr:colOff>
      <xdr:row>4</xdr:row>
      <xdr:rowOff>38100</xdr:rowOff>
    </xdr:from>
    <xdr:to>
      <xdr:col>349</xdr:col>
      <xdr:colOff>876300</xdr:colOff>
      <xdr:row>4</xdr:row>
      <xdr:rowOff>180975</xdr:rowOff>
    </xdr:to>
    <xdr:pic>
      <xdr:nvPicPr>
        <xdr:cNvPr id="266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69650" y="1990725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354</xdr:col>
      <xdr:colOff>38100</xdr:colOff>
      <xdr:row>4</xdr:row>
      <xdr:rowOff>38100</xdr:rowOff>
    </xdr:from>
    <xdr:to>
      <xdr:col>354</xdr:col>
      <xdr:colOff>866775</xdr:colOff>
      <xdr:row>4</xdr:row>
      <xdr:rowOff>180975</xdr:rowOff>
    </xdr:to>
    <xdr:pic>
      <xdr:nvPicPr>
        <xdr:cNvPr id="267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0464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360</xdr:col>
      <xdr:colOff>38100</xdr:colOff>
      <xdr:row>4</xdr:row>
      <xdr:rowOff>38100</xdr:rowOff>
    </xdr:from>
    <xdr:to>
      <xdr:col>360</xdr:col>
      <xdr:colOff>876300</xdr:colOff>
      <xdr:row>4</xdr:row>
      <xdr:rowOff>180975</xdr:rowOff>
    </xdr:to>
    <xdr:pic>
      <xdr:nvPicPr>
        <xdr:cNvPr id="268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732700" y="1990725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365</xdr:col>
      <xdr:colOff>38100</xdr:colOff>
      <xdr:row>4</xdr:row>
      <xdr:rowOff>38100</xdr:rowOff>
    </xdr:from>
    <xdr:to>
      <xdr:col>365</xdr:col>
      <xdr:colOff>866775</xdr:colOff>
      <xdr:row>4</xdr:row>
      <xdr:rowOff>180975</xdr:rowOff>
    </xdr:to>
    <xdr:pic>
      <xdr:nvPicPr>
        <xdr:cNvPr id="269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2094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371</xdr:col>
      <xdr:colOff>38100</xdr:colOff>
      <xdr:row>4</xdr:row>
      <xdr:rowOff>38100</xdr:rowOff>
    </xdr:from>
    <xdr:to>
      <xdr:col>371</xdr:col>
      <xdr:colOff>876300</xdr:colOff>
      <xdr:row>4</xdr:row>
      <xdr:rowOff>180975</xdr:rowOff>
    </xdr:to>
    <xdr:pic>
      <xdr:nvPicPr>
        <xdr:cNvPr id="270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895750" y="1990725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376</xdr:col>
      <xdr:colOff>38100</xdr:colOff>
      <xdr:row>4</xdr:row>
      <xdr:rowOff>38100</xdr:rowOff>
    </xdr:from>
    <xdr:to>
      <xdr:col>376</xdr:col>
      <xdr:colOff>866775</xdr:colOff>
      <xdr:row>4</xdr:row>
      <xdr:rowOff>180975</xdr:rowOff>
    </xdr:to>
    <xdr:pic>
      <xdr:nvPicPr>
        <xdr:cNvPr id="271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382</xdr:col>
      <xdr:colOff>38100</xdr:colOff>
      <xdr:row>4</xdr:row>
      <xdr:rowOff>38100</xdr:rowOff>
    </xdr:from>
    <xdr:to>
      <xdr:col>382</xdr:col>
      <xdr:colOff>876300</xdr:colOff>
      <xdr:row>4</xdr:row>
      <xdr:rowOff>180975</xdr:rowOff>
    </xdr:to>
    <xdr:pic>
      <xdr:nvPicPr>
        <xdr:cNvPr id="272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058800" y="1990725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387</xdr:col>
      <xdr:colOff>38100</xdr:colOff>
      <xdr:row>4</xdr:row>
      <xdr:rowOff>38100</xdr:rowOff>
    </xdr:from>
    <xdr:to>
      <xdr:col>387</xdr:col>
      <xdr:colOff>866775</xdr:colOff>
      <xdr:row>4</xdr:row>
      <xdr:rowOff>180975</xdr:rowOff>
    </xdr:to>
    <xdr:pic>
      <xdr:nvPicPr>
        <xdr:cNvPr id="273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5355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393</xdr:col>
      <xdr:colOff>38100</xdr:colOff>
      <xdr:row>4</xdr:row>
      <xdr:rowOff>38100</xdr:rowOff>
    </xdr:from>
    <xdr:to>
      <xdr:col>393</xdr:col>
      <xdr:colOff>876300</xdr:colOff>
      <xdr:row>4</xdr:row>
      <xdr:rowOff>180975</xdr:rowOff>
    </xdr:to>
    <xdr:pic>
      <xdr:nvPicPr>
        <xdr:cNvPr id="274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221850" y="1990725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398</xdr:col>
      <xdr:colOff>38100</xdr:colOff>
      <xdr:row>4</xdr:row>
      <xdr:rowOff>38100</xdr:rowOff>
    </xdr:from>
    <xdr:to>
      <xdr:col>398</xdr:col>
      <xdr:colOff>876300</xdr:colOff>
      <xdr:row>4</xdr:row>
      <xdr:rowOff>180975</xdr:rowOff>
    </xdr:to>
    <xdr:pic>
      <xdr:nvPicPr>
        <xdr:cNvPr id="275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698600" y="1990725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404</xdr:col>
      <xdr:colOff>38100</xdr:colOff>
      <xdr:row>4</xdr:row>
      <xdr:rowOff>38100</xdr:rowOff>
    </xdr:from>
    <xdr:to>
      <xdr:col>404</xdr:col>
      <xdr:colOff>876300</xdr:colOff>
      <xdr:row>4</xdr:row>
      <xdr:rowOff>180975</xdr:rowOff>
    </xdr:to>
    <xdr:pic>
      <xdr:nvPicPr>
        <xdr:cNvPr id="276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384900" y="1990725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409</xdr:col>
      <xdr:colOff>38100</xdr:colOff>
      <xdr:row>4</xdr:row>
      <xdr:rowOff>38100</xdr:rowOff>
    </xdr:from>
    <xdr:to>
      <xdr:col>409</xdr:col>
      <xdr:colOff>876300</xdr:colOff>
      <xdr:row>4</xdr:row>
      <xdr:rowOff>180975</xdr:rowOff>
    </xdr:to>
    <xdr:pic>
      <xdr:nvPicPr>
        <xdr:cNvPr id="277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861650" y="1990725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415</xdr:col>
      <xdr:colOff>38100</xdr:colOff>
      <xdr:row>4</xdr:row>
      <xdr:rowOff>38100</xdr:rowOff>
    </xdr:from>
    <xdr:to>
      <xdr:col>415</xdr:col>
      <xdr:colOff>876300</xdr:colOff>
      <xdr:row>4</xdr:row>
      <xdr:rowOff>180975</xdr:rowOff>
    </xdr:to>
    <xdr:pic>
      <xdr:nvPicPr>
        <xdr:cNvPr id="278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547950" y="1990725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420</xdr:col>
      <xdr:colOff>38100</xdr:colOff>
      <xdr:row>4</xdr:row>
      <xdr:rowOff>38100</xdr:rowOff>
    </xdr:from>
    <xdr:to>
      <xdr:col>420</xdr:col>
      <xdr:colOff>876300</xdr:colOff>
      <xdr:row>4</xdr:row>
      <xdr:rowOff>180975</xdr:rowOff>
    </xdr:to>
    <xdr:pic>
      <xdr:nvPicPr>
        <xdr:cNvPr id="279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024700" y="1990725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426</xdr:col>
      <xdr:colOff>38100</xdr:colOff>
      <xdr:row>4</xdr:row>
      <xdr:rowOff>38100</xdr:rowOff>
    </xdr:from>
    <xdr:to>
      <xdr:col>426</xdr:col>
      <xdr:colOff>876300</xdr:colOff>
      <xdr:row>4</xdr:row>
      <xdr:rowOff>180975</xdr:rowOff>
    </xdr:to>
    <xdr:pic>
      <xdr:nvPicPr>
        <xdr:cNvPr id="280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711000" y="1990725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431</xdr:col>
      <xdr:colOff>38100</xdr:colOff>
      <xdr:row>4</xdr:row>
      <xdr:rowOff>38100</xdr:rowOff>
    </xdr:from>
    <xdr:to>
      <xdr:col>431</xdr:col>
      <xdr:colOff>876300</xdr:colOff>
      <xdr:row>4</xdr:row>
      <xdr:rowOff>180975</xdr:rowOff>
    </xdr:to>
    <xdr:pic>
      <xdr:nvPicPr>
        <xdr:cNvPr id="281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187750" y="1990725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437</xdr:col>
      <xdr:colOff>38100</xdr:colOff>
      <xdr:row>4</xdr:row>
      <xdr:rowOff>38100</xdr:rowOff>
    </xdr:from>
    <xdr:to>
      <xdr:col>437</xdr:col>
      <xdr:colOff>876300</xdr:colOff>
      <xdr:row>4</xdr:row>
      <xdr:rowOff>180975</xdr:rowOff>
    </xdr:to>
    <xdr:pic>
      <xdr:nvPicPr>
        <xdr:cNvPr id="282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74050" y="1990725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442</xdr:col>
      <xdr:colOff>38100</xdr:colOff>
      <xdr:row>4</xdr:row>
      <xdr:rowOff>38100</xdr:rowOff>
    </xdr:from>
    <xdr:to>
      <xdr:col>442</xdr:col>
      <xdr:colOff>866775</xdr:colOff>
      <xdr:row>4</xdr:row>
      <xdr:rowOff>180975</xdr:rowOff>
    </xdr:to>
    <xdr:pic>
      <xdr:nvPicPr>
        <xdr:cNvPr id="283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3508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448</xdr:col>
      <xdr:colOff>38100</xdr:colOff>
      <xdr:row>4</xdr:row>
      <xdr:rowOff>38100</xdr:rowOff>
    </xdr:from>
    <xdr:to>
      <xdr:col>448</xdr:col>
      <xdr:colOff>866775</xdr:colOff>
      <xdr:row>4</xdr:row>
      <xdr:rowOff>180975</xdr:rowOff>
    </xdr:to>
    <xdr:pic>
      <xdr:nvPicPr>
        <xdr:cNvPr id="284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0371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453</xdr:col>
      <xdr:colOff>38100</xdr:colOff>
      <xdr:row>4</xdr:row>
      <xdr:rowOff>38100</xdr:rowOff>
    </xdr:from>
    <xdr:to>
      <xdr:col>453</xdr:col>
      <xdr:colOff>866775</xdr:colOff>
      <xdr:row>4</xdr:row>
      <xdr:rowOff>180975</xdr:rowOff>
    </xdr:to>
    <xdr:pic>
      <xdr:nvPicPr>
        <xdr:cNvPr id="285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5138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459</xdr:col>
      <xdr:colOff>38100</xdr:colOff>
      <xdr:row>4</xdr:row>
      <xdr:rowOff>38100</xdr:rowOff>
    </xdr:from>
    <xdr:to>
      <xdr:col>459</xdr:col>
      <xdr:colOff>876300</xdr:colOff>
      <xdr:row>4</xdr:row>
      <xdr:rowOff>180975</xdr:rowOff>
    </xdr:to>
    <xdr:pic>
      <xdr:nvPicPr>
        <xdr:cNvPr id="286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200150" y="1990725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464</xdr:col>
      <xdr:colOff>38100</xdr:colOff>
      <xdr:row>4</xdr:row>
      <xdr:rowOff>38100</xdr:rowOff>
    </xdr:from>
    <xdr:to>
      <xdr:col>464</xdr:col>
      <xdr:colOff>866775</xdr:colOff>
      <xdr:row>4</xdr:row>
      <xdr:rowOff>180975</xdr:rowOff>
    </xdr:to>
    <xdr:pic>
      <xdr:nvPicPr>
        <xdr:cNvPr id="287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6769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470</xdr:col>
      <xdr:colOff>38100</xdr:colOff>
      <xdr:row>4</xdr:row>
      <xdr:rowOff>38100</xdr:rowOff>
    </xdr:from>
    <xdr:to>
      <xdr:col>470</xdr:col>
      <xdr:colOff>876300</xdr:colOff>
      <xdr:row>4</xdr:row>
      <xdr:rowOff>180975</xdr:rowOff>
    </xdr:to>
    <xdr:pic>
      <xdr:nvPicPr>
        <xdr:cNvPr id="288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363200" y="1990725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475</xdr:col>
      <xdr:colOff>38100</xdr:colOff>
      <xdr:row>4</xdr:row>
      <xdr:rowOff>38100</xdr:rowOff>
    </xdr:from>
    <xdr:to>
      <xdr:col>475</xdr:col>
      <xdr:colOff>866775</xdr:colOff>
      <xdr:row>4</xdr:row>
      <xdr:rowOff>180975</xdr:rowOff>
    </xdr:to>
    <xdr:pic>
      <xdr:nvPicPr>
        <xdr:cNvPr id="289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8399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481</xdr:col>
      <xdr:colOff>38100</xdr:colOff>
      <xdr:row>4</xdr:row>
      <xdr:rowOff>38100</xdr:rowOff>
    </xdr:from>
    <xdr:to>
      <xdr:col>481</xdr:col>
      <xdr:colOff>876300</xdr:colOff>
      <xdr:row>4</xdr:row>
      <xdr:rowOff>180975</xdr:rowOff>
    </xdr:to>
    <xdr:pic>
      <xdr:nvPicPr>
        <xdr:cNvPr id="290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526250" y="1990725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486</xdr:col>
      <xdr:colOff>38100</xdr:colOff>
      <xdr:row>4</xdr:row>
      <xdr:rowOff>38100</xdr:rowOff>
    </xdr:from>
    <xdr:to>
      <xdr:col>486</xdr:col>
      <xdr:colOff>866775</xdr:colOff>
      <xdr:row>4</xdr:row>
      <xdr:rowOff>180975</xdr:rowOff>
    </xdr:to>
    <xdr:pic>
      <xdr:nvPicPr>
        <xdr:cNvPr id="291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00300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492</xdr:col>
      <xdr:colOff>38100</xdr:colOff>
      <xdr:row>4</xdr:row>
      <xdr:rowOff>38100</xdr:rowOff>
    </xdr:from>
    <xdr:to>
      <xdr:col>492</xdr:col>
      <xdr:colOff>876300</xdr:colOff>
      <xdr:row>4</xdr:row>
      <xdr:rowOff>180975</xdr:rowOff>
    </xdr:to>
    <xdr:pic>
      <xdr:nvPicPr>
        <xdr:cNvPr id="292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689300" y="1990725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497</xdr:col>
      <xdr:colOff>38100</xdr:colOff>
      <xdr:row>4</xdr:row>
      <xdr:rowOff>38100</xdr:rowOff>
    </xdr:from>
    <xdr:to>
      <xdr:col>497</xdr:col>
      <xdr:colOff>866775</xdr:colOff>
      <xdr:row>4</xdr:row>
      <xdr:rowOff>180975</xdr:rowOff>
    </xdr:to>
    <xdr:pic>
      <xdr:nvPicPr>
        <xdr:cNvPr id="293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166050" y="1990725"/>
          <a:ext cx="828675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503</xdr:col>
      <xdr:colOff>38100</xdr:colOff>
      <xdr:row>4</xdr:row>
      <xdr:rowOff>38100</xdr:rowOff>
    </xdr:from>
    <xdr:to>
      <xdr:col>503</xdr:col>
      <xdr:colOff>876300</xdr:colOff>
      <xdr:row>4</xdr:row>
      <xdr:rowOff>180975</xdr:rowOff>
    </xdr:to>
    <xdr:pic>
      <xdr:nvPicPr>
        <xdr:cNvPr id="294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852350" y="1990725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508</xdr:col>
      <xdr:colOff>38100</xdr:colOff>
      <xdr:row>4</xdr:row>
      <xdr:rowOff>38100</xdr:rowOff>
    </xdr:from>
    <xdr:to>
      <xdr:col>508</xdr:col>
      <xdr:colOff>876300</xdr:colOff>
      <xdr:row>4</xdr:row>
      <xdr:rowOff>180975</xdr:rowOff>
    </xdr:to>
    <xdr:pic>
      <xdr:nvPicPr>
        <xdr:cNvPr id="295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329100" y="1990725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514</xdr:col>
      <xdr:colOff>38100</xdr:colOff>
      <xdr:row>4</xdr:row>
      <xdr:rowOff>38100</xdr:rowOff>
    </xdr:from>
    <xdr:to>
      <xdr:col>514</xdr:col>
      <xdr:colOff>876300</xdr:colOff>
      <xdr:row>4</xdr:row>
      <xdr:rowOff>180975</xdr:rowOff>
    </xdr:to>
    <xdr:pic>
      <xdr:nvPicPr>
        <xdr:cNvPr id="296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015400" y="1990725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519</xdr:col>
      <xdr:colOff>38100</xdr:colOff>
      <xdr:row>4</xdr:row>
      <xdr:rowOff>38100</xdr:rowOff>
    </xdr:from>
    <xdr:to>
      <xdr:col>519</xdr:col>
      <xdr:colOff>876300</xdr:colOff>
      <xdr:row>4</xdr:row>
      <xdr:rowOff>180975</xdr:rowOff>
    </xdr:to>
    <xdr:pic>
      <xdr:nvPicPr>
        <xdr:cNvPr id="297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92150" y="1990725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525</xdr:col>
      <xdr:colOff>38100</xdr:colOff>
      <xdr:row>4</xdr:row>
      <xdr:rowOff>38100</xdr:rowOff>
    </xdr:from>
    <xdr:to>
      <xdr:col>525</xdr:col>
      <xdr:colOff>876300</xdr:colOff>
      <xdr:row>4</xdr:row>
      <xdr:rowOff>180975</xdr:rowOff>
    </xdr:to>
    <xdr:pic>
      <xdr:nvPicPr>
        <xdr:cNvPr id="298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78450" y="1990725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530</xdr:col>
      <xdr:colOff>38100</xdr:colOff>
      <xdr:row>4</xdr:row>
      <xdr:rowOff>38100</xdr:rowOff>
    </xdr:from>
    <xdr:to>
      <xdr:col>530</xdr:col>
      <xdr:colOff>876300</xdr:colOff>
      <xdr:row>4</xdr:row>
      <xdr:rowOff>180975</xdr:rowOff>
    </xdr:to>
    <xdr:pic>
      <xdr:nvPicPr>
        <xdr:cNvPr id="299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655200" y="1990725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536</xdr:col>
      <xdr:colOff>38100</xdr:colOff>
      <xdr:row>4</xdr:row>
      <xdr:rowOff>38100</xdr:rowOff>
    </xdr:from>
    <xdr:to>
      <xdr:col>536</xdr:col>
      <xdr:colOff>876300</xdr:colOff>
      <xdr:row>4</xdr:row>
      <xdr:rowOff>180975</xdr:rowOff>
    </xdr:to>
    <xdr:pic>
      <xdr:nvPicPr>
        <xdr:cNvPr id="300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341500" y="1990725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541</xdr:col>
      <xdr:colOff>38100</xdr:colOff>
      <xdr:row>4</xdr:row>
      <xdr:rowOff>38100</xdr:rowOff>
    </xdr:from>
    <xdr:to>
      <xdr:col>541</xdr:col>
      <xdr:colOff>876300</xdr:colOff>
      <xdr:row>4</xdr:row>
      <xdr:rowOff>180975</xdr:rowOff>
    </xdr:to>
    <xdr:pic>
      <xdr:nvPicPr>
        <xdr:cNvPr id="301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818250" y="1990725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547</xdr:col>
      <xdr:colOff>38100</xdr:colOff>
      <xdr:row>4</xdr:row>
      <xdr:rowOff>38100</xdr:rowOff>
    </xdr:from>
    <xdr:to>
      <xdr:col>547</xdr:col>
      <xdr:colOff>876300</xdr:colOff>
      <xdr:row>4</xdr:row>
      <xdr:rowOff>180975</xdr:rowOff>
    </xdr:to>
    <xdr:pic>
      <xdr:nvPicPr>
        <xdr:cNvPr id="302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504550" y="1990725"/>
          <a:ext cx="838200" cy="142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0</xdr:colOff>
      <xdr:row>10</xdr:row>
      <xdr:rowOff>38100</xdr:rowOff>
    </xdr:from>
    <xdr:to>
      <xdr:col>9</xdr:col>
      <xdr:colOff>428625</xdr:colOff>
      <xdr:row>11</xdr:row>
      <xdr:rowOff>180975</xdr:rowOff>
    </xdr:to>
    <xdr:pic>
      <xdr:nvPicPr>
        <xdr:cNvPr id="303" name="Picture 3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200900"/>
          <a:ext cx="428625" cy="42862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14</xdr:col>
      <xdr:colOff>0</xdr:colOff>
      <xdr:row>10</xdr:row>
      <xdr:rowOff>38100</xdr:rowOff>
    </xdr:from>
    <xdr:ext cx="428625" cy="438150"/>
    <xdr:pic>
      <xdr:nvPicPr>
        <xdr:cNvPr id="304" name="Picture 3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491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20</xdr:col>
      <xdr:colOff>0</xdr:colOff>
      <xdr:row>10</xdr:row>
      <xdr:rowOff>38100</xdr:rowOff>
    </xdr:from>
    <xdr:ext cx="428625" cy="438150"/>
    <xdr:pic>
      <xdr:nvPicPr>
        <xdr:cNvPr id="305" name="Picture 3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354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25</xdr:col>
      <xdr:colOff>0</xdr:colOff>
      <xdr:row>10</xdr:row>
      <xdr:rowOff>38100</xdr:rowOff>
    </xdr:from>
    <xdr:ext cx="428625" cy="438150"/>
    <xdr:pic>
      <xdr:nvPicPr>
        <xdr:cNvPr id="306" name="Picture 3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121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31</xdr:col>
      <xdr:colOff>0</xdr:colOff>
      <xdr:row>10</xdr:row>
      <xdr:rowOff>38100</xdr:rowOff>
    </xdr:from>
    <xdr:ext cx="428625" cy="438150"/>
    <xdr:pic>
      <xdr:nvPicPr>
        <xdr:cNvPr id="307" name="Picture 3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984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36</xdr:col>
      <xdr:colOff>0</xdr:colOff>
      <xdr:row>10</xdr:row>
      <xdr:rowOff>38100</xdr:rowOff>
    </xdr:from>
    <xdr:ext cx="428625" cy="438150"/>
    <xdr:pic>
      <xdr:nvPicPr>
        <xdr:cNvPr id="308" name="Picture 3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752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42</xdr:col>
      <xdr:colOff>0</xdr:colOff>
      <xdr:row>10</xdr:row>
      <xdr:rowOff>38100</xdr:rowOff>
    </xdr:from>
    <xdr:ext cx="428625" cy="438150"/>
    <xdr:pic>
      <xdr:nvPicPr>
        <xdr:cNvPr id="309" name="Picture 3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8615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47</xdr:col>
      <xdr:colOff>0</xdr:colOff>
      <xdr:row>10</xdr:row>
      <xdr:rowOff>38100</xdr:rowOff>
    </xdr:from>
    <xdr:ext cx="428625" cy="438150"/>
    <xdr:pic>
      <xdr:nvPicPr>
        <xdr:cNvPr id="310" name="Picture 3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53</xdr:col>
      <xdr:colOff>0</xdr:colOff>
      <xdr:row>10</xdr:row>
      <xdr:rowOff>38100</xdr:rowOff>
    </xdr:from>
    <xdr:ext cx="428625" cy="438150"/>
    <xdr:pic>
      <xdr:nvPicPr>
        <xdr:cNvPr id="311" name="Picture 3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0245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58</xdr:col>
      <xdr:colOff>0</xdr:colOff>
      <xdr:row>10</xdr:row>
      <xdr:rowOff>38100</xdr:rowOff>
    </xdr:from>
    <xdr:ext cx="428625" cy="438150"/>
    <xdr:pic>
      <xdr:nvPicPr>
        <xdr:cNvPr id="312" name="Picture 3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013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64</xdr:col>
      <xdr:colOff>0</xdr:colOff>
      <xdr:row>10</xdr:row>
      <xdr:rowOff>38100</xdr:rowOff>
    </xdr:from>
    <xdr:ext cx="428625" cy="438150"/>
    <xdr:pic>
      <xdr:nvPicPr>
        <xdr:cNvPr id="313" name="Picture 3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876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69</xdr:col>
      <xdr:colOff>0</xdr:colOff>
      <xdr:row>10</xdr:row>
      <xdr:rowOff>38100</xdr:rowOff>
    </xdr:from>
    <xdr:ext cx="428625" cy="438150"/>
    <xdr:pic>
      <xdr:nvPicPr>
        <xdr:cNvPr id="314" name="Picture 3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643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75</xdr:col>
      <xdr:colOff>0</xdr:colOff>
      <xdr:row>10</xdr:row>
      <xdr:rowOff>38100</xdr:rowOff>
    </xdr:from>
    <xdr:ext cx="428625" cy="438150"/>
    <xdr:pic>
      <xdr:nvPicPr>
        <xdr:cNvPr id="315" name="Picture 3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506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80</xdr:col>
      <xdr:colOff>0</xdr:colOff>
      <xdr:row>10</xdr:row>
      <xdr:rowOff>38100</xdr:rowOff>
    </xdr:from>
    <xdr:ext cx="428625" cy="438150"/>
    <xdr:pic>
      <xdr:nvPicPr>
        <xdr:cNvPr id="316" name="Picture 3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8274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86</xdr:col>
      <xdr:colOff>0</xdr:colOff>
      <xdr:row>10</xdr:row>
      <xdr:rowOff>38100</xdr:rowOff>
    </xdr:from>
    <xdr:ext cx="428625" cy="438150"/>
    <xdr:pic>
      <xdr:nvPicPr>
        <xdr:cNvPr id="317" name="Picture 3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137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91</xdr:col>
      <xdr:colOff>0</xdr:colOff>
      <xdr:row>10</xdr:row>
      <xdr:rowOff>38100</xdr:rowOff>
    </xdr:from>
    <xdr:ext cx="428625" cy="438150"/>
    <xdr:pic>
      <xdr:nvPicPr>
        <xdr:cNvPr id="318" name="Picture 3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9904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97</xdr:col>
      <xdr:colOff>0</xdr:colOff>
      <xdr:row>10</xdr:row>
      <xdr:rowOff>38100</xdr:rowOff>
    </xdr:from>
    <xdr:ext cx="428625" cy="438150"/>
    <xdr:pic>
      <xdr:nvPicPr>
        <xdr:cNvPr id="319" name="Picture 3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767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102</xdr:col>
      <xdr:colOff>0</xdr:colOff>
      <xdr:row>10</xdr:row>
      <xdr:rowOff>38100</xdr:rowOff>
    </xdr:from>
    <xdr:ext cx="428625" cy="438150"/>
    <xdr:pic>
      <xdr:nvPicPr>
        <xdr:cNvPr id="320" name="Picture 3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1535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108</xdr:col>
      <xdr:colOff>0</xdr:colOff>
      <xdr:row>10</xdr:row>
      <xdr:rowOff>38100</xdr:rowOff>
    </xdr:from>
    <xdr:ext cx="428625" cy="438150"/>
    <xdr:pic>
      <xdr:nvPicPr>
        <xdr:cNvPr id="321" name="Picture 3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8398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113</xdr:col>
      <xdr:colOff>0</xdr:colOff>
      <xdr:row>10</xdr:row>
      <xdr:rowOff>38100</xdr:rowOff>
    </xdr:from>
    <xdr:ext cx="428625" cy="438150"/>
    <xdr:pic>
      <xdr:nvPicPr>
        <xdr:cNvPr id="322" name="Picture 3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3165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119</xdr:col>
      <xdr:colOff>0</xdr:colOff>
      <xdr:row>10</xdr:row>
      <xdr:rowOff>38100</xdr:rowOff>
    </xdr:from>
    <xdr:ext cx="428625" cy="438150"/>
    <xdr:pic>
      <xdr:nvPicPr>
        <xdr:cNvPr id="323" name="Picture 3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028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124</xdr:col>
      <xdr:colOff>0</xdr:colOff>
      <xdr:row>10</xdr:row>
      <xdr:rowOff>38100</xdr:rowOff>
    </xdr:from>
    <xdr:ext cx="428625" cy="438150"/>
    <xdr:pic>
      <xdr:nvPicPr>
        <xdr:cNvPr id="324" name="Picture 3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4796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130</xdr:col>
      <xdr:colOff>0</xdr:colOff>
      <xdr:row>10</xdr:row>
      <xdr:rowOff>38100</xdr:rowOff>
    </xdr:from>
    <xdr:ext cx="428625" cy="438150"/>
    <xdr:pic>
      <xdr:nvPicPr>
        <xdr:cNvPr id="325" name="Picture 3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1659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135</xdr:col>
      <xdr:colOff>0</xdr:colOff>
      <xdr:row>10</xdr:row>
      <xdr:rowOff>38100</xdr:rowOff>
    </xdr:from>
    <xdr:ext cx="428625" cy="438150"/>
    <xdr:pic>
      <xdr:nvPicPr>
        <xdr:cNvPr id="326" name="Picture 3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6426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141</xdr:col>
      <xdr:colOff>0</xdr:colOff>
      <xdr:row>10</xdr:row>
      <xdr:rowOff>38100</xdr:rowOff>
    </xdr:from>
    <xdr:ext cx="428625" cy="438150"/>
    <xdr:pic>
      <xdr:nvPicPr>
        <xdr:cNvPr id="327" name="Picture 3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3289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146</xdr:col>
      <xdr:colOff>0</xdr:colOff>
      <xdr:row>10</xdr:row>
      <xdr:rowOff>38100</xdr:rowOff>
    </xdr:from>
    <xdr:ext cx="428625" cy="438150"/>
    <xdr:pic>
      <xdr:nvPicPr>
        <xdr:cNvPr id="328" name="Picture 3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8057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152</xdr:col>
      <xdr:colOff>0</xdr:colOff>
      <xdr:row>10</xdr:row>
      <xdr:rowOff>38100</xdr:rowOff>
    </xdr:from>
    <xdr:ext cx="428625" cy="438150"/>
    <xdr:pic>
      <xdr:nvPicPr>
        <xdr:cNvPr id="329" name="Picture 3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4920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157</xdr:col>
      <xdr:colOff>0</xdr:colOff>
      <xdr:row>10</xdr:row>
      <xdr:rowOff>38100</xdr:rowOff>
    </xdr:from>
    <xdr:ext cx="428625" cy="438150"/>
    <xdr:pic>
      <xdr:nvPicPr>
        <xdr:cNvPr id="330" name="Picture 3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9687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163</xdr:col>
      <xdr:colOff>0</xdr:colOff>
      <xdr:row>10</xdr:row>
      <xdr:rowOff>38100</xdr:rowOff>
    </xdr:from>
    <xdr:ext cx="428625" cy="438150"/>
    <xdr:pic>
      <xdr:nvPicPr>
        <xdr:cNvPr id="331" name="Picture 3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6550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168</xdr:col>
      <xdr:colOff>0</xdr:colOff>
      <xdr:row>10</xdr:row>
      <xdr:rowOff>38100</xdr:rowOff>
    </xdr:from>
    <xdr:ext cx="428625" cy="438150"/>
    <xdr:pic>
      <xdr:nvPicPr>
        <xdr:cNvPr id="332" name="Picture 3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1318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174</xdr:col>
      <xdr:colOff>0</xdr:colOff>
      <xdr:row>10</xdr:row>
      <xdr:rowOff>38100</xdr:rowOff>
    </xdr:from>
    <xdr:ext cx="428625" cy="438150"/>
    <xdr:pic>
      <xdr:nvPicPr>
        <xdr:cNvPr id="333" name="Picture 3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8181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179</xdr:col>
      <xdr:colOff>0</xdr:colOff>
      <xdr:row>10</xdr:row>
      <xdr:rowOff>38100</xdr:rowOff>
    </xdr:from>
    <xdr:ext cx="428625" cy="438150"/>
    <xdr:pic>
      <xdr:nvPicPr>
        <xdr:cNvPr id="334" name="Picture 3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2948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185</xdr:col>
      <xdr:colOff>0</xdr:colOff>
      <xdr:row>10</xdr:row>
      <xdr:rowOff>38100</xdr:rowOff>
    </xdr:from>
    <xdr:ext cx="428625" cy="438150"/>
    <xdr:pic>
      <xdr:nvPicPr>
        <xdr:cNvPr id="335" name="Picture 3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9811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190</xdr:col>
      <xdr:colOff>0</xdr:colOff>
      <xdr:row>10</xdr:row>
      <xdr:rowOff>38100</xdr:rowOff>
    </xdr:from>
    <xdr:ext cx="428625" cy="438150"/>
    <xdr:pic>
      <xdr:nvPicPr>
        <xdr:cNvPr id="336" name="Picture 3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4579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196</xdr:col>
      <xdr:colOff>0</xdr:colOff>
      <xdr:row>10</xdr:row>
      <xdr:rowOff>38100</xdr:rowOff>
    </xdr:from>
    <xdr:ext cx="428625" cy="438150"/>
    <xdr:pic>
      <xdr:nvPicPr>
        <xdr:cNvPr id="337" name="Picture 3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1442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201</xdr:col>
      <xdr:colOff>0</xdr:colOff>
      <xdr:row>10</xdr:row>
      <xdr:rowOff>38100</xdr:rowOff>
    </xdr:from>
    <xdr:ext cx="428625" cy="438150"/>
    <xdr:pic>
      <xdr:nvPicPr>
        <xdr:cNvPr id="338" name="Picture 3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6209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207</xdr:col>
      <xdr:colOff>0</xdr:colOff>
      <xdr:row>10</xdr:row>
      <xdr:rowOff>38100</xdr:rowOff>
    </xdr:from>
    <xdr:ext cx="428625" cy="438150"/>
    <xdr:pic>
      <xdr:nvPicPr>
        <xdr:cNvPr id="339" name="Picture 3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3072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212</xdr:col>
      <xdr:colOff>0</xdr:colOff>
      <xdr:row>10</xdr:row>
      <xdr:rowOff>38100</xdr:rowOff>
    </xdr:from>
    <xdr:ext cx="428625" cy="438150"/>
    <xdr:pic>
      <xdr:nvPicPr>
        <xdr:cNvPr id="340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7840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218</xdr:col>
      <xdr:colOff>0</xdr:colOff>
      <xdr:row>10</xdr:row>
      <xdr:rowOff>38100</xdr:rowOff>
    </xdr:from>
    <xdr:ext cx="428625" cy="438150"/>
    <xdr:pic>
      <xdr:nvPicPr>
        <xdr:cNvPr id="341" name="Picture 3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4703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223</xdr:col>
      <xdr:colOff>0</xdr:colOff>
      <xdr:row>10</xdr:row>
      <xdr:rowOff>38100</xdr:rowOff>
    </xdr:from>
    <xdr:ext cx="428625" cy="438150"/>
    <xdr:pic>
      <xdr:nvPicPr>
        <xdr:cNvPr id="342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9470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229</xdr:col>
      <xdr:colOff>0</xdr:colOff>
      <xdr:row>10</xdr:row>
      <xdr:rowOff>38100</xdr:rowOff>
    </xdr:from>
    <xdr:ext cx="428625" cy="438150"/>
    <xdr:pic>
      <xdr:nvPicPr>
        <xdr:cNvPr id="343" name="Picture 3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6333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234</xdr:col>
      <xdr:colOff>0</xdr:colOff>
      <xdr:row>10</xdr:row>
      <xdr:rowOff>38100</xdr:rowOff>
    </xdr:from>
    <xdr:ext cx="428625" cy="438150"/>
    <xdr:pic>
      <xdr:nvPicPr>
        <xdr:cNvPr id="344" name="Picture 3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1101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240</xdr:col>
      <xdr:colOff>0</xdr:colOff>
      <xdr:row>10</xdr:row>
      <xdr:rowOff>38100</xdr:rowOff>
    </xdr:from>
    <xdr:ext cx="428625" cy="438150"/>
    <xdr:pic>
      <xdr:nvPicPr>
        <xdr:cNvPr id="345" name="Picture 3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7964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245</xdr:col>
      <xdr:colOff>0</xdr:colOff>
      <xdr:row>10</xdr:row>
      <xdr:rowOff>38100</xdr:rowOff>
    </xdr:from>
    <xdr:ext cx="428625" cy="438150"/>
    <xdr:pic>
      <xdr:nvPicPr>
        <xdr:cNvPr id="346" name="Picture 3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2731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251</xdr:col>
      <xdr:colOff>0</xdr:colOff>
      <xdr:row>10</xdr:row>
      <xdr:rowOff>38100</xdr:rowOff>
    </xdr:from>
    <xdr:ext cx="428625" cy="438150"/>
    <xdr:pic>
      <xdr:nvPicPr>
        <xdr:cNvPr id="347" name="Picture 3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9594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256</xdr:col>
      <xdr:colOff>0</xdr:colOff>
      <xdr:row>10</xdr:row>
      <xdr:rowOff>38100</xdr:rowOff>
    </xdr:from>
    <xdr:ext cx="428625" cy="438150"/>
    <xdr:pic>
      <xdr:nvPicPr>
        <xdr:cNvPr id="348" name="Picture 3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4362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262</xdr:col>
      <xdr:colOff>0</xdr:colOff>
      <xdr:row>10</xdr:row>
      <xdr:rowOff>38100</xdr:rowOff>
    </xdr:from>
    <xdr:ext cx="428625" cy="438150"/>
    <xdr:pic>
      <xdr:nvPicPr>
        <xdr:cNvPr id="349" name="Picture 3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267</xdr:col>
      <xdr:colOff>0</xdr:colOff>
      <xdr:row>10</xdr:row>
      <xdr:rowOff>38100</xdr:rowOff>
    </xdr:from>
    <xdr:ext cx="428625" cy="438150"/>
    <xdr:pic>
      <xdr:nvPicPr>
        <xdr:cNvPr id="350" name="Picture 3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5992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273</xdr:col>
      <xdr:colOff>0</xdr:colOff>
      <xdr:row>10</xdr:row>
      <xdr:rowOff>38100</xdr:rowOff>
    </xdr:from>
    <xdr:ext cx="428625" cy="438150"/>
    <xdr:pic>
      <xdr:nvPicPr>
        <xdr:cNvPr id="351" name="Picture 3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2855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278</xdr:col>
      <xdr:colOff>0</xdr:colOff>
      <xdr:row>10</xdr:row>
      <xdr:rowOff>38100</xdr:rowOff>
    </xdr:from>
    <xdr:ext cx="428625" cy="438150"/>
    <xdr:pic>
      <xdr:nvPicPr>
        <xdr:cNvPr id="352" name="Picture 3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7623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284</xdr:col>
      <xdr:colOff>0</xdr:colOff>
      <xdr:row>10</xdr:row>
      <xdr:rowOff>38100</xdr:rowOff>
    </xdr:from>
    <xdr:ext cx="428625" cy="438150"/>
    <xdr:pic>
      <xdr:nvPicPr>
        <xdr:cNvPr id="353" name="Picture 3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4486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289</xdr:col>
      <xdr:colOff>0</xdr:colOff>
      <xdr:row>10</xdr:row>
      <xdr:rowOff>38100</xdr:rowOff>
    </xdr:from>
    <xdr:ext cx="428625" cy="438150"/>
    <xdr:pic>
      <xdr:nvPicPr>
        <xdr:cNvPr id="354" name="Picture 3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253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295</xdr:col>
      <xdr:colOff>0</xdr:colOff>
      <xdr:row>10</xdr:row>
      <xdr:rowOff>38100</xdr:rowOff>
    </xdr:from>
    <xdr:ext cx="428625" cy="438150"/>
    <xdr:pic>
      <xdr:nvPicPr>
        <xdr:cNvPr id="355" name="Picture 3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6116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300</xdr:col>
      <xdr:colOff>0</xdr:colOff>
      <xdr:row>10</xdr:row>
      <xdr:rowOff>38100</xdr:rowOff>
    </xdr:from>
    <xdr:ext cx="428625" cy="438150"/>
    <xdr:pic>
      <xdr:nvPicPr>
        <xdr:cNvPr id="356" name="Picture 3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0884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306</xdr:col>
      <xdr:colOff>0</xdr:colOff>
      <xdr:row>10</xdr:row>
      <xdr:rowOff>38100</xdr:rowOff>
    </xdr:from>
    <xdr:ext cx="428625" cy="438150"/>
    <xdr:pic>
      <xdr:nvPicPr>
        <xdr:cNvPr id="357" name="Picture 3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7747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311</xdr:col>
      <xdr:colOff>0</xdr:colOff>
      <xdr:row>10</xdr:row>
      <xdr:rowOff>38100</xdr:rowOff>
    </xdr:from>
    <xdr:ext cx="428625" cy="438150"/>
    <xdr:pic>
      <xdr:nvPicPr>
        <xdr:cNvPr id="358" name="Picture 3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2514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317</xdr:col>
      <xdr:colOff>0</xdr:colOff>
      <xdr:row>10</xdr:row>
      <xdr:rowOff>38100</xdr:rowOff>
    </xdr:from>
    <xdr:ext cx="428625" cy="438150"/>
    <xdr:pic>
      <xdr:nvPicPr>
        <xdr:cNvPr id="359" name="Picture 3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9377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322</xdr:col>
      <xdr:colOff>0</xdr:colOff>
      <xdr:row>10</xdr:row>
      <xdr:rowOff>38100</xdr:rowOff>
    </xdr:from>
    <xdr:ext cx="428625" cy="438150"/>
    <xdr:pic>
      <xdr:nvPicPr>
        <xdr:cNvPr id="360" name="Picture 3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84145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328</xdr:col>
      <xdr:colOff>0</xdr:colOff>
      <xdr:row>10</xdr:row>
      <xdr:rowOff>38100</xdr:rowOff>
    </xdr:from>
    <xdr:ext cx="428625" cy="438150"/>
    <xdr:pic>
      <xdr:nvPicPr>
        <xdr:cNvPr id="361" name="Picture 3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31008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333</xdr:col>
      <xdr:colOff>0</xdr:colOff>
      <xdr:row>10</xdr:row>
      <xdr:rowOff>38100</xdr:rowOff>
    </xdr:from>
    <xdr:ext cx="428625" cy="438150"/>
    <xdr:pic>
      <xdr:nvPicPr>
        <xdr:cNvPr id="362" name="Picture 3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5775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339</xdr:col>
      <xdr:colOff>0</xdr:colOff>
      <xdr:row>10</xdr:row>
      <xdr:rowOff>38100</xdr:rowOff>
    </xdr:from>
    <xdr:ext cx="428625" cy="438150"/>
    <xdr:pic>
      <xdr:nvPicPr>
        <xdr:cNvPr id="363" name="Picture 3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22638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344</xdr:col>
      <xdr:colOff>0</xdr:colOff>
      <xdr:row>10</xdr:row>
      <xdr:rowOff>38100</xdr:rowOff>
    </xdr:from>
    <xdr:ext cx="428625" cy="438150"/>
    <xdr:pic>
      <xdr:nvPicPr>
        <xdr:cNvPr id="364" name="Picture 3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406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350</xdr:col>
      <xdr:colOff>0</xdr:colOff>
      <xdr:row>10</xdr:row>
      <xdr:rowOff>38100</xdr:rowOff>
    </xdr:from>
    <xdr:ext cx="428625" cy="438150"/>
    <xdr:pic>
      <xdr:nvPicPr>
        <xdr:cNvPr id="365" name="Picture 3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14269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355</xdr:col>
      <xdr:colOff>0</xdr:colOff>
      <xdr:row>10</xdr:row>
      <xdr:rowOff>38100</xdr:rowOff>
    </xdr:from>
    <xdr:ext cx="428625" cy="438150"/>
    <xdr:pic>
      <xdr:nvPicPr>
        <xdr:cNvPr id="366" name="Picture 3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9036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361</xdr:col>
      <xdr:colOff>0</xdr:colOff>
      <xdr:row>10</xdr:row>
      <xdr:rowOff>38100</xdr:rowOff>
    </xdr:from>
    <xdr:ext cx="428625" cy="438150"/>
    <xdr:pic>
      <xdr:nvPicPr>
        <xdr:cNvPr id="367" name="Picture 3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5899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366</xdr:col>
      <xdr:colOff>0</xdr:colOff>
      <xdr:row>10</xdr:row>
      <xdr:rowOff>38100</xdr:rowOff>
    </xdr:from>
    <xdr:ext cx="428625" cy="438150"/>
    <xdr:pic>
      <xdr:nvPicPr>
        <xdr:cNvPr id="368" name="Picture 3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0667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372</xdr:col>
      <xdr:colOff>0</xdr:colOff>
      <xdr:row>10</xdr:row>
      <xdr:rowOff>38100</xdr:rowOff>
    </xdr:from>
    <xdr:ext cx="428625" cy="438150"/>
    <xdr:pic>
      <xdr:nvPicPr>
        <xdr:cNvPr id="369" name="Picture 3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97530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377</xdr:col>
      <xdr:colOff>0</xdr:colOff>
      <xdr:row>10</xdr:row>
      <xdr:rowOff>38100</xdr:rowOff>
    </xdr:from>
    <xdr:ext cx="428625" cy="438150"/>
    <xdr:pic>
      <xdr:nvPicPr>
        <xdr:cNvPr id="370" name="Picture 3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2297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383</xdr:col>
      <xdr:colOff>0</xdr:colOff>
      <xdr:row>10</xdr:row>
      <xdr:rowOff>38100</xdr:rowOff>
    </xdr:from>
    <xdr:ext cx="428625" cy="438150"/>
    <xdr:pic>
      <xdr:nvPicPr>
        <xdr:cNvPr id="371" name="Picture 3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9160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388</xdr:col>
      <xdr:colOff>0</xdr:colOff>
      <xdr:row>10</xdr:row>
      <xdr:rowOff>38100</xdr:rowOff>
    </xdr:from>
    <xdr:ext cx="428625" cy="438150"/>
    <xdr:pic>
      <xdr:nvPicPr>
        <xdr:cNvPr id="372" name="Picture 3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3928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394</xdr:col>
      <xdr:colOff>0</xdr:colOff>
      <xdr:row>10</xdr:row>
      <xdr:rowOff>38100</xdr:rowOff>
    </xdr:from>
    <xdr:ext cx="428625" cy="438150"/>
    <xdr:pic>
      <xdr:nvPicPr>
        <xdr:cNvPr id="373" name="Picture 3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0791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399</xdr:col>
      <xdr:colOff>0</xdr:colOff>
      <xdr:row>10</xdr:row>
      <xdr:rowOff>38100</xdr:rowOff>
    </xdr:from>
    <xdr:ext cx="428625" cy="438150"/>
    <xdr:pic>
      <xdr:nvPicPr>
        <xdr:cNvPr id="374" name="Picture 3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5558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405</xdr:col>
      <xdr:colOff>0</xdr:colOff>
      <xdr:row>10</xdr:row>
      <xdr:rowOff>38100</xdr:rowOff>
    </xdr:from>
    <xdr:ext cx="428625" cy="438150"/>
    <xdr:pic>
      <xdr:nvPicPr>
        <xdr:cNvPr id="375" name="Picture 3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72421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410</xdr:col>
      <xdr:colOff>0</xdr:colOff>
      <xdr:row>10</xdr:row>
      <xdr:rowOff>38100</xdr:rowOff>
    </xdr:from>
    <xdr:ext cx="428625" cy="438150"/>
    <xdr:pic>
      <xdr:nvPicPr>
        <xdr:cNvPr id="376" name="Picture 3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7189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416</xdr:col>
      <xdr:colOff>0</xdr:colOff>
      <xdr:row>10</xdr:row>
      <xdr:rowOff>38100</xdr:rowOff>
    </xdr:from>
    <xdr:ext cx="428625" cy="438150"/>
    <xdr:pic>
      <xdr:nvPicPr>
        <xdr:cNvPr id="377" name="Picture 3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4052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421</xdr:col>
      <xdr:colOff>0</xdr:colOff>
      <xdr:row>10</xdr:row>
      <xdr:rowOff>38100</xdr:rowOff>
    </xdr:from>
    <xdr:ext cx="428625" cy="438150"/>
    <xdr:pic>
      <xdr:nvPicPr>
        <xdr:cNvPr id="378" name="Picture 3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8819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427</xdr:col>
      <xdr:colOff>0</xdr:colOff>
      <xdr:row>10</xdr:row>
      <xdr:rowOff>38100</xdr:rowOff>
    </xdr:from>
    <xdr:ext cx="428625" cy="438150"/>
    <xdr:pic>
      <xdr:nvPicPr>
        <xdr:cNvPr id="379" name="Picture 3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5682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432</xdr:col>
      <xdr:colOff>0</xdr:colOff>
      <xdr:row>10</xdr:row>
      <xdr:rowOff>38100</xdr:rowOff>
    </xdr:from>
    <xdr:ext cx="428625" cy="438150"/>
    <xdr:pic>
      <xdr:nvPicPr>
        <xdr:cNvPr id="380" name="Picture 3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438</xdr:col>
      <xdr:colOff>0</xdr:colOff>
      <xdr:row>10</xdr:row>
      <xdr:rowOff>38100</xdr:rowOff>
    </xdr:from>
    <xdr:ext cx="428625" cy="438150"/>
    <xdr:pic>
      <xdr:nvPicPr>
        <xdr:cNvPr id="381" name="Picture 3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7313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443</xdr:col>
      <xdr:colOff>0</xdr:colOff>
      <xdr:row>10</xdr:row>
      <xdr:rowOff>38100</xdr:rowOff>
    </xdr:from>
    <xdr:ext cx="428625" cy="438150"/>
    <xdr:pic>
      <xdr:nvPicPr>
        <xdr:cNvPr id="382" name="Picture 3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2080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449</xdr:col>
      <xdr:colOff>0</xdr:colOff>
      <xdr:row>10</xdr:row>
      <xdr:rowOff>38100</xdr:rowOff>
    </xdr:from>
    <xdr:ext cx="428625" cy="438150"/>
    <xdr:pic>
      <xdr:nvPicPr>
        <xdr:cNvPr id="383" name="Picture 3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8943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454</xdr:col>
      <xdr:colOff>0</xdr:colOff>
      <xdr:row>10</xdr:row>
      <xdr:rowOff>38100</xdr:rowOff>
    </xdr:from>
    <xdr:ext cx="428625" cy="438150"/>
    <xdr:pic>
      <xdr:nvPicPr>
        <xdr:cNvPr id="384" name="Picture 3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3711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460</xdr:col>
      <xdr:colOff>0</xdr:colOff>
      <xdr:row>10</xdr:row>
      <xdr:rowOff>38100</xdr:rowOff>
    </xdr:from>
    <xdr:ext cx="428625" cy="438150"/>
    <xdr:pic>
      <xdr:nvPicPr>
        <xdr:cNvPr id="385" name="Picture 3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30574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465</xdr:col>
      <xdr:colOff>0</xdr:colOff>
      <xdr:row>10</xdr:row>
      <xdr:rowOff>38100</xdr:rowOff>
    </xdr:from>
    <xdr:ext cx="428625" cy="438150"/>
    <xdr:pic>
      <xdr:nvPicPr>
        <xdr:cNvPr id="386" name="Picture 3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5341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471</xdr:col>
      <xdr:colOff>0</xdr:colOff>
      <xdr:row>10</xdr:row>
      <xdr:rowOff>38100</xdr:rowOff>
    </xdr:from>
    <xdr:ext cx="428625" cy="438150"/>
    <xdr:pic>
      <xdr:nvPicPr>
        <xdr:cNvPr id="387" name="Picture 3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22204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476</xdr:col>
      <xdr:colOff>0</xdr:colOff>
      <xdr:row>10</xdr:row>
      <xdr:rowOff>38100</xdr:rowOff>
    </xdr:from>
    <xdr:ext cx="428625" cy="438150"/>
    <xdr:pic>
      <xdr:nvPicPr>
        <xdr:cNvPr id="388" name="Picture 3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66972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482</xdr:col>
      <xdr:colOff>0</xdr:colOff>
      <xdr:row>10</xdr:row>
      <xdr:rowOff>38100</xdr:rowOff>
    </xdr:from>
    <xdr:ext cx="428625" cy="438150"/>
    <xdr:pic>
      <xdr:nvPicPr>
        <xdr:cNvPr id="389" name="Picture 3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3835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487</xdr:col>
      <xdr:colOff>0</xdr:colOff>
      <xdr:row>10</xdr:row>
      <xdr:rowOff>38100</xdr:rowOff>
    </xdr:from>
    <xdr:ext cx="428625" cy="438150"/>
    <xdr:pic>
      <xdr:nvPicPr>
        <xdr:cNvPr id="390" name="Picture 3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8602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493</xdr:col>
      <xdr:colOff>0</xdr:colOff>
      <xdr:row>10</xdr:row>
      <xdr:rowOff>38100</xdr:rowOff>
    </xdr:from>
    <xdr:ext cx="428625" cy="438150"/>
    <xdr:pic>
      <xdr:nvPicPr>
        <xdr:cNvPr id="391" name="Picture 3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465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498</xdr:col>
      <xdr:colOff>0</xdr:colOff>
      <xdr:row>10</xdr:row>
      <xdr:rowOff>38100</xdr:rowOff>
    </xdr:from>
    <xdr:ext cx="428625" cy="438150"/>
    <xdr:pic>
      <xdr:nvPicPr>
        <xdr:cNvPr id="392" name="Picture 3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0233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504</xdr:col>
      <xdr:colOff>0</xdr:colOff>
      <xdr:row>10</xdr:row>
      <xdr:rowOff>38100</xdr:rowOff>
    </xdr:from>
    <xdr:ext cx="428625" cy="438150"/>
    <xdr:pic>
      <xdr:nvPicPr>
        <xdr:cNvPr id="393" name="Picture 3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7096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509</xdr:col>
      <xdr:colOff>0</xdr:colOff>
      <xdr:row>10</xdr:row>
      <xdr:rowOff>38100</xdr:rowOff>
    </xdr:from>
    <xdr:ext cx="428625" cy="438150"/>
    <xdr:pic>
      <xdr:nvPicPr>
        <xdr:cNvPr id="394" name="Picture 3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1863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515</xdr:col>
      <xdr:colOff>0</xdr:colOff>
      <xdr:row>10</xdr:row>
      <xdr:rowOff>38100</xdr:rowOff>
    </xdr:from>
    <xdr:ext cx="428625" cy="438150"/>
    <xdr:pic>
      <xdr:nvPicPr>
        <xdr:cNvPr id="395" name="Picture 3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8726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520</xdr:col>
      <xdr:colOff>0</xdr:colOff>
      <xdr:row>10</xdr:row>
      <xdr:rowOff>38100</xdr:rowOff>
    </xdr:from>
    <xdr:ext cx="428625" cy="438150"/>
    <xdr:pic>
      <xdr:nvPicPr>
        <xdr:cNvPr id="396" name="Picture 3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494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526</xdr:col>
      <xdr:colOff>0</xdr:colOff>
      <xdr:row>10</xdr:row>
      <xdr:rowOff>38100</xdr:rowOff>
    </xdr:from>
    <xdr:ext cx="428625" cy="438150"/>
    <xdr:pic>
      <xdr:nvPicPr>
        <xdr:cNvPr id="397" name="Picture 3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0357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531</xdr:col>
      <xdr:colOff>0</xdr:colOff>
      <xdr:row>10</xdr:row>
      <xdr:rowOff>38100</xdr:rowOff>
    </xdr:from>
    <xdr:ext cx="428625" cy="438150"/>
    <xdr:pic>
      <xdr:nvPicPr>
        <xdr:cNvPr id="398" name="Picture 3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25124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537</xdr:col>
      <xdr:colOff>0</xdr:colOff>
      <xdr:row>10</xdr:row>
      <xdr:rowOff>38100</xdr:rowOff>
    </xdr:from>
    <xdr:ext cx="428625" cy="438150"/>
    <xdr:pic>
      <xdr:nvPicPr>
        <xdr:cNvPr id="399" name="Picture 3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19875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542</xdr:col>
      <xdr:colOff>0</xdr:colOff>
      <xdr:row>10</xdr:row>
      <xdr:rowOff>38100</xdr:rowOff>
    </xdr:from>
    <xdr:ext cx="428625" cy="438150"/>
    <xdr:pic>
      <xdr:nvPicPr>
        <xdr:cNvPr id="400" name="Picture 3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548</xdr:col>
      <xdr:colOff>0</xdr:colOff>
      <xdr:row>10</xdr:row>
      <xdr:rowOff>38100</xdr:rowOff>
    </xdr:from>
    <xdr:ext cx="428625" cy="438150"/>
    <xdr:pic>
      <xdr:nvPicPr>
        <xdr:cNvPr id="401" name="Picture 4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361800" y="7200900"/>
          <a:ext cx="428625" cy="4381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3</xdr:col>
      <xdr:colOff>0</xdr:colOff>
      <xdr:row>6</xdr:row>
      <xdr:rowOff>1333500</xdr:rowOff>
    </xdr:to>
    <xdr:sp macro="" textlink="">
      <xdr:nvSpPr>
        <xdr:cNvPr id="2" name="Étoile à 5 branches 3"/>
        <xdr:cNvSpPr/>
      </xdr:nvSpPr>
      <xdr:spPr>
        <a:xfrm>
          <a:off x="2781300" y="5143500"/>
          <a:ext cx="1390650" cy="1333500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 editAs="oneCell">
    <xdr:from>
      <xdr:col>2</xdr:col>
      <xdr:colOff>28575</xdr:colOff>
      <xdr:row>4</xdr:row>
      <xdr:rowOff>28575</xdr:rowOff>
    </xdr:from>
    <xdr:to>
      <xdr:col>2</xdr:col>
      <xdr:colOff>1371600</xdr:colOff>
      <xdr:row>4</xdr:row>
      <xdr:rowOff>266700</xdr:rowOff>
    </xdr:to>
    <xdr:pic>
      <xdr:nvPicPr>
        <xdr:cNvPr id="102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2505075"/>
          <a:ext cx="1343025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0</xdr:colOff>
      <xdr:row>10</xdr:row>
      <xdr:rowOff>28575</xdr:rowOff>
    </xdr:from>
    <xdr:to>
      <xdr:col>3</xdr:col>
      <xdr:colOff>428625</xdr:colOff>
      <xdr:row>11</xdr:row>
      <xdr:rowOff>85725</xdr:rowOff>
    </xdr:to>
    <xdr:pic>
      <xdr:nvPicPr>
        <xdr:cNvPr id="103" name="Picture 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71950" y="9744075"/>
          <a:ext cx="428625" cy="4381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0</xdr:colOff>
      <xdr:row>6</xdr:row>
      <xdr:rowOff>0</xdr:rowOff>
    </xdr:from>
    <xdr:to>
      <xdr:col>8</xdr:col>
      <xdr:colOff>0</xdr:colOff>
      <xdr:row>7</xdr:row>
      <xdr:rowOff>9525</xdr:rowOff>
    </xdr:to>
    <xdr:sp macro="" textlink="">
      <xdr:nvSpPr>
        <xdr:cNvPr id="104" name="Étoile à 5 branches 3"/>
        <xdr:cNvSpPr/>
      </xdr:nvSpPr>
      <xdr:spPr>
        <a:xfrm>
          <a:off x="973455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0</xdr:colOff>
      <xdr:row>7</xdr:row>
      <xdr:rowOff>9525</xdr:rowOff>
    </xdr:to>
    <xdr:sp macro="" textlink="">
      <xdr:nvSpPr>
        <xdr:cNvPr id="105" name="Étoile à 5 branches 3"/>
        <xdr:cNvSpPr/>
      </xdr:nvSpPr>
      <xdr:spPr>
        <a:xfrm>
          <a:off x="1668780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18</xdr:col>
      <xdr:colOff>0</xdr:colOff>
      <xdr:row>7</xdr:row>
      <xdr:rowOff>9525</xdr:rowOff>
    </xdr:to>
    <xdr:sp macro="" textlink="">
      <xdr:nvSpPr>
        <xdr:cNvPr id="106" name="Étoile à 5 branches 3"/>
        <xdr:cNvSpPr/>
      </xdr:nvSpPr>
      <xdr:spPr>
        <a:xfrm>
          <a:off x="2364105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23</xdr:col>
      <xdr:colOff>0</xdr:colOff>
      <xdr:row>7</xdr:row>
      <xdr:rowOff>9525</xdr:rowOff>
    </xdr:to>
    <xdr:sp macro="" textlink="">
      <xdr:nvSpPr>
        <xdr:cNvPr id="107" name="Étoile à 5 branches 3"/>
        <xdr:cNvSpPr/>
      </xdr:nvSpPr>
      <xdr:spPr>
        <a:xfrm>
          <a:off x="3059430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0</xdr:colOff>
      <xdr:row>7</xdr:row>
      <xdr:rowOff>9525</xdr:rowOff>
    </xdr:to>
    <xdr:sp macro="" textlink="">
      <xdr:nvSpPr>
        <xdr:cNvPr id="108" name="Étoile à 5 branches 3"/>
        <xdr:cNvSpPr/>
      </xdr:nvSpPr>
      <xdr:spPr>
        <a:xfrm>
          <a:off x="3754755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33</xdr:col>
      <xdr:colOff>0</xdr:colOff>
      <xdr:row>7</xdr:row>
      <xdr:rowOff>9525</xdr:rowOff>
    </xdr:to>
    <xdr:sp macro="" textlink="">
      <xdr:nvSpPr>
        <xdr:cNvPr id="109" name="Étoile à 5 branches 3"/>
        <xdr:cNvSpPr/>
      </xdr:nvSpPr>
      <xdr:spPr>
        <a:xfrm>
          <a:off x="4450080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38</xdr:col>
      <xdr:colOff>0</xdr:colOff>
      <xdr:row>7</xdr:row>
      <xdr:rowOff>9525</xdr:rowOff>
    </xdr:to>
    <xdr:sp macro="" textlink="">
      <xdr:nvSpPr>
        <xdr:cNvPr id="110" name="Étoile à 5 branches 3"/>
        <xdr:cNvSpPr/>
      </xdr:nvSpPr>
      <xdr:spPr>
        <a:xfrm>
          <a:off x="5145405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43</xdr:col>
      <xdr:colOff>0</xdr:colOff>
      <xdr:row>7</xdr:row>
      <xdr:rowOff>9525</xdr:rowOff>
    </xdr:to>
    <xdr:sp macro="" textlink="">
      <xdr:nvSpPr>
        <xdr:cNvPr id="111" name="Étoile à 5 branches 3"/>
        <xdr:cNvSpPr/>
      </xdr:nvSpPr>
      <xdr:spPr>
        <a:xfrm>
          <a:off x="5840730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48</xdr:col>
      <xdr:colOff>0</xdr:colOff>
      <xdr:row>7</xdr:row>
      <xdr:rowOff>9525</xdr:rowOff>
    </xdr:to>
    <xdr:sp macro="" textlink="">
      <xdr:nvSpPr>
        <xdr:cNvPr id="112" name="Étoile à 5 branches 3"/>
        <xdr:cNvSpPr/>
      </xdr:nvSpPr>
      <xdr:spPr>
        <a:xfrm>
          <a:off x="6536055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53</xdr:col>
      <xdr:colOff>0</xdr:colOff>
      <xdr:row>7</xdr:row>
      <xdr:rowOff>9525</xdr:rowOff>
    </xdr:to>
    <xdr:sp macro="" textlink="">
      <xdr:nvSpPr>
        <xdr:cNvPr id="113" name="Étoile à 5 branches 3"/>
        <xdr:cNvSpPr/>
      </xdr:nvSpPr>
      <xdr:spPr>
        <a:xfrm>
          <a:off x="7231380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58</xdr:col>
      <xdr:colOff>0</xdr:colOff>
      <xdr:row>7</xdr:row>
      <xdr:rowOff>9525</xdr:rowOff>
    </xdr:to>
    <xdr:sp macro="" textlink="">
      <xdr:nvSpPr>
        <xdr:cNvPr id="114" name="Étoile à 5 branches 3"/>
        <xdr:cNvSpPr/>
      </xdr:nvSpPr>
      <xdr:spPr>
        <a:xfrm>
          <a:off x="7926705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63</xdr:col>
      <xdr:colOff>0</xdr:colOff>
      <xdr:row>7</xdr:row>
      <xdr:rowOff>9525</xdr:rowOff>
    </xdr:to>
    <xdr:sp macro="" textlink="">
      <xdr:nvSpPr>
        <xdr:cNvPr id="115" name="Étoile à 5 branches 3"/>
        <xdr:cNvSpPr/>
      </xdr:nvSpPr>
      <xdr:spPr>
        <a:xfrm>
          <a:off x="8622030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68</xdr:col>
      <xdr:colOff>0</xdr:colOff>
      <xdr:row>7</xdr:row>
      <xdr:rowOff>9525</xdr:rowOff>
    </xdr:to>
    <xdr:sp macro="" textlink="">
      <xdr:nvSpPr>
        <xdr:cNvPr id="116" name="Étoile à 5 branches 3"/>
        <xdr:cNvSpPr/>
      </xdr:nvSpPr>
      <xdr:spPr>
        <a:xfrm>
          <a:off x="9317355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73</xdr:col>
      <xdr:colOff>0</xdr:colOff>
      <xdr:row>7</xdr:row>
      <xdr:rowOff>9525</xdr:rowOff>
    </xdr:to>
    <xdr:sp macro="" textlink="">
      <xdr:nvSpPr>
        <xdr:cNvPr id="117" name="Étoile à 5 branches 3"/>
        <xdr:cNvSpPr/>
      </xdr:nvSpPr>
      <xdr:spPr>
        <a:xfrm>
          <a:off x="10012680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78</xdr:col>
      <xdr:colOff>0</xdr:colOff>
      <xdr:row>7</xdr:row>
      <xdr:rowOff>9525</xdr:rowOff>
    </xdr:to>
    <xdr:sp macro="" textlink="">
      <xdr:nvSpPr>
        <xdr:cNvPr id="118" name="Étoile à 5 branches 3"/>
        <xdr:cNvSpPr/>
      </xdr:nvSpPr>
      <xdr:spPr>
        <a:xfrm>
          <a:off x="10708005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83</xdr:col>
      <xdr:colOff>0</xdr:colOff>
      <xdr:row>7</xdr:row>
      <xdr:rowOff>9525</xdr:rowOff>
    </xdr:to>
    <xdr:sp macro="" textlink="">
      <xdr:nvSpPr>
        <xdr:cNvPr id="119" name="Étoile à 5 branches 3"/>
        <xdr:cNvSpPr/>
      </xdr:nvSpPr>
      <xdr:spPr>
        <a:xfrm>
          <a:off x="11403330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88</xdr:col>
      <xdr:colOff>0</xdr:colOff>
      <xdr:row>7</xdr:row>
      <xdr:rowOff>9525</xdr:rowOff>
    </xdr:to>
    <xdr:sp macro="" textlink="">
      <xdr:nvSpPr>
        <xdr:cNvPr id="120" name="Étoile à 5 branches 3"/>
        <xdr:cNvSpPr/>
      </xdr:nvSpPr>
      <xdr:spPr>
        <a:xfrm>
          <a:off x="12098655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93</xdr:col>
      <xdr:colOff>0</xdr:colOff>
      <xdr:row>7</xdr:row>
      <xdr:rowOff>9525</xdr:rowOff>
    </xdr:to>
    <xdr:sp macro="" textlink="">
      <xdr:nvSpPr>
        <xdr:cNvPr id="121" name="Étoile à 5 branches 3"/>
        <xdr:cNvSpPr/>
      </xdr:nvSpPr>
      <xdr:spPr>
        <a:xfrm>
          <a:off x="12793980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97</xdr:col>
      <xdr:colOff>0</xdr:colOff>
      <xdr:row>6</xdr:row>
      <xdr:rowOff>0</xdr:rowOff>
    </xdr:from>
    <xdr:to>
      <xdr:col>98</xdr:col>
      <xdr:colOff>0</xdr:colOff>
      <xdr:row>7</xdr:row>
      <xdr:rowOff>9525</xdr:rowOff>
    </xdr:to>
    <xdr:sp macro="" textlink="">
      <xdr:nvSpPr>
        <xdr:cNvPr id="122" name="Étoile à 5 branches 3"/>
        <xdr:cNvSpPr/>
      </xdr:nvSpPr>
      <xdr:spPr>
        <a:xfrm>
          <a:off x="13489305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102</xdr:col>
      <xdr:colOff>0</xdr:colOff>
      <xdr:row>6</xdr:row>
      <xdr:rowOff>0</xdr:rowOff>
    </xdr:from>
    <xdr:to>
      <xdr:col>103</xdr:col>
      <xdr:colOff>0</xdr:colOff>
      <xdr:row>7</xdr:row>
      <xdr:rowOff>9525</xdr:rowOff>
    </xdr:to>
    <xdr:sp macro="" textlink="">
      <xdr:nvSpPr>
        <xdr:cNvPr id="123" name="Étoile à 5 branches 3"/>
        <xdr:cNvSpPr/>
      </xdr:nvSpPr>
      <xdr:spPr>
        <a:xfrm>
          <a:off x="14184630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107</xdr:col>
      <xdr:colOff>0</xdr:colOff>
      <xdr:row>6</xdr:row>
      <xdr:rowOff>0</xdr:rowOff>
    </xdr:from>
    <xdr:to>
      <xdr:col>108</xdr:col>
      <xdr:colOff>0</xdr:colOff>
      <xdr:row>7</xdr:row>
      <xdr:rowOff>9525</xdr:rowOff>
    </xdr:to>
    <xdr:sp macro="" textlink="">
      <xdr:nvSpPr>
        <xdr:cNvPr id="124" name="Étoile à 5 branches 3"/>
        <xdr:cNvSpPr/>
      </xdr:nvSpPr>
      <xdr:spPr>
        <a:xfrm>
          <a:off x="14879955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112</xdr:col>
      <xdr:colOff>0</xdr:colOff>
      <xdr:row>6</xdr:row>
      <xdr:rowOff>0</xdr:rowOff>
    </xdr:from>
    <xdr:to>
      <xdr:col>113</xdr:col>
      <xdr:colOff>0</xdr:colOff>
      <xdr:row>7</xdr:row>
      <xdr:rowOff>9525</xdr:rowOff>
    </xdr:to>
    <xdr:sp macro="" textlink="">
      <xdr:nvSpPr>
        <xdr:cNvPr id="125" name="Étoile à 5 branches 3"/>
        <xdr:cNvSpPr/>
      </xdr:nvSpPr>
      <xdr:spPr>
        <a:xfrm>
          <a:off x="15575280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117</xdr:col>
      <xdr:colOff>0</xdr:colOff>
      <xdr:row>6</xdr:row>
      <xdr:rowOff>0</xdr:rowOff>
    </xdr:from>
    <xdr:to>
      <xdr:col>118</xdr:col>
      <xdr:colOff>0</xdr:colOff>
      <xdr:row>7</xdr:row>
      <xdr:rowOff>9525</xdr:rowOff>
    </xdr:to>
    <xdr:sp macro="" textlink="">
      <xdr:nvSpPr>
        <xdr:cNvPr id="126" name="Étoile à 5 branches 3"/>
        <xdr:cNvSpPr/>
      </xdr:nvSpPr>
      <xdr:spPr>
        <a:xfrm>
          <a:off x="16270605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122</xdr:col>
      <xdr:colOff>0</xdr:colOff>
      <xdr:row>6</xdr:row>
      <xdr:rowOff>0</xdr:rowOff>
    </xdr:from>
    <xdr:to>
      <xdr:col>123</xdr:col>
      <xdr:colOff>0</xdr:colOff>
      <xdr:row>7</xdr:row>
      <xdr:rowOff>9525</xdr:rowOff>
    </xdr:to>
    <xdr:sp macro="" textlink="">
      <xdr:nvSpPr>
        <xdr:cNvPr id="127" name="Étoile à 5 branches 3"/>
        <xdr:cNvSpPr/>
      </xdr:nvSpPr>
      <xdr:spPr>
        <a:xfrm>
          <a:off x="16965930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127</xdr:col>
      <xdr:colOff>0</xdr:colOff>
      <xdr:row>6</xdr:row>
      <xdr:rowOff>0</xdr:rowOff>
    </xdr:from>
    <xdr:to>
      <xdr:col>128</xdr:col>
      <xdr:colOff>0</xdr:colOff>
      <xdr:row>7</xdr:row>
      <xdr:rowOff>9525</xdr:rowOff>
    </xdr:to>
    <xdr:sp macro="" textlink="">
      <xdr:nvSpPr>
        <xdr:cNvPr id="128" name="Étoile à 5 branches 3"/>
        <xdr:cNvSpPr/>
      </xdr:nvSpPr>
      <xdr:spPr>
        <a:xfrm>
          <a:off x="17661255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132</xdr:col>
      <xdr:colOff>0</xdr:colOff>
      <xdr:row>6</xdr:row>
      <xdr:rowOff>0</xdr:rowOff>
    </xdr:from>
    <xdr:to>
      <xdr:col>133</xdr:col>
      <xdr:colOff>0</xdr:colOff>
      <xdr:row>7</xdr:row>
      <xdr:rowOff>9525</xdr:rowOff>
    </xdr:to>
    <xdr:sp macro="" textlink="">
      <xdr:nvSpPr>
        <xdr:cNvPr id="129" name="Étoile à 5 branches 3"/>
        <xdr:cNvSpPr/>
      </xdr:nvSpPr>
      <xdr:spPr>
        <a:xfrm>
          <a:off x="18356580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137</xdr:col>
      <xdr:colOff>0</xdr:colOff>
      <xdr:row>6</xdr:row>
      <xdr:rowOff>0</xdr:rowOff>
    </xdr:from>
    <xdr:to>
      <xdr:col>138</xdr:col>
      <xdr:colOff>0</xdr:colOff>
      <xdr:row>7</xdr:row>
      <xdr:rowOff>9525</xdr:rowOff>
    </xdr:to>
    <xdr:sp macro="" textlink="">
      <xdr:nvSpPr>
        <xdr:cNvPr id="130" name="Étoile à 5 branches 3"/>
        <xdr:cNvSpPr/>
      </xdr:nvSpPr>
      <xdr:spPr>
        <a:xfrm>
          <a:off x="19051905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142</xdr:col>
      <xdr:colOff>0</xdr:colOff>
      <xdr:row>6</xdr:row>
      <xdr:rowOff>0</xdr:rowOff>
    </xdr:from>
    <xdr:to>
      <xdr:col>143</xdr:col>
      <xdr:colOff>0</xdr:colOff>
      <xdr:row>7</xdr:row>
      <xdr:rowOff>9525</xdr:rowOff>
    </xdr:to>
    <xdr:sp macro="" textlink="">
      <xdr:nvSpPr>
        <xdr:cNvPr id="131" name="Étoile à 5 branches 3"/>
        <xdr:cNvSpPr/>
      </xdr:nvSpPr>
      <xdr:spPr>
        <a:xfrm>
          <a:off x="19747230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147</xdr:col>
      <xdr:colOff>0</xdr:colOff>
      <xdr:row>6</xdr:row>
      <xdr:rowOff>0</xdr:rowOff>
    </xdr:from>
    <xdr:to>
      <xdr:col>148</xdr:col>
      <xdr:colOff>0</xdr:colOff>
      <xdr:row>7</xdr:row>
      <xdr:rowOff>9525</xdr:rowOff>
    </xdr:to>
    <xdr:sp macro="" textlink="">
      <xdr:nvSpPr>
        <xdr:cNvPr id="132" name="Étoile à 5 branches 3"/>
        <xdr:cNvSpPr/>
      </xdr:nvSpPr>
      <xdr:spPr>
        <a:xfrm>
          <a:off x="20442555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152</xdr:col>
      <xdr:colOff>0</xdr:colOff>
      <xdr:row>6</xdr:row>
      <xdr:rowOff>0</xdr:rowOff>
    </xdr:from>
    <xdr:to>
      <xdr:col>153</xdr:col>
      <xdr:colOff>0</xdr:colOff>
      <xdr:row>7</xdr:row>
      <xdr:rowOff>9525</xdr:rowOff>
    </xdr:to>
    <xdr:sp macro="" textlink="">
      <xdr:nvSpPr>
        <xdr:cNvPr id="133" name="Étoile à 5 branches 3"/>
        <xdr:cNvSpPr/>
      </xdr:nvSpPr>
      <xdr:spPr>
        <a:xfrm>
          <a:off x="21137880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157</xdr:col>
      <xdr:colOff>0</xdr:colOff>
      <xdr:row>6</xdr:row>
      <xdr:rowOff>0</xdr:rowOff>
    </xdr:from>
    <xdr:to>
      <xdr:col>158</xdr:col>
      <xdr:colOff>0</xdr:colOff>
      <xdr:row>7</xdr:row>
      <xdr:rowOff>9525</xdr:rowOff>
    </xdr:to>
    <xdr:sp macro="" textlink="">
      <xdr:nvSpPr>
        <xdr:cNvPr id="134" name="Étoile à 5 branches 3"/>
        <xdr:cNvSpPr/>
      </xdr:nvSpPr>
      <xdr:spPr>
        <a:xfrm>
          <a:off x="21833205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162</xdr:col>
      <xdr:colOff>0</xdr:colOff>
      <xdr:row>6</xdr:row>
      <xdr:rowOff>0</xdr:rowOff>
    </xdr:from>
    <xdr:to>
      <xdr:col>163</xdr:col>
      <xdr:colOff>0</xdr:colOff>
      <xdr:row>7</xdr:row>
      <xdr:rowOff>9525</xdr:rowOff>
    </xdr:to>
    <xdr:sp macro="" textlink="">
      <xdr:nvSpPr>
        <xdr:cNvPr id="135" name="Étoile à 5 branches 3"/>
        <xdr:cNvSpPr/>
      </xdr:nvSpPr>
      <xdr:spPr>
        <a:xfrm>
          <a:off x="22528530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167</xdr:col>
      <xdr:colOff>0</xdr:colOff>
      <xdr:row>6</xdr:row>
      <xdr:rowOff>0</xdr:rowOff>
    </xdr:from>
    <xdr:to>
      <xdr:col>168</xdr:col>
      <xdr:colOff>0</xdr:colOff>
      <xdr:row>7</xdr:row>
      <xdr:rowOff>9525</xdr:rowOff>
    </xdr:to>
    <xdr:sp macro="" textlink="">
      <xdr:nvSpPr>
        <xdr:cNvPr id="136" name="Étoile à 5 branches 3"/>
        <xdr:cNvSpPr/>
      </xdr:nvSpPr>
      <xdr:spPr>
        <a:xfrm>
          <a:off x="23223855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172</xdr:col>
      <xdr:colOff>0</xdr:colOff>
      <xdr:row>6</xdr:row>
      <xdr:rowOff>0</xdr:rowOff>
    </xdr:from>
    <xdr:to>
      <xdr:col>173</xdr:col>
      <xdr:colOff>0</xdr:colOff>
      <xdr:row>7</xdr:row>
      <xdr:rowOff>9525</xdr:rowOff>
    </xdr:to>
    <xdr:sp macro="" textlink="">
      <xdr:nvSpPr>
        <xdr:cNvPr id="137" name="Étoile à 5 branches 3"/>
        <xdr:cNvSpPr/>
      </xdr:nvSpPr>
      <xdr:spPr>
        <a:xfrm>
          <a:off x="23919180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177</xdr:col>
      <xdr:colOff>0</xdr:colOff>
      <xdr:row>6</xdr:row>
      <xdr:rowOff>0</xdr:rowOff>
    </xdr:from>
    <xdr:to>
      <xdr:col>178</xdr:col>
      <xdr:colOff>0</xdr:colOff>
      <xdr:row>7</xdr:row>
      <xdr:rowOff>9525</xdr:rowOff>
    </xdr:to>
    <xdr:sp macro="" textlink="">
      <xdr:nvSpPr>
        <xdr:cNvPr id="138" name="Étoile à 5 branches 3"/>
        <xdr:cNvSpPr/>
      </xdr:nvSpPr>
      <xdr:spPr>
        <a:xfrm>
          <a:off x="24614505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182</xdr:col>
      <xdr:colOff>0</xdr:colOff>
      <xdr:row>6</xdr:row>
      <xdr:rowOff>0</xdr:rowOff>
    </xdr:from>
    <xdr:to>
      <xdr:col>183</xdr:col>
      <xdr:colOff>0</xdr:colOff>
      <xdr:row>7</xdr:row>
      <xdr:rowOff>9525</xdr:rowOff>
    </xdr:to>
    <xdr:sp macro="" textlink="">
      <xdr:nvSpPr>
        <xdr:cNvPr id="139" name="Étoile à 5 branches 3"/>
        <xdr:cNvSpPr/>
      </xdr:nvSpPr>
      <xdr:spPr>
        <a:xfrm>
          <a:off x="25309830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187</xdr:col>
      <xdr:colOff>0</xdr:colOff>
      <xdr:row>6</xdr:row>
      <xdr:rowOff>0</xdr:rowOff>
    </xdr:from>
    <xdr:to>
      <xdr:col>188</xdr:col>
      <xdr:colOff>0</xdr:colOff>
      <xdr:row>7</xdr:row>
      <xdr:rowOff>9525</xdr:rowOff>
    </xdr:to>
    <xdr:sp macro="" textlink="">
      <xdr:nvSpPr>
        <xdr:cNvPr id="140" name="Étoile à 5 branches 3"/>
        <xdr:cNvSpPr/>
      </xdr:nvSpPr>
      <xdr:spPr>
        <a:xfrm>
          <a:off x="26005155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192</xdr:col>
      <xdr:colOff>0</xdr:colOff>
      <xdr:row>6</xdr:row>
      <xdr:rowOff>0</xdr:rowOff>
    </xdr:from>
    <xdr:to>
      <xdr:col>193</xdr:col>
      <xdr:colOff>0</xdr:colOff>
      <xdr:row>7</xdr:row>
      <xdr:rowOff>9525</xdr:rowOff>
    </xdr:to>
    <xdr:sp macro="" textlink="">
      <xdr:nvSpPr>
        <xdr:cNvPr id="141" name="Étoile à 5 branches 3"/>
        <xdr:cNvSpPr/>
      </xdr:nvSpPr>
      <xdr:spPr>
        <a:xfrm>
          <a:off x="26700480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197</xdr:col>
      <xdr:colOff>0</xdr:colOff>
      <xdr:row>6</xdr:row>
      <xdr:rowOff>0</xdr:rowOff>
    </xdr:from>
    <xdr:to>
      <xdr:col>198</xdr:col>
      <xdr:colOff>0</xdr:colOff>
      <xdr:row>7</xdr:row>
      <xdr:rowOff>9525</xdr:rowOff>
    </xdr:to>
    <xdr:sp macro="" textlink="">
      <xdr:nvSpPr>
        <xdr:cNvPr id="142" name="Étoile à 5 branches 3"/>
        <xdr:cNvSpPr/>
      </xdr:nvSpPr>
      <xdr:spPr>
        <a:xfrm>
          <a:off x="27395805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202</xdr:col>
      <xdr:colOff>0</xdr:colOff>
      <xdr:row>6</xdr:row>
      <xdr:rowOff>0</xdr:rowOff>
    </xdr:from>
    <xdr:to>
      <xdr:col>203</xdr:col>
      <xdr:colOff>0</xdr:colOff>
      <xdr:row>7</xdr:row>
      <xdr:rowOff>9525</xdr:rowOff>
    </xdr:to>
    <xdr:sp macro="" textlink="">
      <xdr:nvSpPr>
        <xdr:cNvPr id="143" name="Étoile à 5 branches 3"/>
        <xdr:cNvSpPr/>
      </xdr:nvSpPr>
      <xdr:spPr>
        <a:xfrm>
          <a:off x="28091130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207</xdr:col>
      <xdr:colOff>0</xdr:colOff>
      <xdr:row>6</xdr:row>
      <xdr:rowOff>0</xdr:rowOff>
    </xdr:from>
    <xdr:to>
      <xdr:col>208</xdr:col>
      <xdr:colOff>0</xdr:colOff>
      <xdr:row>7</xdr:row>
      <xdr:rowOff>9525</xdr:rowOff>
    </xdr:to>
    <xdr:sp macro="" textlink="">
      <xdr:nvSpPr>
        <xdr:cNvPr id="144" name="Étoile à 5 branches 3"/>
        <xdr:cNvSpPr/>
      </xdr:nvSpPr>
      <xdr:spPr>
        <a:xfrm>
          <a:off x="28786455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212</xdr:col>
      <xdr:colOff>0</xdr:colOff>
      <xdr:row>6</xdr:row>
      <xdr:rowOff>0</xdr:rowOff>
    </xdr:from>
    <xdr:to>
      <xdr:col>213</xdr:col>
      <xdr:colOff>0</xdr:colOff>
      <xdr:row>7</xdr:row>
      <xdr:rowOff>9525</xdr:rowOff>
    </xdr:to>
    <xdr:sp macro="" textlink="">
      <xdr:nvSpPr>
        <xdr:cNvPr id="145" name="Étoile à 5 branches 3"/>
        <xdr:cNvSpPr/>
      </xdr:nvSpPr>
      <xdr:spPr>
        <a:xfrm>
          <a:off x="29481780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217</xdr:col>
      <xdr:colOff>0</xdr:colOff>
      <xdr:row>6</xdr:row>
      <xdr:rowOff>0</xdr:rowOff>
    </xdr:from>
    <xdr:to>
      <xdr:col>218</xdr:col>
      <xdr:colOff>0</xdr:colOff>
      <xdr:row>7</xdr:row>
      <xdr:rowOff>9525</xdr:rowOff>
    </xdr:to>
    <xdr:sp macro="" textlink="">
      <xdr:nvSpPr>
        <xdr:cNvPr id="146" name="Étoile à 5 branches 3"/>
        <xdr:cNvSpPr/>
      </xdr:nvSpPr>
      <xdr:spPr>
        <a:xfrm>
          <a:off x="30177105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222</xdr:col>
      <xdr:colOff>0</xdr:colOff>
      <xdr:row>6</xdr:row>
      <xdr:rowOff>0</xdr:rowOff>
    </xdr:from>
    <xdr:to>
      <xdr:col>223</xdr:col>
      <xdr:colOff>0</xdr:colOff>
      <xdr:row>7</xdr:row>
      <xdr:rowOff>9525</xdr:rowOff>
    </xdr:to>
    <xdr:sp macro="" textlink="">
      <xdr:nvSpPr>
        <xdr:cNvPr id="147" name="Étoile à 5 branches 3"/>
        <xdr:cNvSpPr/>
      </xdr:nvSpPr>
      <xdr:spPr>
        <a:xfrm>
          <a:off x="30872430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227</xdr:col>
      <xdr:colOff>0</xdr:colOff>
      <xdr:row>6</xdr:row>
      <xdr:rowOff>0</xdr:rowOff>
    </xdr:from>
    <xdr:to>
      <xdr:col>228</xdr:col>
      <xdr:colOff>0</xdr:colOff>
      <xdr:row>7</xdr:row>
      <xdr:rowOff>9525</xdr:rowOff>
    </xdr:to>
    <xdr:sp macro="" textlink="">
      <xdr:nvSpPr>
        <xdr:cNvPr id="148" name="Étoile à 5 branches 3"/>
        <xdr:cNvSpPr/>
      </xdr:nvSpPr>
      <xdr:spPr>
        <a:xfrm>
          <a:off x="31567755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232</xdr:col>
      <xdr:colOff>0</xdr:colOff>
      <xdr:row>6</xdr:row>
      <xdr:rowOff>0</xdr:rowOff>
    </xdr:from>
    <xdr:to>
      <xdr:col>233</xdr:col>
      <xdr:colOff>0</xdr:colOff>
      <xdr:row>7</xdr:row>
      <xdr:rowOff>9525</xdr:rowOff>
    </xdr:to>
    <xdr:sp macro="" textlink="">
      <xdr:nvSpPr>
        <xdr:cNvPr id="149" name="Étoile à 5 branches 3"/>
        <xdr:cNvSpPr/>
      </xdr:nvSpPr>
      <xdr:spPr>
        <a:xfrm>
          <a:off x="32263080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237</xdr:col>
      <xdr:colOff>0</xdr:colOff>
      <xdr:row>6</xdr:row>
      <xdr:rowOff>0</xdr:rowOff>
    </xdr:from>
    <xdr:to>
      <xdr:col>238</xdr:col>
      <xdr:colOff>0</xdr:colOff>
      <xdr:row>7</xdr:row>
      <xdr:rowOff>9525</xdr:rowOff>
    </xdr:to>
    <xdr:sp macro="" textlink="">
      <xdr:nvSpPr>
        <xdr:cNvPr id="150" name="Étoile à 5 branches 3"/>
        <xdr:cNvSpPr/>
      </xdr:nvSpPr>
      <xdr:spPr>
        <a:xfrm>
          <a:off x="32958405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242</xdr:col>
      <xdr:colOff>0</xdr:colOff>
      <xdr:row>6</xdr:row>
      <xdr:rowOff>0</xdr:rowOff>
    </xdr:from>
    <xdr:to>
      <xdr:col>243</xdr:col>
      <xdr:colOff>0</xdr:colOff>
      <xdr:row>7</xdr:row>
      <xdr:rowOff>9525</xdr:rowOff>
    </xdr:to>
    <xdr:sp macro="" textlink="">
      <xdr:nvSpPr>
        <xdr:cNvPr id="151" name="Étoile à 5 branches 3"/>
        <xdr:cNvSpPr/>
      </xdr:nvSpPr>
      <xdr:spPr>
        <a:xfrm>
          <a:off x="33653730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247</xdr:col>
      <xdr:colOff>0</xdr:colOff>
      <xdr:row>6</xdr:row>
      <xdr:rowOff>0</xdr:rowOff>
    </xdr:from>
    <xdr:to>
      <xdr:col>248</xdr:col>
      <xdr:colOff>0</xdr:colOff>
      <xdr:row>7</xdr:row>
      <xdr:rowOff>9525</xdr:rowOff>
    </xdr:to>
    <xdr:sp macro="" textlink="">
      <xdr:nvSpPr>
        <xdr:cNvPr id="152" name="Étoile à 5 branches 3"/>
        <xdr:cNvSpPr/>
      </xdr:nvSpPr>
      <xdr:spPr>
        <a:xfrm>
          <a:off x="34349055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252</xdr:col>
      <xdr:colOff>0</xdr:colOff>
      <xdr:row>6</xdr:row>
      <xdr:rowOff>0</xdr:rowOff>
    </xdr:from>
    <xdr:to>
      <xdr:col>253</xdr:col>
      <xdr:colOff>0</xdr:colOff>
      <xdr:row>7</xdr:row>
      <xdr:rowOff>9525</xdr:rowOff>
    </xdr:to>
    <xdr:sp macro="" textlink="">
      <xdr:nvSpPr>
        <xdr:cNvPr id="153" name="Étoile à 5 branches 3"/>
        <xdr:cNvSpPr/>
      </xdr:nvSpPr>
      <xdr:spPr>
        <a:xfrm>
          <a:off x="35044380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257</xdr:col>
      <xdr:colOff>0</xdr:colOff>
      <xdr:row>6</xdr:row>
      <xdr:rowOff>0</xdr:rowOff>
    </xdr:from>
    <xdr:to>
      <xdr:col>258</xdr:col>
      <xdr:colOff>0</xdr:colOff>
      <xdr:row>7</xdr:row>
      <xdr:rowOff>9525</xdr:rowOff>
    </xdr:to>
    <xdr:sp macro="" textlink="">
      <xdr:nvSpPr>
        <xdr:cNvPr id="154" name="Étoile à 5 branches 3"/>
        <xdr:cNvSpPr/>
      </xdr:nvSpPr>
      <xdr:spPr>
        <a:xfrm>
          <a:off x="35739705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262</xdr:col>
      <xdr:colOff>0</xdr:colOff>
      <xdr:row>6</xdr:row>
      <xdr:rowOff>0</xdr:rowOff>
    </xdr:from>
    <xdr:to>
      <xdr:col>263</xdr:col>
      <xdr:colOff>0</xdr:colOff>
      <xdr:row>7</xdr:row>
      <xdr:rowOff>9525</xdr:rowOff>
    </xdr:to>
    <xdr:sp macro="" textlink="">
      <xdr:nvSpPr>
        <xdr:cNvPr id="155" name="Étoile à 5 branches 3"/>
        <xdr:cNvSpPr/>
      </xdr:nvSpPr>
      <xdr:spPr>
        <a:xfrm>
          <a:off x="36435030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267</xdr:col>
      <xdr:colOff>0</xdr:colOff>
      <xdr:row>6</xdr:row>
      <xdr:rowOff>0</xdr:rowOff>
    </xdr:from>
    <xdr:to>
      <xdr:col>268</xdr:col>
      <xdr:colOff>0</xdr:colOff>
      <xdr:row>7</xdr:row>
      <xdr:rowOff>9525</xdr:rowOff>
    </xdr:to>
    <xdr:sp macro="" textlink="">
      <xdr:nvSpPr>
        <xdr:cNvPr id="156" name="Étoile à 5 branches 3"/>
        <xdr:cNvSpPr/>
      </xdr:nvSpPr>
      <xdr:spPr>
        <a:xfrm>
          <a:off x="37130355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272</xdr:col>
      <xdr:colOff>0</xdr:colOff>
      <xdr:row>6</xdr:row>
      <xdr:rowOff>0</xdr:rowOff>
    </xdr:from>
    <xdr:to>
      <xdr:col>273</xdr:col>
      <xdr:colOff>0</xdr:colOff>
      <xdr:row>7</xdr:row>
      <xdr:rowOff>9525</xdr:rowOff>
    </xdr:to>
    <xdr:sp macro="" textlink="">
      <xdr:nvSpPr>
        <xdr:cNvPr id="157" name="Étoile à 5 branches 3"/>
        <xdr:cNvSpPr/>
      </xdr:nvSpPr>
      <xdr:spPr>
        <a:xfrm>
          <a:off x="37825680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277</xdr:col>
      <xdr:colOff>0</xdr:colOff>
      <xdr:row>6</xdr:row>
      <xdr:rowOff>0</xdr:rowOff>
    </xdr:from>
    <xdr:to>
      <xdr:col>278</xdr:col>
      <xdr:colOff>0</xdr:colOff>
      <xdr:row>7</xdr:row>
      <xdr:rowOff>9525</xdr:rowOff>
    </xdr:to>
    <xdr:sp macro="" textlink="">
      <xdr:nvSpPr>
        <xdr:cNvPr id="158" name="Étoile à 5 branches 3"/>
        <xdr:cNvSpPr/>
      </xdr:nvSpPr>
      <xdr:spPr>
        <a:xfrm>
          <a:off x="38521005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282</xdr:col>
      <xdr:colOff>0</xdr:colOff>
      <xdr:row>6</xdr:row>
      <xdr:rowOff>0</xdr:rowOff>
    </xdr:from>
    <xdr:to>
      <xdr:col>283</xdr:col>
      <xdr:colOff>0</xdr:colOff>
      <xdr:row>7</xdr:row>
      <xdr:rowOff>9525</xdr:rowOff>
    </xdr:to>
    <xdr:sp macro="" textlink="">
      <xdr:nvSpPr>
        <xdr:cNvPr id="159" name="Étoile à 5 branches 3"/>
        <xdr:cNvSpPr/>
      </xdr:nvSpPr>
      <xdr:spPr>
        <a:xfrm>
          <a:off x="39216330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287</xdr:col>
      <xdr:colOff>0</xdr:colOff>
      <xdr:row>6</xdr:row>
      <xdr:rowOff>0</xdr:rowOff>
    </xdr:from>
    <xdr:to>
      <xdr:col>288</xdr:col>
      <xdr:colOff>0</xdr:colOff>
      <xdr:row>7</xdr:row>
      <xdr:rowOff>9525</xdr:rowOff>
    </xdr:to>
    <xdr:sp macro="" textlink="">
      <xdr:nvSpPr>
        <xdr:cNvPr id="160" name="Étoile à 5 branches 3"/>
        <xdr:cNvSpPr/>
      </xdr:nvSpPr>
      <xdr:spPr>
        <a:xfrm>
          <a:off x="39911655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292</xdr:col>
      <xdr:colOff>0</xdr:colOff>
      <xdr:row>6</xdr:row>
      <xdr:rowOff>0</xdr:rowOff>
    </xdr:from>
    <xdr:to>
      <xdr:col>293</xdr:col>
      <xdr:colOff>0</xdr:colOff>
      <xdr:row>7</xdr:row>
      <xdr:rowOff>9525</xdr:rowOff>
    </xdr:to>
    <xdr:sp macro="" textlink="">
      <xdr:nvSpPr>
        <xdr:cNvPr id="161" name="Étoile à 5 branches 3"/>
        <xdr:cNvSpPr/>
      </xdr:nvSpPr>
      <xdr:spPr>
        <a:xfrm>
          <a:off x="40606980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297</xdr:col>
      <xdr:colOff>0</xdr:colOff>
      <xdr:row>6</xdr:row>
      <xdr:rowOff>0</xdr:rowOff>
    </xdr:from>
    <xdr:to>
      <xdr:col>298</xdr:col>
      <xdr:colOff>0</xdr:colOff>
      <xdr:row>7</xdr:row>
      <xdr:rowOff>9525</xdr:rowOff>
    </xdr:to>
    <xdr:sp macro="" textlink="">
      <xdr:nvSpPr>
        <xdr:cNvPr id="162" name="Étoile à 5 branches 3"/>
        <xdr:cNvSpPr/>
      </xdr:nvSpPr>
      <xdr:spPr>
        <a:xfrm>
          <a:off x="41302305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302</xdr:col>
      <xdr:colOff>0</xdr:colOff>
      <xdr:row>6</xdr:row>
      <xdr:rowOff>0</xdr:rowOff>
    </xdr:from>
    <xdr:to>
      <xdr:col>303</xdr:col>
      <xdr:colOff>0</xdr:colOff>
      <xdr:row>7</xdr:row>
      <xdr:rowOff>9525</xdr:rowOff>
    </xdr:to>
    <xdr:sp macro="" textlink="">
      <xdr:nvSpPr>
        <xdr:cNvPr id="163" name="Étoile à 5 branches 3"/>
        <xdr:cNvSpPr/>
      </xdr:nvSpPr>
      <xdr:spPr>
        <a:xfrm>
          <a:off x="41997630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307</xdr:col>
      <xdr:colOff>0</xdr:colOff>
      <xdr:row>6</xdr:row>
      <xdr:rowOff>0</xdr:rowOff>
    </xdr:from>
    <xdr:to>
      <xdr:col>308</xdr:col>
      <xdr:colOff>0</xdr:colOff>
      <xdr:row>7</xdr:row>
      <xdr:rowOff>9525</xdr:rowOff>
    </xdr:to>
    <xdr:sp macro="" textlink="">
      <xdr:nvSpPr>
        <xdr:cNvPr id="164" name="Étoile à 5 branches 3"/>
        <xdr:cNvSpPr/>
      </xdr:nvSpPr>
      <xdr:spPr>
        <a:xfrm>
          <a:off x="42692955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312</xdr:col>
      <xdr:colOff>0</xdr:colOff>
      <xdr:row>6</xdr:row>
      <xdr:rowOff>0</xdr:rowOff>
    </xdr:from>
    <xdr:to>
      <xdr:col>313</xdr:col>
      <xdr:colOff>0</xdr:colOff>
      <xdr:row>7</xdr:row>
      <xdr:rowOff>9525</xdr:rowOff>
    </xdr:to>
    <xdr:sp macro="" textlink="">
      <xdr:nvSpPr>
        <xdr:cNvPr id="165" name="Étoile à 5 branches 3"/>
        <xdr:cNvSpPr/>
      </xdr:nvSpPr>
      <xdr:spPr>
        <a:xfrm>
          <a:off x="43388280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317</xdr:col>
      <xdr:colOff>0</xdr:colOff>
      <xdr:row>6</xdr:row>
      <xdr:rowOff>0</xdr:rowOff>
    </xdr:from>
    <xdr:to>
      <xdr:col>318</xdr:col>
      <xdr:colOff>0</xdr:colOff>
      <xdr:row>7</xdr:row>
      <xdr:rowOff>9525</xdr:rowOff>
    </xdr:to>
    <xdr:sp macro="" textlink="">
      <xdr:nvSpPr>
        <xdr:cNvPr id="166" name="Étoile à 5 branches 3"/>
        <xdr:cNvSpPr/>
      </xdr:nvSpPr>
      <xdr:spPr>
        <a:xfrm>
          <a:off x="44083605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322</xdr:col>
      <xdr:colOff>0</xdr:colOff>
      <xdr:row>6</xdr:row>
      <xdr:rowOff>0</xdr:rowOff>
    </xdr:from>
    <xdr:to>
      <xdr:col>323</xdr:col>
      <xdr:colOff>0</xdr:colOff>
      <xdr:row>7</xdr:row>
      <xdr:rowOff>9525</xdr:rowOff>
    </xdr:to>
    <xdr:sp macro="" textlink="">
      <xdr:nvSpPr>
        <xdr:cNvPr id="167" name="Étoile à 5 branches 3"/>
        <xdr:cNvSpPr/>
      </xdr:nvSpPr>
      <xdr:spPr>
        <a:xfrm>
          <a:off x="44778930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327</xdr:col>
      <xdr:colOff>0</xdr:colOff>
      <xdr:row>6</xdr:row>
      <xdr:rowOff>0</xdr:rowOff>
    </xdr:from>
    <xdr:to>
      <xdr:col>328</xdr:col>
      <xdr:colOff>0</xdr:colOff>
      <xdr:row>7</xdr:row>
      <xdr:rowOff>9525</xdr:rowOff>
    </xdr:to>
    <xdr:sp macro="" textlink="">
      <xdr:nvSpPr>
        <xdr:cNvPr id="168" name="Étoile à 5 branches 3"/>
        <xdr:cNvSpPr/>
      </xdr:nvSpPr>
      <xdr:spPr>
        <a:xfrm>
          <a:off x="45474255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332</xdr:col>
      <xdr:colOff>0</xdr:colOff>
      <xdr:row>6</xdr:row>
      <xdr:rowOff>0</xdr:rowOff>
    </xdr:from>
    <xdr:to>
      <xdr:col>333</xdr:col>
      <xdr:colOff>0</xdr:colOff>
      <xdr:row>7</xdr:row>
      <xdr:rowOff>9525</xdr:rowOff>
    </xdr:to>
    <xdr:sp macro="" textlink="">
      <xdr:nvSpPr>
        <xdr:cNvPr id="169" name="Étoile à 5 branches 3"/>
        <xdr:cNvSpPr/>
      </xdr:nvSpPr>
      <xdr:spPr>
        <a:xfrm>
          <a:off x="46169580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337</xdr:col>
      <xdr:colOff>0</xdr:colOff>
      <xdr:row>6</xdr:row>
      <xdr:rowOff>0</xdr:rowOff>
    </xdr:from>
    <xdr:to>
      <xdr:col>338</xdr:col>
      <xdr:colOff>0</xdr:colOff>
      <xdr:row>7</xdr:row>
      <xdr:rowOff>9525</xdr:rowOff>
    </xdr:to>
    <xdr:sp macro="" textlink="">
      <xdr:nvSpPr>
        <xdr:cNvPr id="170" name="Étoile à 5 branches 3"/>
        <xdr:cNvSpPr/>
      </xdr:nvSpPr>
      <xdr:spPr>
        <a:xfrm>
          <a:off x="46864905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342</xdr:col>
      <xdr:colOff>0</xdr:colOff>
      <xdr:row>6</xdr:row>
      <xdr:rowOff>0</xdr:rowOff>
    </xdr:from>
    <xdr:to>
      <xdr:col>343</xdr:col>
      <xdr:colOff>0</xdr:colOff>
      <xdr:row>7</xdr:row>
      <xdr:rowOff>9525</xdr:rowOff>
    </xdr:to>
    <xdr:sp macro="" textlink="">
      <xdr:nvSpPr>
        <xdr:cNvPr id="171" name="Étoile à 5 branches 3"/>
        <xdr:cNvSpPr/>
      </xdr:nvSpPr>
      <xdr:spPr>
        <a:xfrm>
          <a:off x="47560230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347</xdr:col>
      <xdr:colOff>0</xdr:colOff>
      <xdr:row>6</xdr:row>
      <xdr:rowOff>0</xdr:rowOff>
    </xdr:from>
    <xdr:to>
      <xdr:col>348</xdr:col>
      <xdr:colOff>0</xdr:colOff>
      <xdr:row>7</xdr:row>
      <xdr:rowOff>9525</xdr:rowOff>
    </xdr:to>
    <xdr:sp macro="" textlink="">
      <xdr:nvSpPr>
        <xdr:cNvPr id="172" name="Étoile à 5 branches 3"/>
        <xdr:cNvSpPr/>
      </xdr:nvSpPr>
      <xdr:spPr>
        <a:xfrm>
          <a:off x="48255555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352</xdr:col>
      <xdr:colOff>0</xdr:colOff>
      <xdr:row>6</xdr:row>
      <xdr:rowOff>0</xdr:rowOff>
    </xdr:from>
    <xdr:to>
      <xdr:col>353</xdr:col>
      <xdr:colOff>0</xdr:colOff>
      <xdr:row>7</xdr:row>
      <xdr:rowOff>9525</xdr:rowOff>
    </xdr:to>
    <xdr:sp macro="" textlink="">
      <xdr:nvSpPr>
        <xdr:cNvPr id="173" name="Étoile à 5 branches 3"/>
        <xdr:cNvSpPr/>
      </xdr:nvSpPr>
      <xdr:spPr>
        <a:xfrm>
          <a:off x="48950880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357</xdr:col>
      <xdr:colOff>0</xdr:colOff>
      <xdr:row>6</xdr:row>
      <xdr:rowOff>0</xdr:rowOff>
    </xdr:from>
    <xdr:to>
      <xdr:col>358</xdr:col>
      <xdr:colOff>0</xdr:colOff>
      <xdr:row>7</xdr:row>
      <xdr:rowOff>9525</xdr:rowOff>
    </xdr:to>
    <xdr:sp macro="" textlink="">
      <xdr:nvSpPr>
        <xdr:cNvPr id="174" name="Étoile à 5 branches 3"/>
        <xdr:cNvSpPr/>
      </xdr:nvSpPr>
      <xdr:spPr>
        <a:xfrm>
          <a:off x="49646205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362</xdr:col>
      <xdr:colOff>0</xdr:colOff>
      <xdr:row>6</xdr:row>
      <xdr:rowOff>0</xdr:rowOff>
    </xdr:from>
    <xdr:to>
      <xdr:col>363</xdr:col>
      <xdr:colOff>0</xdr:colOff>
      <xdr:row>7</xdr:row>
      <xdr:rowOff>9525</xdr:rowOff>
    </xdr:to>
    <xdr:sp macro="" textlink="">
      <xdr:nvSpPr>
        <xdr:cNvPr id="175" name="Étoile à 5 branches 3"/>
        <xdr:cNvSpPr/>
      </xdr:nvSpPr>
      <xdr:spPr>
        <a:xfrm>
          <a:off x="50341530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367</xdr:col>
      <xdr:colOff>0</xdr:colOff>
      <xdr:row>6</xdr:row>
      <xdr:rowOff>0</xdr:rowOff>
    </xdr:from>
    <xdr:to>
      <xdr:col>368</xdr:col>
      <xdr:colOff>0</xdr:colOff>
      <xdr:row>7</xdr:row>
      <xdr:rowOff>9525</xdr:rowOff>
    </xdr:to>
    <xdr:sp macro="" textlink="">
      <xdr:nvSpPr>
        <xdr:cNvPr id="176" name="Étoile à 5 branches 3"/>
        <xdr:cNvSpPr/>
      </xdr:nvSpPr>
      <xdr:spPr>
        <a:xfrm>
          <a:off x="51036855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372</xdr:col>
      <xdr:colOff>0</xdr:colOff>
      <xdr:row>6</xdr:row>
      <xdr:rowOff>0</xdr:rowOff>
    </xdr:from>
    <xdr:to>
      <xdr:col>373</xdr:col>
      <xdr:colOff>0</xdr:colOff>
      <xdr:row>7</xdr:row>
      <xdr:rowOff>9525</xdr:rowOff>
    </xdr:to>
    <xdr:sp macro="" textlink="">
      <xdr:nvSpPr>
        <xdr:cNvPr id="177" name="Étoile à 5 branches 3"/>
        <xdr:cNvSpPr/>
      </xdr:nvSpPr>
      <xdr:spPr>
        <a:xfrm>
          <a:off x="51732180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377</xdr:col>
      <xdr:colOff>0</xdr:colOff>
      <xdr:row>6</xdr:row>
      <xdr:rowOff>0</xdr:rowOff>
    </xdr:from>
    <xdr:to>
      <xdr:col>378</xdr:col>
      <xdr:colOff>0</xdr:colOff>
      <xdr:row>7</xdr:row>
      <xdr:rowOff>9525</xdr:rowOff>
    </xdr:to>
    <xdr:sp macro="" textlink="">
      <xdr:nvSpPr>
        <xdr:cNvPr id="178" name="Étoile à 5 branches 3"/>
        <xdr:cNvSpPr/>
      </xdr:nvSpPr>
      <xdr:spPr>
        <a:xfrm>
          <a:off x="52427505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382</xdr:col>
      <xdr:colOff>0</xdr:colOff>
      <xdr:row>6</xdr:row>
      <xdr:rowOff>0</xdr:rowOff>
    </xdr:from>
    <xdr:to>
      <xdr:col>383</xdr:col>
      <xdr:colOff>0</xdr:colOff>
      <xdr:row>7</xdr:row>
      <xdr:rowOff>9525</xdr:rowOff>
    </xdr:to>
    <xdr:sp macro="" textlink="">
      <xdr:nvSpPr>
        <xdr:cNvPr id="179" name="Étoile à 5 branches 3"/>
        <xdr:cNvSpPr/>
      </xdr:nvSpPr>
      <xdr:spPr>
        <a:xfrm>
          <a:off x="53122830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387</xdr:col>
      <xdr:colOff>0</xdr:colOff>
      <xdr:row>6</xdr:row>
      <xdr:rowOff>0</xdr:rowOff>
    </xdr:from>
    <xdr:to>
      <xdr:col>388</xdr:col>
      <xdr:colOff>0</xdr:colOff>
      <xdr:row>7</xdr:row>
      <xdr:rowOff>9525</xdr:rowOff>
    </xdr:to>
    <xdr:sp macro="" textlink="">
      <xdr:nvSpPr>
        <xdr:cNvPr id="180" name="Étoile à 5 branches 3"/>
        <xdr:cNvSpPr/>
      </xdr:nvSpPr>
      <xdr:spPr>
        <a:xfrm>
          <a:off x="53818155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392</xdr:col>
      <xdr:colOff>0</xdr:colOff>
      <xdr:row>6</xdr:row>
      <xdr:rowOff>0</xdr:rowOff>
    </xdr:from>
    <xdr:to>
      <xdr:col>393</xdr:col>
      <xdr:colOff>0</xdr:colOff>
      <xdr:row>7</xdr:row>
      <xdr:rowOff>9525</xdr:rowOff>
    </xdr:to>
    <xdr:sp macro="" textlink="">
      <xdr:nvSpPr>
        <xdr:cNvPr id="181" name="Étoile à 5 branches 3"/>
        <xdr:cNvSpPr/>
      </xdr:nvSpPr>
      <xdr:spPr>
        <a:xfrm>
          <a:off x="54513480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397</xdr:col>
      <xdr:colOff>0</xdr:colOff>
      <xdr:row>6</xdr:row>
      <xdr:rowOff>0</xdr:rowOff>
    </xdr:from>
    <xdr:to>
      <xdr:col>398</xdr:col>
      <xdr:colOff>0</xdr:colOff>
      <xdr:row>7</xdr:row>
      <xdr:rowOff>9525</xdr:rowOff>
    </xdr:to>
    <xdr:sp macro="" textlink="">
      <xdr:nvSpPr>
        <xdr:cNvPr id="182" name="Étoile à 5 branches 3"/>
        <xdr:cNvSpPr/>
      </xdr:nvSpPr>
      <xdr:spPr>
        <a:xfrm>
          <a:off x="55208805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402</xdr:col>
      <xdr:colOff>0</xdr:colOff>
      <xdr:row>6</xdr:row>
      <xdr:rowOff>0</xdr:rowOff>
    </xdr:from>
    <xdr:to>
      <xdr:col>403</xdr:col>
      <xdr:colOff>0</xdr:colOff>
      <xdr:row>7</xdr:row>
      <xdr:rowOff>9525</xdr:rowOff>
    </xdr:to>
    <xdr:sp macro="" textlink="">
      <xdr:nvSpPr>
        <xdr:cNvPr id="183" name="Étoile à 5 branches 3"/>
        <xdr:cNvSpPr/>
      </xdr:nvSpPr>
      <xdr:spPr>
        <a:xfrm>
          <a:off x="55904130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407</xdr:col>
      <xdr:colOff>0</xdr:colOff>
      <xdr:row>6</xdr:row>
      <xdr:rowOff>0</xdr:rowOff>
    </xdr:from>
    <xdr:to>
      <xdr:col>408</xdr:col>
      <xdr:colOff>0</xdr:colOff>
      <xdr:row>7</xdr:row>
      <xdr:rowOff>9525</xdr:rowOff>
    </xdr:to>
    <xdr:sp macro="" textlink="">
      <xdr:nvSpPr>
        <xdr:cNvPr id="184" name="Étoile à 5 branches 3"/>
        <xdr:cNvSpPr/>
      </xdr:nvSpPr>
      <xdr:spPr>
        <a:xfrm>
          <a:off x="56599455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412</xdr:col>
      <xdr:colOff>0</xdr:colOff>
      <xdr:row>6</xdr:row>
      <xdr:rowOff>0</xdr:rowOff>
    </xdr:from>
    <xdr:to>
      <xdr:col>413</xdr:col>
      <xdr:colOff>0</xdr:colOff>
      <xdr:row>7</xdr:row>
      <xdr:rowOff>9525</xdr:rowOff>
    </xdr:to>
    <xdr:sp macro="" textlink="">
      <xdr:nvSpPr>
        <xdr:cNvPr id="185" name="Étoile à 5 branches 3"/>
        <xdr:cNvSpPr/>
      </xdr:nvSpPr>
      <xdr:spPr>
        <a:xfrm>
          <a:off x="57294780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417</xdr:col>
      <xdr:colOff>0</xdr:colOff>
      <xdr:row>6</xdr:row>
      <xdr:rowOff>0</xdr:rowOff>
    </xdr:from>
    <xdr:to>
      <xdr:col>418</xdr:col>
      <xdr:colOff>0</xdr:colOff>
      <xdr:row>7</xdr:row>
      <xdr:rowOff>9525</xdr:rowOff>
    </xdr:to>
    <xdr:sp macro="" textlink="">
      <xdr:nvSpPr>
        <xdr:cNvPr id="186" name="Étoile à 5 branches 3"/>
        <xdr:cNvSpPr/>
      </xdr:nvSpPr>
      <xdr:spPr>
        <a:xfrm>
          <a:off x="57990105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422</xdr:col>
      <xdr:colOff>0</xdr:colOff>
      <xdr:row>6</xdr:row>
      <xdr:rowOff>0</xdr:rowOff>
    </xdr:from>
    <xdr:to>
      <xdr:col>423</xdr:col>
      <xdr:colOff>0</xdr:colOff>
      <xdr:row>7</xdr:row>
      <xdr:rowOff>9525</xdr:rowOff>
    </xdr:to>
    <xdr:sp macro="" textlink="">
      <xdr:nvSpPr>
        <xdr:cNvPr id="187" name="Étoile à 5 branches 3"/>
        <xdr:cNvSpPr/>
      </xdr:nvSpPr>
      <xdr:spPr>
        <a:xfrm>
          <a:off x="58685430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427</xdr:col>
      <xdr:colOff>0</xdr:colOff>
      <xdr:row>6</xdr:row>
      <xdr:rowOff>0</xdr:rowOff>
    </xdr:from>
    <xdr:to>
      <xdr:col>428</xdr:col>
      <xdr:colOff>0</xdr:colOff>
      <xdr:row>7</xdr:row>
      <xdr:rowOff>9525</xdr:rowOff>
    </xdr:to>
    <xdr:sp macro="" textlink="">
      <xdr:nvSpPr>
        <xdr:cNvPr id="188" name="Étoile à 5 branches 3"/>
        <xdr:cNvSpPr/>
      </xdr:nvSpPr>
      <xdr:spPr>
        <a:xfrm>
          <a:off x="59380755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432</xdr:col>
      <xdr:colOff>0</xdr:colOff>
      <xdr:row>6</xdr:row>
      <xdr:rowOff>0</xdr:rowOff>
    </xdr:from>
    <xdr:to>
      <xdr:col>433</xdr:col>
      <xdr:colOff>0</xdr:colOff>
      <xdr:row>7</xdr:row>
      <xdr:rowOff>9525</xdr:rowOff>
    </xdr:to>
    <xdr:sp macro="" textlink="">
      <xdr:nvSpPr>
        <xdr:cNvPr id="189" name="Étoile à 5 branches 3"/>
        <xdr:cNvSpPr/>
      </xdr:nvSpPr>
      <xdr:spPr>
        <a:xfrm>
          <a:off x="60076080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437</xdr:col>
      <xdr:colOff>0</xdr:colOff>
      <xdr:row>6</xdr:row>
      <xdr:rowOff>0</xdr:rowOff>
    </xdr:from>
    <xdr:to>
      <xdr:col>438</xdr:col>
      <xdr:colOff>0</xdr:colOff>
      <xdr:row>7</xdr:row>
      <xdr:rowOff>9525</xdr:rowOff>
    </xdr:to>
    <xdr:sp macro="" textlink="">
      <xdr:nvSpPr>
        <xdr:cNvPr id="190" name="Étoile à 5 branches 3"/>
        <xdr:cNvSpPr/>
      </xdr:nvSpPr>
      <xdr:spPr>
        <a:xfrm>
          <a:off x="60771405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442</xdr:col>
      <xdr:colOff>0</xdr:colOff>
      <xdr:row>6</xdr:row>
      <xdr:rowOff>0</xdr:rowOff>
    </xdr:from>
    <xdr:to>
      <xdr:col>443</xdr:col>
      <xdr:colOff>0</xdr:colOff>
      <xdr:row>7</xdr:row>
      <xdr:rowOff>9525</xdr:rowOff>
    </xdr:to>
    <xdr:sp macro="" textlink="">
      <xdr:nvSpPr>
        <xdr:cNvPr id="191" name="Étoile à 5 branches 3"/>
        <xdr:cNvSpPr/>
      </xdr:nvSpPr>
      <xdr:spPr>
        <a:xfrm>
          <a:off x="61466730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447</xdr:col>
      <xdr:colOff>0</xdr:colOff>
      <xdr:row>6</xdr:row>
      <xdr:rowOff>0</xdr:rowOff>
    </xdr:from>
    <xdr:to>
      <xdr:col>448</xdr:col>
      <xdr:colOff>0</xdr:colOff>
      <xdr:row>7</xdr:row>
      <xdr:rowOff>9525</xdr:rowOff>
    </xdr:to>
    <xdr:sp macro="" textlink="">
      <xdr:nvSpPr>
        <xdr:cNvPr id="192" name="Étoile à 5 branches 3"/>
        <xdr:cNvSpPr/>
      </xdr:nvSpPr>
      <xdr:spPr>
        <a:xfrm>
          <a:off x="62162055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452</xdr:col>
      <xdr:colOff>0</xdr:colOff>
      <xdr:row>6</xdr:row>
      <xdr:rowOff>0</xdr:rowOff>
    </xdr:from>
    <xdr:to>
      <xdr:col>453</xdr:col>
      <xdr:colOff>0</xdr:colOff>
      <xdr:row>7</xdr:row>
      <xdr:rowOff>9525</xdr:rowOff>
    </xdr:to>
    <xdr:sp macro="" textlink="">
      <xdr:nvSpPr>
        <xdr:cNvPr id="193" name="Étoile à 5 branches 3"/>
        <xdr:cNvSpPr/>
      </xdr:nvSpPr>
      <xdr:spPr>
        <a:xfrm>
          <a:off x="62857380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457</xdr:col>
      <xdr:colOff>0</xdr:colOff>
      <xdr:row>6</xdr:row>
      <xdr:rowOff>0</xdr:rowOff>
    </xdr:from>
    <xdr:to>
      <xdr:col>458</xdr:col>
      <xdr:colOff>0</xdr:colOff>
      <xdr:row>7</xdr:row>
      <xdr:rowOff>9525</xdr:rowOff>
    </xdr:to>
    <xdr:sp macro="" textlink="">
      <xdr:nvSpPr>
        <xdr:cNvPr id="194" name="Étoile à 5 branches 3"/>
        <xdr:cNvSpPr/>
      </xdr:nvSpPr>
      <xdr:spPr>
        <a:xfrm>
          <a:off x="63552705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462</xdr:col>
      <xdr:colOff>0</xdr:colOff>
      <xdr:row>6</xdr:row>
      <xdr:rowOff>0</xdr:rowOff>
    </xdr:from>
    <xdr:to>
      <xdr:col>463</xdr:col>
      <xdr:colOff>0</xdr:colOff>
      <xdr:row>7</xdr:row>
      <xdr:rowOff>9525</xdr:rowOff>
    </xdr:to>
    <xdr:sp macro="" textlink="">
      <xdr:nvSpPr>
        <xdr:cNvPr id="195" name="Étoile à 5 branches 3"/>
        <xdr:cNvSpPr/>
      </xdr:nvSpPr>
      <xdr:spPr>
        <a:xfrm>
          <a:off x="64248030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467</xdr:col>
      <xdr:colOff>0</xdr:colOff>
      <xdr:row>6</xdr:row>
      <xdr:rowOff>0</xdr:rowOff>
    </xdr:from>
    <xdr:to>
      <xdr:col>468</xdr:col>
      <xdr:colOff>0</xdr:colOff>
      <xdr:row>7</xdr:row>
      <xdr:rowOff>9525</xdr:rowOff>
    </xdr:to>
    <xdr:sp macro="" textlink="">
      <xdr:nvSpPr>
        <xdr:cNvPr id="196" name="Étoile à 5 branches 3"/>
        <xdr:cNvSpPr/>
      </xdr:nvSpPr>
      <xdr:spPr>
        <a:xfrm>
          <a:off x="64943355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472</xdr:col>
      <xdr:colOff>0</xdr:colOff>
      <xdr:row>6</xdr:row>
      <xdr:rowOff>0</xdr:rowOff>
    </xdr:from>
    <xdr:to>
      <xdr:col>473</xdr:col>
      <xdr:colOff>0</xdr:colOff>
      <xdr:row>7</xdr:row>
      <xdr:rowOff>9525</xdr:rowOff>
    </xdr:to>
    <xdr:sp macro="" textlink="">
      <xdr:nvSpPr>
        <xdr:cNvPr id="197" name="Étoile à 5 branches 3"/>
        <xdr:cNvSpPr/>
      </xdr:nvSpPr>
      <xdr:spPr>
        <a:xfrm>
          <a:off x="65638680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477</xdr:col>
      <xdr:colOff>0</xdr:colOff>
      <xdr:row>6</xdr:row>
      <xdr:rowOff>0</xdr:rowOff>
    </xdr:from>
    <xdr:to>
      <xdr:col>478</xdr:col>
      <xdr:colOff>0</xdr:colOff>
      <xdr:row>7</xdr:row>
      <xdr:rowOff>9525</xdr:rowOff>
    </xdr:to>
    <xdr:sp macro="" textlink="">
      <xdr:nvSpPr>
        <xdr:cNvPr id="198" name="Étoile à 5 branches 3"/>
        <xdr:cNvSpPr/>
      </xdr:nvSpPr>
      <xdr:spPr>
        <a:xfrm>
          <a:off x="66334005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482</xdr:col>
      <xdr:colOff>0</xdr:colOff>
      <xdr:row>6</xdr:row>
      <xdr:rowOff>0</xdr:rowOff>
    </xdr:from>
    <xdr:to>
      <xdr:col>483</xdr:col>
      <xdr:colOff>0</xdr:colOff>
      <xdr:row>7</xdr:row>
      <xdr:rowOff>9525</xdr:rowOff>
    </xdr:to>
    <xdr:sp macro="" textlink="">
      <xdr:nvSpPr>
        <xdr:cNvPr id="199" name="Étoile à 5 branches 3"/>
        <xdr:cNvSpPr/>
      </xdr:nvSpPr>
      <xdr:spPr>
        <a:xfrm>
          <a:off x="67029330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487</xdr:col>
      <xdr:colOff>0</xdr:colOff>
      <xdr:row>6</xdr:row>
      <xdr:rowOff>0</xdr:rowOff>
    </xdr:from>
    <xdr:to>
      <xdr:col>488</xdr:col>
      <xdr:colOff>0</xdr:colOff>
      <xdr:row>7</xdr:row>
      <xdr:rowOff>9525</xdr:rowOff>
    </xdr:to>
    <xdr:sp macro="" textlink="">
      <xdr:nvSpPr>
        <xdr:cNvPr id="200" name="Étoile à 5 branches 3"/>
        <xdr:cNvSpPr/>
      </xdr:nvSpPr>
      <xdr:spPr>
        <a:xfrm>
          <a:off x="67724655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492</xdr:col>
      <xdr:colOff>0</xdr:colOff>
      <xdr:row>6</xdr:row>
      <xdr:rowOff>0</xdr:rowOff>
    </xdr:from>
    <xdr:to>
      <xdr:col>493</xdr:col>
      <xdr:colOff>0</xdr:colOff>
      <xdr:row>7</xdr:row>
      <xdr:rowOff>9525</xdr:rowOff>
    </xdr:to>
    <xdr:sp macro="" textlink="">
      <xdr:nvSpPr>
        <xdr:cNvPr id="201" name="Étoile à 5 branches 3"/>
        <xdr:cNvSpPr/>
      </xdr:nvSpPr>
      <xdr:spPr>
        <a:xfrm>
          <a:off x="68419980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497</xdr:col>
      <xdr:colOff>0</xdr:colOff>
      <xdr:row>6</xdr:row>
      <xdr:rowOff>0</xdr:rowOff>
    </xdr:from>
    <xdr:to>
      <xdr:col>498</xdr:col>
      <xdr:colOff>0</xdr:colOff>
      <xdr:row>7</xdr:row>
      <xdr:rowOff>9525</xdr:rowOff>
    </xdr:to>
    <xdr:sp macro="" textlink="">
      <xdr:nvSpPr>
        <xdr:cNvPr id="202" name="Étoile à 5 branches 3"/>
        <xdr:cNvSpPr/>
      </xdr:nvSpPr>
      <xdr:spPr>
        <a:xfrm>
          <a:off x="691153050" y="5143500"/>
          <a:ext cx="1390650" cy="1343025"/>
        </a:xfrm>
        <a:prstGeom prst="star5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 editAs="oneCell">
    <xdr:from>
      <xdr:col>7</xdr:col>
      <xdr:colOff>38100</xdr:colOff>
      <xdr:row>4</xdr:row>
      <xdr:rowOff>38100</xdr:rowOff>
    </xdr:from>
    <xdr:to>
      <xdr:col>7</xdr:col>
      <xdr:colOff>1371600</xdr:colOff>
      <xdr:row>4</xdr:row>
      <xdr:rowOff>266700</xdr:rowOff>
    </xdr:to>
    <xdr:pic>
      <xdr:nvPicPr>
        <xdr:cNvPr id="203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265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38100</xdr:colOff>
      <xdr:row>4</xdr:row>
      <xdr:rowOff>38100</xdr:rowOff>
    </xdr:from>
    <xdr:to>
      <xdr:col>12</xdr:col>
      <xdr:colOff>1371600</xdr:colOff>
      <xdr:row>4</xdr:row>
      <xdr:rowOff>266700</xdr:rowOff>
    </xdr:to>
    <xdr:pic>
      <xdr:nvPicPr>
        <xdr:cNvPr id="204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2590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38100</xdr:colOff>
      <xdr:row>4</xdr:row>
      <xdr:rowOff>38100</xdr:rowOff>
    </xdr:from>
    <xdr:to>
      <xdr:col>17</xdr:col>
      <xdr:colOff>1371600</xdr:colOff>
      <xdr:row>4</xdr:row>
      <xdr:rowOff>266700</xdr:rowOff>
    </xdr:to>
    <xdr:pic>
      <xdr:nvPicPr>
        <xdr:cNvPr id="205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7915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38100</xdr:colOff>
      <xdr:row>4</xdr:row>
      <xdr:rowOff>38100</xdr:rowOff>
    </xdr:from>
    <xdr:to>
      <xdr:col>22</xdr:col>
      <xdr:colOff>1371600</xdr:colOff>
      <xdr:row>4</xdr:row>
      <xdr:rowOff>266700</xdr:rowOff>
    </xdr:to>
    <xdr:pic>
      <xdr:nvPicPr>
        <xdr:cNvPr id="206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3240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</xdr:col>
      <xdr:colOff>38100</xdr:colOff>
      <xdr:row>4</xdr:row>
      <xdr:rowOff>38100</xdr:rowOff>
    </xdr:from>
    <xdr:to>
      <xdr:col>27</xdr:col>
      <xdr:colOff>1371600</xdr:colOff>
      <xdr:row>4</xdr:row>
      <xdr:rowOff>266700</xdr:rowOff>
    </xdr:to>
    <xdr:pic>
      <xdr:nvPicPr>
        <xdr:cNvPr id="207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8565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32</xdr:col>
      <xdr:colOff>38100</xdr:colOff>
      <xdr:row>4</xdr:row>
      <xdr:rowOff>38100</xdr:rowOff>
    </xdr:from>
    <xdr:to>
      <xdr:col>32</xdr:col>
      <xdr:colOff>1371600</xdr:colOff>
      <xdr:row>4</xdr:row>
      <xdr:rowOff>266700</xdr:rowOff>
    </xdr:to>
    <xdr:pic>
      <xdr:nvPicPr>
        <xdr:cNvPr id="208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3890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37</xdr:col>
      <xdr:colOff>38100</xdr:colOff>
      <xdr:row>4</xdr:row>
      <xdr:rowOff>38100</xdr:rowOff>
    </xdr:from>
    <xdr:to>
      <xdr:col>37</xdr:col>
      <xdr:colOff>1371600</xdr:colOff>
      <xdr:row>4</xdr:row>
      <xdr:rowOff>266700</xdr:rowOff>
    </xdr:to>
    <xdr:pic>
      <xdr:nvPicPr>
        <xdr:cNvPr id="209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9215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42</xdr:col>
      <xdr:colOff>38100</xdr:colOff>
      <xdr:row>4</xdr:row>
      <xdr:rowOff>38100</xdr:rowOff>
    </xdr:from>
    <xdr:to>
      <xdr:col>42</xdr:col>
      <xdr:colOff>1371600</xdr:colOff>
      <xdr:row>4</xdr:row>
      <xdr:rowOff>266700</xdr:rowOff>
    </xdr:to>
    <xdr:pic>
      <xdr:nvPicPr>
        <xdr:cNvPr id="210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4540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47</xdr:col>
      <xdr:colOff>38100</xdr:colOff>
      <xdr:row>4</xdr:row>
      <xdr:rowOff>38100</xdr:rowOff>
    </xdr:from>
    <xdr:to>
      <xdr:col>47</xdr:col>
      <xdr:colOff>1371600</xdr:colOff>
      <xdr:row>4</xdr:row>
      <xdr:rowOff>266700</xdr:rowOff>
    </xdr:to>
    <xdr:pic>
      <xdr:nvPicPr>
        <xdr:cNvPr id="211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9865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52</xdr:col>
      <xdr:colOff>38100</xdr:colOff>
      <xdr:row>4</xdr:row>
      <xdr:rowOff>38100</xdr:rowOff>
    </xdr:from>
    <xdr:to>
      <xdr:col>52</xdr:col>
      <xdr:colOff>1371600</xdr:colOff>
      <xdr:row>4</xdr:row>
      <xdr:rowOff>266700</xdr:rowOff>
    </xdr:to>
    <xdr:pic>
      <xdr:nvPicPr>
        <xdr:cNvPr id="212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5190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57</xdr:col>
      <xdr:colOff>38100</xdr:colOff>
      <xdr:row>4</xdr:row>
      <xdr:rowOff>38100</xdr:rowOff>
    </xdr:from>
    <xdr:to>
      <xdr:col>57</xdr:col>
      <xdr:colOff>1371600</xdr:colOff>
      <xdr:row>4</xdr:row>
      <xdr:rowOff>266700</xdr:rowOff>
    </xdr:to>
    <xdr:pic>
      <xdr:nvPicPr>
        <xdr:cNvPr id="213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0515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62</xdr:col>
      <xdr:colOff>38100</xdr:colOff>
      <xdr:row>4</xdr:row>
      <xdr:rowOff>38100</xdr:rowOff>
    </xdr:from>
    <xdr:to>
      <xdr:col>62</xdr:col>
      <xdr:colOff>1371600</xdr:colOff>
      <xdr:row>4</xdr:row>
      <xdr:rowOff>266700</xdr:rowOff>
    </xdr:to>
    <xdr:pic>
      <xdr:nvPicPr>
        <xdr:cNvPr id="214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5840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67</xdr:col>
      <xdr:colOff>38100</xdr:colOff>
      <xdr:row>4</xdr:row>
      <xdr:rowOff>38100</xdr:rowOff>
    </xdr:from>
    <xdr:to>
      <xdr:col>67</xdr:col>
      <xdr:colOff>1371600</xdr:colOff>
      <xdr:row>4</xdr:row>
      <xdr:rowOff>266700</xdr:rowOff>
    </xdr:to>
    <xdr:pic>
      <xdr:nvPicPr>
        <xdr:cNvPr id="215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1165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72</xdr:col>
      <xdr:colOff>38100</xdr:colOff>
      <xdr:row>4</xdr:row>
      <xdr:rowOff>38100</xdr:rowOff>
    </xdr:from>
    <xdr:to>
      <xdr:col>72</xdr:col>
      <xdr:colOff>1371600</xdr:colOff>
      <xdr:row>4</xdr:row>
      <xdr:rowOff>266700</xdr:rowOff>
    </xdr:to>
    <xdr:pic>
      <xdr:nvPicPr>
        <xdr:cNvPr id="216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16490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77</xdr:col>
      <xdr:colOff>38100</xdr:colOff>
      <xdr:row>4</xdr:row>
      <xdr:rowOff>38100</xdr:rowOff>
    </xdr:from>
    <xdr:to>
      <xdr:col>77</xdr:col>
      <xdr:colOff>1371600</xdr:colOff>
      <xdr:row>4</xdr:row>
      <xdr:rowOff>266700</xdr:rowOff>
    </xdr:to>
    <xdr:pic>
      <xdr:nvPicPr>
        <xdr:cNvPr id="217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11815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82</xdr:col>
      <xdr:colOff>38100</xdr:colOff>
      <xdr:row>4</xdr:row>
      <xdr:rowOff>38100</xdr:rowOff>
    </xdr:from>
    <xdr:to>
      <xdr:col>82</xdr:col>
      <xdr:colOff>1371600</xdr:colOff>
      <xdr:row>4</xdr:row>
      <xdr:rowOff>266700</xdr:rowOff>
    </xdr:to>
    <xdr:pic>
      <xdr:nvPicPr>
        <xdr:cNvPr id="218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07140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87</xdr:col>
      <xdr:colOff>38100</xdr:colOff>
      <xdr:row>4</xdr:row>
      <xdr:rowOff>38100</xdr:rowOff>
    </xdr:from>
    <xdr:to>
      <xdr:col>87</xdr:col>
      <xdr:colOff>1371600</xdr:colOff>
      <xdr:row>4</xdr:row>
      <xdr:rowOff>266700</xdr:rowOff>
    </xdr:to>
    <xdr:pic>
      <xdr:nvPicPr>
        <xdr:cNvPr id="219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02465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92</xdr:col>
      <xdr:colOff>38100</xdr:colOff>
      <xdr:row>4</xdr:row>
      <xdr:rowOff>38100</xdr:rowOff>
    </xdr:from>
    <xdr:to>
      <xdr:col>92</xdr:col>
      <xdr:colOff>1371600</xdr:colOff>
      <xdr:row>4</xdr:row>
      <xdr:rowOff>266700</xdr:rowOff>
    </xdr:to>
    <xdr:pic>
      <xdr:nvPicPr>
        <xdr:cNvPr id="220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97790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97</xdr:col>
      <xdr:colOff>38100</xdr:colOff>
      <xdr:row>4</xdr:row>
      <xdr:rowOff>38100</xdr:rowOff>
    </xdr:from>
    <xdr:to>
      <xdr:col>97</xdr:col>
      <xdr:colOff>1371600</xdr:colOff>
      <xdr:row>4</xdr:row>
      <xdr:rowOff>266700</xdr:rowOff>
    </xdr:to>
    <xdr:pic>
      <xdr:nvPicPr>
        <xdr:cNvPr id="221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3115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102</xdr:col>
      <xdr:colOff>38100</xdr:colOff>
      <xdr:row>4</xdr:row>
      <xdr:rowOff>38100</xdr:rowOff>
    </xdr:from>
    <xdr:to>
      <xdr:col>102</xdr:col>
      <xdr:colOff>1371600</xdr:colOff>
      <xdr:row>4</xdr:row>
      <xdr:rowOff>266700</xdr:rowOff>
    </xdr:to>
    <xdr:pic>
      <xdr:nvPicPr>
        <xdr:cNvPr id="222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88440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107</xdr:col>
      <xdr:colOff>38100</xdr:colOff>
      <xdr:row>4</xdr:row>
      <xdr:rowOff>38100</xdr:rowOff>
    </xdr:from>
    <xdr:to>
      <xdr:col>107</xdr:col>
      <xdr:colOff>1371600</xdr:colOff>
      <xdr:row>4</xdr:row>
      <xdr:rowOff>266700</xdr:rowOff>
    </xdr:to>
    <xdr:pic>
      <xdr:nvPicPr>
        <xdr:cNvPr id="223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83765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112</xdr:col>
      <xdr:colOff>38100</xdr:colOff>
      <xdr:row>4</xdr:row>
      <xdr:rowOff>38100</xdr:rowOff>
    </xdr:from>
    <xdr:to>
      <xdr:col>112</xdr:col>
      <xdr:colOff>1371600</xdr:colOff>
      <xdr:row>4</xdr:row>
      <xdr:rowOff>266700</xdr:rowOff>
    </xdr:to>
    <xdr:pic>
      <xdr:nvPicPr>
        <xdr:cNvPr id="224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79090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117</xdr:col>
      <xdr:colOff>38100</xdr:colOff>
      <xdr:row>4</xdr:row>
      <xdr:rowOff>38100</xdr:rowOff>
    </xdr:from>
    <xdr:to>
      <xdr:col>117</xdr:col>
      <xdr:colOff>1371600</xdr:colOff>
      <xdr:row>4</xdr:row>
      <xdr:rowOff>266700</xdr:rowOff>
    </xdr:to>
    <xdr:pic>
      <xdr:nvPicPr>
        <xdr:cNvPr id="225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4415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122</xdr:col>
      <xdr:colOff>38100</xdr:colOff>
      <xdr:row>4</xdr:row>
      <xdr:rowOff>38100</xdr:rowOff>
    </xdr:from>
    <xdr:to>
      <xdr:col>122</xdr:col>
      <xdr:colOff>1371600</xdr:colOff>
      <xdr:row>4</xdr:row>
      <xdr:rowOff>266700</xdr:rowOff>
    </xdr:to>
    <xdr:pic>
      <xdr:nvPicPr>
        <xdr:cNvPr id="226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69740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127</xdr:col>
      <xdr:colOff>38100</xdr:colOff>
      <xdr:row>4</xdr:row>
      <xdr:rowOff>38100</xdr:rowOff>
    </xdr:from>
    <xdr:to>
      <xdr:col>127</xdr:col>
      <xdr:colOff>1371600</xdr:colOff>
      <xdr:row>4</xdr:row>
      <xdr:rowOff>266700</xdr:rowOff>
    </xdr:to>
    <xdr:pic>
      <xdr:nvPicPr>
        <xdr:cNvPr id="227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65065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132</xdr:col>
      <xdr:colOff>38100</xdr:colOff>
      <xdr:row>4</xdr:row>
      <xdr:rowOff>38100</xdr:rowOff>
    </xdr:from>
    <xdr:to>
      <xdr:col>132</xdr:col>
      <xdr:colOff>1371600</xdr:colOff>
      <xdr:row>4</xdr:row>
      <xdr:rowOff>266700</xdr:rowOff>
    </xdr:to>
    <xdr:pic>
      <xdr:nvPicPr>
        <xdr:cNvPr id="228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60390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137</xdr:col>
      <xdr:colOff>38100</xdr:colOff>
      <xdr:row>4</xdr:row>
      <xdr:rowOff>38100</xdr:rowOff>
    </xdr:from>
    <xdr:to>
      <xdr:col>137</xdr:col>
      <xdr:colOff>1371600</xdr:colOff>
      <xdr:row>4</xdr:row>
      <xdr:rowOff>266700</xdr:rowOff>
    </xdr:to>
    <xdr:pic>
      <xdr:nvPicPr>
        <xdr:cNvPr id="229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5715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142</xdr:col>
      <xdr:colOff>38100</xdr:colOff>
      <xdr:row>4</xdr:row>
      <xdr:rowOff>38100</xdr:rowOff>
    </xdr:from>
    <xdr:to>
      <xdr:col>142</xdr:col>
      <xdr:colOff>1371600</xdr:colOff>
      <xdr:row>4</xdr:row>
      <xdr:rowOff>266700</xdr:rowOff>
    </xdr:to>
    <xdr:pic>
      <xdr:nvPicPr>
        <xdr:cNvPr id="230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51040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147</xdr:col>
      <xdr:colOff>38100</xdr:colOff>
      <xdr:row>4</xdr:row>
      <xdr:rowOff>38100</xdr:rowOff>
    </xdr:from>
    <xdr:to>
      <xdr:col>147</xdr:col>
      <xdr:colOff>1371600</xdr:colOff>
      <xdr:row>4</xdr:row>
      <xdr:rowOff>266700</xdr:rowOff>
    </xdr:to>
    <xdr:pic>
      <xdr:nvPicPr>
        <xdr:cNvPr id="231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46365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152</xdr:col>
      <xdr:colOff>38100</xdr:colOff>
      <xdr:row>4</xdr:row>
      <xdr:rowOff>38100</xdr:rowOff>
    </xdr:from>
    <xdr:to>
      <xdr:col>152</xdr:col>
      <xdr:colOff>1371600</xdr:colOff>
      <xdr:row>4</xdr:row>
      <xdr:rowOff>266700</xdr:rowOff>
    </xdr:to>
    <xdr:pic>
      <xdr:nvPicPr>
        <xdr:cNvPr id="232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1690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157</xdr:col>
      <xdr:colOff>38100</xdr:colOff>
      <xdr:row>4</xdr:row>
      <xdr:rowOff>38100</xdr:rowOff>
    </xdr:from>
    <xdr:to>
      <xdr:col>157</xdr:col>
      <xdr:colOff>1371600</xdr:colOff>
      <xdr:row>4</xdr:row>
      <xdr:rowOff>266700</xdr:rowOff>
    </xdr:to>
    <xdr:pic>
      <xdr:nvPicPr>
        <xdr:cNvPr id="233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37015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162</xdr:col>
      <xdr:colOff>38100</xdr:colOff>
      <xdr:row>4</xdr:row>
      <xdr:rowOff>38100</xdr:rowOff>
    </xdr:from>
    <xdr:to>
      <xdr:col>162</xdr:col>
      <xdr:colOff>1371600</xdr:colOff>
      <xdr:row>4</xdr:row>
      <xdr:rowOff>266700</xdr:rowOff>
    </xdr:to>
    <xdr:pic>
      <xdr:nvPicPr>
        <xdr:cNvPr id="234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32340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167</xdr:col>
      <xdr:colOff>38100</xdr:colOff>
      <xdr:row>4</xdr:row>
      <xdr:rowOff>38100</xdr:rowOff>
    </xdr:from>
    <xdr:to>
      <xdr:col>167</xdr:col>
      <xdr:colOff>1371600</xdr:colOff>
      <xdr:row>4</xdr:row>
      <xdr:rowOff>266700</xdr:rowOff>
    </xdr:to>
    <xdr:pic>
      <xdr:nvPicPr>
        <xdr:cNvPr id="235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27665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172</xdr:col>
      <xdr:colOff>38100</xdr:colOff>
      <xdr:row>4</xdr:row>
      <xdr:rowOff>38100</xdr:rowOff>
    </xdr:from>
    <xdr:to>
      <xdr:col>172</xdr:col>
      <xdr:colOff>1371600</xdr:colOff>
      <xdr:row>4</xdr:row>
      <xdr:rowOff>266700</xdr:rowOff>
    </xdr:to>
    <xdr:pic>
      <xdr:nvPicPr>
        <xdr:cNvPr id="236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22990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177</xdr:col>
      <xdr:colOff>38100</xdr:colOff>
      <xdr:row>4</xdr:row>
      <xdr:rowOff>38100</xdr:rowOff>
    </xdr:from>
    <xdr:to>
      <xdr:col>177</xdr:col>
      <xdr:colOff>1371600</xdr:colOff>
      <xdr:row>4</xdr:row>
      <xdr:rowOff>266700</xdr:rowOff>
    </xdr:to>
    <xdr:pic>
      <xdr:nvPicPr>
        <xdr:cNvPr id="237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18315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182</xdr:col>
      <xdr:colOff>38100</xdr:colOff>
      <xdr:row>4</xdr:row>
      <xdr:rowOff>38100</xdr:rowOff>
    </xdr:from>
    <xdr:to>
      <xdr:col>182</xdr:col>
      <xdr:colOff>1371600</xdr:colOff>
      <xdr:row>4</xdr:row>
      <xdr:rowOff>266700</xdr:rowOff>
    </xdr:to>
    <xdr:pic>
      <xdr:nvPicPr>
        <xdr:cNvPr id="238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13640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187</xdr:col>
      <xdr:colOff>38100</xdr:colOff>
      <xdr:row>4</xdr:row>
      <xdr:rowOff>38100</xdr:rowOff>
    </xdr:from>
    <xdr:to>
      <xdr:col>187</xdr:col>
      <xdr:colOff>1371600</xdr:colOff>
      <xdr:row>4</xdr:row>
      <xdr:rowOff>266700</xdr:rowOff>
    </xdr:to>
    <xdr:pic>
      <xdr:nvPicPr>
        <xdr:cNvPr id="239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8965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192</xdr:col>
      <xdr:colOff>38100</xdr:colOff>
      <xdr:row>4</xdr:row>
      <xdr:rowOff>38100</xdr:rowOff>
    </xdr:from>
    <xdr:to>
      <xdr:col>192</xdr:col>
      <xdr:colOff>1371600</xdr:colOff>
      <xdr:row>4</xdr:row>
      <xdr:rowOff>266700</xdr:rowOff>
    </xdr:to>
    <xdr:pic>
      <xdr:nvPicPr>
        <xdr:cNvPr id="240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04290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197</xdr:col>
      <xdr:colOff>38100</xdr:colOff>
      <xdr:row>4</xdr:row>
      <xdr:rowOff>38100</xdr:rowOff>
    </xdr:from>
    <xdr:to>
      <xdr:col>197</xdr:col>
      <xdr:colOff>1371600</xdr:colOff>
      <xdr:row>4</xdr:row>
      <xdr:rowOff>266700</xdr:rowOff>
    </xdr:to>
    <xdr:pic>
      <xdr:nvPicPr>
        <xdr:cNvPr id="241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99615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202</xdr:col>
      <xdr:colOff>38100</xdr:colOff>
      <xdr:row>4</xdr:row>
      <xdr:rowOff>38100</xdr:rowOff>
    </xdr:from>
    <xdr:to>
      <xdr:col>202</xdr:col>
      <xdr:colOff>1371600</xdr:colOff>
      <xdr:row>4</xdr:row>
      <xdr:rowOff>266700</xdr:rowOff>
    </xdr:to>
    <xdr:pic>
      <xdr:nvPicPr>
        <xdr:cNvPr id="242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4940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207</xdr:col>
      <xdr:colOff>38100</xdr:colOff>
      <xdr:row>4</xdr:row>
      <xdr:rowOff>38100</xdr:rowOff>
    </xdr:from>
    <xdr:to>
      <xdr:col>207</xdr:col>
      <xdr:colOff>1371600</xdr:colOff>
      <xdr:row>4</xdr:row>
      <xdr:rowOff>266700</xdr:rowOff>
    </xdr:to>
    <xdr:pic>
      <xdr:nvPicPr>
        <xdr:cNvPr id="243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90265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212</xdr:col>
      <xdr:colOff>38100</xdr:colOff>
      <xdr:row>4</xdr:row>
      <xdr:rowOff>38100</xdr:rowOff>
    </xdr:from>
    <xdr:to>
      <xdr:col>212</xdr:col>
      <xdr:colOff>1371600</xdr:colOff>
      <xdr:row>4</xdr:row>
      <xdr:rowOff>266700</xdr:rowOff>
    </xdr:to>
    <xdr:pic>
      <xdr:nvPicPr>
        <xdr:cNvPr id="244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85590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217</xdr:col>
      <xdr:colOff>38100</xdr:colOff>
      <xdr:row>4</xdr:row>
      <xdr:rowOff>38100</xdr:rowOff>
    </xdr:from>
    <xdr:to>
      <xdr:col>217</xdr:col>
      <xdr:colOff>1371600</xdr:colOff>
      <xdr:row>4</xdr:row>
      <xdr:rowOff>266700</xdr:rowOff>
    </xdr:to>
    <xdr:pic>
      <xdr:nvPicPr>
        <xdr:cNvPr id="245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80915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222</xdr:col>
      <xdr:colOff>38100</xdr:colOff>
      <xdr:row>4</xdr:row>
      <xdr:rowOff>38100</xdr:rowOff>
    </xdr:from>
    <xdr:to>
      <xdr:col>222</xdr:col>
      <xdr:colOff>1371600</xdr:colOff>
      <xdr:row>4</xdr:row>
      <xdr:rowOff>266700</xdr:rowOff>
    </xdr:to>
    <xdr:pic>
      <xdr:nvPicPr>
        <xdr:cNvPr id="246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76240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227</xdr:col>
      <xdr:colOff>38100</xdr:colOff>
      <xdr:row>4</xdr:row>
      <xdr:rowOff>38100</xdr:rowOff>
    </xdr:from>
    <xdr:to>
      <xdr:col>227</xdr:col>
      <xdr:colOff>1371600</xdr:colOff>
      <xdr:row>4</xdr:row>
      <xdr:rowOff>266700</xdr:rowOff>
    </xdr:to>
    <xdr:pic>
      <xdr:nvPicPr>
        <xdr:cNvPr id="247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71565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232</xdr:col>
      <xdr:colOff>38100</xdr:colOff>
      <xdr:row>4</xdr:row>
      <xdr:rowOff>38100</xdr:rowOff>
    </xdr:from>
    <xdr:to>
      <xdr:col>232</xdr:col>
      <xdr:colOff>1371600</xdr:colOff>
      <xdr:row>4</xdr:row>
      <xdr:rowOff>266700</xdr:rowOff>
    </xdr:to>
    <xdr:pic>
      <xdr:nvPicPr>
        <xdr:cNvPr id="248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66890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237</xdr:col>
      <xdr:colOff>38100</xdr:colOff>
      <xdr:row>4</xdr:row>
      <xdr:rowOff>38100</xdr:rowOff>
    </xdr:from>
    <xdr:to>
      <xdr:col>237</xdr:col>
      <xdr:colOff>1371600</xdr:colOff>
      <xdr:row>4</xdr:row>
      <xdr:rowOff>266700</xdr:rowOff>
    </xdr:to>
    <xdr:pic>
      <xdr:nvPicPr>
        <xdr:cNvPr id="249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62215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242</xdr:col>
      <xdr:colOff>38100</xdr:colOff>
      <xdr:row>4</xdr:row>
      <xdr:rowOff>38100</xdr:rowOff>
    </xdr:from>
    <xdr:to>
      <xdr:col>242</xdr:col>
      <xdr:colOff>1371600</xdr:colOff>
      <xdr:row>4</xdr:row>
      <xdr:rowOff>266700</xdr:rowOff>
    </xdr:to>
    <xdr:pic>
      <xdr:nvPicPr>
        <xdr:cNvPr id="250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57540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247</xdr:col>
      <xdr:colOff>38100</xdr:colOff>
      <xdr:row>4</xdr:row>
      <xdr:rowOff>38100</xdr:rowOff>
    </xdr:from>
    <xdr:to>
      <xdr:col>247</xdr:col>
      <xdr:colOff>1371600</xdr:colOff>
      <xdr:row>4</xdr:row>
      <xdr:rowOff>266700</xdr:rowOff>
    </xdr:to>
    <xdr:pic>
      <xdr:nvPicPr>
        <xdr:cNvPr id="251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52865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252</xdr:col>
      <xdr:colOff>38100</xdr:colOff>
      <xdr:row>4</xdr:row>
      <xdr:rowOff>38100</xdr:rowOff>
    </xdr:from>
    <xdr:to>
      <xdr:col>252</xdr:col>
      <xdr:colOff>1371600</xdr:colOff>
      <xdr:row>4</xdr:row>
      <xdr:rowOff>266700</xdr:rowOff>
    </xdr:to>
    <xdr:pic>
      <xdr:nvPicPr>
        <xdr:cNvPr id="252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48190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257</xdr:col>
      <xdr:colOff>38100</xdr:colOff>
      <xdr:row>4</xdr:row>
      <xdr:rowOff>38100</xdr:rowOff>
    </xdr:from>
    <xdr:to>
      <xdr:col>257</xdr:col>
      <xdr:colOff>1371600</xdr:colOff>
      <xdr:row>4</xdr:row>
      <xdr:rowOff>266700</xdr:rowOff>
    </xdr:to>
    <xdr:pic>
      <xdr:nvPicPr>
        <xdr:cNvPr id="253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43515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262</xdr:col>
      <xdr:colOff>38100</xdr:colOff>
      <xdr:row>4</xdr:row>
      <xdr:rowOff>38100</xdr:rowOff>
    </xdr:from>
    <xdr:to>
      <xdr:col>262</xdr:col>
      <xdr:colOff>1371600</xdr:colOff>
      <xdr:row>4</xdr:row>
      <xdr:rowOff>266700</xdr:rowOff>
    </xdr:to>
    <xdr:pic>
      <xdr:nvPicPr>
        <xdr:cNvPr id="254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8840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267</xdr:col>
      <xdr:colOff>38100</xdr:colOff>
      <xdr:row>4</xdr:row>
      <xdr:rowOff>38100</xdr:rowOff>
    </xdr:from>
    <xdr:to>
      <xdr:col>267</xdr:col>
      <xdr:colOff>1371600</xdr:colOff>
      <xdr:row>4</xdr:row>
      <xdr:rowOff>266700</xdr:rowOff>
    </xdr:to>
    <xdr:pic>
      <xdr:nvPicPr>
        <xdr:cNvPr id="255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34165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272</xdr:col>
      <xdr:colOff>38100</xdr:colOff>
      <xdr:row>4</xdr:row>
      <xdr:rowOff>38100</xdr:rowOff>
    </xdr:from>
    <xdr:to>
      <xdr:col>272</xdr:col>
      <xdr:colOff>1371600</xdr:colOff>
      <xdr:row>4</xdr:row>
      <xdr:rowOff>266700</xdr:rowOff>
    </xdr:to>
    <xdr:pic>
      <xdr:nvPicPr>
        <xdr:cNvPr id="256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29490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277</xdr:col>
      <xdr:colOff>38100</xdr:colOff>
      <xdr:row>4</xdr:row>
      <xdr:rowOff>38100</xdr:rowOff>
    </xdr:from>
    <xdr:to>
      <xdr:col>277</xdr:col>
      <xdr:colOff>1371600</xdr:colOff>
      <xdr:row>4</xdr:row>
      <xdr:rowOff>266700</xdr:rowOff>
    </xdr:to>
    <xdr:pic>
      <xdr:nvPicPr>
        <xdr:cNvPr id="257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24815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282</xdr:col>
      <xdr:colOff>38100</xdr:colOff>
      <xdr:row>4</xdr:row>
      <xdr:rowOff>38100</xdr:rowOff>
    </xdr:from>
    <xdr:to>
      <xdr:col>282</xdr:col>
      <xdr:colOff>1371600</xdr:colOff>
      <xdr:row>4</xdr:row>
      <xdr:rowOff>266700</xdr:rowOff>
    </xdr:to>
    <xdr:pic>
      <xdr:nvPicPr>
        <xdr:cNvPr id="258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20140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287</xdr:col>
      <xdr:colOff>38100</xdr:colOff>
      <xdr:row>4</xdr:row>
      <xdr:rowOff>38100</xdr:rowOff>
    </xdr:from>
    <xdr:to>
      <xdr:col>287</xdr:col>
      <xdr:colOff>1371600</xdr:colOff>
      <xdr:row>4</xdr:row>
      <xdr:rowOff>266700</xdr:rowOff>
    </xdr:to>
    <xdr:pic>
      <xdr:nvPicPr>
        <xdr:cNvPr id="259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15465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292</xdr:col>
      <xdr:colOff>38100</xdr:colOff>
      <xdr:row>4</xdr:row>
      <xdr:rowOff>38100</xdr:rowOff>
    </xdr:from>
    <xdr:to>
      <xdr:col>292</xdr:col>
      <xdr:colOff>1371600</xdr:colOff>
      <xdr:row>4</xdr:row>
      <xdr:rowOff>266700</xdr:rowOff>
    </xdr:to>
    <xdr:pic>
      <xdr:nvPicPr>
        <xdr:cNvPr id="260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10790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297</xdr:col>
      <xdr:colOff>38100</xdr:colOff>
      <xdr:row>4</xdr:row>
      <xdr:rowOff>38100</xdr:rowOff>
    </xdr:from>
    <xdr:to>
      <xdr:col>297</xdr:col>
      <xdr:colOff>1371600</xdr:colOff>
      <xdr:row>4</xdr:row>
      <xdr:rowOff>266700</xdr:rowOff>
    </xdr:to>
    <xdr:pic>
      <xdr:nvPicPr>
        <xdr:cNvPr id="261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06115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302</xdr:col>
      <xdr:colOff>38100</xdr:colOff>
      <xdr:row>4</xdr:row>
      <xdr:rowOff>38100</xdr:rowOff>
    </xdr:from>
    <xdr:to>
      <xdr:col>302</xdr:col>
      <xdr:colOff>1371600</xdr:colOff>
      <xdr:row>4</xdr:row>
      <xdr:rowOff>266700</xdr:rowOff>
    </xdr:to>
    <xdr:pic>
      <xdr:nvPicPr>
        <xdr:cNvPr id="262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1440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307</xdr:col>
      <xdr:colOff>38100</xdr:colOff>
      <xdr:row>4</xdr:row>
      <xdr:rowOff>38100</xdr:rowOff>
    </xdr:from>
    <xdr:to>
      <xdr:col>307</xdr:col>
      <xdr:colOff>1371600</xdr:colOff>
      <xdr:row>4</xdr:row>
      <xdr:rowOff>266700</xdr:rowOff>
    </xdr:to>
    <xdr:pic>
      <xdr:nvPicPr>
        <xdr:cNvPr id="263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96765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312</xdr:col>
      <xdr:colOff>38100</xdr:colOff>
      <xdr:row>4</xdr:row>
      <xdr:rowOff>38100</xdr:rowOff>
    </xdr:from>
    <xdr:to>
      <xdr:col>312</xdr:col>
      <xdr:colOff>1371600</xdr:colOff>
      <xdr:row>4</xdr:row>
      <xdr:rowOff>266700</xdr:rowOff>
    </xdr:to>
    <xdr:pic>
      <xdr:nvPicPr>
        <xdr:cNvPr id="264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92090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317</xdr:col>
      <xdr:colOff>38100</xdr:colOff>
      <xdr:row>4</xdr:row>
      <xdr:rowOff>38100</xdr:rowOff>
    </xdr:from>
    <xdr:to>
      <xdr:col>317</xdr:col>
      <xdr:colOff>1371600</xdr:colOff>
      <xdr:row>4</xdr:row>
      <xdr:rowOff>266700</xdr:rowOff>
    </xdr:to>
    <xdr:pic>
      <xdr:nvPicPr>
        <xdr:cNvPr id="265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87415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322</xdr:col>
      <xdr:colOff>38100</xdr:colOff>
      <xdr:row>4</xdr:row>
      <xdr:rowOff>38100</xdr:rowOff>
    </xdr:from>
    <xdr:to>
      <xdr:col>322</xdr:col>
      <xdr:colOff>1371600</xdr:colOff>
      <xdr:row>4</xdr:row>
      <xdr:rowOff>266700</xdr:rowOff>
    </xdr:to>
    <xdr:pic>
      <xdr:nvPicPr>
        <xdr:cNvPr id="266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2740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327</xdr:col>
      <xdr:colOff>38100</xdr:colOff>
      <xdr:row>4</xdr:row>
      <xdr:rowOff>38100</xdr:rowOff>
    </xdr:from>
    <xdr:to>
      <xdr:col>327</xdr:col>
      <xdr:colOff>1371600</xdr:colOff>
      <xdr:row>4</xdr:row>
      <xdr:rowOff>266700</xdr:rowOff>
    </xdr:to>
    <xdr:pic>
      <xdr:nvPicPr>
        <xdr:cNvPr id="267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78065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332</xdr:col>
      <xdr:colOff>38100</xdr:colOff>
      <xdr:row>4</xdr:row>
      <xdr:rowOff>38100</xdr:rowOff>
    </xdr:from>
    <xdr:to>
      <xdr:col>332</xdr:col>
      <xdr:colOff>1371600</xdr:colOff>
      <xdr:row>4</xdr:row>
      <xdr:rowOff>266700</xdr:rowOff>
    </xdr:to>
    <xdr:pic>
      <xdr:nvPicPr>
        <xdr:cNvPr id="268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73390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337</xdr:col>
      <xdr:colOff>38100</xdr:colOff>
      <xdr:row>4</xdr:row>
      <xdr:rowOff>38100</xdr:rowOff>
    </xdr:from>
    <xdr:to>
      <xdr:col>337</xdr:col>
      <xdr:colOff>1371600</xdr:colOff>
      <xdr:row>4</xdr:row>
      <xdr:rowOff>266700</xdr:rowOff>
    </xdr:to>
    <xdr:pic>
      <xdr:nvPicPr>
        <xdr:cNvPr id="269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8715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342</xdr:col>
      <xdr:colOff>38100</xdr:colOff>
      <xdr:row>4</xdr:row>
      <xdr:rowOff>38100</xdr:rowOff>
    </xdr:from>
    <xdr:to>
      <xdr:col>342</xdr:col>
      <xdr:colOff>1371600</xdr:colOff>
      <xdr:row>4</xdr:row>
      <xdr:rowOff>266700</xdr:rowOff>
    </xdr:to>
    <xdr:pic>
      <xdr:nvPicPr>
        <xdr:cNvPr id="270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64040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347</xdr:col>
      <xdr:colOff>38100</xdr:colOff>
      <xdr:row>4</xdr:row>
      <xdr:rowOff>38100</xdr:rowOff>
    </xdr:from>
    <xdr:to>
      <xdr:col>347</xdr:col>
      <xdr:colOff>1371600</xdr:colOff>
      <xdr:row>4</xdr:row>
      <xdr:rowOff>266700</xdr:rowOff>
    </xdr:to>
    <xdr:pic>
      <xdr:nvPicPr>
        <xdr:cNvPr id="271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59365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352</xdr:col>
      <xdr:colOff>38100</xdr:colOff>
      <xdr:row>4</xdr:row>
      <xdr:rowOff>38100</xdr:rowOff>
    </xdr:from>
    <xdr:to>
      <xdr:col>352</xdr:col>
      <xdr:colOff>1371600</xdr:colOff>
      <xdr:row>4</xdr:row>
      <xdr:rowOff>266700</xdr:rowOff>
    </xdr:to>
    <xdr:pic>
      <xdr:nvPicPr>
        <xdr:cNvPr id="272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4690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357</xdr:col>
      <xdr:colOff>38100</xdr:colOff>
      <xdr:row>4</xdr:row>
      <xdr:rowOff>38100</xdr:rowOff>
    </xdr:from>
    <xdr:to>
      <xdr:col>357</xdr:col>
      <xdr:colOff>1371600</xdr:colOff>
      <xdr:row>4</xdr:row>
      <xdr:rowOff>266700</xdr:rowOff>
    </xdr:to>
    <xdr:pic>
      <xdr:nvPicPr>
        <xdr:cNvPr id="273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50015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362</xdr:col>
      <xdr:colOff>38100</xdr:colOff>
      <xdr:row>4</xdr:row>
      <xdr:rowOff>38100</xdr:rowOff>
    </xdr:from>
    <xdr:to>
      <xdr:col>362</xdr:col>
      <xdr:colOff>1371600</xdr:colOff>
      <xdr:row>4</xdr:row>
      <xdr:rowOff>266700</xdr:rowOff>
    </xdr:to>
    <xdr:pic>
      <xdr:nvPicPr>
        <xdr:cNvPr id="274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45340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367</xdr:col>
      <xdr:colOff>38100</xdr:colOff>
      <xdr:row>4</xdr:row>
      <xdr:rowOff>38100</xdr:rowOff>
    </xdr:from>
    <xdr:to>
      <xdr:col>367</xdr:col>
      <xdr:colOff>1371600</xdr:colOff>
      <xdr:row>4</xdr:row>
      <xdr:rowOff>266700</xdr:rowOff>
    </xdr:to>
    <xdr:pic>
      <xdr:nvPicPr>
        <xdr:cNvPr id="275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40665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372</xdr:col>
      <xdr:colOff>38100</xdr:colOff>
      <xdr:row>4</xdr:row>
      <xdr:rowOff>38100</xdr:rowOff>
    </xdr:from>
    <xdr:to>
      <xdr:col>372</xdr:col>
      <xdr:colOff>1371600</xdr:colOff>
      <xdr:row>4</xdr:row>
      <xdr:rowOff>266700</xdr:rowOff>
    </xdr:to>
    <xdr:pic>
      <xdr:nvPicPr>
        <xdr:cNvPr id="276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35990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377</xdr:col>
      <xdr:colOff>38100</xdr:colOff>
      <xdr:row>4</xdr:row>
      <xdr:rowOff>38100</xdr:rowOff>
    </xdr:from>
    <xdr:to>
      <xdr:col>377</xdr:col>
      <xdr:colOff>1371600</xdr:colOff>
      <xdr:row>4</xdr:row>
      <xdr:rowOff>266700</xdr:rowOff>
    </xdr:to>
    <xdr:pic>
      <xdr:nvPicPr>
        <xdr:cNvPr id="277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31315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382</xdr:col>
      <xdr:colOff>38100</xdr:colOff>
      <xdr:row>4</xdr:row>
      <xdr:rowOff>38100</xdr:rowOff>
    </xdr:from>
    <xdr:to>
      <xdr:col>382</xdr:col>
      <xdr:colOff>1371600</xdr:colOff>
      <xdr:row>4</xdr:row>
      <xdr:rowOff>266700</xdr:rowOff>
    </xdr:to>
    <xdr:pic>
      <xdr:nvPicPr>
        <xdr:cNvPr id="278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26640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387</xdr:col>
      <xdr:colOff>38100</xdr:colOff>
      <xdr:row>4</xdr:row>
      <xdr:rowOff>38100</xdr:rowOff>
    </xdr:from>
    <xdr:to>
      <xdr:col>387</xdr:col>
      <xdr:colOff>1371600</xdr:colOff>
      <xdr:row>4</xdr:row>
      <xdr:rowOff>266700</xdr:rowOff>
    </xdr:to>
    <xdr:pic>
      <xdr:nvPicPr>
        <xdr:cNvPr id="279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21965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392</xdr:col>
      <xdr:colOff>38100</xdr:colOff>
      <xdr:row>4</xdr:row>
      <xdr:rowOff>38100</xdr:rowOff>
    </xdr:from>
    <xdr:to>
      <xdr:col>392</xdr:col>
      <xdr:colOff>1371600</xdr:colOff>
      <xdr:row>4</xdr:row>
      <xdr:rowOff>266700</xdr:rowOff>
    </xdr:to>
    <xdr:pic>
      <xdr:nvPicPr>
        <xdr:cNvPr id="280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17290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397</xdr:col>
      <xdr:colOff>38100</xdr:colOff>
      <xdr:row>4</xdr:row>
      <xdr:rowOff>38100</xdr:rowOff>
    </xdr:from>
    <xdr:to>
      <xdr:col>397</xdr:col>
      <xdr:colOff>1371600</xdr:colOff>
      <xdr:row>4</xdr:row>
      <xdr:rowOff>266700</xdr:rowOff>
    </xdr:to>
    <xdr:pic>
      <xdr:nvPicPr>
        <xdr:cNvPr id="281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12615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402</xdr:col>
      <xdr:colOff>38100</xdr:colOff>
      <xdr:row>4</xdr:row>
      <xdr:rowOff>38100</xdr:rowOff>
    </xdr:from>
    <xdr:to>
      <xdr:col>402</xdr:col>
      <xdr:colOff>1371600</xdr:colOff>
      <xdr:row>4</xdr:row>
      <xdr:rowOff>266700</xdr:rowOff>
    </xdr:to>
    <xdr:pic>
      <xdr:nvPicPr>
        <xdr:cNvPr id="282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07940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407</xdr:col>
      <xdr:colOff>38100</xdr:colOff>
      <xdr:row>4</xdr:row>
      <xdr:rowOff>38100</xdr:rowOff>
    </xdr:from>
    <xdr:to>
      <xdr:col>407</xdr:col>
      <xdr:colOff>1371600</xdr:colOff>
      <xdr:row>4</xdr:row>
      <xdr:rowOff>266700</xdr:rowOff>
    </xdr:to>
    <xdr:pic>
      <xdr:nvPicPr>
        <xdr:cNvPr id="283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03265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412</xdr:col>
      <xdr:colOff>38100</xdr:colOff>
      <xdr:row>4</xdr:row>
      <xdr:rowOff>38100</xdr:rowOff>
    </xdr:from>
    <xdr:to>
      <xdr:col>412</xdr:col>
      <xdr:colOff>1371600</xdr:colOff>
      <xdr:row>4</xdr:row>
      <xdr:rowOff>266700</xdr:rowOff>
    </xdr:to>
    <xdr:pic>
      <xdr:nvPicPr>
        <xdr:cNvPr id="284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98590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417</xdr:col>
      <xdr:colOff>38100</xdr:colOff>
      <xdr:row>4</xdr:row>
      <xdr:rowOff>38100</xdr:rowOff>
    </xdr:from>
    <xdr:to>
      <xdr:col>417</xdr:col>
      <xdr:colOff>1371600</xdr:colOff>
      <xdr:row>4</xdr:row>
      <xdr:rowOff>266700</xdr:rowOff>
    </xdr:to>
    <xdr:pic>
      <xdr:nvPicPr>
        <xdr:cNvPr id="285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93915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422</xdr:col>
      <xdr:colOff>38100</xdr:colOff>
      <xdr:row>4</xdr:row>
      <xdr:rowOff>38100</xdr:rowOff>
    </xdr:from>
    <xdr:to>
      <xdr:col>422</xdr:col>
      <xdr:colOff>1371600</xdr:colOff>
      <xdr:row>4</xdr:row>
      <xdr:rowOff>266700</xdr:rowOff>
    </xdr:to>
    <xdr:pic>
      <xdr:nvPicPr>
        <xdr:cNvPr id="286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89240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427</xdr:col>
      <xdr:colOff>38100</xdr:colOff>
      <xdr:row>4</xdr:row>
      <xdr:rowOff>38100</xdr:rowOff>
    </xdr:from>
    <xdr:to>
      <xdr:col>427</xdr:col>
      <xdr:colOff>1371600</xdr:colOff>
      <xdr:row>4</xdr:row>
      <xdr:rowOff>266700</xdr:rowOff>
    </xdr:to>
    <xdr:pic>
      <xdr:nvPicPr>
        <xdr:cNvPr id="287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84565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432</xdr:col>
      <xdr:colOff>38100</xdr:colOff>
      <xdr:row>4</xdr:row>
      <xdr:rowOff>38100</xdr:rowOff>
    </xdr:from>
    <xdr:to>
      <xdr:col>432</xdr:col>
      <xdr:colOff>1371600</xdr:colOff>
      <xdr:row>4</xdr:row>
      <xdr:rowOff>266700</xdr:rowOff>
    </xdr:to>
    <xdr:pic>
      <xdr:nvPicPr>
        <xdr:cNvPr id="288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79890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437</xdr:col>
      <xdr:colOff>38100</xdr:colOff>
      <xdr:row>4</xdr:row>
      <xdr:rowOff>38100</xdr:rowOff>
    </xdr:from>
    <xdr:to>
      <xdr:col>437</xdr:col>
      <xdr:colOff>1371600</xdr:colOff>
      <xdr:row>4</xdr:row>
      <xdr:rowOff>266700</xdr:rowOff>
    </xdr:to>
    <xdr:pic>
      <xdr:nvPicPr>
        <xdr:cNvPr id="289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75215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442</xdr:col>
      <xdr:colOff>38100</xdr:colOff>
      <xdr:row>4</xdr:row>
      <xdr:rowOff>38100</xdr:rowOff>
    </xdr:from>
    <xdr:to>
      <xdr:col>442</xdr:col>
      <xdr:colOff>1371600</xdr:colOff>
      <xdr:row>4</xdr:row>
      <xdr:rowOff>266700</xdr:rowOff>
    </xdr:to>
    <xdr:pic>
      <xdr:nvPicPr>
        <xdr:cNvPr id="290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70540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447</xdr:col>
      <xdr:colOff>38100</xdr:colOff>
      <xdr:row>4</xdr:row>
      <xdr:rowOff>38100</xdr:rowOff>
    </xdr:from>
    <xdr:to>
      <xdr:col>447</xdr:col>
      <xdr:colOff>1371600</xdr:colOff>
      <xdr:row>4</xdr:row>
      <xdr:rowOff>266700</xdr:rowOff>
    </xdr:to>
    <xdr:pic>
      <xdr:nvPicPr>
        <xdr:cNvPr id="291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65865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452</xdr:col>
      <xdr:colOff>38100</xdr:colOff>
      <xdr:row>4</xdr:row>
      <xdr:rowOff>38100</xdr:rowOff>
    </xdr:from>
    <xdr:to>
      <xdr:col>452</xdr:col>
      <xdr:colOff>1371600</xdr:colOff>
      <xdr:row>4</xdr:row>
      <xdr:rowOff>266700</xdr:rowOff>
    </xdr:to>
    <xdr:pic>
      <xdr:nvPicPr>
        <xdr:cNvPr id="292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1190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457</xdr:col>
      <xdr:colOff>38100</xdr:colOff>
      <xdr:row>4</xdr:row>
      <xdr:rowOff>38100</xdr:rowOff>
    </xdr:from>
    <xdr:to>
      <xdr:col>457</xdr:col>
      <xdr:colOff>1371600</xdr:colOff>
      <xdr:row>4</xdr:row>
      <xdr:rowOff>266700</xdr:rowOff>
    </xdr:to>
    <xdr:pic>
      <xdr:nvPicPr>
        <xdr:cNvPr id="293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56515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462</xdr:col>
      <xdr:colOff>38100</xdr:colOff>
      <xdr:row>4</xdr:row>
      <xdr:rowOff>38100</xdr:rowOff>
    </xdr:from>
    <xdr:to>
      <xdr:col>462</xdr:col>
      <xdr:colOff>1371600</xdr:colOff>
      <xdr:row>4</xdr:row>
      <xdr:rowOff>266700</xdr:rowOff>
    </xdr:to>
    <xdr:pic>
      <xdr:nvPicPr>
        <xdr:cNvPr id="294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51840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467</xdr:col>
      <xdr:colOff>38100</xdr:colOff>
      <xdr:row>4</xdr:row>
      <xdr:rowOff>38100</xdr:rowOff>
    </xdr:from>
    <xdr:to>
      <xdr:col>467</xdr:col>
      <xdr:colOff>1371600</xdr:colOff>
      <xdr:row>4</xdr:row>
      <xdr:rowOff>266700</xdr:rowOff>
    </xdr:to>
    <xdr:pic>
      <xdr:nvPicPr>
        <xdr:cNvPr id="295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47165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472</xdr:col>
      <xdr:colOff>38100</xdr:colOff>
      <xdr:row>4</xdr:row>
      <xdr:rowOff>38100</xdr:rowOff>
    </xdr:from>
    <xdr:to>
      <xdr:col>472</xdr:col>
      <xdr:colOff>1371600</xdr:colOff>
      <xdr:row>4</xdr:row>
      <xdr:rowOff>266700</xdr:rowOff>
    </xdr:to>
    <xdr:pic>
      <xdr:nvPicPr>
        <xdr:cNvPr id="296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42490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477</xdr:col>
      <xdr:colOff>38100</xdr:colOff>
      <xdr:row>4</xdr:row>
      <xdr:rowOff>38100</xdr:rowOff>
    </xdr:from>
    <xdr:to>
      <xdr:col>477</xdr:col>
      <xdr:colOff>1371600</xdr:colOff>
      <xdr:row>4</xdr:row>
      <xdr:rowOff>266700</xdr:rowOff>
    </xdr:to>
    <xdr:pic>
      <xdr:nvPicPr>
        <xdr:cNvPr id="297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37815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482</xdr:col>
      <xdr:colOff>38100</xdr:colOff>
      <xdr:row>4</xdr:row>
      <xdr:rowOff>38100</xdr:rowOff>
    </xdr:from>
    <xdr:to>
      <xdr:col>482</xdr:col>
      <xdr:colOff>1371600</xdr:colOff>
      <xdr:row>4</xdr:row>
      <xdr:rowOff>266700</xdr:rowOff>
    </xdr:to>
    <xdr:pic>
      <xdr:nvPicPr>
        <xdr:cNvPr id="298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33140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487</xdr:col>
      <xdr:colOff>38100</xdr:colOff>
      <xdr:row>4</xdr:row>
      <xdr:rowOff>38100</xdr:rowOff>
    </xdr:from>
    <xdr:to>
      <xdr:col>487</xdr:col>
      <xdr:colOff>1371600</xdr:colOff>
      <xdr:row>4</xdr:row>
      <xdr:rowOff>266700</xdr:rowOff>
    </xdr:to>
    <xdr:pic>
      <xdr:nvPicPr>
        <xdr:cNvPr id="299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8465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492</xdr:col>
      <xdr:colOff>38100</xdr:colOff>
      <xdr:row>4</xdr:row>
      <xdr:rowOff>38100</xdr:rowOff>
    </xdr:from>
    <xdr:to>
      <xdr:col>492</xdr:col>
      <xdr:colOff>1371600</xdr:colOff>
      <xdr:row>4</xdr:row>
      <xdr:rowOff>266700</xdr:rowOff>
    </xdr:to>
    <xdr:pic>
      <xdr:nvPicPr>
        <xdr:cNvPr id="300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23790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497</xdr:col>
      <xdr:colOff>38100</xdr:colOff>
      <xdr:row>4</xdr:row>
      <xdr:rowOff>38100</xdr:rowOff>
    </xdr:from>
    <xdr:to>
      <xdr:col>497</xdr:col>
      <xdr:colOff>1371600</xdr:colOff>
      <xdr:row>4</xdr:row>
      <xdr:rowOff>266700</xdr:rowOff>
    </xdr:to>
    <xdr:pic>
      <xdr:nvPicPr>
        <xdr:cNvPr id="301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191150" y="2514600"/>
          <a:ext cx="1333500" cy="2286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8</xdr:col>
      <xdr:colOff>0</xdr:colOff>
      <xdr:row>10</xdr:row>
      <xdr:rowOff>28575</xdr:rowOff>
    </xdr:from>
    <xdr:ext cx="428625" cy="428625"/>
    <xdr:pic>
      <xdr:nvPicPr>
        <xdr:cNvPr id="302" name="Picture 3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2520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13</xdr:col>
      <xdr:colOff>0</xdr:colOff>
      <xdr:row>10</xdr:row>
      <xdr:rowOff>28575</xdr:rowOff>
    </xdr:from>
    <xdr:ext cx="428625" cy="428625"/>
    <xdr:pic>
      <xdr:nvPicPr>
        <xdr:cNvPr id="303" name="Picture 3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7845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18</xdr:col>
      <xdr:colOff>0</xdr:colOff>
      <xdr:row>10</xdr:row>
      <xdr:rowOff>28575</xdr:rowOff>
    </xdr:from>
    <xdr:ext cx="428625" cy="428625"/>
    <xdr:pic>
      <xdr:nvPicPr>
        <xdr:cNvPr id="304" name="Picture 3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3170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23</xdr:col>
      <xdr:colOff>0</xdr:colOff>
      <xdr:row>10</xdr:row>
      <xdr:rowOff>28575</xdr:rowOff>
    </xdr:from>
    <xdr:ext cx="428625" cy="428625"/>
    <xdr:pic>
      <xdr:nvPicPr>
        <xdr:cNvPr id="305" name="Picture 3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8495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28</xdr:col>
      <xdr:colOff>0</xdr:colOff>
      <xdr:row>10</xdr:row>
      <xdr:rowOff>28575</xdr:rowOff>
    </xdr:from>
    <xdr:ext cx="428625" cy="428625"/>
    <xdr:pic>
      <xdr:nvPicPr>
        <xdr:cNvPr id="306" name="Picture 3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3820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33</xdr:col>
      <xdr:colOff>0</xdr:colOff>
      <xdr:row>10</xdr:row>
      <xdr:rowOff>28575</xdr:rowOff>
    </xdr:from>
    <xdr:ext cx="428625" cy="428625"/>
    <xdr:pic>
      <xdr:nvPicPr>
        <xdr:cNvPr id="307" name="Picture 3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9145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38</xdr:col>
      <xdr:colOff>0</xdr:colOff>
      <xdr:row>10</xdr:row>
      <xdr:rowOff>28575</xdr:rowOff>
    </xdr:from>
    <xdr:ext cx="428625" cy="428625"/>
    <xdr:pic>
      <xdr:nvPicPr>
        <xdr:cNvPr id="308" name="Picture 3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4470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43</xdr:col>
      <xdr:colOff>0</xdr:colOff>
      <xdr:row>10</xdr:row>
      <xdr:rowOff>28575</xdr:rowOff>
    </xdr:from>
    <xdr:ext cx="428625" cy="428625"/>
    <xdr:pic>
      <xdr:nvPicPr>
        <xdr:cNvPr id="309" name="Picture 3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9795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48</xdr:col>
      <xdr:colOff>0</xdr:colOff>
      <xdr:row>10</xdr:row>
      <xdr:rowOff>28575</xdr:rowOff>
    </xdr:from>
    <xdr:ext cx="428625" cy="428625"/>
    <xdr:pic>
      <xdr:nvPicPr>
        <xdr:cNvPr id="310" name="Picture 3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75120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53</xdr:col>
      <xdr:colOff>0</xdr:colOff>
      <xdr:row>10</xdr:row>
      <xdr:rowOff>28575</xdr:rowOff>
    </xdr:from>
    <xdr:ext cx="428625" cy="428625"/>
    <xdr:pic>
      <xdr:nvPicPr>
        <xdr:cNvPr id="311" name="Picture 3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0445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58</xdr:col>
      <xdr:colOff>0</xdr:colOff>
      <xdr:row>10</xdr:row>
      <xdr:rowOff>28575</xdr:rowOff>
    </xdr:from>
    <xdr:ext cx="428625" cy="428625"/>
    <xdr:pic>
      <xdr:nvPicPr>
        <xdr:cNvPr id="312" name="Picture 3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5770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63</xdr:col>
      <xdr:colOff>0</xdr:colOff>
      <xdr:row>10</xdr:row>
      <xdr:rowOff>28575</xdr:rowOff>
    </xdr:from>
    <xdr:ext cx="428625" cy="428625"/>
    <xdr:pic>
      <xdr:nvPicPr>
        <xdr:cNvPr id="313" name="Picture 3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1095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68</xdr:col>
      <xdr:colOff>0</xdr:colOff>
      <xdr:row>10</xdr:row>
      <xdr:rowOff>28575</xdr:rowOff>
    </xdr:from>
    <xdr:ext cx="428625" cy="428625"/>
    <xdr:pic>
      <xdr:nvPicPr>
        <xdr:cNvPr id="314" name="Picture 3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6420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73</xdr:col>
      <xdr:colOff>0</xdr:colOff>
      <xdr:row>10</xdr:row>
      <xdr:rowOff>28575</xdr:rowOff>
    </xdr:from>
    <xdr:ext cx="428625" cy="428625"/>
    <xdr:pic>
      <xdr:nvPicPr>
        <xdr:cNvPr id="315" name="Picture 3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51745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78</xdr:col>
      <xdr:colOff>0</xdr:colOff>
      <xdr:row>10</xdr:row>
      <xdr:rowOff>28575</xdr:rowOff>
    </xdr:from>
    <xdr:ext cx="428625" cy="428625"/>
    <xdr:pic>
      <xdr:nvPicPr>
        <xdr:cNvPr id="316" name="Picture 3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47070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83</xdr:col>
      <xdr:colOff>0</xdr:colOff>
      <xdr:row>10</xdr:row>
      <xdr:rowOff>28575</xdr:rowOff>
    </xdr:from>
    <xdr:ext cx="428625" cy="428625"/>
    <xdr:pic>
      <xdr:nvPicPr>
        <xdr:cNvPr id="317" name="Picture 3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42395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88</xdr:col>
      <xdr:colOff>0</xdr:colOff>
      <xdr:row>10</xdr:row>
      <xdr:rowOff>28575</xdr:rowOff>
    </xdr:from>
    <xdr:ext cx="428625" cy="428625"/>
    <xdr:pic>
      <xdr:nvPicPr>
        <xdr:cNvPr id="318" name="Picture 3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37720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93</xdr:col>
      <xdr:colOff>0</xdr:colOff>
      <xdr:row>10</xdr:row>
      <xdr:rowOff>28575</xdr:rowOff>
    </xdr:from>
    <xdr:ext cx="428625" cy="428625"/>
    <xdr:pic>
      <xdr:nvPicPr>
        <xdr:cNvPr id="319" name="Picture 3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33045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98</xdr:col>
      <xdr:colOff>0</xdr:colOff>
      <xdr:row>10</xdr:row>
      <xdr:rowOff>28575</xdr:rowOff>
    </xdr:from>
    <xdr:ext cx="428625" cy="428625"/>
    <xdr:pic>
      <xdr:nvPicPr>
        <xdr:cNvPr id="320" name="Picture 3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8370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103</xdr:col>
      <xdr:colOff>0</xdr:colOff>
      <xdr:row>10</xdr:row>
      <xdr:rowOff>28575</xdr:rowOff>
    </xdr:from>
    <xdr:ext cx="428625" cy="428625"/>
    <xdr:pic>
      <xdr:nvPicPr>
        <xdr:cNvPr id="321" name="Picture 3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23695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108</xdr:col>
      <xdr:colOff>0</xdr:colOff>
      <xdr:row>10</xdr:row>
      <xdr:rowOff>28575</xdr:rowOff>
    </xdr:from>
    <xdr:ext cx="428625" cy="428625"/>
    <xdr:pic>
      <xdr:nvPicPr>
        <xdr:cNvPr id="322" name="Picture 3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19020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113</xdr:col>
      <xdr:colOff>0</xdr:colOff>
      <xdr:row>10</xdr:row>
      <xdr:rowOff>28575</xdr:rowOff>
    </xdr:from>
    <xdr:ext cx="428625" cy="428625"/>
    <xdr:pic>
      <xdr:nvPicPr>
        <xdr:cNvPr id="323" name="Picture 3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4345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118</xdr:col>
      <xdr:colOff>0</xdr:colOff>
      <xdr:row>10</xdr:row>
      <xdr:rowOff>28575</xdr:rowOff>
    </xdr:from>
    <xdr:ext cx="428625" cy="428625"/>
    <xdr:pic>
      <xdr:nvPicPr>
        <xdr:cNvPr id="324" name="Picture 3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09670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123</xdr:col>
      <xdr:colOff>0</xdr:colOff>
      <xdr:row>10</xdr:row>
      <xdr:rowOff>28575</xdr:rowOff>
    </xdr:from>
    <xdr:ext cx="428625" cy="428625"/>
    <xdr:pic>
      <xdr:nvPicPr>
        <xdr:cNvPr id="325" name="Picture 3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04995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128</xdr:col>
      <xdr:colOff>0</xdr:colOff>
      <xdr:row>10</xdr:row>
      <xdr:rowOff>28575</xdr:rowOff>
    </xdr:from>
    <xdr:ext cx="428625" cy="428625"/>
    <xdr:pic>
      <xdr:nvPicPr>
        <xdr:cNvPr id="326" name="Picture 3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00320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133</xdr:col>
      <xdr:colOff>0</xdr:colOff>
      <xdr:row>10</xdr:row>
      <xdr:rowOff>28575</xdr:rowOff>
    </xdr:from>
    <xdr:ext cx="428625" cy="428625"/>
    <xdr:pic>
      <xdr:nvPicPr>
        <xdr:cNvPr id="327" name="Picture 3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95645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138</xdr:col>
      <xdr:colOff>0</xdr:colOff>
      <xdr:row>10</xdr:row>
      <xdr:rowOff>28575</xdr:rowOff>
    </xdr:from>
    <xdr:ext cx="428625" cy="428625"/>
    <xdr:pic>
      <xdr:nvPicPr>
        <xdr:cNvPr id="328" name="Picture 3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90970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143</xdr:col>
      <xdr:colOff>0</xdr:colOff>
      <xdr:row>10</xdr:row>
      <xdr:rowOff>28575</xdr:rowOff>
    </xdr:from>
    <xdr:ext cx="428625" cy="428625"/>
    <xdr:pic>
      <xdr:nvPicPr>
        <xdr:cNvPr id="329" name="Picture 3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86295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148</xdr:col>
      <xdr:colOff>0</xdr:colOff>
      <xdr:row>10</xdr:row>
      <xdr:rowOff>28575</xdr:rowOff>
    </xdr:from>
    <xdr:ext cx="428625" cy="428625"/>
    <xdr:pic>
      <xdr:nvPicPr>
        <xdr:cNvPr id="330" name="Picture 3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81620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153</xdr:col>
      <xdr:colOff>0</xdr:colOff>
      <xdr:row>10</xdr:row>
      <xdr:rowOff>28575</xdr:rowOff>
    </xdr:from>
    <xdr:ext cx="428625" cy="428625"/>
    <xdr:pic>
      <xdr:nvPicPr>
        <xdr:cNvPr id="331" name="Picture 3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76945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158</xdr:col>
      <xdr:colOff>0</xdr:colOff>
      <xdr:row>10</xdr:row>
      <xdr:rowOff>28575</xdr:rowOff>
    </xdr:from>
    <xdr:ext cx="428625" cy="428625"/>
    <xdr:pic>
      <xdr:nvPicPr>
        <xdr:cNvPr id="332" name="Picture 3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72270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163</xdr:col>
      <xdr:colOff>0</xdr:colOff>
      <xdr:row>10</xdr:row>
      <xdr:rowOff>28575</xdr:rowOff>
    </xdr:from>
    <xdr:ext cx="428625" cy="428625"/>
    <xdr:pic>
      <xdr:nvPicPr>
        <xdr:cNvPr id="333" name="Picture 3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7595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168</xdr:col>
      <xdr:colOff>0</xdr:colOff>
      <xdr:row>10</xdr:row>
      <xdr:rowOff>28575</xdr:rowOff>
    </xdr:from>
    <xdr:ext cx="428625" cy="428625"/>
    <xdr:pic>
      <xdr:nvPicPr>
        <xdr:cNvPr id="334" name="Picture 3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62920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173</xdr:col>
      <xdr:colOff>0</xdr:colOff>
      <xdr:row>10</xdr:row>
      <xdr:rowOff>28575</xdr:rowOff>
    </xdr:from>
    <xdr:ext cx="428625" cy="428625"/>
    <xdr:pic>
      <xdr:nvPicPr>
        <xdr:cNvPr id="335" name="Picture 3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58245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178</xdr:col>
      <xdr:colOff>0</xdr:colOff>
      <xdr:row>10</xdr:row>
      <xdr:rowOff>28575</xdr:rowOff>
    </xdr:from>
    <xdr:ext cx="428625" cy="428625"/>
    <xdr:pic>
      <xdr:nvPicPr>
        <xdr:cNvPr id="336" name="Picture 3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53570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183</xdr:col>
      <xdr:colOff>0</xdr:colOff>
      <xdr:row>10</xdr:row>
      <xdr:rowOff>28575</xdr:rowOff>
    </xdr:from>
    <xdr:ext cx="428625" cy="428625"/>
    <xdr:pic>
      <xdr:nvPicPr>
        <xdr:cNvPr id="337" name="Picture 3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48895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188</xdr:col>
      <xdr:colOff>0</xdr:colOff>
      <xdr:row>10</xdr:row>
      <xdr:rowOff>28575</xdr:rowOff>
    </xdr:from>
    <xdr:ext cx="428625" cy="428625"/>
    <xdr:pic>
      <xdr:nvPicPr>
        <xdr:cNvPr id="338" name="Picture 3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44220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193</xdr:col>
      <xdr:colOff>0</xdr:colOff>
      <xdr:row>10</xdr:row>
      <xdr:rowOff>28575</xdr:rowOff>
    </xdr:from>
    <xdr:ext cx="428625" cy="428625"/>
    <xdr:pic>
      <xdr:nvPicPr>
        <xdr:cNvPr id="339" name="Picture 3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839545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198</xdr:col>
      <xdr:colOff>0</xdr:colOff>
      <xdr:row>10</xdr:row>
      <xdr:rowOff>28575</xdr:rowOff>
    </xdr:from>
    <xdr:ext cx="428625" cy="428625"/>
    <xdr:pic>
      <xdr:nvPicPr>
        <xdr:cNvPr id="340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34870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203</xdr:col>
      <xdr:colOff>0</xdr:colOff>
      <xdr:row>10</xdr:row>
      <xdr:rowOff>28575</xdr:rowOff>
    </xdr:from>
    <xdr:ext cx="428625" cy="428625"/>
    <xdr:pic>
      <xdr:nvPicPr>
        <xdr:cNvPr id="341" name="Picture 3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230195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208</xdr:col>
      <xdr:colOff>0</xdr:colOff>
      <xdr:row>10</xdr:row>
      <xdr:rowOff>28575</xdr:rowOff>
    </xdr:from>
    <xdr:ext cx="428625" cy="428625"/>
    <xdr:pic>
      <xdr:nvPicPr>
        <xdr:cNvPr id="342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25520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213</xdr:col>
      <xdr:colOff>0</xdr:colOff>
      <xdr:row>10</xdr:row>
      <xdr:rowOff>28575</xdr:rowOff>
    </xdr:from>
    <xdr:ext cx="428625" cy="428625"/>
    <xdr:pic>
      <xdr:nvPicPr>
        <xdr:cNvPr id="343" name="Picture 3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620845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218</xdr:col>
      <xdr:colOff>0</xdr:colOff>
      <xdr:row>10</xdr:row>
      <xdr:rowOff>28575</xdr:rowOff>
    </xdr:from>
    <xdr:ext cx="428625" cy="428625"/>
    <xdr:pic>
      <xdr:nvPicPr>
        <xdr:cNvPr id="344" name="Picture 3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16170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223</xdr:col>
      <xdr:colOff>0</xdr:colOff>
      <xdr:row>10</xdr:row>
      <xdr:rowOff>28575</xdr:rowOff>
    </xdr:from>
    <xdr:ext cx="428625" cy="428625"/>
    <xdr:pic>
      <xdr:nvPicPr>
        <xdr:cNvPr id="345" name="Picture 3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011495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228</xdr:col>
      <xdr:colOff>0</xdr:colOff>
      <xdr:row>10</xdr:row>
      <xdr:rowOff>28575</xdr:rowOff>
    </xdr:from>
    <xdr:ext cx="428625" cy="428625"/>
    <xdr:pic>
      <xdr:nvPicPr>
        <xdr:cNvPr id="346" name="Picture 3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06820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233</xdr:col>
      <xdr:colOff>0</xdr:colOff>
      <xdr:row>10</xdr:row>
      <xdr:rowOff>28575</xdr:rowOff>
    </xdr:from>
    <xdr:ext cx="428625" cy="428625"/>
    <xdr:pic>
      <xdr:nvPicPr>
        <xdr:cNvPr id="347" name="Picture 3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402145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238</xdr:col>
      <xdr:colOff>0</xdr:colOff>
      <xdr:row>10</xdr:row>
      <xdr:rowOff>28575</xdr:rowOff>
    </xdr:from>
    <xdr:ext cx="428625" cy="428625"/>
    <xdr:pic>
      <xdr:nvPicPr>
        <xdr:cNvPr id="348" name="Picture 3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97470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243</xdr:col>
      <xdr:colOff>0</xdr:colOff>
      <xdr:row>10</xdr:row>
      <xdr:rowOff>28575</xdr:rowOff>
    </xdr:from>
    <xdr:ext cx="428625" cy="428625"/>
    <xdr:pic>
      <xdr:nvPicPr>
        <xdr:cNvPr id="349" name="Picture 3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792795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248</xdr:col>
      <xdr:colOff>0</xdr:colOff>
      <xdr:row>10</xdr:row>
      <xdr:rowOff>28575</xdr:rowOff>
    </xdr:from>
    <xdr:ext cx="428625" cy="428625"/>
    <xdr:pic>
      <xdr:nvPicPr>
        <xdr:cNvPr id="350" name="Picture 3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8120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253</xdr:col>
      <xdr:colOff>0</xdr:colOff>
      <xdr:row>10</xdr:row>
      <xdr:rowOff>28575</xdr:rowOff>
    </xdr:from>
    <xdr:ext cx="428625" cy="428625"/>
    <xdr:pic>
      <xdr:nvPicPr>
        <xdr:cNvPr id="351" name="Picture 3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83445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258</xdr:col>
      <xdr:colOff>0</xdr:colOff>
      <xdr:row>10</xdr:row>
      <xdr:rowOff>28575</xdr:rowOff>
    </xdr:from>
    <xdr:ext cx="428625" cy="428625"/>
    <xdr:pic>
      <xdr:nvPicPr>
        <xdr:cNvPr id="352" name="Picture 3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878770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263</xdr:col>
      <xdr:colOff>0</xdr:colOff>
      <xdr:row>10</xdr:row>
      <xdr:rowOff>28575</xdr:rowOff>
    </xdr:from>
    <xdr:ext cx="428625" cy="428625"/>
    <xdr:pic>
      <xdr:nvPicPr>
        <xdr:cNvPr id="353" name="Picture 3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4095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268</xdr:col>
      <xdr:colOff>0</xdr:colOff>
      <xdr:row>10</xdr:row>
      <xdr:rowOff>28575</xdr:rowOff>
    </xdr:from>
    <xdr:ext cx="428625" cy="428625"/>
    <xdr:pic>
      <xdr:nvPicPr>
        <xdr:cNvPr id="354" name="Picture 3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69420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273</xdr:col>
      <xdr:colOff>0</xdr:colOff>
      <xdr:row>10</xdr:row>
      <xdr:rowOff>28575</xdr:rowOff>
    </xdr:from>
    <xdr:ext cx="428625" cy="428625"/>
    <xdr:pic>
      <xdr:nvPicPr>
        <xdr:cNvPr id="355" name="Picture 3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64745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278</xdr:col>
      <xdr:colOff>0</xdr:colOff>
      <xdr:row>10</xdr:row>
      <xdr:rowOff>28575</xdr:rowOff>
    </xdr:from>
    <xdr:ext cx="428625" cy="428625"/>
    <xdr:pic>
      <xdr:nvPicPr>
        <xdr:cNvPr id="356" name="Picture 3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60070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283</xdr:col>
      <xdr:colOff>0</xdr:colOff>
      <xdr:row>10</xdr:row>
      <xdr:rowOff>28575</xdr:rowOff>
    </xdr:from>
    <xdr:ext cx="428625" cy="428625"/>
    <xdr:pic>
      <xdr:nvPicPr>
        <xdr:cNvPr id="357" name="Picture 3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55395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288</xdr:col>
      <xdr:colOff>0</xdr:colOff>
      <xdr:row>10</xdr:row>
      <xdr:rowOff>28575</xdr:rowOff>
    </xdr:from>
    <xdr:ext cx="428625" cy="428625"/>
    <xdr:pic>
      <xdr:nvPicPr>
        <xdr:cNvPr id="358" name="Picture 3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50720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293</xdr:col>
      <xdr:colOff>0</xdr:colOff>
      <xdr:row>10</xdr:row>
      <xdr:rowOff>28575</xdr:rowOff>
    </xdr:from>
    <xdr:ext cx="428625" cy="428625"/>
    <xdr:pic>
      <xdr:nvPicPr>
        <xdr:cNvPr id="359" name="Picture 3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46045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298</xdr:col>
      <xdr:colOff>0</xdr:colOff>
      <xdr:row>10</xdr:row>
      <xdr:rowOff>28575</xdr:rowOff>
    </xdr:from>
    <xdr:ext cx="428625" cy="428625"/>
    <xdr:pic>
      <xdr:nvPicPr>
        <xdr:cNvPr id="360" name="Picture 3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41370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303</xdr:col>
      <xdr:colOff>0</xdr:colOff>
      <xdr:row>10</xdr:row>
      <xdr:rowOff>28575</xdr:rowOff>
    </xdr:from>
    <xdr:ext cx="428625" cy="428625"/>
    <xdr:pic>
      <xdr:nvPicPr>
        <xdr:cNvPr id="361" name="Picture 3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36695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308</xdr:col>
      <xdr:colOff>0</xdr:colOff>
      <xdr:row>10</xdr:row>
      <xdr:rowOff>28575</xdr:rowOff>
    </xdr:from>
    <xdr:ext cx="428625" cy="428625"/>
    <xdr:pic>
      <xdr:nvPicPr>
        <xdr:cNvPr id="362" name="Picture 3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32020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313</xdr:col>
      <xdr:colOff>0</xdr:colOff>
      <xdr:row>10</xdr:row>
      <xdr:rowOff>28575</xdr:rowOff>
    </xdr:from>
    <xdr:ext cx="428625" cy="428625"/>
    <xdr:pic>
      <xdr:nvPicPr>
        <xdr:cNvPr id="363" name="Picture 3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7345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318</xdr:col>
      <xdr:colOff>0</xdr:colOff>
      <xdr:row>10</xdr:row>
      <xdr:rowOff>28575</xdr:rowOff>
    </xdr:from>
    <xdr:ext cx="428625" cy="428625"/>
    <xdr:pic>
      <xdr:nvPicPr>
        <xdr:cNvPr id="364" name="Picture 3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222670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323</xdr:col>
      <xdr:colOff>0</xdr:colOff>
      <xdr:row>10</xdr:row>
      <xdr:rowOff>28575</xdr:rowOff>
    </xdr:from>
    <xdr:ext cx="428625" cy="428625"/>
    <xdr:pic>
      <xdr:nvPicPr>
        <xdr:cNvPr id="365" name="Picture 3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17995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328</xdr:col>
      <xdr:colOff>0</xdr:colOff>
      <xdr:row>10</xdr:row>
      <xdr:rowOff>28575</xdr:rowOff>
    </xdr:from>
    <xdr:ext cx="428625" cy="428625"/>
    <xdr:pic>
      <xdr:nvPicPr>
        <xdr:cNvPr id="366" name="Picture 3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13320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333</xdr:col>
      <xdr:colOff>0</xdr:colOff>
      <xdr:row>10</xdr:row>
      <xdr:rowOff>28575</xdr:rowOff>
    </xdr:from>
    <xdr:ext cx="428625" cy="428625"/>
    <xdr:pic>
      <xdr:nvPicPr>
        <xdr:cNvPr id="367" name="Picture 3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308645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338</xdr:col>
      <xdr:colOff>0</xdr:colOff>
      <xdr:row>10</xdr:row>
      <xdr:rowOff>28575</xdr:rowOff>
    </xdr:from>
    <xdr:ext cx="428625" cy="428625"/>
    <xdr:pic>
      <xdr:nvPicPr>
        <xdr:cNvPr id="368" name="Picture 3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03970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343</xdr:col>
      <xdr:colOff>0</xdr:colOff>
      <xdr:row>10</xdr:row>
      <xdr:rowOff>28575</xdr:rowOff>
    </xdr:from>
    <xdr:ext cx="428625" cy="428625"/>
    <xdr:pic>
      <xdr:nvPicPr>
        <xdr:cNvPr id="369" name="Picture 3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99295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348</xdr:col>
      <xdr:colOff>0</xdr:colOff>
      <xdr:row>10</xdr:row>
      <xdr:rowOff>28575</xdr:rowOff>
    </xdr:from>
    <xdr:ext cx="428625" cy="428625"/>
    <xdr:pic>
      <xdr:nvPicPr>
        <xdr:cNvPr id="370" name="Picture 3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94620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353</xdr:col>
      <xdr:colOff>0</xdr:colOff>
      <xdr:row>10</xdr:row>
      <xdr:rowOff>28575</xdr:rowOff>
    </xdr:from>
    <xdr:ext cx="428625" cy="428625"/>
    <xdr:pic>
      <xdr:nvPicPr>
        <xdr:cNvPr id="371" name="Picture 3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89945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358</xdr:col>
      <xdr:colOff>0</xdr:colOff>
      <xdr:row>10</xdr:row>
      <xdr:rowOff>28575</xdr:rowOff>
    </xdr:from>
    <xdr:ext cx="428625" cy="428625"/>
    <xdr:pic>
      <xdr:nvPicPr>
        <xdr:cNvPr id="372" name="Picture 3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85270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363</xdr:col>
      <xdr:colOff>0</xdr:colOff>
      <xdr:row>10</xdr:row>
      <xdr:rowOff>28575</xdr:rowOff>
    </xdr:from>
    <xdr:ext cx="428625" cy="428625"/>
    <xdr:pic>
      <xdr:nvPicPr>
        <xdr:cNvPr id="373" name="Picture 3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0595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368</xdr:col>
      <xdr:colOff>0</xdr:colOff>
      <xdr:row>10</xdr:row>
      <xdr:rowOff>28575</xdr:rowOff>
    </xdr:from>
    <xdr:ext cx="428625" cy="428625"/>
    <xdr:pic>
      <xdr:nvPicPr>
        <xdr:cNvPr id="374" name="Picture 3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175920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373</xdr:col>
      <xdr:colOff>0</xdr:colOff>
      <xdr:row>10</xdr:row>
      <xdr:rowOff>28575</xdr:rowOff>
    </xdr:from>
    <xdr:ext cx="428625" cy="428625"/>
    <xdr:pic>
      <xdr:nvPicPr>
        <xdr:cNvPr id="375" name="Picture 3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871245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378</xdr:col>
      <xdr:colOff>0</xdr:colOff>
      <xdr:row>10</xdr:row>
      <xdr:rowOff>28575</xdr:rowOff>
    </xdr:from>
    <xdr:ext cx="428625" cy="428625"/>
    <xdr:pic>
      <xdr:nvPicPr>
        <xdr:cNvPr id="376" name="Picture 3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66570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383</xdr:col>
      <xdr:colOff>0</xdr:colOff>
      <xdr:row>10</xdr:row>
      <xdr:rowOff>28575</xdr:rowOff>
    </xdr:from>
    <xdr:ext cx="428625" cy="428625"/>
    <xdr:pic>
      <xdr:nvPicPr>
        <xdr:cNvPr id="377" name="Picture 3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61895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388</xdr:col>
      <xdr:colOff>0</xdr:colOff>
      <xdr:row>10</xdr:row>
      <xdr:rowOff>28575</xdr:rowOff>
    </xdr:from>
    <xdr:ext cx="428625" cy="428625"/>
    <xdr:pic>
      <xdr:nvPicPr>
        <xdr:cNvPr id="378" name="Picture 3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57220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393</xdr:col>
      <xdr:colOff>0</xdr:colOff>
      <xdr:row>10</xdr:row>
      <xdr:rowOff>28575</xdr:rowOff>
    </xdr:from>
    <xdr:ext cx="428625" cy="428625"/>
    <xdr:pic>
      <xdr:nvPicPr>
        <xdr:cNvPr id="379" name="Picture 3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52545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398</xdr:col>
      <xdr:colOff>0</xdr:colOff>
      <xdr:row>10</xdr:row>
      <xdr:rowOff>28575</xdr:rowOff>
    </xdr:from>
    <xdr:ext cx="428625" cy="428625"/>
    <xdr:pic>
      <xdr:nvPicPr>
        <xdr:cNvPr id="380" name="Picture 3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7870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403</xdr:col>
      <xdr:colOff>0</xdr:colOff>
      <xdr:row>10</xdr:row>
      <xdr:rowOff>28575</xdr:rowOff>
    </xdr:from>
    <xdr:ext cx="428625" cy="428625"/>
    <xdr:pic>
      <xdr:nvPicPr>
        <xdr:cNvPr id="381" name="Picture 3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43195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408</xdr:col>
      <xdr:colOff>0</xdr:colOff>
      <xdr:row>10</xdr:row>
      <xdr:rowOff>28575</xdr:rowOff>
    </xdr:from>
    <xdr:ext cx="428625" cy="428625"/>
    <xdr:pic>
      <xdr:nvPicPr>
        <xdr:cNvPr id="382" name="Picture 3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38520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413</xdr:col>
      <xdr:colOff>0</xdr:colOff>
      <xdr:row>10</xdr:row>
      <xdr:rowOff>28575</xdr:rowOff>
    </xdr:from>
    <xdr:ext cx="428625" cy="428625"/>
    <xdr:pic>
      <xdr:nvPicPr>
        <xdr:cNvPr id="383" name="Picture 3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3845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418</xdr:col>
      <xdr:colOff>0</xdr:colOff>
      <xdr:row>10</xdr:row>
      <xdr:rowOff>28575</xdr:rowOff>
    </xdr:from>
    <xdr:ext cx="428625" cy="428625"/>
    <xdr:pic>
      <xdr:nvPicPr>
        <xdr:cNvPr id="384" name="Picture 3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29170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423</xdr:col>
      <xdr:colOff>0</xdr:colOff>
      <xdr:row>10</xdr:row>
      <xdr:rowOff>28575</xdr:rowOff>
    </xdr:from>
    <xdr:ext cx="428625" cy="428625"/>
    <xdr:pic>
      <xdr:nvPicPr>
        <xdr:cNvPr id="385" name="Picture 3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24495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428</xdr:col>
      <xdr:colOff>0</xdr:colOff>
      <xdr:row>10</xdr:row>
      <xdr:rowOff>28575</xdr:rowOff>
    </xdr:from>
    <xdr:ext cx="428625" cy="428625"/>
    <xdr:pic>
      <xdr:nvPicPr>
        <xdr:cNvPr id="386" name="Picture 3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519820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433</xdr:col>
      <xdr:colOff>0</xdr:colOff>
      <xdr:row>10</xdr:row>
      <xdr:rowOff>28575</xdr:rowOff>
    </xdr:from>
    <xdr:ext cx="428625" cy="428625"/>
    <xdr:pic>
      <xdr:nvPicPr>
        <xdr:cNvPr id="387" name="Picture 3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15145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438</xdr:col>
      <xdr:colOff>0</xdr:colOff>
      <xdr:row>10</xdr:row>
      <xdr:rowOff>28575</xdr:rowOff>
    </xdr:from>
    <xdr:ext cx="428625" cy="428625"/>
    <xdr:pic>
      <xdr:nvPicPr>
        <xdr:cNvPr id="388" name="Picture 3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10470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443</xdr:col>
      <xdr:colOff>0</xdr:colOff>
      <xdr:row>10</xdr:row>
      <xdr:rowOff>28575</xdr:rowOff>
    </xdr:from>
    <xdr:ext cx="428625" cy="428625"/>
    <xdr:pic>
      <xdr:nvPicPr>
        <xdr:cNvPr id="389" name="Picture 3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605795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448</xdr:col>
      <xdr:colOff>0</xdr:colOff>
      <xdr:row>10</xdr:row>
      <xdr:rowOff>28575</xdr:rowOff>
    </xdr:from>
    <xdr:ext cx="428625" cy="428625"/>
    <xdr:pic>
      <xdr:nvPicPr>
        <xdr:cNvPr id="390" name="Picture 3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01120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453</xdr:col>
      <xdr:colOff>0</xdr:colOff>
      <xdr:row>10</xdr:row>
      <xdr:rowOff>28575</xdr:rowOff>
    </xdr:from>
    <xdr:ext cx="428625" cy="428625"/>
    <xdr:pic>
      <xdr:nvPicPr>
        <xdr:cNvPr id="391" name="Picture 3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96445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458</xdr:col>
      <xdr:colOff>0</xdr:colOff>
      <xdr:row>10</xdr:row>
      <xdr:rowOff>28575</xdr:rowOff>
    </xdr:from>
    <xdr:ext cx="428625" cy="428625"/>
    <xdr:pic>
      <xdr:nvPicPr>
        <xdr:cNvPr id="392" name="Picture 3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91770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463</xdr:col>
      <xdr:colOff>0</xdr:colOff>
      <xdr:row>10</xdr:row>
      <xdr:rowOff>28575</xdr:rowOff>
    </xdr:from>
    <xdr:ext cx="428625" cy="428625"/>
    <xdr:pic>
      <xdr:nvPicPr>
        <xdr:cNvPr id="393" name="Picture 3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7095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468</xdr:col>
      <xdr:colOff>0</xdr:colOff>
      <xdr:row>10</xdr:row>
      <xdr:rowOff>28575</xdr:rowOff>
    </xdr:from>
    <xdr:ext cx="428625" cy="428625"/>
    <xdr:pic>
      <xdr:nvPicPr>
        <xdr:cNvPr id="394" name="Picture 3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082420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473</xdr:col>
      <xdr:colOff>0</xdr:colOff>
      <xdr:row>10</xdr:row>
      <xdr:rowOff>28575</xdr:rowOff>
    </xdr:from>
    <xdr:ext cx="428625" cy="428625"/>
    <xdr:pic>
      <xdr:nvPicPr>
        <xdr:cNvPr id="395" name="Picture 3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77745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478</xdr:col>
      <xdr:colOff>0</xdr:colOff>
      <xdr:row>10</xdr:row>
      <xdr:rowOff>28575</xdr:rowOff>
    </xdr:from>
    <xdr:ext cx="428625" cy="428625"/>
    <xdr:pic>
      <xdr:nvPicPr>
        <xdr:cNvPr id="396" name="Picture 3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73070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483</xdr:col>
      <xdr:colOff>0</xdr:colOff>
      <xdr:row>10</xdr:row>
      <xdr:rowOff>28575</xdr:rowOff>
    </xdr:from>
    <xdr:ext cx="428625" cy="428625"/>
    <xdr:pic>
      <xdr:nvPicPr>
        <xdr:cNvPr id="397" name="Picture 3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168395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488</xdr:col>
      <xdr:colOff>0</xdr:colOff>
      <xdr:row>10</xdr:row>
      <xdr:rowOff>28575</xdr:rowOff>
    </xdr:from>
    <xdr:ext cx="428625" cy="428625"/>
    <xdr:pic>
      <xdr:nvPicPr>
        <xdr:cNvPr id="398" name="Picture 3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863720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493</xdr:col>
      <xdr:colOff>0</xdr:colOff>
      <xdr:row>10</xdr:row>
      <xdr:rowOff>28575</xdr:rowOff>
    </xdr:from>
    <xdr:ext cx="428625" cy="428625"/>
    <xdr:pic>
      <xdr:nvPicPr>
        <xdr:cNvPr id="399" name="Picture 3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59045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498</xdr:col>
      <xdr:colOff>0</xdr:colOff>
      <xdr:row>10</xdr:row>
      <xdr:rowOff>28575</xdr:rowOff>
    </xdr:from>
    <xdr:ext cx="428625" cy="428625"/>
    <xdr:pic>
      <xdr:nvPicPr>
        <xdr:cNvPr id="400" name="Picture 3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543700" y="9744075"/>
          <a:ext cx="428625" cy="428625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619125</xdr:colOff>
      <xdr:row>4</xdr:row>
      <xdr:rowOff>19050</xdr:rowOff>
    </xdr:to>
    <xdr:pic>
      <xdr:nvPicPr>
        <xdr:cNvPr id="2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57250"/>
        </a:xfrm>
        <a:prstGeom prst="rect">
          <a:avLst/>
        </a:prstGeom>
        <a:ln>
          <a:noFill/>
        </a:ln>
      </xdr:spPr>
    </xdr:pic>
    <xdr:clientData/>
  </xdr:twoCellAnchor>
</xdr:wsDr>
</file>

<file path=xl/queryTables/queryTable1.xml><?xml version="1.0" encoding="utf-8"?>
<queryTable xmlns="http://schemas.openxmlformats.org/spreadsheetml/2006/main" name="BM varié1 HF_1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ctrlProp" Target="../ctrlProps/ctrlProp1.xml" /><Relationship Id="rId4" Type="http://schemas.openxmlformats.org/officeDocument/2006/relationships/ctrlProp" Target="../ctrlProps/ctrlProp2.xml" /><Relationship Id="rId5" Type="http://schemas.openxmlformats.org/officeDocument/2006/relationships/ctrlProp" Target="../ctrlProps/ctrlProp3.xml" /><Relationship Id="rId6" Type="http://schemas.openxmlformats.org/officeDocument/2006/relationships/queryTable" Target="../queryTables/queryTable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V121"/>
  <sheetViews>
    <sheetView tabSelected="1" zoomScale="110" zoomScaleNormal="110" zoomScalePageLayoutView="150" workbookViewId="0" topLeftCell="A1">
      <selection activeCell="B4" sqref="B4:I4"/>
    </sheetView>
  </sheetViews>
  <sheetFormatPr defaultColWidth="11.00390625" defaultRowHeight="16.5"/>
  <cols>
    <col min="1" max="1" width="4.421875" style="4" customWidth="1"/>
    <col min="2" max="2" width="3.00390625" style="5" customWidth="1"/>
    <col min="3" max="3" width="22.00390625" style="5" customWidth="1"/>
    <col min="4" max="8" width="10.00390625" style="5" customWidth="1"/>
    <col min="9" max="9" width="44.8515625" style="5" customWidth="1"/>
    <col min="10" max="10" width="14.8515625" style="5" customWidth="1"/>
    <col min="11" max="11" width="57.421875" style="5" customWidth="1"/>
    <col min="12" max="12" width="52.421875" style="8" customWidth="1"/>
    <col min="13" max="13" width="36.421875" style="8" customWidth="1"/>
    <col min="14" max="14" width="54.140625" style="8" customWidth="1"/>
    <col min="15" max="16384" width="11.00390625" style="8" customWidth="1"/>
  </cols>
  <sheetData>
    <row r="1" spans="1:11" s="7" customFormat="1" ht="39.95" customHeight="1">
      <c r="A1" s="12"/>
      <c r="B1" s="218" t="s">
        <v>2</v>
      </c>
      <c r="C1" s="218"/>
      <c r="D1" s="218"/>
      <c r="E1" s="218"/>
      <c r="F1" s="218"/>
      <c r="G1" s="218"/>
      <c r="H1" s="218"/>
      <c r="I1" s="218"/>
      <c r="J1" s="22"/>
      <c r="K1" s="11"/>
    </row>
    <row r="2" spans="1:11" s="7" customFormat="1" ht="50.1" customHeight="1">
      <c r="A2" s="12"/>
      <c r="B2" s="219" t="s">
        <v>103</v>
      </c>
      <c r="C2" s="219"/>
      <c r="D2" s="219"/>
      <c r="E2" s="219"/>
      <c r="F2" s="219"/>
      <c r="G2" s="219"/>
      <c r="H2" s="219"/>
      <c r="I2" s="219"/>
      <c r="J2" s="22"/>
      <c r="K2" s="11"/>
    </row>
    <row r="3" spans="1:11" ht="24" customHeight="1">
      <c r="A3" s="17"/>
      <c r="B3" s="217" t="s">
        <v>18</v>
      </c>
      <c r="C3" s="217"/>
      <c r="D3" s="217"/>
      <c r="E3" s="217"/>
      <c r="F3" s="217"/>
      <c r="G3" s="217"/>
      <c r="H3" s="217"/>
      <c r="I3" s="217"/>
      <c r="J3" s="34"/>
      <c r="K3" s="10"/>
    </row>
    <row r="4" spans="1:11" ht="18.95" customHeight="1">
      <c r="A4" s="13"/>
      <c r="B4" s="214" t="s">
        <v>14</v>
      </c>
      <c r="C4" s="215"/>
      <c r="D4" s="215"/>
      <c r="E4" s="215"/>
      <c r="F4" s="215"/>
      <c r="G4" s="215"/>
      <c r="H4" s="215"/>
      <c r="I4" s="216"/>
      <c r="J4" s="34"/>
      <c r="K4" s="10"/>
    </row>
    <row r="5" spans="1:11" ht="9.95" customHeight="1">
      <c r="A5" s="13"/>
      <c r="B5" s="35"/>
      <c r="C5" s="35"/>
      <c r="D5" s="35"/>
      <c r="E5" s="35"/>
      <c r="F5" s="35"/>
      <c r="G5" s="35"/>
      <c r="H5" s="35"/>
      <c r="I5" s="35"/>
      <c r="J5" s="35"/>
      <c r="K5" s="10"/>
    </row>
    <row r="6" spans="1:11" ht="50.1" customHeight="1">
      <c r="A6" s="13">
        <v>1</v>
      </c>
      <c r="B6" s="221" t="s">
        <v>108</v>
      </c>
      <c r="C6" s="221"/>
      <c r="D6" s="221"/>
      <c r="E6" s="221"/>
      <c r="F6" s="221"/>
      <c r="G6" s="221"/>
      <c r="H6" s="221"/>
      <c r="I6" s="221"/>
      <c r="J6" s="23"/>
      <c r="K6" s="15"/>
    </row>
    <row r="7" spans="1:11" ht="20.1" customHeight="1">
      <c r="A7" s="17"/>
      <c r="B7" s="40"/>
      <c r="C7" s="40"/>
      <c r="D7" s="220" t="s">
        <v>15</v>
      </c>
      <c r="E7" s="220"/>
      <c r="F7" s="220"/>
      <c r="G7" s="220"/>
      <c r="H7" s="220"/>
      <c r="I7" s="40"/>
      <c r="J7" s="3"/>
      <c r="K7" s="15"/>
    </row>
    <row r="8" spans="1:11" ht="20.1" customHeight="1">
      <c r="A8" s="17"/>
      <c r="B8" s="156"/>
      <c r="C8" s="161" t="s">
        <v>23</v>
      </c>
      <c r="D8" s="222" t="s">
        <v>24</v>
      </c>
      <c r="E8" s="223"/>
      <c r="F8" s="223"/>
      <c r="G8" s="223"/>
      <c r="H8" s="224"/>
      <c r="I8" s="156"/>
      <c r="J8" s="3"/>
      <c r="K8" s="15"/>
    </row>
    <row r="9" spans="1:11" ht="18" customHeight="1" thickBot="1">
      <c r="A9" s="13"/>
      <c r="B9" s="36"/>
      <c r="C9" s="37"/>
      <c r="D9" s="208" t="s">
        <v>100</v>
      </c>
      <c r="E9" s="208"/>
      <c r="F9" s="208"/>
      <c r="G9" s="208"/>
      <c r="H9" s="208"/>
      <c r="I9" s="21"/>
      <c r="J9" s="10"/>
      <c r="K9" s="10"/>
    </row>
    <row r="10" spans="1:11" ht="45.95" customHeight="1" thickBot="1">
      <c r="A10" s="14"/>
      <c r="B10" s="36" t="s">
        <v>3</v>
      </c>
      <c r="C10" s="19" t="s">
        <v>101</v>
      </c>
      <c r="D10" s="55" t="s">
        <v>8</v>
      </c>
      <c r="E10" s="56" t="s">
        <v>9</v>
      </c>
      <c r="F10" s="56" t="s">
        <v>10</v>
      </c>
      <c r="G10" s="56" t="s">
        <v>11</v>
      </c>
      <c r="H10" s="57" t="s">
        <v>12</v>
      </c>
      <c r="I10" s="20"/>
      <c r="J10" s="1"/>
      <c r="K10" s="1"/>
    </row>
    <row r="11" spans="1:11" ht="45.95" customHeight="1">
      <c r="A11" s="13"/>
      <c r="B11" s="36"/>
      <c r="C11" s="37"/>
      <c r="D11" s="30" t="str">
        <f ca="1">'GenerateurBingo.com'!$L$2</f>
        <v>Mot 4</v>
      </c>
      <c r="E11" s="31" t="str">
        <f ca="1">'GenerateurBingo.com'!$M$2</f>
        <v>Mot 22</v>
      </c>
      <c r="F11" s="31" t="str">
        <f ca="1">'GenerateurBingo.com'!$N$2</f>
        <v>Mot 35</v>
      </c>
      <c r="G11" s="31" t="str">
        <f ca="1">'GenerateurBingo.com'!$O$2</f>
        <v>Mot 60</v>
      </c>
      <c r="H11" s="32" t="str">
        <f ca="1">'GenerateurBingo.com'!$P$2</f>
        <v>Mot 70</v>
      </c>
      <c r="J11" s="10"/>
      <c r="K11" s="10"/>
    </row>
    <row r="12" spans="1:11" ht="45.95" customHeight="1">
      <c r="A12" s="13"/>
      <c r="B12" s="36"/>
      <c r="C12" s="37"/>
      <c r="D12" s="25" t="str">
        <f ca="1">'GenerateurBingo.com'!$L$3</f>
        <v>Mot 15</v>
      </c>
      <c r="E12" s="16" t="str">
        <f ca="1">'GenerateurBingo.com'!$M$3</f>
        <v>Mot 17</v>
      </c>
      <c r="F12" s="16" t="str">
        <f ca="1">'GenerateurBingo.com'!$N$3</f>
        <v>Mot 42</v>
      </c>
      <c r="G12" s="16" t="str">
        <f ca="1">'GenerateurBingo.com'!$O$3</f>
        <v>Mot 54</v>
      </c>
      <c r="H12" s="26" t="str">
        <f ca="1">'GenerateurBingo.com'!$P$3</f>
        <v>Mot 66</v>
      </c>
      <c r="J12" s="10"/>
      <c r="K12" s="10"/>
    </row>
    <row r="13" spans="1:11" ht="45.95" customHeight="1">
      <c r="A13" s="13"/>
      <c r="B13" s="36" t="s">
        <v>4</v>
      </c>
      <c r="C13" s="19" t="s">
        <v>102</v>
      </c>
      <c r="D13" s="25" t="str">
        <f ca="1">'GenerateurBingo.com'!$L$4</f>
        <v>Mot 11</v>
      </c>
      <c r="E13" s="16" t="str">
        <f ca="1">'GenerateurBingo.com'!$M$4</f>
        <v>Mot 16</v>
      </c>
      <c r="F13" s="58" t="s">
        <v>13</v>
      </c>
      <c r="G13" s="16" t="str">
        <f ca="1">'GenerateurBingo.com'!$O$4</f>
        <v>Mot 46</v>
      </c>
      <c r="H13" s="26" t="str">
        <f ca="1">'GenerateurBingo.com'!$P$4</f>
        <v>Mot 73</v>
      </c>
      <c r="J13" s="10"/>
      <c r="K13" s="10"/>
    </row>
    <row r="14" spans="1:11" ht="45.95" customHeight="1">
      <c r="A14" s="13"/>
      <c r="B14" s="36"/>
      <c r="C14" s="37"/>
      <c r="D14" s="25" t="str">
        <f ca="1">'GenerateurBingo.com'!$L$5</f>
        <v>Mot 7</v>
      </c>
      <c r="E14" s="16" t="str">
        <f ca="1">'GenerateurBingo.com'!$M$5</f>
        <v>Mot 25</v>
      </c>
      <c r="F14" s="16" t="str">
        <f ca="1">'GenerateurBingo.com'!$N$5</f>
        <v>Mot 31</v>
      </c>
      <c r="G14" s="16" t="str">
        <f ca="1">'GenerateurBingo.com'!$O$5</f>
        <v>Mot 58</v>
      </c>
      <c r="H14" s="26" t="str">
        <f ca="1">'GenerateurBingo.com'!$P$5</f>
        <v>Mot 63</v>
      </c>
      <c r="J14" s="10"/>
      <c r="K14" s="10"/>
    </row>
    <row r="15" spans="1:11" ht="45.95" customHeight="1" thickBot="1">
      <c r="A15" s="13"/>
      <c r="B15" s="36"/>
      <c r="C15" s="37"/>
      <c r="D15" s="27" t="str">
        <f ca="1">'GenerateurBingo.com'!$L$6</f>
        <v>Mot 3</v>
      </c>
      <c r="E15" s="28" t="str">
        <f ca="1">'GenerateurBingo.com'!$M$6</f>
        <v>Mot 23</v>
      </c>
      <c r="F15" s="28" t="str">
        <f ca="1">'GenerateurBingo.com'!$N$6</f>
        <v>Mot 36</v>
      </c>
      <c r="G15" s="28" t="str">
        <f ca="1">'GenerateurBingo.com'!$O$6</f>
        <v>Mot 53</v>
      </c>
      <c r="H15" s="29" t="str">
        <f ca="1">'GenerateurBingo.com'!$P$6</f>
        <v>Mot 62</v>
      </c>
      <c r="J15" s="10"/>
      <c r="K15" s="10"/>
    </row>
    <row r="16" spans="1:11" ht="18" customHeight="1">
      <c r="A16" s="13"/>
      <c r="B16" s="36"/>
      <c r="C16" s="37"/>
      <c r="D16" s="38"/>
      <c r="E16" s="10"/>
      <c r="F16" s="54">
        <f>Instructions!$F$19</f>
        <v>1</v>
      </c>
      <c r="H16" s="2"/>
      <c r="I16" s="10"/>
      <c r="J16" s="10"/>
      <c r="K16" s="10"/>
    </row>
    <row r="17" spans="1:11" ht="18" customHeight="1">
      <c r="A17" s="13"/>
      <c r="B17" s="36"/>
      <c r="C17" s="159" t="s">
        <v>20</v>
      </c>
      <c r="D17" s="211" t="s">
        <v>21</v>
      </c>
      <c r="E17" s="212"/>
      <c r="F17" s="212"/>
      <c r="G17" s="212"/>
      <c r="H17" s="213"/>
      <c r="I17" s="10"/>
      <c r="J17" s="10"/>
      <c r="K17" s="10"/>
    </row>
    <row r="18" spans="1:11" s="44" customFormat="1" ht="8.1" customHeight="1">
      <c r="A18" s="52"/>
      <c r="B18" s="43"/>
      <c r="C18" s="210"/>
      <c r="D18" s="210"/>
      <c r="E18" s="210"/>
      <c r="F18" s="210"/>
      <c r="G18" s="210"/>
      <c r="H18" s="210"/>
      <c r="I18" s="210"/>
      <c r="J18" s="24"/>
      <c r="K18" s="53"/>
    </row>
    <row r="19" spans="1:11" ht="18" customHeight="1">
      <c r="A19" s="17"/>
      <c r="B19" s="36" t="s">
        <v>5</v>
      </c>
      <c r="C19" s="205" t="s">
        <v>6</v>
      </c>
      <c r="D19" s="206"/>
      <c r="E19" s="207"/>
      <c r="F19" s="59">
        <v>1</v>
      </c>
      <c r="G19" s="33" t="s">
        <v>7</v>
      </c>
      <c r="H19" s="18">
        <f>Instructions!$F$19+99</f>
        <v>100</v>
      </c>
      <c r="I19" s="160" t="s">
        <v>22</v>
      </c>
      <c r="J19" s="3"/>
      <c r="K19" s="10"/>
    </row>
    <row r="20" spans="1:11" ht="36" customHeight="1">
      <c r="A20" s="17"/>
      <c r="D20" s="15"/>
      <c r="E20" s="15"/>
      <c r="F20" s="17">
        <v>2</v>
      </c>
      <c r="G20" s="209" t="s">
        <v>19</v>
      </c>
      <c r="H20" s="209"/>
      <c r="I20" s="209"/>
      <c r="J20" s="15"/>
      <c r="K20" s="10"/>
    </row>
    <row r="21" spans="1:22" s="49" customFormat="1" ht="15" customHeight="1">
      <c r="A21" s="46"/>
      <c r="B21" s="47"/>
      <c r="C21" s="48"/>
      <c r="D21" s="48"/>
      <c r="E21" s="48"/>
      <c r="F21" s="48"/>
      <c r="G21" s="158" t="s">
        <v>1</v>
      </c>
      <c r="H21" s="60" t="s">
        <v>0</v>
      </c>
      <c r="I21" s="60" t="s">
        <v>17</v>
      </c>
      <c r="J21" s="48"/>
      <c r="K21" s="48"/>
      <c r="O21" s="50"/>
      <c r="P21" s="50"/>
      <c r="Q21" s="50"/>
      <c r="R21" s="50"/>
      <c r="S21" s="50"/>
      <c r="T21" s="50"/>
      <c r="U21" s="50"/>
      <c r="V21" s="51"/>
    </row>
    <row r="22" spans="1:22" ht="15" customHeight="1">
      <c r="A22" s="13"/>
      <c r="B22" s="10"/>
      <c r="G22" s="204" t="str">
        <f>Instructions!$D$10</f>
        <v>B</v>
      </c>
      <c r="H22" s="61">
        <v>1</v>
      </c>
      <c r="I22" s="62" t="s">
        <v>25</v>
      </c>
      <c r="O22" s="6"/>
      <c r="P22" s="6"/>
      <c r="Q22" s="6"/>
      <c r="R22" s="6"/>
      <c r="S22" s="6"/>
      <c r="T22" s="6"/>
      <c r="U22" s="6"/>
      <c r="V22" s="9"/>
    </row>
    <row r="23" spans="1:22" ht="15" customHeight="1">
      <c r="A23" s="13"/>
      <c r="B23" s="10"/>
      <c r="G23" s="204"/>
      <c r="H23" s="61">
        <v>2</v>
      </c>
      <c r="I23" s="62" t="s">
        <v>26</v>
      </c>
      <c r="O23" s="6"/>
      <c r="P23" s="6"/>
      <c r="Q23" s="6"/>
      <c r="R23" s="6"/>
      <c r="S23" s="6"/>
      <c r="T23" s="6"/>
      <c r="U23" s="6"/>
      <c r="V23" s="9"/>
    </row>
    <row r="24" spans="1:22" ht="15" customHeight="1">
      <c r="A24" s="13"/>
      <c r="B24" s="10"/>
      <c r="G24" s="204"/>
      <c r="H24" s="61">
        <v>3</v>
      </c>
      <c r="I24" s="62" t="s">
        <v>27</v>
      </c>
      <c r="O24" s="6"/>
      <c r="P24" s="6"/>
      <c r="Q24" s="6"/>
      <c r="R24" s="6"/>
      <c r="S24" s="6"/>
      <c r="T24" s="6"/>
      <c r="U24" s="6"/>
      <c r="V24" s="9"/>
    </row>
    <row r="25" spans="1:22" ht="15" customHeight="1">
      <c r="A25" s="13"/>
      <c r="B25" s="10"/>
      <c r="G25" s="204"/>
      <c r="H25" s="61">
        <v>4</v>
      </c>
      <c r="I25" s="62" t="s">
        <v>28</v>
      </c>
      <c r="O25" s="6"/>
      <c r="P25" s="6"/>
      <c r="Q25" s="6"/>
      <c r="R25" s="6"/>
      <c r="S25" s="6"/>
      <c r="T25" s="6"/>
      <c r="U25" s="6"/>
      <c r="V25" s="9"/>
    </row>
    <row r="26" spans="1:22" ht="15" customHeight="1">
      <c r="A26" s="13"/>
      <c r="B26" s="10"/>
      <c r="G26" s="204"/>
      <c r="H26" s="61">
        <v>5</v>
      </c>
      <c r="I26" s="62" t="s">
        <v>29</v>
      </c>
      <c r="O26" s="6"/>
      <c r="P26" s="6"/>
      <c r="Q26" s="6"/>
      <c r="R26" s="6"/>
      <c r="S26" s="6"/>
      <c r="T26" s="6"/>
      <c r="U26" s="6"/>
      <c r="V26" s="9"/>
    </row>
    <row r="27" spans="1:22" ht="15" customHeight="1">
      <c r="A27" s="13"/>
      <c r="B27" s="10"/>
      <c r="G27" s="204"/>
      <c r="H27" s="61">
        <v>6</v>
      </c>
      <c r="I27" s="62" t="s">
        <v>30</v>
      </c>
      <c r="O27" s="6"/>
      <c r="P27" s="6"/>
      <c r="Q27" s="6"/>
      <c r="R27" s="6"/>
      <c r="S27" s="6"/>
      <c r="T27" s="6"/>
      <c r="U27" s="6"/>
      <c r="V27" s="9"/>
    </row>
    <row r="28" spans="1:22" ht="15" customHeight="1">
      <c r="A28" s="13"/>
      <c r="B28" s="10"/>
      <c r="G28" s="204"/>
      <c r="H28" s="61">
        <v>7</v>
      </c>
      <c r="I28" s="62" t="s">
        <v>31</v>
      </c>
      <c r="O28" s="6"/>
      <c r="P28" s="6"/>
      <c r="Q28" s="6"/>
      <c r="R28" s="6"/>
      <c r="S28" s="6"/>
      <c r="T28" s="6"/>
      <c r="U28" s="6"/>
      <c r="V28" s="9"/>
    </row>
    <row r="29" spans="1:22" ht="15" customHeight="1">
      <c r="A29" s="13"/>
      <c r="B29" s="10"/>
      <c r="G29" s="204"/>
      <c r="H29" s="61">
        <v>8</v>
      </c>
      <c r="I29" s="62" t="s">
        <v>32</v>
      </c>
      <c r="O29" s="6"/>
      <c r="P29" s="6"/>
      <c r="Q29" s="6"/>
      <c r="R29" s="6"/>
      <c r="S29" s="6"/>
      <c r="T29" s="6"/>
      <c r="U29" s="6"/>
      <c r="V29" s="9"/>
    </row>
    <row r="30" spans="1:22" ht="15" customHeight="1">
      <c r="A30" s="13"/>
      <c r="B30" s="10"/>
      <c r="G30" s="204"/>
      <c r="H30" s="61">
        <v>9</v>
      </c>
      <c r="I30" s="62" t="s">
        <v>33</v>
      </c>
      <c r="O30" s="6"/>
      <c r="P30" s="6"/>
      <c r="Q30" s="6"/>
      <c r="R30" s="6"/>
      <c r="S30" s="6"/>
      <c r="T30" s="6"/>
      <c r="U30" s="6"/>
      <c r="V30" s="9"/>
    </row>
    <row r="31" spans="1:22" ht="15" customHeight="1">
      <c r="A31" s="13"/>
      <c r="B31" s="10"/>
      <c r="G31" s="204"/>
      <c r="H31" s="61">
        <v>10</v>
      </c>
      <c r="I31" s="62" t="s">
        <v>34</v>
      </c>
      <c r="O31" s="6"/>
      <c r="P31" s="6"/>
      <c r="Q31" s="6"/>
      <c r="R31" s="6"/>
      <c r="S31" s="6"/>
      <c r="T31" s="6"/>
      <c r="U31" s="6"/>
      <c r="V31" s="9"/>
    </row>
    <row r="32" spans="1:22" ht="15" customHeight="1">
      <c r="A32" s="13"/>
      <c r="B32" s="10"/>
      <c r="G32" s="204"/>
      <c r="H32" s="61">
        <v>11</v>
      </c>
      <c r="I32" s="62" t="s">
        <v>35</v>
      </c>
      <c r="O32" s="6"/>
      <c r="P32" s="6"/>
      <c r="Q32" s="6"/>
      <c r="R32" s="6"/>
      <c r="S32" s="6"/>
      <c r="T32" s="6"/>
      <c r="U32" s="6"/>
      <c r="V32" s="9"/>
    </row>
    <row r="33" spans="1:22" ht="15" customHeight="1">
      <c r="A33" s="13"/>
      <c r="B33" s="10"/>
      <c r="G33" s="204"/>
      <c r="H33" s="61">
        <v>12</v>
      </c>
      <c r="I33" s="62" t="s">
        <v>36</v>
      </c>
      <c r="O33" s="6"/>
      <c r="P33" s="6"/>
      <c r="Q33" s="6"/>
      <c r="R33" s="6"/>
      <c r="S33" s="6"/>
      <c r="T33" s="6"/>
      <c r="U33" s="6"/>
      <c r="V33" s="9"/>
    </row>
    <row r="34" spans="1:22" ht="15" customHeight="1">
      <c r="A34" s="13"/>
      <c r="B34" s="10"/>
      <c r="G34" s="204"/>
      <c r="H34" s="61">
        <v>13</v>
      </c>
      <c r="I34" s="62" t="s">
        <v>37</v>
      </c>
      <c r="O34" s="6"/>
      <c r="P34" s="6"/>
      <c r="Q34" s="6"/>
      <c r="R34" s="6"/>
      <c r="S34" s="6"/>
      <c r="T34" s="6"/>
      <c r="U34" s="6"/>
      <c r="V34" s="9"/>
    </row>
    <row r="35" spans="1:22" ht="15" customHeight="1">
      <c r="A35" s="13"/>
      <c r="B35" s="10"/>
      <c r="G35" s="204"/>
      <c r="H35" s="61">
        <v>14</v>
      </c>
      <c r="I35" s="62" t="s">
        <v>38</v>
      </c>
      <c r="O35" s="6"/>
      <c r="P35" s="6"/>
      <c r="Q35" s="6"/>
      <c r="R35" s="6"/>
      <c r="S35" s="6"/>
      <c r="T35" s="6"/>
      <c r="U35" s="6"/>
      <c r="V35" s="9"/>
    </row>
    <row r="36" spans="1:22" ht="15" customHeight="1">
      <c r="A36" s="13"/>
      <c r="B36" s="10"/>
      <c r="G36" s="204"/>
      <c r="H36" s="61">
        <v>15</v>
      </c>
      <c r="I36" s="62" t="s">
        <v>39</v>
      </c>
      <c r="O36" s="6"/>
      <c r="P36" s="6"/>
      <c r="Q36" s="6"/>
      <c r="R36" s="6"/>
      <c r="S36" s="6"/>
      <c r="T36" s="6"/>
      <c r="U36" s="6"/>
      <c r="V36" s="9"/>
    </row>
    <row r="37" spans="1:22" ht="15" customHeight="1">
      <c r="A37" s="13"/>
      <c r="B37" s="10"/>
      <c r="G37" s="204" t="str">
        <f>Instructions!$E$10</f>
        <v>I</v>
      </c>
      <c r="H37" s="61">
        <v>16</v>
      </c>
      <c r="I37" s="62" t="s">
        <v>40</v>
      </c>
      <c r="O37" s="6"/>
      <c r="P37" s="6"/>
      <c r="Q37" s="6"/>
      <c r="R37" s="6"/>
      <c r="S37" s="6"/>
      <c r="T37" s="6"/>
      <c r="U37" s="6"/>
      <c r="V37" s="9"/>
    </row>
    <row r="38" spans="1:22" ht="15" customHeight="1">
      <c r="A38" s="13"/>
      <c r="B38" s="10"/>
      <c r="G38" s="204"/>
      <c r="H38" s="61">
        <v>17</v>
      </c>
      <c r="I38" s="62" t="s">
        <v>41</v>
      </c>
      <c r="O38" s="6"/>
      <c r="P38" s="6"/>
      <c r="Q38" s="6"/>
      <c r="R38" s="6"/>
      <c r="S38" s="6"/>
      <c r="T38" s="6"/>
      <c r="U38" s="6"/>
      <c r="V38" s="9"/>
    </row>
    <row r="39" spans="1:22" ht="15" customHeight="1">
      <c r="A39" s="13"/>
      <c r="B39" s="10"/>
      <c r="G39" s="204"/>
      <c r="H39" s="61">
        <v>18</v>
      </c>
      <c r="I39" s="62" t="s">
        <v>42</v>
      </c>
      <c r="O39" s="6"/>
      <c r="P39" s="6"/>
      <c r="Q39" s="6"/>
      <c r="R39" s="6"/>
      <c r="S39" s="6"/>
      <c r="T39" s="6"/>
      <c r="U39" s="6"/>
      <c r="V39" s="9"/>
    </row>
    <row r="40" spans="1:22" ht="15" customHeight="1">
      <c r="A40" s="13"/>
      <c r="B40" s="10"/>
      <c r="G40" s="204"/>
      <c r="H40" s="61">
        <v>19</v>
      </c>
      <c r="I40" s="62" t="s">
        <v>43</v>
      </c>
      <c r="O40" s="6"/>
      <c r="P40" s="6"/>
      <c r="Q40" s="6"/>
      <c r="R40" s="6"/>
      <c r="S40" s="6"/>
      <c r="T40" s="6"/>
      <c r="U40" s="6"/>
      <c r="V40" s="9"/>
    </row>
    <row r="41" spans="1:22" ht="15" customHeight="1">
      <c r="A41" s="13"/>
      <c r="B41" s="10"/>
      <c r="G41" s="204"/>
      <c r="H41" s="61">
        <v>20</v>
      </c>
      <c r="I41" s="62" t="s">
        <v>44</v>
      </c>
      <c r="O41" s="6"/>
      <c r="P41" s="6"/>
      <c r="Q41" s="6"/>
      <c r="R41" s="6"/>
      <c r="S41" s="6"/>
      <c r="T41" s="6"/>
      <c r="U41" s="6"/>
      <c r="V41" s="9"/>
    </row>
    <row r="42" spans="1:22" ht="15" customHeight="1">
      <c r="A42" s="13"/>
      <c r="B42" s="10"/>
      <c r="G42" s="204"/>
      <c r="H42" s="61">
        <v>21</v>
      </c>
      <c r="I42" s="62" t="s">
        <v>45</v>
      </c>
      <c r="O42" s="6"/>
      <c r="P42" s="6"/>
      <c r="Q42" s="6"/>
      <c r="R42" s="6"/>
      <c r="S42" s="6"/>
      <c r="T42" s="6"/>
      <c r="U42" s="6"/>
      <c r="V42" s="9"/>
    </row>
    <row r="43" spans="1:22" ht="15" customHeight="1">
      <c r="A43" s="13"/>
      <c r="B43" s="10"/>
      <c r="G43" s="204"/>
      <c r="H43" s="61">
        <v>22</v>
      </c>
      <c r="I43" s="62" t="s">
        <v>46</v>
      </c>
      <c r="O43" s="6"/>
      <c r="P43" s="6"/>
      <c r="Q43" s="6"/>
      <c r="R43" s="6"/>
      <c r="S43" s="6"/>
      <c r="T43" s="6"/>
      <c r="U43" s="6"/>
      <c r="V43" s="9"/>
    </row>
    <row r="44" spans="1:22" ht="15" customHeight="1">
      <c r="A44" s="13"/>
      <c r="B44" s="10"/>
      <c r="G44" s="204"/>
      <c r="H44" s="61">
        <v>23</v>
      </c>
      <c r="I44" s="62" t="s">
        <v>47</v>
      </c>
      <c r="O44" s="6"/>
      <c r="P44" s="6"/>
      <c r="Q44" s="6"/>
      <c r="R44" s="6"/>
      <c r="S44" s="6"/>
      <c r="T44" s="6"/>
      <c r="U44" s="6"/>
      <c r="V44" s="9"/>
    </row>
    <row r="45" spans="1:22" ht="15" customHeight="1">
      <c r="A45" s="13"/>
      <c r="B45" s="10"/>
      <c r="G45" s="204"/>
      <c r="H45" s="61">
        <v>24</v>
      </c>
      <c r="I45" s="62" t="s">
        <v>48</v>
      </c>
      <c r="O45" s="6"/>
      <c r="P45" s="6"/>
      <c r="Q45" s="6"/>
      <c r="R45" s="6"/>
      <c r="S45" s="6"/>
      <c r="T45" s="6"/>
      <c r="U45" s="6"/>
      <c r="V45" s="9"/>
    </row>
    <row r="46" spans="1:22" ht="15" customHeight="1">
      <c r="A46" s="13"/>
      <c r="B46" s="10"/>
      <c r="G46" s="204"/>
      <c r="H46" s="61">
        <v>25</v>
      </c>
      <c r="I46" s="62" t="s">
        <v>49</v>
      </c>
      <c r="O46" s="6"/>
      <c r="P46" s="6"/>
      <c r="Q46" s="6"/>
      <c r="R46" s="6"/>
      <c r="S46" s="6"/>
      <c r="T46" s="6"/>
      <c r="U46" s="6"/>
      <c r="V46" s="9"/>
    </row>
    <row r="47" spans="1:22" ht="15" customHeight="1">
      <c r="A47" s="13"/>
      <c r="B47" s="10"/>
      <c r="G47" s="204"/>
      <c r="H47" s="61">
        <v>26</v>
      </c>
      <c r="I47" s="62" t="s">
        <v>50</v>
      </c>
      <c r="O47" s="6"/>
      <c r="P47" s="6"/>
      <c r="Q47" s="6"/>
      <c r="R47" s="6"/>
      <c r="S47" s="6"/>
      <c r="T47" s="6"/>
      <c r="U47" s="6"/>
      <c r="V47" s="9"/>
    </row>
    <row r="48" spans="1:22" ht="15" customHeight="1">
      <c r="A48" s="13"/>
      <c r="B48" s="10"/>
      <c r="G48" s="204"/>
      <c r="H48" s="61">
        <v>27</v>
      </c>
      <c r="I48" s="62" t="s">
        <v>51</v>
      </c>
      <c r="O48" s="6"/>
      <c r="P48" s="6"/>
      <c r="Q48" s="6"/>
      <c r="R48" s="6"/>
      <c r="S48" s="6"/>
      <c r="T48" s="6"/>
      <c r="U48" s="6"/>
      <c r="V48" s="9"/>
    </row>
    <row r="49" spans="1:22" ht="15" customHeight="1">
      <c r="A49" s="13"/>
      <c r="B49" s="10"/>
      <c r="G49" s="204"/>
      <c r="H49" s="61">
        <v>28</v>
      </c>
      <c r="I49" s="62" t="s">
        <v>52</v>
      </c>
      <c r="O49" s="6"/>
      <c r="P49" s="6"/>
      <c r="Q49" s="6"/>
      <c r="R49" s="6"/>
      <c r="S49" s="6"/>
      <c r="T49" s="6"/>
      <c r="U49" s="6"/>
      <c r="V49" s="9"/>
    </row>
    <row r="50" spans="1:22" ht="15" customHeight="1">
      <c r="A50" s="13"/>
      <c r="B50" s="10"/>
      <c r="G50" s="204"/>
      <c r="H50" s="61">
        <v>29</v>
      </c>
      <c r="I50" s="62" t="s">
        <v>53</v>
      </c>
      <c r="O50" s="6"/>
      <c r="P50" s="6"/>
      <c r="Q50" s="6"/>
      <c r="R50" s="6"/>
      <c r="S50" s="6"/>
      <c r="T50" s="6"/>
      <c r="U50" s="6"/>
      <c r="V50" s="9"/>
    </row>
    <row r="51" spans="1:22" ht="15" customHeight="1">
      <c r="A51" s="13"/>
      <c r="B51" s="10"/>
      <c r="G51" s="204"/>
      <c r="H51" s="61">
        <v>30</v>
      </c>
      <c r="I51" s="62" t="s">
        <v>54</v>
      </c>
      <c r="O51" s="6"/>
      <c r="P51" s="6"/>
      <c r="Q51" s="6"/>
      <c r="R51" s="6"/>
      <c r="S51" s="6"/>
      <c r="T51" s="6"/>
      <c r="U51" s="6"/>
      <c r="V51" s="9"/>
    </row>
    <row r="52" spans="1:22" ht="15" customHeight="1">
      <c r="A52" s="13"/>
      <c r="B52" s="10"/>
      <c r="G52" s="204" t="str">
        <f>Instructions!$F$10</f>
        <v>N</v>
      </c>
      <c r="H52" s="61">
        <v>31</v>
      </c>
      <c r="I52" s="62" t="s">
        <v>55</v>
      </c>
      <c r="O52" s="6"/>
      <c r="P52" s="6"/>
      <c r="Q52" s="6"/>
      <c r="R52" s="6"/>
      <c r="S52" s="6"/>
      <c r="T52" s="6"/>
      <c r="U52" s="6"/>
      <c r="V52" s="9"/>
    </row>
    <row r="53" spans="1:22" ht="15" customHeight="1">
      <c r="A53" s="13"/>
      <c r="B53" s="10"/>
      <c r="G53" s="204"/>
      <c r="H53" s="61">
        <v>32</v>
      </c>
      <c r="I53" s="62" t="s">
        <v>56</v>
      </c>
      <c r="O53" s="6"/>
      <c r="P53" s="6"/>
      <c r="Q53" s="6"/>
      <c r="R53" s="6"/>
      <c r="S53" s="6"/>
      <c r="T53" s="6"/>
      <c r="U53" s="6"/>
      <c r="V53" s="9"/>
    </row>
    <row r="54" spans="1:22" ht="15" customHeight="1">
      <c r="A54" s="13"/>
      <c r="B54" s="10"/>
      <c r="G54" s="204"/>
      <c r="H54" s="61">
        <v>33</v>
      </c>
      <c r="I54" s="62" t="s">
        <v>57</v>
      </c>
      <c r="O54" s="6"/>
      <c r="P54" s="6"/>
      <c r="Q54" s="6"/>
      <c r="R54" s="6"/>
      <c r="S54" s="6"/>
      <c r="T54" s="6"/>
      <c r="U54" s="6"/>
      <c r="V54" s="9"/>
    </row>
    <row r="55" spans="1:22" ht="15" customHeight="1">
      <c r="A55" s="13"/>
      <c r="B55" s="10"/>
      <c r="G55" s="204"/>
      <c r="H55" s="61">
        <v>34</v>
      </c>
      <c r="I55" s="62" t="s">
        <v>58</v>
      </c>
      <c r="O55" s="6"/>
      <c r="P55" s="6"/>
      <c r="Q55" s="6"/>
      <c r="R55" s="6"/>
      <c r="S55" s="6"/>
      <c r="T55" s="6"/>
      <c r="U55" s="6"/>
      <c r="V55" s="9"/>
    </row>
    <row r="56" spans="1:22" ht="15" customHeight="1">
      <c r="A56" s="13"/>
      <c r="B56" s="10"/>
      <c r="G56" s="204"/>
      <c r="H56" s="61">
        <v>35</v>
      </c>
      <c r="I56" s="62" t="s">
        <v>59</v>
      </c>
      <c r="O56" s="6"/>
      <c r="P56" s="6"/>
      <c r="Q56" s="6"/>
      <c r="R56" s="6"/>
      <c r="S56" s="6"/>
      <c r="T56" s="6"/>
      <c r="U56" s="6"/>
      <c r="V56" s="9"/>
    </row>
    <row r="57" spans="1:22" ht="15" customHeight="1">
      <c r="A57" s="13"/>
      <c r="B57" s="10"/>
      <c r="G57" s="204"/>
      <c r="H57" s="61">
        <v>36</v>
      </c>
      <c r="I57" s="62" t="s">
        <v>60</v>
      </c>
      <c r="O57" s="6"/>
      <c r="P57" s="6"/>
      <c r="Q57" s="6"/>
      <c r="R57" s="6"/>
      <c r="S57" s="6"/>
      <c r="T57" s="6"/>
      <c r="U57" s="6"/>
      <c r="V57" s="9"/>
    </row>
    <row r="58" spans="1:22" ht="15" customHeight="1">
      <c r="A58" s="13"/>
      <c r="B58" s="10"/>
      <c r="G58" s="204"/>
      <c r="H58" s="61">
        <v>37</v>
      </c>
      <c r="I58" s="62" t="s">
        <v>61</v>
      </c>
      <c r="O58" s="6"/>
      <c r="P58" s="6"/>
      <c r="Q58" s="6"/>
      <c r="R58" s="6"/>
      <c r="S58" s="6"/>
      <c r="T58" s="6"/>
      <c r="U58" s="6"/>
      <c r="V58" s="9"/>
    </row>
    <row r="59" spans="1:22" ht="15" customHeight="1">
      <c r="A59" s="13"/>
      <c r="B59" s="10"/>
      <c r="G59" s="204"/>
      <c r="H59" s="61">
        <v>38</v>
      </c>
      <c r="I59" s="62" t="s">
        <v>62</v>
      </c>
      <c r="O59" s="6"/>
      <c r="P59" s="6"/>
      <c r="Q59" s="6"/>
      <c r="R59" s="6"/>
      <c r="S59" s="6"/>
      <c r="T59" s="6"/>
      <c r="U59" s="6"/>
      <c r="V59" s="9"/>
    </row>
    <row r="60" spans="1:22" ht="15" customHeight="1">
      <c r="A60" s="13"/>
      <c r="B60" s="10"/>
      <c r="G60" s="204"/>
      <c r="H60" s="61">
        <v>39</v>
      </c>
      <c r="I60" s="62" t="s">
        <v>63</v>
      </c>
      <c r="O60" s="6"/>
      <c r="P60" s="6"/>
      <c r="Q60" s="6"/>
      <c r="R60" s="6"/>
      <c r="S60" s="6"/>
      <c r="T60" s="6"/>
      <c r="U60" s="6"/>
      <c r="V60" s="9"/>
    </row>
    <row r="61" spans="1:22" ht="15" customHeight="1">
      <c r="A61" s="13"/>
      <c r="B61" s="10"/>
      <c r="G61" s="204"/>
      <c r="H61" s="61">
        <v>40</v>
      </c>
      <c r="I61" s="62" t="s">
        <v>64</v>
      </c>
      <c r="O61" s="6"/>
      <c r="P61" s="6"/>
      <c r="Q61" s="6"/>
      <c r="R61" s="6"/>
      <c r="S61" s="6"/>
      <c r="T61" s="6"/>
      <c r="U61" s="6"/>
      <c r="V61" s="9"/>
    </row>
    <row r="62" spans="1:22" ht="15" customHeight="1">
      <c r="A62" s="13"/>
      <c r="B62" s="10"/>
      <c r="G62" s="204"/>
      <c r="H62" s="61">
        <v>41</v>
      </c>
      <c r="I62" s="62" t="s">
        <v>65</v>
      </c>
      <c r="O62" s="6"/>
      <c r="P62" s="6"/>
      <c r="Q62" s="6"/>
      <c r="R62" s="6"/>
      <c r="S62" s="6"/>
      <c r="T62" s="6"/>
      <c r="U62" s="6"/>
      <c r="V62" s="9"/>
    </row>
    <row r="63" spans="1:22" ht="15" customHeight="1">
      <c r="A63" s="13"/>
      <c r="B63" s="10"/>
      <c r="G63" s="204"/>
      <c r="H63" s="61">
        <v>42</v>
      </c>
      <c r="I63" s="62" t="s">
        <v>66</v>
      </c>
      <c r="O63" s="6"/>
      <c r="P63" s="6"/>
      <c r="Q63" s="6"/>
      <c r="R63" s="6"/>
      <c r="S63" s="6"/>
      <c r="T63" s="6"/>
      <c r="U63" s="6"/>
      <c r="V63" s="9"/>
    </row>
    <row r="64" spans="1:22" ht="15" customHeight="1">
      <c r="A64" s="13"/>
      <c r="B64" s="10"/>
      <c r="G64" s="204"/>
      <c r="H64" s="61">
        <v>43</v>
      </c>
      <c r="I64" s="62" t="s">
        <v>67</v>
      </c>
      <c r="O64" s="6"/>
      <c r="P64" s="6"/>
      <c r="Q64" s="6"/>
      <c r="R64" s="6"/>
      <c r="S64" s="6"/>
      <c r="T64" s="6"/>
      <c r="U64" s="6"/>
      <c r="V64" s="9"/>
    </row>
    <row r="65" spans="1:22" ht="15" customHeight="1">
      <c r="A65" s="13"/>
      <c r="B65" s="10"/>
      <c r="G65" s="204"/>
      <c r="H65" s="61">
        <v>44</v>
      </c>
      <c r="I65" s="62" t="s">
        <v>68</v>
      </c>
      <c r="O65" s="6"/>
      <c r="P65" s="6"/>
      <c r="Q65" s="6"/>
      <c r="R65" s="6"/>
      <c r="S65" s="6"/>
      <c r="T65" s="6"/>
      <c r="U65" s="6"/>
      <c r="V65" s="9"/>
    </row>
    <row r="66" spans="1:22" ht="15" customHeight="1">
      <c r="A66" s="13"/>
      <c r="B66" s="10"/>
      <c r="G66" s="204"/>
      <c r="H66" s="61">
        <v>45</v>
      </c>
      <c r="I66" s="62" t="s">
        <v>69</v>
      </c>
      <c r="O66" s="6"/>
      <c r="P66" s="6"/>
      <c r="Q66" s="6"/>
      <c r="R66" s="6"/>
      <c r="S66" s="6"/>
      <c r="T66" s="6"/>
      <c r="U66" s="6"/>
      <c r="V66" s="9"/>
    </row>
    <row r="67" spans="1:22" ht="15" customHeight="1">
      <c r="A67" s="13"/>
      <c r="B67" s="10"/>
      <c r="G67" s="204" t="str">
        <f>Instructions!$G$10</f>
        <v>G</v>
      </c>
      <c r="H67" s="61">
        <v>46</v>
      </c>
      <c r="I67" s="62" t="s">
        <v>70</v>
      </c>
      <c r="O67" s="6"/>
      <c r="P67" s="6"/>
      <c r="Q67" s="6"/>
      <c r="R67" s="6"/>
      <c r="S67" s="6"/>
      <c r="T67" s="6"/>
      <c r="U67" s="6"/>
      <c r="V67" s="9"/>
    </row>
    <row r="68" spans="1:22" ht="15" customHeight="1">
      <c r="A68" s="13"/>
      <c r="B68" s="10"/>
      <c r="G68" s="204"/>
      <c r="H68" s="61">
        <v>47</v>
      </c>
      <c r="I68" s="62" t="s">
        <v>71</v>
      </c>
      <c r="O68" s="6"/>
      <c r="P68" s="6"/>
      <c r="Q68" s="6"/>
      <c r="R68" s="6"/>
      <c r="S68" s="6"/>
      <c r="T68" s="6"/>
      <c r="U68" s="6"/>
      <c r="V68" s="9"/>
    </row>
    <row r="69" spans="1:22" ht="15" customHeight="1">
      <c r="A69" s="13"/>
      <c r="B69" s="10"/>
      <c r="G69" s="204"/>
      <c r="H69" s="61">
        <v>48</v>
      </c>
      <c r="I69" s="62" t="s">
        <v>72</v>
      </c>
      <c r="O69" s="6"/>
      <c r="P69" s="6"/>
      <c r="Q69" s="6"/>
      <c r="R69" s="6"/>
      <c r="S69" s="6"/>
      <c r="T69" s="6"/>
      <c r="U69" s="6"/>
      <c r="V69" s="9"/>
    </row>
    <row r="70" spans="1:22" ht="15" customHeight="1">
      <c r="A70" s="13"/>
      <c r="B70" s="10"/>
      <c r="G70" s="204"/>
      <c r="H70" s="61">
        <v>49</v>
      </c>
      <c r="I70" s="62" t="s">
        <v>73</v>
      </c>
      <c r="O70" s="6"/>
      <c r="P70" s="6"/>
      <c r="Q70" s="6"/>
      <c r="R70" s="6"/>
      <c r="S70" s="6"/>
      <c r="T70" s="6"/>
      <c r="U70" s="6"/>
      <c r="V70" s="9"/>
    </row>
    <row r="71" spans="1:22" ht="15" customHeight="1">
      <c r="A71" s="13"/>
      <c r="B71" s="10"/>
      <c r="G71" s="204"/>
      <c r="H71" s="61">
        <v>50</v>
      </c>
      <c r="I71" s="62" t="s">
        <v>74</v>
      </c>
      <c r="O71" s="6"/>
      <c r="P71" s="6"/>
      <c r="Q71" s="6"/>
      <c r="R71" s="6"/>
      <c r="S71" s="6"/>
      <c r="T71" s="6"/>
      <c r="U71" s="6"/>
      <c r="V71" s="9"/>
    </row>
    <row r="72" spans="1:22" ht="15" customHeight="1">
      <c r="A72" s="13"/>
      <c r="B72" s="10"/>
      <c r="G72" s="204"/>
      <c r="H72" s="61">
        <v>51</v>
      </c>
      <c r="I72" s="62" t="s">
        <v>75</v>
      </c>
      <c r="O72" s="6"/>
      <c r="P72" s="6"/>
      <c r="Q72" s="6"/>
      <c r="R72" s="6"/>
      <c r="S72" s="6"/>
      <c r="T72" s="6"/>
      <c r="U72" s="6"/>
      <c r="V72" s="9"/>
    </row>
    <row r="73" spans="1:22" ht="15" customHeight="1">
      <c r="A73" s="13"/>
      <c r="B73" s="10"/>
      <c r="G73" s="204"/>
      <c r="H73" s="61">
        <v>52</v>
      </c>
      <c r="I73" s="62" t="s">
        <v>76</v>
      </c>
      <c r="O73" s="6"/>
      <c r="P73" s="6"/>
      <c r="Q73" s="6"/>
      <c r="R73" s="6"/>
      <c r="S73" s="6"/>
      <c r="T73" s="6"/>
      <c r="U73" s="6"/>
      <c r="V73" s="9"/>
    </row>
    <row r="74" spans="1:22" ht="15" customHeight="1">
      <c r="A74" s="13"/>
      <c r="B74" s="10"/>
      <c r="G74" s="204"/>
      <c r="H74" s="61">
        <v>53</v>
      </c>
      <c r="I74" s="62" t="s">
        <v>77</v>
      </c>
      <c r="O74" s="6"/>
      <c r="P74" s="6"/>
      <c r="Q74" s="6"/>
      <c r="R74" s="6"/>
      <c r="S74" s="6"/>
      <c r="T74" s="6"/>
      <c r="U74" s="6"/>
      <c r="V74" s="9"/>
    </row>
    <row r="75" spans="1:22" ht="15" customHeight="1">
      <c r="A75" s="13"/>
      <c r="B75" s="10"/>
      <c r="G75" s="204"/>
      <c r="H75" s="61">
        <v>54</v>
      </c>
      <c r="I75" s="62" t="s">
        <v>78</v>
      </c>
      <c r="O75" s="6"/>
      <c r="P75" s="6"/>
      <c r="Q75" s="6"/>
      <c r="R75" s="6"/>
      <c r="S75" s="6"/>
      <c r="T75" s="6"/>
      <c r="U75" s="6"/>
      <c r="V75" s="9"/>
    </row>
    <row r="76" spans="1:22" ht="15" customHeight="1">
      <c r="A76" s="13"/>
      <c r="B76" s="10"/>
      <c r="G76" s="204"/>
      <c r="H76" s="61">
        <v>55</v>
      </c>
      <c r="I76" s="62" t="s">
        <v>79</v>
      </c>
      <c r="O76" s="6"/>
      <c r="P76" s="6"/>
      <c r="Q76" s="6"/>
      <c r="R76" s="6"/>
      <c r="S76" s="6"/>
      <c r="T76" s="6"/>
      <c r="U76" s="6"/>
      <c r="V76" s="9"/>
    </row>
    <row r="77" spans="1:22" ht="15" customHeight="1">
      <c r="A77" s="13"/>
      <c r="B77" s="10"/>
      <c r="G77" s="204"/>
      <c r="H77" s="61">
        <v>56</v>
      </c>
      <c r="I77" s="62" t="s">
        <v>80</v>
      </c>
      <c r="O77" s="6"/>
      <c r="P77" s="6"/>
      <c r="Q77" s="6"/>
      <c r="R77" s="6"/>
      <c r="S77" s="6"/>
      <c r="T77" s="6"/>
      <c r="U77" s="6"/>
      <c r="V77" s="9"/>
    </row>
    <row r="78" spans="1:22" ht="15" customHeight="1">
      <c r="A78" s="13"/>
      <c r="B78" s="10"/>
      <c r="G78" s="204"/>
      <c r="H78" s="61">
        <v>57</v>
      </c>
      <c r="I78" s="62" t="s">
        <v>81</v>
      </c>
      <c r="O78" s="6"/>
      <c r="P78" s="6"/>
      <c r="Q78" s="6"/>
      <c r="R78" s="6"/>
      <c r="S78" s="6"/>
      <c r="T78" s="6"/>
      <c r="U78" s="6"/>
      <c r="V78" s="9"/>
    </row>
    <row r="79" spans="1:22" ht="15" customHeight="1">
      <c r="A79" s="13"/>
      <c r="B79" s="10"/>
      <c r="G79" s="204"/>
      <c r="H79" s="61">
        <v>58</v>
      </c>
      <c r="I79" s="62" t="s">
        <v>82</v>
      </c>
      <c r="O79" s="6"/>
      <c r="P79" s="6"/>
      <c r="Q79" s="6"/>
      <c r="R79" s="6"/>
      <c r="S79" s="6"/>
      <c r="T79" s="6"/>
      <c r="U79" s="6"/>
      <c r="V79" s="9"/>
    </row>
    <row r="80" spans="1:22" ht="15" customHeight="1">
      <c r="A80" s="13"/>
      <c r="B80" s="10"/>
      <c r="G80" s="204"/>
      <c r="H80" s="61">
        <v>59</v>
      </c>
      <c r="I80" s="62" t="s">
        <v>83</v>
      </c>
      <c r="O80" s="6"/>
      <c r="P80" s="6"/>
      <c r="Q80" s="6"/>
      <c r="R80" s="6"/>
      <c r="S80" s="6"/>
      <c r="T80" s="6"/>
      <c r="U80" s="6"/>
      <c r="V80" s="9"/>
    </row>
    <row r="81" spans="1:22" ht="15" customHeight="1">
      <c r="A81" s="13"/>
      <c r="B81" s="10"/>
      <c r="G81" s="204"/>
      <c r="H81" s="61">
        <v>60</v>
      </c>
      <c r="I81" s="62" t="s">
        <v>84</v>
      </c>
      <c r="O81" s="6"/>
      <c r="P81" s="6"/>
      <c r="Q81" s="6"/>
      <c r="R81" s="6"/>
      <c r="S81" s="6"/>
      <c r="T81" s="6"/>
      <c r="U81" s="6"/>
      <c r="V81" s="9"/>
    </row>
    <row r="82" spans="1:22" ht="15" customHeight="1">
      <c r="A82" s="13"/>
      <c r="B82" s="10"/>
      <c r="G82" s="204" t="str">
        <f>Instructions!$H$10</f>
        <v>O</v>
      </c>
      <c r="H82" s="61">
        <v>61</v>
      </c>
      <c r="I82" s="62" t="s">
        <v>85</v>
      </c>
      <c r="O82" s="6"/>
      <c r="P82" s="6"/>
      <c r="Q82" s="6"/>
      <c r="R82" s="6"/>
      <c r="S82" s="6"/>
      <c r="T82" s="6"/>
      <c r="U82" s="6"/>
      <c r="V82" s="9"/>
    </row>
    <row r="83" spans="1:22" ht="15" customHeight="1">
      <c r="A83" s="13"/>
      <c r="B83" s="10"/>
      <c r="G83" s="204"/>
      <c r="H83" s="61">
        <v>62</v>
      </c>
      <c r="I83" s="62" t="s">
        <v>86</v>
      </c>
      <c r="O83" s="6"/>
      <c r="P83" s="6"/>
      <c r="Q83" s="6"/>
      <c r="R83" s="6"/>
      <c r="S83" s="6"/>
      <c r="T83" s="6"/>
      <c r="U83" s="6"/>
      <c r="V83" s="9"/>
    </row>
    <row r="84" spans="1:22" ht="15" customHeight="1">
      <c r="A84" s="13"/>
      <c r="B84" s="10"/>
      <c r="G84" s="204"/>
      <c r="H84" s="61">
        <v>63</v>
      </c>
      <c r="I84" s="62" t="s">
        <v>87</v>
      </c>
      <c r="O84" s="6"/>
      <c r="P84" s="6"/>
      <c r="Q84" s="6"/>
      <c r="R84" s="6"/>
      <c r="S84" s="6"/>
      <c r="T84" s="6"/>
      <c r="U84" s="6"/>
      <c r="V84" s="9"/>
    </row>
    <row r="85" spans="1:22" ht="15" customHeight="1">
      <c r="A85" s="13"/>
      <c r="B85" s="10"/>
      <c r="G85" s="204"/>
      <c r="H85" s="61">
        <v>64</v>
      </c>
      <c r="I85" s="62" t="s">
        <v>88</v>
      </c>
      <c r="O85" s="6"/>
      <c r="P85" s="6"/>
      <c r="Q85" s="6"/>
      <c r="R85" s="6"/>
      <c r="S85" s="6"/>
      <c r="T85" s="6"/>
      <c r="U85" s="6"/>
      <c r="V85" s="9"/>
    </row>
    <row r="86" spans="1:22" ht="15" customHeight="1">
      <c r="A86" s="13"/>
      <c r="B86" s="10"/>
      <c r="G86" s="204"/>
      <c r="H86" s="61">
        <v>65</v>
      </c>
      <c r="I86" s="62" t="s">
        <v>89</v>
      </c>
      <c r="O86" s="6"/>
      <c r="P86" s="6"/>
      <c r="Q86" s="6"/>
      <c r="R86" s="6"/>
      <c r="S86" s="6"/>
      <c r="T86" s="6"/>
      <c r="U86" s="6"/>
      <c r="V86" s="9"/>
    </row>
    <row r="87" spans="1:22" ht="15" customHeight="1">
      <c r="A87" s="13"/>
      <c r="B87" s="10"/>
      <c r="G87" s="204"/>
      <c r="H87" s="61">
        <v>66</v>
      </c>
      <c r="I87" s="62" t="s">
        <v>90</v>
      </c>
      <c r="O87" s="6"/>
      <c r="P87" s="6"/>
      <c r="Q87" s="6"/>
      <c r="R87" s="6"/>
      <c r="S87" s="6"/>
      <c r="T87" s="6"/>
      <c r="U87" s="6"/>
      <c r="V87" s="9"/>
    </row>
    <row r="88" spans="1:22" ht="15" customHeight="1">
      <c r="A88" s="13"/>
      <c r="B88" s="10"/>
      <c r="G88" s="204"/>
      <c r="H88" s="61">
        <v>67</v>
      </c>
      <c r="I88" s="62" t="s">
        <v>91</v>
      </c>
      <c r="O88" s="6"/>
      <c r="P88" s="6"/>
      <c r="Q88" s="6"/>
      <c r="R88" s="6"/>
      <c r="S88" s="6"/>
      <c r="T88" s="6"/>
      <c r="U88" s="6"/>
      <c r="V88" s="9"/>
    </row>
    <row r="89" spans="1:22" ht="15" customHeight="1">
      <c r="A89" s="13"/>
      <c r="B89" s="10"/>
      <c r="G89" s="204"/>
      <c r="H89" s="61">
        <v>68</v>
      </c>
      <c r="I89" s="62" t="s">
        <v>92</v>
      </c>
      <c r="O89" s="6"/>
      <c r="P89" s="6"/>
      <c r="Q89" s="6"/>
      <c r="R89" s="6"/>
      <c r="S89" s="6"/>
      <c r="T89" s="6"/>
      <c r="U89" s="6"/>
      <c r="V89" s="9"/>
    </row>
    <row r="90" spans="1:22" ht="15" customHeight="1">
      <c r="A90" s="13"/>
      <c r="B90" s="10"/>
      <c r="G90" s="204"/>
      <c r="H90" s="61">
        <v>69</v>
      </c>
      <c r="I90" s="62" t="s">
        <v>93</v>
      </c>
      <c r="O90" s="6"/>
      <c r="P90" s="6"/>
      <c r="Q90" s="6"/>
      <c r="R90" s="6"/>
      <c r="S90" s="6"/>
      <c r="T90" s="6"/>
      <c r="U90" s="6"/>
      <c r="V90" s="9"/>
    </row>
    <row r="91" spans="1:22" ht="15" customHeight="1">
      <c r="A91" s="13"/>
      <c r="B91" s="10"/>
      <c r="G91" s="204"/>
      <c r="H91" s="61">
        <v>70</v>
      </c>
      <c r="I91" s="62" t="s">
        <v>94</v>
      </c>
      <c r="O91" s="6"/>
      <c r="P91" s="6"/>
      <c r="Q91" s="6"/>
      <c r="R91" s="6"/>
      <c r="S91" s="6"/>
      <c r="T91" s="6"/>
      <c r="U91" s="6"/>
      <c r="V91" s="9"/>
    </row>
    <row r="92" spans="1:22" ht="15" customHeight="1">
      <c r="A92" s="13"/>
      <c r="B92" s="10"/>
      <c r="G92" s="204"/>
      <c r="H92" s="61">
        <v>71</v>
      </c>
      <c r="I92" s="62" t="s">
        <v>95</v>
      </c>
      <c r="O92" s="6"/>
      <c r="P92" s="6"/>
      <c r="Q92" s="6"/>
      <c r="R92" s="6"/>
      <c r="S92" s="6"/>
      <c r="T92" s="6"/>
      <c r="U92" s="6"/>
      <c r="V92" s="9"/>
    </row>
    <row r="93" spans="1:22" ht="15" customHeight="1">
      <c r="A93" s="13"/>
      <c r="B93" s="10"/>
      <c r="G93" s="204"/>
      <c r="H93" s="61">
        <v>72</v>
      </c>
      <c r="I93" s="62" t="s">
        <v>96</v>
      </c>
      <c r="O93" s="6"/>
      <c r="P93" s="6"/>
      <c r="Q93" s="6"/>
      <c r="R93" s="6"/>
      <c r="S93" s="6"/>
      <c r="T93" s="6"/>
      <c r="U93" s="6"/>
      <c r="V93" s="9"/>
    </row>
    <row r="94" spans="1:22" ht="15" customHeight="1">
      <c r="A94" s="13"/>
      <c r="B94" s="10"/>
      <c r="G94" s="204"/>
      <c r="H94" s="61">
        <v>73</v>
      </c>
      <c r="I94" s="62" t="s">
        <v>97</v>
      </c>
      <c r="O94" s="6"/>
      <c r="P94" s="6"/>
      <c r="Q94" s="6"/>
      <c r="R94" s="6"/>
      <c r="S94" s="6"/>
      <c r="T94" s="6"/>
      <c r="U94" s="6"/>
      <c r="V94" s="9"/>
    </row>
    <row r="95" spans="1:22" ht="15" customHeight="1">
      <c r="A95" s="13"/>
      <c r="B95" s="10"/>
      <c r="G95" s="204"/>
      <c r="H95" s="61">
        <v>74</v>
      </c>
      <c r="I95" s="62" t="s">
        <v>98</v>
      </c>
      <c r="O95" s="6"/>
      <c r="P95" s="6"/>
      <c r="Q95" s="6"/>
      <c r="R95" s="6"/>
      <c r="S95" s="6"/>
      <c r="T95" s="6"/>
      <c r="U95" s="6"/>
      <c r="V95" s="9"/>
    </row>
    <row r="96" spans="1:22" ht="15" customHeight="1">
      <c r="A96" s="13"/>
      <c r="B96" s="10"/>
      <c r="G96" s="204"/>
      <c r="H96" s="61">
        <v>75</v>
      </c>
      <c r="I96" s="62" t="s">
        <v>99</v>
      </c>
      <c r="O96" s="6"/>
      <c r="P96" s="6"/>
      <c r="Q96" s="6"/>
      <c r="R96" s="6"/>
      <c r="S96" s="6"/>
      <c r="T96" s="6"/>
      <c r="U96" s="6"/>
      <c r="V96" s="9"/>
    </row>
    <row r="97" spans="1:22" ht="16.5">
      <c r="A97" s="13"/>
      <c r="B97" s="10"/>
      <c r="C97" s="10"/>
      <c r="D97" s="10"/>
      <c r="E97" s="10"/>
      <c r="F97" s="10"/>
      <c r="G97" s="10"/>
      <c r="H97" s="10"/>
      <c r="I97" s="10"/>
      <c r="J97" s="10"/>
      <c r="K97" s="10"/>
      <c r="O97" s="9"/>
      <c r="P97" s="9"/>
      <c r="Q97" s="9"/>
      <c r="R97" s="9"/>
      <c r="S97" s="9"/>
      <c r="T97" s="9"/>
      <c r="U97" s="9"/>
      <c r="V97" s="9"/>
    </row>
    <row r="98" spans="1:22" s="44" customFormat="1" ht="60.95" customHeight="1">
      <c r="A98" s="13">
        <v>3</v>
      </c>
      <c r="B98" s="226" t="s">
        <v>104</v>
      </c>
      <c r="C98" s="226"/>
      <c r="D98" s="226"/>
      <c r="E98" s="226"/>
      <c r="F98" s="226"/>
      <c r="G98" s="226"/>
      <c r="H98" s="226"/>
      <c r="I98" s="226"/>
      <c r="J98" s="23"/>
      <c r="K98" s="23"/>
      <c r="O98" s="45"/>
      <c r="P98" s="45"/>
      <c r="Q98" s="45"/>
      <c r="R98" s="45"/>
      <c r="S98" s="45"/>
      <c r="T98" s="45"/>
      <c r="U98" s="45"/>
      <c r="V98" s="45"/>
    </row>
    <row r="99" spans="1:11" s="44" customFormat="1" ht="50.1" customHeight="1">
      <c r="A99" s="13">
        <v>4</v>
      </c>
      <c r="B99" s="227" t="s">
        <v>105</v>
      </c>
      <c r="C99" s="227"/>
      <c r="D99" s="227"/>
      <c r="E99" s="227"/>
      <c r="F99" s="227"/>
      <c r="G99" s="227"/>
      <c r="H99" s="227"/>
      <c r="I99" s="227"/>
      <c r="J99" s="3"/>
      <c r="K99" s="3"/>
    </row>
    <row r="100" spans="1:11" s="44" customFormat="1" ht="27.95" customHeight="1">
      <c r="A100" s="13">
        <v>5</v>
      </c>
      <c r="B100" s="221" t="s">
        <v>107</v>
      </c>
      <c r="C100" s="221"/>
      <c r="D100" s="221"/>
      <c r="E100" s="221"/>
      <c r="F100" s="221"/>
      <c r="G100" s="221"/>
      <c r="H100" s="221"/>
      <c r="I100" s="221"/>
      <c r="J100" s="221"/>
      <c r="K100" s="3"/>
    </row>
    <row r="101" spans="1:11" s="44" customFormat="1" ht="66" customHeight="1">
      <c r="A101" s="13">
        <v>6</v>
      </c>
      <c r="B101" s="228" t="s">
        <v>106</v>
      </c>
      <c r="C101" s="228"/>
      <c r="D101" s="228"/>
      <c r="E101" s="228"/>
      <c r="F101" s="228"/>
      <c r="G101" s="228"/>
      <c r="H101" s="228"/>
      <c r="I101" s="228"/>
      <c r="J101" s="157"/>
      <c r="K101" s="3"/>
    </row>
    <row r="102" spans="1:11" s="44" customFormat="1" ht="38.1" customHeight="1">
      <c r="A102" s="41"/>
      <c r="B102" s="42"/>
      <c r="C102" s="42"/>
      <c r="D102" s="42"/>
      <c r="E102" s="42"/>
      <c r="F102" s="42"/>
      <c r="G102" s="42"/>
      <c r="H102" s="42"/>
      <c r="I102" s="42"/>
      <c r="J102" s="42"/>
      <c r="K102" s="42"/>
    </row>
    <row r="103" spans="1:11" s="44" customFormat="1" ht="21.95" customHeight="1">
      <c r="A103" s="225" t="str">
        <f>'GenerateurBingo.com'!A16</f>
        <v>GenerateurBingo.com</v>
      </c>
      <c r="B103" s="225"/>
      <c r="C103" s="225"/>
      <c r="D103" s="225"/>
      <c r="E103" s="225"/>
      <c r="F103" s="225"/>
      <c r="G103" s="225"/>
      <c r="H103" s="225"/>
      <c r="I103" s="225"/>
      <c r="J103" s="39"/>
      <c r="K103" s="39"/>
    </row>
    <row r="104" spans="1:11" s="44" customFormat="1" ht="18" customHeight="1">
      <c r="A104" s="225"/>
      <c r="B104" s="225"/>
      <c r="C104" s="225"/>
      <c r="D104" s="225"/>
      <c r="E104" s="225"/>
      <c r="F104" s="225"/>
      <c r="G104" s="225"/>
      <c r="H104" s="225"/>
      <c r="I104" s="225"/>
      <c r="J104" s="225"/>
      <c r="K104" s="39"/>
    </row>
    <row r="105" spans="1:12" ht="16.5">
      <c r="A105" s="13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9"/>
    </row>
    <row r="106" ht="16.5">
      <c r="A106" s="13"/>
    </row>
    <row r="107" ht="16.5">
      <c r="A107" s="13"/>
    </row>
    <row r="108" ht="16.5">
      <c r="A108" s="13"/>
    </row>
    <row r="109" ht="16.5">
      <c r="A109" s="13"/>
    </row>
    <row r="110" ht="16.5">
      <c r="A110" s="13"/>
    </row>
    <row r="111" ht="16.5">
      <c r="A111" s="13"/>
    </row>
    <row r="112" ht="16.5">
      <c r="A112" s="13"/>
    </row>
    <row r="113" ht="16.5">
      <c r="A113" s="13"/>
    </row>
    <row r="114" ht="16.5">
      <c r="A114" s="13"/>
    </row>
    <row r="115" ht="16.5">
      <c r="A115" s="13"/>
    </row>
    <row r="116" ht="16.5">
      <c r="A116" s="13"/>
    </row>
    <row r="117" ht="16.5">
      <c r="A117" s="13"/>
    </row>
    <row r="118" ht="16.5">
      <c r="A118" s="13"/>
    </row>
    <row r="119" ht="16.5">
      <c r="A119" s="13"/>
    </row>
    <row r="120" ht="16.5">
      <c r="A120" s="13"/>
    </row>
    <row r="121" ht="16.5">
      <c r="A121" s="13"/>
    </row>
  </sheetData>
  <sheetProtection algorithmName="SHA-512" hashValue="0N2uqvm1goqKXbGe6k1nPj+aK9TGmYXneeOcH2iVbMOUMdMKlvXMWIWVv96Lv5QygqTV0DnANDQxdu1AemD10A==" saltValue="yB9X01boiMeDUd7BpjKZ0g==" spinCount="100000" sheet="1" objects="1" scenarios="1" selectLockedCells="1"/>
  <mergeCells count="23">
    <mergeCell ref="A104:J104"/>
    <mergeCell ref="B98:I98"/>
    <mergeCell ref="B99:I99"/>
    <mergeCell ref="A103:I103"/>
    <mergeCell ref="B100:J100"/>
    <mergeCell ref="B101:I101"/>
    <mergeCell ref="B4:I4"/>
    <mergeCell ref="B3:I3"/>
    <mergeCell ref="B1:I1"/>
    <mergeCell ref="G52:G66"/>
    <mergeCell ref="G67:G81"/>
    <mergeCell ref="B2:I2"/>
    <mergeCell ref="D7:H7"/>
    <mergeCell ref="G22:G36"/>
    <mergeCell ref="G37:G51"/>
    <mergeCell ref="B6:I6"/>
    <mergeCell ref="D8:H8"/>
    <mergeCell ref="G82:G96"/>
    <mergeCell ref="C19:E19"/>
    <mergeCell ref="D9:H9"/>
    <mergeCell ref="G20:I20"/>
    <mergeCell ref="C18:I18"/>
    <mergeCell ref="D17:H17"/>
  </mergeCells>
  <printOptions/>
  <pageMargins left="0.75" right="0.75" top="1" bottom="1" header="0.5" footer="0.5"/>
  <pageSetup horizontalDpi="600" verticalDpi="600" orientation="portrait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JO18"/>
  <sheetViews>
    <sheetView zoomScale="50" zoomScaleNormal="50" zoomScalePageLayoutView="75" workbookViewId="0" topLeftCell="A1">
      <selection activeCell="K8" sqref="K8"/>
    </sheetView>
  </sheetViews>
  <sheetFormatPr defaultColWidth="10.57421875" defaultRowHeight="16.5"/>
  <cols>
    <col min="1" max="5" width="10.140625" style="81" customWidth="1"/>
    <col min="6" max="6" width="2.140625" style="81" customWidth="1"/>
    <col min="7" max="16" width="10.140625" style="81" customWidth="1"/>
    <col min="17" max="17" width="2.140625" style="81" customWidth="1"/>
    <col min="18" max="27" width="10.140625" style="81" customWidth="1"/>
    <col min="28" max="28" width="2.140625" style="81" customWidth="1"/>
    <col min="29" max="38" width="10.140625" style="81" customWidth="1"/>
    <col min="39" max="39" width="2.140625" style="81" customWidth="1"/>
    <col min="40" max="49" width="10.140625" style="81" customWidth="1"/>
    <col min="50" max="50" width="2.140625" style="81" customWidth="1"/>
    <col min="51" max="60" width="10.140625" style="81" customWidth="1"/>
    <col min="61" max="61" width="2.140625" style="81" customWidth="1"/>
    <col min="62" max="71" width="10.140625" style="81" customWidth="1"/>
    <col min="72" max="72" width="2.140625" style="81" customWidth="1"/>
    <col min="73" max="82" width="10.140625" style="81" customWidth="1"/>
    <col min="83" max="83" width="2.140625" style="81" customWidth="1"/>
    <col min="84" max="93" width="10.140625" style="81" customWidth="1"/>
    <col min="94" max="94" width="2.140625" style="81" customWidth="1"/>
    <col min="95" max="104" width="10.140625" style="81" customWidth="1"/>
    <col min="105" max="105" width="2.140625" style="81" customWidth="1"/>
    <col min="106" max="115" width="10.140625" style="81" customWidth="1"/>
    <col min="116" max="116" width="2.140625" style="81" customWidth="1"/>
    <col min="117" max="126" width="10.140625" style="81" customWidth="1"/>
    <col min="127" max="127" width="2.140625" style="81" customWidth="1"/>
    <col min="128" max="137" width="10.140625" style="81" customWidth="1"/>
    <col min="138" max="138" width="2.140625" style="81" customWidth="1"/>
    <col min="139" max="148" width="10.140625" style="81" customWidth="1"/>
    <col min="149" max="149" width="2.140625" style="81" customWidth="1"/>
    <col min="150" max="159" width="10.140625" style="81" customWidth="1"/>
    <col min="160" max="160" width="2.140625" style="81" customWidth="1"/>
    <col min="161" max="170" width="10.140625" style="81" customWidth="1"/>
    <col min="171" max="171" width="2.140625" style="81" customWidth="1"/>
    <col min="172" max="181" width="10.140625" style="81" customWidth="1"/>
    <col min="182" max="182" width="2.140625" style="81" customWidth="1"/>
    <col min="183" max="192" width="10.140625" style="81" customWidth="1"/>
    <col min="193" max="193" width="2.140625" style="81" customWidth="1"/>
    <col min="194" max="203" width="10.140625" style="81" customWidth="1"/>
    <col min="204" max="204" width="2.140625" style="81" customWidth="1"/>
    <col min="205" max="214" width="10.140625" style="81" customWidth="1"/>
    <col min="215" max="215" width="2.140625" style="81" customWidth="1"/>
    <col min="216" max="225" width="10.140625" style="81" customWidth="1"/>
    <col min="226" max="226" width="2.140625" style="81" customWidth="1"/>
    <col min="227" max="236" width="10.140625" style="81" customWidth="1"/>
    <col min="237" max="237" width="2.140625" style="81" customWidth="1"/>
    <col min="238" max="247" width="10.140625" style="81" customWidth="1"/>
    <col min="248" max="248" width="2.140625" style="81" customWidth="1"/>
    <col min="249" max="258" width="10.140625" style="81" customWidth="1"/>
    <col min="259" max="259" width="2.140625" style="81" customWidth="1"/>
    <col min="260" max="269" width="10.140625" style="81" customWidth="1"/>
    <col min="270" max="270" width="2.140625" style="81" customWidth="1"/>
    <col min="271" max="275" width="10.140625" style="81" customWidth="1"/>
    <col min="276" max="16384" width="10.57421875" style="81" customWidth="1"/>
  </cols>
  <sheetData>
    <row r="1" spans="1:275" s="69" customFormat="1" ht="24" customHeight="1" thickBot="1">
      <c r="A1" s="64">
        <f>IF('Liste des mots'!$H$1=TRUE,C8,"")</f>
        <v>1</v>
      </c>
      <c r="B1" s="65"/>
      <c r="C1" s="66" t="str">
        <f>IF('Liste des mots'!$A$1=TRUE,Instructions!$D$8,"")</f>
        <v>Inscrire le titre ici</v>
      </c>
      <c r="D1" s="67"/>
      <c r="E1" s="68">
        <f>IF('Liste des mots'!$H$1=TRUE,C8,"")</f>
        <v>1</v>
      </c>
      <c r="F1" s="65"/>
      <c r="G1" s="64">
        <f>IF('Liste des mots'!$H$1=TRUE,I8,"")</f>
        <v>2</v>
      </c>
      <c r="H1" s="65"/>
      <c r="I1" s="66" t="str">
        <f>IF('Liste des mots'!$A$1=TRUE,Instructions!$D$8,"")</f>
        <v>Inscrire le titre ici</v>
      </c>
      <c r="J1" s="65"/>
      <c r="K1" s="68">
        <f>IF('Liste des mots'!$H$1=TRUE,I8,"")</f>
        <v>2</v>
      </c>
      <c r="L1" s="64">
        <f>IF('Liste des mots'!$H$1=TRUE,N8,"")</f>
        <v>5</v>
      </c>
      <c r="M1" s="65"/>
      <c r="N1" s="66" t="str">
        <f>IF('Liste des mots'!$A$1=TRUE,Instructions!$D$8,"")</f>
        <v>Inscrire le titre ici</v>
      </c>
      <c r="O1" s="67"/>
      <c r="P1" s="68">
        <f>IF('Liste des mots'!$H$1=TRUE,N8,"")</f>
        <v>5</v>
      </c>
      <c r="Q1" s="65"/>
      <c r="R1" s="64">
        <f>IF('Liste des mots'!$H$1=TRUE,T8,"")</f>
        <v>6</v>
      </c>
      <c r="S1" s="65"/>
      <c r="T1" s="66" t="str">
        <f>IF('Liste des mots'!$A$1=TRUE,Instructions!$D$8,"")</f>
        <v>Inscrire le titre ici</v>
      </c>
      <c r="U1" s="65"/>
      <c r="V1" s="68">
        <f>IF('Liste des mots'!$H$1=TRUE,T8,"")</f>
        <v>6</v>
      </c>
      <c r="W1" s="64">
        <f>IF('Liste des mots'!$H$1=TRUE,Y8,"")</f>
        <v>9</v>
      </c>
      <c r="X1" s="65"/>
      <c r="Y1" s="66" t="str">
        <f>IF('Liste des mots'!$A$1=TRUE,Instructions!$D$8,"")</f>
        <v>Inscrire le titre ici</v>
      </c>
      <c r="Z1" s="67"/>
      <c r="AA1" s="68">
        <f>IF('Liste des mots'!$H$1=TRUE,Y8,"")</f>
        <v>9</v>
      </c>
      <c r="AB1" s="65"/>
      <c r="AC1" s="64">
        <f>IF('Liste des mots'!$H$1=TRUE,AE8,"")</f>
        <v>10</v>
      </c>
      <c r="AD1" s="65"/>
      <c r="AE1" s="66" t="str">
        <f>IF('Liste des mots'!$A$1=TRUE,Instructions!$D$8,"")</f>
        <v>Inscrire le titre ici</v>
      </c>
      <c r="AF1" s="65"/>
      <c r="AG1" s="68">
        <f>IF('Liste des mots'!$H$1=TRUE,AE8,"")</f>
        <v>10</v>
      </c>
      <c r="AH1" s="64">
        <f>IF('Liste des mots'!$H$1=TRUE,AJ8,"")</f>
        <v>13</v>
      </c>
      <c r="AI1" s="65"/>
      <c r="AJ1" s="66" t="str">
        <f>IF('Liste des mots'!$A$1=TRUE,Instructions!$D$8,"")</f>
        <v>Inscrire le titre ici</v>
      </c>
      <c r="AK1" s="67"/>
      <c r="AL1" s="68">
        <f>IF('Liste des mots'!$H$1=TRUE,AJ8,"")</f>
        <v>13</v>
      </c>
      <c r="AM1" s="65"/>
      <c r="AN1" s="64">
        <f>IF('Liste des mots'!$H$1=TRUE,AP8,"")</f>
        <v>14</v>
      </c>
      <c r="AO1" s="65"/>
      <c r="AP1" s="66" t="str">
        <f>IF('Liste des mots'!$A$1=TRUE,Instructions!$D$8,"")</f>
        <v>Inscrire le titre ici</v>
      </c>
      <c r="AQ1" s="65"/>
      <c r="AR1" s="68">
        <f>IF('Liste des mots'!$H$1=TRUE,AP8,"")</f>
        <v>14</v>
      </c>
      <c r="AS1" s="64">
        <f>IF('Liste des mots'!$H$1=TRUE,AU8,"")</f>
        <v>17</v>
      </c>
      <c r="AT1" s="65"/>
      <c r="AU1" s="66" t="str">
        <f>IF('Liste des mots'!$A$1=TRUE,Instructions!$D$8,"")</f>
        <v>Inscrire le titre ici</v>
      </c>
      <c r="AV1" s="67"/>
      <c r="AW1" s="68">
        <f>IF('Liste des mots'!$H$1=TRUE,AU8,"")</f>
        <v>17</v>
      </c>
      <c r="AX1" s="65"/>
      <c r="AY1" s="64">
        <f>IF('Liste des mots'!$H$1=TRUE,BA8,"")</f>
        <v>18</v>
      </c>
      <c r="AZ1" s="65"/>
      <c r="BA1" s="66" t="str">
        <f>IF('Liste des mots'!$A$1=TRUE,Instructions!$D$8,"")</f>
        <v>Inscrire le titre ici</v>
      </c>
      <c r="BB1" s="65"/>
      <c r="BC1" s="68">
        <f>IF('Liste des mots'!$H$1=TRUE,BA8,"")</f>
        <v>18</v>
      </c>
      <c r="BD1" s="64">
        <f>IF('Liste des mots'!$H$1=TRUE,BF8,"")</f>
        <v>21</v>
      </c>
      <c r="BE1" s="65"/>
      <c r="BF1" s="66" t="str">
        <f>IF('Liste des mots'!$A$1=TRUE,Instructions!$D$8,"")</f>
        <v>Inscrire le titre ici</v>
      </c>
      <c r="BG1" s="67"/>
      <c r="BH1" s="68">
        <f>IF('Liste des mots'!$H$1=TRUE,BF8,"")</f>
        <v>21</v>
      </c>
      <c r="BI1" s="65"/>
      <c r="BJ1" s="64">
        <f>IF('Liste des mots'!$H$1=TRUE,BL8,"")</f>
        <v>22</v>
      </c>
      <c r="BK1" s="65"/>
      <c r="BL1" s="66" t="str">
        <f>IF('Liste des mots'!$A$1=TRUE,Instructions!$D$8,"")</f>
        <v>Inscrire le titre ici</v>
      </c>
      <c r="BM1" s="65"/>
      <c r="BN1" s="68">
        <f>IF('Liste des mots'!$H$1=TRUE,BL8,"")</f>
        <v>22</v>
      </c>
      <c r="BO1" s="64">
        <f>IF('Liste des mots'!$H$1=TRUE,BQ8,"")</f>
        <v>25</v>
      </c>
      <c r="BP1" s="65"/>
      <c r="BQ1" s="66" t="str">
        <f>IF('Liste des mots'!$A$1=TRUE,Instructions!$D$8,"")</f>
        <v>Inscrire le titre ici</v>
      </c>
      <c r="BR1" s="67"/>
      <c r="BS1" s="68">
        <f>IF('Liste des mots'!$H$1=TRUE,BQ8,"")</f>
        <v>25</v>
      </c>
      <c r="BT1" s="65"/>
      <c r="BU1" s="64">
        <f>IF('Liste des mots'!$H$1=TRUE,BW8,"")</f>
        <v>26</v>
      </c>
      <c r="BV1" s="65"/>
      <c r="BW1" s="66" t="str">
        <f>IF('Liste des mots'!$A$1=TRUE,Instructions!$D$8,"")</f>
        <v>Inscrire le titre ici</v>
      </c>
      <c r="BX1" s="65"/>
      <c r="BY1" s="68">
        <f>IF('Liste des mots'!$H$1=TRUE,BW8,"")</f>
        <v>26</v>
      </c>
      <c r="BZ1" s="64">
        <f>IF('Liste des mots'!$H$1=TRUE,CB8,"")</f>
        <v>29</v>
      </c>
      <c r="CA1" s="65"/>
      <c r="CB1" s="66" t="str">
        <f>IF('Liste des mots'!$A$1=TRUE,Instructions!$D$8,"")</f>
        <v>Inscrire le titre ici</v>
      </c>
      <c r="CC1" s="67"/>
      <c r="CD1" s="68">
        <f>IF('Liste des mots'!$H$1=TRUE,CB8,"")</f>
        <v>29</v>
      </c>
      <c r="CE1" s="65"/>
      <c r="CF1" s="64">
        <f>IF('Liste des mots'!$H$1=TRUE,CH8,"")</f>
        <v>30</v>
      </c>
      <c r="CG1" s="65"/>
      <c r="CH1" s="66" t="str">
        <f>IF('Liste des mots'!$A$1=TRUE,Instructions!$D$8,"")</f>
        <v>Inscrire le titre ici</v>
      </c>
      <c r="CI1" s="65"/>
      <c r="CJ1" s="68">
        <f>IF('Liste des mots'!$H$1=TRUE,CH8,"")</f>
        <v>30</v>
      </c>
      <c r="CK1" s="64">
        <f>IF('Liste des mots'!$H$1=TRUE,CM8,"")</f>
        <v>33</v>
      </c>
      <c r="CL1" s="65"/>
      <c r="CM1" s="66" t="str">
        <f>IF('Liste des mots'!$A$1=TRUE,Instructions!$D$8,"")</f>
        <v>Inscrire le titre ici</v>
      </c>
      <c r="CN1" s="67"/>
      <c r="CO1" s="68">
        <f>IF('Liste des mots'!$H$1=TRUE,CM8,"")</f>
        <v>33</v>
      </c>
      <c r="CP1" s="65"/>
      <c r="CQ1" s="64">
        <f>IF('Liste des mots'!$H$1=TRUE,CS8,"")</f>
        <v>34</v>
      </c>
      <c r="CR1" s="65"/>
      <c r="CS1" s="66" t="str">
        <f>IF('Liste des mots'!$A$1=TRUE,Instructions!$D$8,"")</f>
        <v>Inscrire le titre ici</v>
      </c>
      <c r="CT1" s="65"/>
      <c r="CU1" s="68">
        <f>IF('Liste des mots'!$H$1=TRUE,CS8,"")</f>
        <v>34</v>
      </c>
      <c r="CV1" s="64">
        <f>IF('Liste des mots'!$H$1=TRUE,CX8,"")</f>
        <v>37</v>
      </c>
      <c r="CW1" s="65"/>
      <c r="CX1" s="66" t="str">
        <f>IF('Liste des mots'!$A$1=TRUE,Instructions!$D$8,"")</f>
        <v>Inscrire le titre ici</v>
      </c>
      <c r="CY1" s="67"/>
      <c r="CZ1" s="68">
        <f>IF('Liste des mots'!$H$1=TRUE,CX8,"")</f>
        <v>37</v>
      </c>
      <c r="DA1" s="65"/>
      <c r="DB1" s="64">
        <f>IF('Liste des mots'!$H$1=TRUE,DD8,"")</f>
        <v>38</v>
      </c>
      <c r="DC1" s="65"/>
      <c r="DD1" s="66" t="str">
        <f>IF('Liste des mots'!$A$1=TRUE,Instructions!$D$8,"")</f>
        <v>Inscrire le titre ici</v>
      </c>
      <c r="DE1" s="65"/>
      <c r="DF1" s="68">
        <f>IF('Liste des mots'!$H$1=TRUE,DD8,"")</f>
        <v>38</v>
      </c>
      <c r="DG1" s="64">
        <f>IF('Liste des mots'!$H$1=TRUE,DI8,"")</f>
        <v>41</v>
      </c>
      <c r="DH1" s="65"/>
      <c r="DI1" s="66" t="str">
        <f>IF('Liste des mots'!$A$1=TRUE,Instructions!$D$8,"")</f>
        <v>Inscrire le titre ici</v>
      </c>
      <c r="DJ1" s="67"/>
      <c r="DK1" s="68">
        <f>IF('Liste des mots'!$H$1=TRUE,DI8,"")</f>
        <v>41</v>
      </c>
      <c r="DL1" s="65"/>
      <c r="DM1" s="64">
        <f>IF('Liste des mots'!$H$1=TRUE,DO8,"")</f>
        <v>42</v>
      </c>
      <c r="DN1" s="65"/>
      <c r="DO1" s="66" t="str">
        <f>IF('Liste des mots'!$A$1=TRUE,Instructions!$D$8,"")</f>
        <v>Inscrire le titre ici</v>
      </c>
      <c r="DP1" s="65"/>
      <c r="DQ1" s="68">
        <f>IF('Liste des mots'!$H$1=TRUE,DO8,"")</f>
        <v>42</v>
      </c>
      <c r="DR1" s="64">
        <f>IF('Liste des mots'!$H$1=TRUE,DT8,"")</f>
        <v>45</v>
      </c>
      <c r="DS1" s="65"/>
      <c r="DT1" s="66" t="str">
        <f>IF('Liste des mots'!$A$1=TRUE,Instructions!$D$8,"")</f>
        <v>Inscrire le titre ici</v>
      </c>
      <c r="DU1" s="67"/>
      <c r="DV1" s="68">
        <f>IF('Liste des mots'!$H$1=TRUE,DT8,"")</f>
        <v>45</v>
      </c>
      <c r="DW1" s="65"/>
      <c r="DX1" s="64">
        <f>IF('Liste des mots'!$H$1=TRUE,DZ8,"")</f>
        <v>46</v>
      </c>
      <c r="DY1" s="65"/>
      <c r="DZ1" s="66" t="str">
        <f>IF('Liste des mots'!$A$1=TRUE,Instructions!$D$8,"")</f>
        <v>Inscrire le titre ici</v>
      </c>
      <c r="EA1" s="65"/>
      <c r="EB1" s="68">
        <f>IF('Liste des mots'!$H$1=TRUE,DZ8,"")</f>
        <v>46</v>
      </c>
      <c r="EC1" s="64">
        <f>IF('Liste des mots'!$H$1=TRUE,EE8,"")</f>
        <v>49</v>
      </c>
      <c r="ED1" s="65"/>
      <c r="EE1" s="66" t="str">
        <f>IF('Liste des mots'!$A$1=TRUE,Instructions!$D$8,"")</f>
        <v>Inscrire le titre ici</v>
      </c>
      <c r="EF1" s="67"/>
      <c r="EG1" s="68">
        <f>IF('Liste des mots'!$H$1=TRUE,EE8,"")</f>
        <v>49</v>
      </c>
      <c r="EH1" s="65"/>
      <c r="EI1" s="64">
        <f>IF('Liste des mots'!$H$1=TRUE,EK8,"")</f>
        <v>50</v>
      </c>
      <c r="EJ1" s="65"/>
      <c r="EK1" s="66" t="str">
        <f>IF('Liste des mots'!$A$1=TRUE,Instructions!$D$8,"")</f>
        <v>Inscrire le titre ici</v>
      </c>
      <c r="EL1" s="65"/>
      <c r="EM1" s="68">
        <f>IF('Liste des mots'!$H$1=TRUE,EK8,"")</f>
        <v>50</v>
      </c>
      <c r="EN1" s="64">
        <f>IF('Liste des mots'!$H$1=TRUE,EP8,"")</f>
        <v>53</v>
      </c>
      <c r="EO1" s="65"/>
      <c r="EP1" s="66" t="str">
        <f>IF('Liste des mots'!$A$1=TRUE,Instructions!$D$8,"")</f>
        <v>Inscrire le titre ici</v>
      </c>
      <c r="EQ1" s="67"/>
      <c r="ER1" s="68">
        <f>IF('Liste des mots'!$H$1=TRUE,EP8,"")</f>
        <v>53</v>
      </c>
      <c r="ES1" s="65"/>
      <c r="ET1" s="64">
        <f>IF('Liste des mots'!$H$1=TRUE,EV8,"")</f>
        <v>54</v>
      </c>
      <c r="EU1" s="65"/>
      <c r="EV1" s="66" t="str">
        <f>IF('Liste des mots'!$A$1=TRUE,Instructions!$D$8,"")</f>
        <v>Inscrire le titre ici</v>
      </c>
      <c r="EW1" s="65"/>
      <c r="EX1" s="68">
        <f>IF('Liste des mots'!$H$1=TRUE,EV8,"")</f>
        <v>54</v>
      </c>
      <c r="EY1" s="64">
        <f>IF('Liste des mots'!$H$1=TRUE,FA8,"")</f>
        <v>57</v>
      </c>
      <c r="EZ1" s="65"/>
      <c r="FA1" s="66" t="str">
        <f>IF('Liste des mots'!$A$1=TRUE,Instructions!$D$8,"")</f>
        <v>Inscrire le titre ici</v>
      </c>
      <c r="FB1" s="67"/>
      <c r="FC1" s="68">
        <f>IF('Liste des mots'!$H$1=TRUE,FA8,"")</f>
        <v>57</v>
      </c>
      <c r="FD1" s="65"/>
      <c r="FE1" s="64">
        <f>IF('Liste des mots'!$H$1=TRUE,FG8,"")</f>
        <v>58</v>
      </c>
      <c r="FF1" s="65"/>
      <c r="FG1" s="66" t="str">
        <f>IF('Liste des mots'!$A$1=TRUE,Instructions!$D$8,"")</f>
        <v>Inscrire le titre ici</v>
      </c>
      <c r="FH1" s="65"/>
      <c r="FI1" s="68">
        <f>IF('Liste des mots'!$H$1=TRUE,FG8,"")</f>
        <v>58</v>
      </c>
      <c r="FJ1" s="64">
        <f>IF('Liste des mots'!$H$1=TRUE,FL8,"")</f>
        <v>61</v>
      </c>
      <c r="FK1" s="65"/>
      <c r="FL1" s="66" t="str">
        <f>IF('Liste des mots'!$A$1=TRUE,Instructions!$D$8,"")</f>
        <v>Inscrire le titre ici</v>
      </c>
      <c r="FM1" s="67"/>
      <c r="FN1" s="68">
        <f>IF('Liste des mots'!$H$1=TRUE,FL8,"")</f>
        <v>61</v>
      </c>
      <c r="FO1" s="65"/>
      <c r="FP1" s="64">
        <f>IF('Liste des mots'!$H$1=TRUE,FR8,"")</f>
        <v>62</v>
      </c>
      <c r="FQ1" s="65"/>
      <c r="FR1" s="66" t="str">
        <f>IF('Liste des mots'!$A$1=TRUE,Instructions!$D$8,"")</f>
        <v>Inscrire le titre ici</v>
      </c>
      <c r="FS1" s="65"/>
      <c r="FT1" s="68">
        <f>IF('Liste des mots'!$H$1=TRUE,FR8,"")</f>
        <v>62</v>
      </c>
      <c r="FU1" s="64">
        <f>IF('Liste des mots'!$H$1=TRUE,FW8,"")</f>
        <v>65</v>
      </c>
      <c r="FV1" s="65"/>
      <c r="FW1" s="66" t="str">
        <f>IF('Liste des mots'!$A$1=TRUE,Instructions!$D$8,"")</f>
        <v>Inscrire le titre ici</v>
      </c>
      <c r="FX1" s="67"/>
      <c r="FY1" s="68">
        <f>IF('Liste des mots'!$H$1=TRUE,FW8,"")</f>
        <v>65</v>
      </c>
      <c r="FZ1" s="65"/>
      <c r="GA1" s="64">
        <f>IF('Liste des mots'!$H$1=TRUE,GC8,"")</f>
        <v>66</v>
      </c>
      <c r="GB1" s="65"/>
      <c r="GC1" s="66" t="str">
        <f>IF('Liste des mots'!$A$1=TRUE,Instructions!$D$8,"")</f>
        <v>Inscrire le titre ici</v>
      </c>
      <c r="GD1" s="65"/>
      <c r="GE1" s="68">
        <f>IF('Liste des mots'!$H$1=TRUE,GC8,"")</f>
        <v>66</v>
      </c>
      <c r="GF1" s="64">
        <f>IF('Liste des mots'!$H$1=TRUE,GH8,"")</f>
        <v>69</v>
      </c>
      <c r="GG1" s="65"/>
      <c r="GH1" s="66" t="str">
        <f>IF('Liste des mots'!$A$1=TRUE,Instructions!$D$8,"")</f>
        <v>Inscrire le titre ici</v>
      </c>
      <c r="GI1" s="67"/>
      <c r="GJ1" s="68">
        <f>IF('Liste des mots'!$H$1=TRUE,GH8,"")</f>
        <v>69</v>
      </c>
      <c r="GK1" s="65"/>
      <c r="GL1" s="64">
        <f>IF('Liste des mots'!$H$1=TRUE,GN8,"")</f>
        <v>70</v>
      </c>
      <c r="GM1" s="65"/>
      <c r="GN1" s="66" t="str">
        <f>IF('Liste des mots'!$A$1=TRUE,Instructions!$D$8,"")</f>
        <v>Inscrire le titre ici</v>
      </c>
      <c r="GO1" s="65"/>
      <c r="GP1" s="68">
        <f>IF('Liste des mots'!$H$1=TRUE,GN8,"")</f>
        <v>70</v>
      </c>
      <c r="GQ1" s="64">
        <f>IF('Liste des mots'!$H$1=TRUE,GS8,"")</f>
        <v>73</v>
      </c>
      <c r="GR1" s="65"/>
      <c r="GS1" s="66" t="str">
        <f>IF('Liste des mots'!$A$1=TRUE,Instructions!$D$8,"")</f>
        <v>Inscrire le titre ici</v>
      </c>
      <c r="GT1" s="67"/>
      <c r="GU1" s="68">
        <f>IF('Liste des mots'!$H$1=TRUE,GS8,"")</f>
        <v>73</v>
      </c>
      <c r="GV1" s="65"/>
      <c r="GW1" s="64">
        <f>IF('Liste des mots'!$H$1=TRUE,GY8,"")</f>
        <v>74</v>
      </c>
      <c r="GX1" s="65"/>
      <c r="GY1" s="66" t="str">
        <f>IF('Liste des mots'!$A$1=TRUE,Instructions!$D$8,"")</f>
        <v>Inscrire le titre ici</v>
      </c>
      <c r="GZ1" s="65"/>
      <c r="HA1" s="68">
        <f>IF('Liste des mots'!$H$1=TRUE,GY8,"")</f>
        <v>74</v>
      </c>
      <c r="HB1" s="64">
        <f>IF('Liste des mots'!$H$1=TRUE,HD8,"")</f>
        <v>77</v>
      </c>
      <c r="HC1" s="65"/>
      <c r="HD1" s="66" t="str">
        <f>IF('Liste des mots'!$A$1=TRUE,Instructions!$D$8,"")</f>
        <v>Inscrire le titre ici</v>
      </c>
      <c r="HE1" s="67"/>
      <c r="HF1" s="68">
        <f>IF('Liste des mots'!$H$1=TRUE,HD8,"")</f>
        <v>77</v>
      </c>
      <c r="HG1" s="65"/>
      <c r="HH1" s="64">
        <f>IF('Liste des mots'!$H$1=TRUE,HJ8,"")</f>
        <v>78</v>
      </c>
      <c r="HI1" s="65"/>
      <c r="HJ1" s="66" t="str">
        <f>IF('Liste des mots'!$A$1=TRUE,Instructions!$D$8,"")</f>
        <v>Inscrire le titre ici</v>
      </c>
      <c r="HK1" s="65"/>
      <c r="HL1" s="68">
        <f>IF('Liste des mots'!$H$1=TRUE,HJ8,"")</f>
        <v>78</v>
      </c>
      <c r="HM1" s="64">
        <f>IF('Liste des mots'!$H$1=TRUE,HO8,"")</f>
        <v>81</v>
      </c>
      <c r="HN1" s="65"/>
      <c r="HO1" s="66" t="str">
        <f>IF('Liste des mots'!$A$1=TRUE,Instructions!$D$8,"")</f>
        <v>Inscrire le titre ici</v>
      </c>
      <c r="HP1" s="67"/>
      <c r="HQ1" s="68">
        <f>IF('Liste des mots'!$H$1=TRUE,HO8,"")</f>
        <v>81</v>
      </c>
      <c r="HR1" s="65"/>
      <c r="HS1" s="64">
        <f>IF('Liste des mots'!$H$1=TRUE,HU8,"")</f>
        <v>82</v>
      </c>
      <c r="HT1" s="65"/>
      <c r="HU1" s="66" t="str">
        <f>IF('Liste des mots'!$A$1=TRUE,Instructions!$D$8,"")</f>
        <v>Inscrire le titre ici</v>
      </c>
      <c r="HV1" s="65"/>
      <c r="HW1" s="68">
        <f>IF('Liste des mots'!$H$1=TRUE,HU8,"")</f>
        <v>82</v>
      </c>
      <c r="HX1" s="64">
        <f>IF('Liste des mots'!$H$1=TRUE,HZ8,"")</f>
        <v>85</v>
      </c>
      <c r="HY1" s="65"/>
      <c r="HZ1" s="66" t="str">
        <f>IF('Liste des mots'!$A$1=TRUE,Instructions!$D$8,"")</f>
        <v>Inscrire le titre ici</v>
      </c>
      <c r="IA1" s="67"/>
      <c r="IB1" s="68">
        <f>IF('Liste des mots'!$H$1=TRUE,HZ8,"")</f>
        <v>85</v>
      </c>
      <c r="IC1" s="65"/>
      <c r="ID1" s="64">
        <f>IF('Liste des mots'!$H$1=TRUE,IF8,"")</f>
        <v>86</v>
      </c>
      <c r="IE1" s="65"/>
      <c r="IF1" s="66" t="str">
        <f>IF('Liste des mots'!$A$1=TRUE,Instructions!$D$8,"")</f>
        <v>Inscrire le titre ici</v>
      </c>
      <c r="IG1" s="65"/>
      <c r="IH1" s="68">
        <f>IF('Liste des mots'!$H$1=TRUE,IF8,"")</f>
        <v>86</v>
      </c>
      <c r="II1" s="64">
        <f>IF('Liste des mots'!$H$1=TRUE,IK8,"")</f>
        <v>89</v>
      </c>
      <c r="IJ1" s="65"/>
      <c r="IK1" s="66" t="str">
        <f>IF('Liste des mots'!$A$1=TRUE,Instructions!$D$8,"")</f>
        <v>Inscrire le titre ici</v>
      </c>
      <c r="IL1" s="67"/>
      <c r="IM1" s="68">
        <f>IF('Liste des mots'!$H$1=TRUE,IK8,"")</f>
        <v>89</v>
      </c>
      <c r="IN1" s="65"/>
      <c r="IO1" s="64">
        <f>IF('Liste des mots'!$H$1=TRUE,IQ8,"")</f>
        <v>90</v>
      </c>
      <c r="IP1" s="65"/>
      <c r="IQ1" s="66" t="str">
        <f>IF('Liste des mots'!$A$1=TRUE,Instructions!$D$8,"")</f>
        <v>Inscrire le titre ici</v>
      </c>
      <c r="IR1" s="65"/>
      <c r="IS1" s="68">
        <f>IF('Liste des mots'!$H$1=TRUE,IQ8,"")</f>
        <v>90</v>
      </c>
      <c r="IT1" s="64">
        <f>IF('Liste des mots'!$H$1=TRUE,IV8,"")</f>
        <v>93</v>
      </c>
      <c r="IU1" s="65"/>
      <c r="IV1" s="66" t="str">
        <f>IF('Liste des mots'!$A$1=TRUE,Instructions!$D$8,"")</f>
        <v>Inscrire le titre ici</v>
      </c>
      <c r="IW1" s="67"/>
      <c r="IX1" s="68">
        <f>IF('Liste des mots'!$H$1=TRUE,IV8,"")</f>
        <v>93</v>
      </c>
      <c r="IY1" s="65"/>
      <c r="IZ1" s="64">
        <f>IF('Liste des mots'!$H$1=TRUE,JB8,"")</f>
        <v>94</v>
      </c>
      <c r="JA1" s="65"/>
      <c r="JB1" s="66" t="str">
        <f>IF('Liste des mots'!$A$1=TRUE,Instructions!$D$8,"")</f>
        <v>Inscrire le titre ici</v>
      </c>
      <c r="JC1" s="65"/>
      <c r="JD1" s="68">
        <f>IF('Liste des mots'!$H$1=TRUE,JB8,"")</f>
        <v>94</v>
      </c>
      <c r="JE1" s="64">
        <f>IF('Liste des mots'!$H$1=TRUE,JG8,"")</f>
        <v>97</v>
      </c>
      <c r="JF1" s="65"/>
      <c r="JG1" s="66" t="str">
        <f>IF('Liste des mots'!$A$1=TRUE,Instructions!$D$8,"")</f>
        <v>Inscrire le titre ici</v>
      </c>
      <c r="JH1" s="67"/>
      <c r="JI1" s="68">
        <f>IF('Liste des mots'!$H$1=TRUE,JG8,"")</f>
        <v>97</v>
      </c>
      <c r="JJ1" s="65"/>
      <c r="JK1" s="64">
        <f>IF('Liste des mots'!$H$1=TRUE,JM8,"")</f>
        <v>98</v>
      </c>
      <c r="JL1" s="65"/>
      <c r="JM1" s="66" t="str">
        <f>IF('Liste des mots'!$A$1=TRUE,Instructions!$D$8,"")</f>
        <v>Inscrire le titre ici</v>
      </c>
      <c r="JN1" s="65"/>
      <c r="JO1" s="68">
        <f>IF('Liste des mots'!$H$1=TRUE,JM8,"")</f>
        <v>98</v>
      </c>
    </row>
    <row r="2" spans="1:275" s="91" customFormat="1" ht="50.1" customHeight="1" thickBot="1">
      <c r="A2" s="87" t="str">
        <f>Instructions!$D$10</f>
        <v>B</v>
      </c>
      <c r="B2" s="88" t="str">
        <f>Instructions!$E$10</f>
        <v>I</v>
      </c>
      <c r="C2" s="88" t="str">
        <f>Instructions!$F$10</f>
        <v>N</v>
      </c>
      <c r="D2" s="88" t="str">
        <f>Instructions!$G$10</f>
        <v>G</v>
      </c>
      <c r="E2" s="89" t="str">
        <f>Instructions!$H$10</f>
        <v>O</v>
      </c>
      <c r="F2" s="90"/>
      <c r="G2" s="87" t="str">
        <f>Instructions!$D$10</f>
        <v>B</v>
      </c>
      <c r="H2" s="88" t="str">
        <f>Instructions!$E$10</f>
        <v>I</v>
      </c>
      <c r="I2" s="88" t="str">
        <f>Instructions!$F$10</f>
        <v>N</v>
      </c>
      <c r="J2" s="88" t="str">
        <f>Instructions!$G$10</f>
        <v>G</v>
      </c>
      <c r="K2" s="89" t="str">
        <f>Instructions!$H$10</f>
        <v>O</v>
      </c>
      <c r="L2" s="87" t="str">
        <f>Instructions!$D$10</f>
        <v>B</v>
      </c>
      <c r="M2" s="88" t="str">
        <f>Instructions!$E$10</f>
        <v>I</v>
      </c>
      <c r="N2" s="88" t="str">
        <f>Instructions!$F$10</f>
        <v>N</v>
      </c>
      <c r="O2" s="88" t="str">
        <f>Instructions!$G$10</f>
        <v>G</v>
      </c>
      <c r="P2" s="89" t="str">
        <f>Instructions!$H$10</f>
        <v>O</v>
      </c>
      <c r="Q2" s="90"/>
      <c r="R2" s="87" t="str">
        <f>Instructions!$D$10</f>
        <v>B</v>
      </c>
      <c r="S2" s="88" t="str">
        <f>Instructions!$E$10</f>
        <v>I</v>
      </c>
      <c r="T2" s="88" t="str">
        <f>Instructions!$F$10</f>
        <v>N</v>
      </c>
      <c r="U2" s="88" t="str">
        <f>Instructions!$G$10</f>
        <v>G</v>
      </c>
      <c r="V2" s="89" t="str">
        <f>Instructions!$H$10</f>
        <v>O</v>
      </c>
      <c r="W2" s="87" t="str">
        <f>Instructions!$D$10</f>
        <v>B</v>
      </c>
      <c r="X2" s="88" t="str">
        <f>Instructions!$E$10</f>
        <v>I</v>
      </c>
      <c r="Y2" s="88" t="str">
        <f>Instructions!$F$10</f>
        <v>N</v>
      </c>
      <c r="Z2" s="88" t="str">
        <f>Instructions!$G$10</f>
        <v>G</v>
      </c>
      <c r="AA2" s="89" t="str">
        <f>Instructions!$H$10</f>
        <v>O</v>
      </c>
      <c r="AB2" s="90"/>
      <c r="AC2" s="87" t="str">
        <f>Instructions!$D$10</f>
        <v>B</v>
      </c>
      <c r="AD2" s="88" t="str">
        <f>Instructions!$E$10</f>
        <v>I</v>
      </c>
      <c r="AE2" s="88" t="str">
        <f>Instructions!$F$10</f>
        <v>N</v>
      </c>
      <c r="AF2" s="88" t="str">
        <f>Instructions!$G$10</f>
        <v>G</v>
      </c>
      <c r="AG2" s="89" t="str">
        <f>Instructions!$H$10</f>
        <v>O</v>
      </c>
      <c r="AH2" s="87" t="str">
        <f>Instructions!$D$10</f>
        <v>B</v>
      </c>
      <c r="AI2" s="88" t="str">
        <f>Instructions!$E$10</f>
        <v>I</v>
      </c>
      <c r="AJ2" s="88" t="str">
        <f>Instructions!$F$10</f>
        <v>N</v>
      </c>
      <c r="AK2" s="88" t="str">
        <f>Instructions!$G$10</f>
        <v>G</v>
      </c>
      <c r="AL2" s="89" t="str">
        <f>Instructions!$H$10</f>
        <v>O</v>
      </c>
      <c r="AM2" s="90"/>
      <c r="AN2" s="87" t="str">
        <f>Instructions!$D$10</f>
        <v>B</v>
      </c>
      <c r="AO2" s="88" t="str">
        <f>Instructions!$E$10</f>
        <v>I</v>
      </c>
      <c r="AP2" s="88" t="str">
        <f>Instructions!$F$10</f>
        <v>N</v>
      </c>
      <c r="AQ2" s="88" t="str">
        <f>Instructions!$G$10</f>
        <v>G</v>
      </c>
      <c r="AR2" s="89" t="str">
        <f>Instructions!$H$10</f>
        <v>O</v>
      </c>
      <c r="AS2" s="87" t="str">
        <f>Instructions!$D$10</f>
        <v>B</v>
      </c>
      <c r="AT2" s="88" t="str">
        <f>Instructions!$E$10</f>
        <v>I</v>
      </c>
      <c r="AU2" s="88" t="str">
        <f>Instructions!$F$10</f>
        <v>N</v>
      </c>
      <c r="AV2" s="88" t="str">
        <f>Instructions!$G$10</f>
        <v>G</v>
      </c>
      <c r="AW2" s="89" t="str">
        <f>Instructions!$H$10</f>
        <v>O</v>
      </c>
      <c r="AX2" s="90"/>
      <c r="AY2" s="87" t="str">
        <f>Instructions!$D$10</f>
        <v>B</v>
      </c>
      <c r="AZ2" s="88" t="str">
        <f>Instructions!$E$10</f>
        <v>I</v>
      </c>
      <c r="BA2" s="88" t="str">
        <f>Instructions!$F$10</f>
        <v>N</v>
      </c>
      <c r="BB2" s="88" t="str">
        <f>Instructions!$G$10</f>
        <v>G</v>
      </c>
      <c r="BC2" s="89" t="str">
        <f>Instructions!$H$10</f>
        <v>O</v>
      </c>
      <c r="BD2" s="87" t="str">
        <f>Instructions!$D$10</f>
        <v>B</v>
      </c>
      <c r="BE2" s="88" t="str">
        <f>Instructions!$E$10</f>
        <v>I</v>
      </c>
      <c r="BF2" s="88" t="str">
        <f>Instructions!$F$10</f>
        <v>N</v>
      </c>
      <c r="BG2" s="88" t="str">
        <f>Instructions!$G$10</f>
        <v>G</v>
      </c>
      <c r="BH2" s="89" t="str">
        <f>Instructions!$H$10</f>
        <v>O</v>
      </c>
      <c r="BI2" s="90"/>
      <c r="BJ2" s="87" t="str">
        <f>Instructions!$D$10</f>
        <v>B</v>
      </c>
      <c r="BK2" s="88" t="str">
        <f>Instructions!$E$10</f>
        <v>I</v>
      </c>
      <c r="BL2" s="88" t="str">
        <f>Instructions!$F$10</f>
        <v>N</v>
      </c>
      <c r="BM2" s="88" t="str">
        <f>Instructions!$G$10</f>
        <v>G</v>
      </c>
      <c r="BN2" s="89" t="str">
        <f>Instructions!$H$10</f>
        <v>O</v>
      </c>
      <c r="BO2" s="87" t="str">
        <f>Instructions!$D$10</f>
        <v>B</v>
      </c>
      <c r="BP2" s="88" t="str">
        <f>Instructions!$E$10</f>
        <v>I</v>
      </c>
      <c r="BQ2" s="88" t="str">
        <f>Instructions!$F$10</f>
        <v>N</v>
      </c>
      <c r="BR2" s="88" t="str">
        <f>Instructions!$G$10</f>
        <v>G</v>
      </c>
      <c r="BS2" s="89" t="str">
        <f>Instructions!$H$10</f>
        <v>O</v>
      </c>
      <c r="BT2" s="90"/>
      <c r="BU2" s="87" t="str">
        <f>Instructions!$D$10</f>
        <v>B</v>
      </c>
      <c r="BV2" s="88" t="str">
        <f>Instructions!$E$10</f>
        <v>I</v>
      </c>
      <c r="BW2" s="88" t="str">
        <f>Instructions!$F$10</f>
        <v>N</v>
      </c>
      <c r="BX2" s="88" t="str">
        <f>Instructions!$G$10</f>
        <v>G</v>
      </c>
      <c r="BY2" s="89" t="str">
        <f>Instructions!$H$10</f>
        <v>O</v>
      </c>
      <c r="BZ2" s="87" t="str">
        <f>Instructions!$D$10</f>
        <v>B</v>
      </c>
      <c r="CA2" s="88" t="str">
        <f>Instructions!$E$10</f>
        <v>I</v>
      </c>
      <c r="CB2" s="88" t="str">
        <f>Instructions!$F$10</f>
        <v>N</v>
      </c>
      <c r="CC2" s="88" t="str">
        <f>Instructions!$G$10</f>
        <v>G</v>
      </c>
      <c r="CD2" s="89" t="str">
        <f>Instructions!$H$10</f>
        <v>O</v>
      </c>
      <c r="CE2" s="90"/>
      <c r="CF2" s="87" t="str">
        <f>Instructions!$D$10</f>
        <v>B</v>
      </c>
      <c r="CG2" s="88" t="str">
        <f>Instructions!$E$10</f>
        <v>I</v>
      </c>
      <c r="CH2" s="88" t="str">
        <f>Instructions!$F$10</f>
        <v>N</v>
      </c>
      <c r="CI2" s="88" t="str">
        <f>Instructions!$G$10</f>
        <v>G</v>
      </c>
      <c r="CJ2" s="89" t="str">
        <f>Instructions!$H$10</f>
        <v>O</v>
      </c>
      <c r="CK2" s="87" t="str">
        <f>Instructions!$D$10</f>
        <v>B</v>
      </c>
      <c r="CL2" s="88" t="str">
        <f>Instructions!$E$10</f>
        <v>I</v>
      </c>
      <c r="CM2" s="88" t="str">
        <f>Instructions!$F$10</f>
        <v>N</v>
      </c>
      <c r="CN2" s="88" t="str">
        <f>Instructions!$G$10</f>
        <v>G</v>
      </c>
      <c r="CO2" s="89" t="str">
        <f>Instructions!$H$10</f>
        <v>O</v>
      </c>
      <c r="CP2" s="90"/>
      <c r="CQ2" s="87" t="str">
        <f>Instructions!$D$10</f>
        <v>B</v>
      </c>
      <c r="CR2" s="88" t="str">
        <f>Instructions!$E$10</f>
        <v>I</v>
      </c>
      <c r="CS2" s="88" t="str">
        <f>Instructions!$F$10</f>
        <v>N</v>
      </c>
      <c r="CT2" s="88" t="str">
        <f>Instructions!$G$10</f>
        <v>G</v>
      </c>
      <c r="CU2" s="89" t="str">
        <f>Instructions!$H$10</f>
        <v>O</v>
      </c>
      <c r="CV2" s="87" t="str">
        <f>Instructions!$D$10</f>
        <v>B</v>
      </c>
      <c r="CW2" s="88" t="str">
        <f>Instructions!$E$10</f>
        <v>I</v>
      </c>
      <c r="CX2" s="88" t="str">
        <f>Instructions!$F$10</f>
        <v>N</v>
      </c>
      <c r="CY2" s="88" t="str">
        <f>Instructions!$G$10</f>
        <v>G</v>
      </c>
      <c r="CZ2" s="89" t="str">
        <f>Instructions!$H$10</f>
        <v>O</v>
      </c>
      <c r="DA2" s="90"/>
      <c r="DB2" s="87" t="str">
        <f>Instructions!$D$10</f>
        <v>B</v>
      </c>
      <c r="DC2" s="88" t="str">
        <f>Instructions!$E$10</f>
        <v>I</v>
      </c>
      <c r="DD2" s="88" t="str">
        <f>Instructions!$F$10</f>
        <v>N</v>
      </c>
      <c r="DE2" s="88" t="str">
        <f>Instructions!$G$10</f>
        <v>G</v>
      </c>
      <c r="DF2" s="89" t="str">
        <f>Instructions!$H$10</f>
        <v>O</v>
      </c>
      <c r="DG2" s="87" t="str">
        <f>Instructions!$D$10</f>
        <v>B</v>
      </c>
      <c r="DH2" s="88" t="str">
        <f>Instructions!$E$10</f>
        <v>I</v>
      </c>
      <c r="DI2" s="88" t="str">
        <f>Instructions!$F$10</f>
        <v>N</v>
      </c>
      <c r="DJ2" s="88" t="str">
        <f>Instructions!$G$10</f>
        <v>G</v>
      </c>
      <c r="DK2" s="89" t="str">
        <f>Instructions!$H$10</f>
        <v>O</v>
      </c>
      <c r="DL2" s="90"/>
      <c r="DM2" s="87" t="str">
        <f>Instructions!$D$10</f>
        <v>B</v>
      </c>
      <c r="DN2" s="88" t="str">
        <f>Instructions!$E$10</f>
        <v>I</v>
      </c>
      <c r="DO2" s="88" t="str">
        <f>Instructions!$F$10</f>
        <v>N</v>
      </c>
      <c r="DP2" s="88" t="str">
        <f>Instructions!$G$10</f>
        <v>G</v>
      </c>
      <c r="DQ2" s="89" t="str">
        <f>Instructions!$H$10</f>
        <v>O</v>
      </c>
      <c r="DR2" s="87" t="str">
        <f>Instructions!$D$10</f>
        <v>B</v>
      </c>
      <c r="DS2" s="88" t="str">
        <f>Instructions!$E$10</f>
        <v>I</v>
      </c>
      <c r="DT2" s="88" t="str">
        <f>Instructions!$F$10</f>
        <v>N</v>
      </c>
      <c r="DU2" s="88" t="str">
        <f>Instructions!$G$10</f>
        <v>G</v>
      </c>
      <c r="DV2" s="89" t="str">
        <f>Instructions!$H$10</f>
        <v>O</v>
      </c>
      <c r="DW2" s="90"/>
      <c r="DX2" s="87" t="str">
        <f>Instructions!$D$10</f>
        <v>B</v>
      </c>
      <c r="DY2" s="88" t="str">
        <f>Instructions!$E$10</f>
        <v>I</v>
      </c>
      <c r="DZ2" s="88" t="str">
        <f>Instructions!$F$10</f>
        <v>N</v>
      </c>
      <c r="EA2" s="88" t="str">
        <f>Instructions!$G$10</f>
        <v>G</v>
      </c>
      <c r="EB2" s="89" t="str">
        <f>Instructions!$H$10</f>
        <v>O</v>
      </c>
      <c r="EC2" s="87" t="str">
        <f>Instructions!$D$10</f>
        <v>B</v>
      </c>
      <c r="ED2" s="88" t="str">
        <f>Instructions!$E$10</f>
        <v>I</v>
      </c>
      <c r="EE2" s="88" t="str">
        <f>Instructions!$F$10</f>
        <v>N</v>
      </c>
      <c r="EF2" s="88" t="str">
        <f>Instructions!$G$10</f>
        <v>G</v>
      </c>
      <c r="EG2" s="89" t="str">
        <f>Instructions!$H$10</f>
        <v>O</v>
      </c>
      <c r="EH2" s="90"/>
      <c r="EI2" s="87" t="str">
        <f>Instructions!$D$10</f>
        <v>B</v>
      </c>
      <c r="EJ2" s="88" t="str">
        <f>Instructions!$E$10</f>
        <v>I</v>
      </c>
      <c r="EK2" s="88" t="str">
        <f>Instructions!$F$10</f>
        <v>N</v>
      </c>
      <c r="EL2" s="88" t="str">
        <f>Instructions!$G$10</f>
        <v>G</v>
      </c>
      <c r="EM2" s="89" t="str">
        <f>Instructions!$H$10</f>
        <v>O</v>
      </c>
      <c r="EN2" s="87" t="str">
        <f>Instructions!$D$10</f>
        <v>B</v>
      </c>
      <c r="EO2" s="88" t="str">
        <f>Instructions!$E$10</f>
        <v>I</v>
      </c>
      <c r="EP2" s="88" t="str">
        <f>Instructions!$F$10</f>
        <v>N</v>
      </c>
      <c r="EQ2" s="88" t="str">
        <f>Instructions!$G$10</f>
        <v>G</v>
      </c>
      <c r="ER2" s="89" t="str">
        <f>Instructions!$H$10</f>
        <v>O</v>
      </c>
      <c r="ES2" s="90"/>
      <c r="ET2" s="87" t="str">
        <f>Instructions!$D$10</f>
        <v>B</v>
      </c>
      <c r="EU2" s="88" t="str">
        <f>Instructions!$E$10</f>
        <v>I</v>
      </c>
      <c r="EV2" s="88" t="str">
        <f>Instructions!$F$10</f>
        <v>N</v>
      </c>
      <c r="EW2" s="88" t="str">
        <f>Instructions!$G$10</f>
        <v>G</v>
      </c>
      <c r="EX2" s="89" t="str">
        <f>Instructions!$H$10</f>
        <v>O</v>
      </c>
      <c r="EY2" s="87" t="str">
        <f>Instructions!$D$10</f>
        <v>B</v>
      </c>
      <c r="EZ2" s="88" t="str">
        <f>Instructions!$E$10</f>
        <v>I</v>
      </c>
      <c r="FA2" s="88" t="str">
        <f>Instructions!$F$10</f>
        <v>N</v>
      </c>
      <c r="FB2" s="88" t="str">
        <f>Instructions!$G$10</f>
        <v>G</v>
      </c>
      <c r="FC2" s="89" t="str">
        <f>Instructions!$H$10</f>
        <v>O</v>
      </c>
      <c r="FD2" s="90"/>
      <c r="FE2" s="87" t="str">
        <f>Instructions!$D$10</f>
        <v>B</v>
      </c>
      <c r="FF2" s="88" t="str">
        <f>Instructions!$E$10</f>
        <v>I</v>
      </c>
      <c r="FG2" s="88" t="str">
        <f>Instructions!$F$10</f>
        <v>N</v>
      </c>
      <c r="FH2" s="88" t="str">
        <f>Instructions!$G$10</f>
        <v>G</v>
      </c>
      <c r="FI2" s="89" t="str">
        <f>Instructions!$H$10</f>
        <v>O</v>
      </c>
      <c r="FJ2" s="87" t="str">
        <f>Instructions!$D$10</f>
        <v>B</v>
      </c>
      <c r="FK2" s="88" t="str">
        <f>Instructions!$E$10</f>
        <v>I</v>
      </c>
      <c r="FL2" s="88" t="str">
        <f>Instructions!$F$10</f>
        <v>N</v>
      </c>
      <c r="FM2" s="88" t="str">
        <f>Instructions!$G$10</f>
        <v>G</v>
      </c>
      <c r="FN2" s="89" t="str">
        <f>Instructions!$H$10</f>
        <v>O</v>
      </c>
      <c r="FO2" s="90"/>
      <c r="FP2" s="87" t="str">
        <f>Instructions!$D$10</f>
        <v>B</v>
      </c>
      <c r="FQ2" s="88" t="str">
        <f>Instructions!$E$10</f>
        <v>I</v>
      </c>
      <c r="FR2" s="88" t="str">
        <f>Instructions!$F$10</f>
        <v>N</v>
      </c>
      <c r="FS2" s="88" t="str">
        <f>Instructions!$G$10</f>
        <v>G</v>
      </c>
      <c r="FT2" s="89" t="str">
        <f>Instructions!$H$10</f>
        <v>O</v>
      </c>
      <c r="FU2" s="87" t="str">
        <f>Instructions!$D$10</f>
        <v>B</v>
      </c>
      <c r="FV2" s="88" t="str">
        <f>Instructions!$E$10</f>
        <v>I</v>
      </c>
      <c r="FW2" s="88" t="str">
        <f>Instructions!$F$10</f>
        <v>N</v>
      </c>
      <c r="FX2" s="88" t="str">
        <f>Instructions!$G$10</f>
        <v>G</v>
      </c>
      <c r="FY2" s="89" t="str">
        <f>Instructions!$H$10</f>
        <v>O</v>
      </c>
      <c r="FZ2" s="90"/>
      <c r="GA2" s="87" t="str">
        <f>Instructions!$D$10</f>
        <v>B</v>
      </c>
      <c r="GB2" s="88" t="str">
        <f>Instructions!$E$10</f>
        <v>I</v>
      </c>
      <c r="GC2" s="88" t="str">
        <f>Instructions!$F$10</f>
        <v>N</v>
      </c>
      <c r="GD2" s="88" t="str">
        <f>Instructions!$G$10</f>
        <v>G</v>
      </c>
      <c r="GE2" s="89" t="str">
        <f>Instructions!$H$10</f>
        <v>O</v>
      </c>
      <c r="GF2" s="87" t="str">
        <f>Instructions!$D$10</f>
        <v>B</v>
      </c>
      <c r="GG2" s="88" t="str">
        <f>Instructions!$E$10</f>
        <v>I</v>
      </c>
      <c r="GH2" s="88" t="str">
        <f>Instructions!$F$10</f>
        <v>N</v>
      </c>
      <c r="GI2" s="88" t="str">
        <f>Instructions!$G$10</f>
        <v>G</v>
      </c>
      <c r="GJ2" s="89" t="str">
        <f>Instructions!$H$10</f>
        <v>O</v>
      </c>
      <c r="GK2" s="90"/>
      <c r="GL2" s="87" t="str">
        <f>Instructions!$D$10</f>
        <v>B</v>
      </c>
      <c r="GM2" s="88" t="str">
        <f>Instructions!$E$10</f>
        <v>I</v>
      </c>
      <c r="GN2" s="88" t="str">
        <f>Instructions!$F$10</f>
        <v>N</v>
      </c>
      <c r="GO2" s="88" t="str">
        <f>Instructions!$G$10</f>
        <v>G</v>
      </c>
      <c r="GP2" s="89" t="str">
        <f>Instructions!$H$10</f>
        <v>O</v>
      </c>
      <c r="GQ2" s="87" t="str">
        <f>Instructions!$D$10</f>
        <v>B</v>
      </c>
      <c r="GR2" s="88" t="str">
        <f>Instructions!$E$10</f>
        <v>I</v>
      </c>
      <c r="GS2" s="88" t="str">
        <f>Instructions!$F$10</f>
        <v>N</v>
      </c>
      <c r="GT2" s="88" t="str">
        <f>Instructions!$G$10</f>
        <v>G</v>
      </c>
      <c r="GU2" s="89" t="str">
        <f>Instructions!$H$10</f>
        <v>O</v>
      </c>
      <c r="GV2" s="90"/>
      <c r="GW2" s="87" t="str">
        <f>Instructions!$D$10</f>
        <v>B</v>
      </c>
      <c r="GX2" s="88" t="str">
        <f>Instructions!$E$10</f>
        <v>I</v>
      </c>
      <c r="GY2" s="88" t="str">
        <f>Instructions!$F$10</f>
        <v>N</v>
      </c>
      <c r="GZ2" s="88" t="str">
        <f>Instructions!$G$10</f>
        <v>G</v>
      </c>
      <c r="HA2" s="89" t="str">
        <f>Instructions!$H$10</f>
        <v>O</v>
      </c>
      <c r="HB2" s="87" t="str">
        <f>Instructions!$D$10</f>
        <v>B</v>
      </c>
      <c r="HC2" s="88" t="str">
        <f>Instructions!$E$10</f>
        <v>I</v>
      </c>
      <c r="HD2" s="88" t="str">
        <f>Instructions!$F$10</f>
        <v>N</v>
      </c>
      <c r="HE2" s="88" t="str">
        <f>Instructions!$G$10</f>
        <v>G</v>
      </c>
      <c r="HF2" s="89" t="str">
        <f>Instructions!$H$10</f>
        <v>O</v>
      </c>
      <c r="HG2" s="90"/>
      <c r="HH2" s="87" t="str">
        <f>Instructions!$D$10</f>
        <v>B</v>
      </c>
      <c r="HI2" s="88" t="str">
        <f>Instructions!$E$10</f>
        <v>I</v>
      </c>
      <c r="HJ2" s="88" t="str">
        <f>Instructions!$F$10</f>
        <v>N</v>
      </c>
      <c r="HK2" s="88" t="str">
        <f>Instructions!$G$10</f>
        <v>G</v>
      </c>
      <c r="HL2" s="89" t="str">
        <f>Instructions!$H$10</f>
        <v>O</v>
      </c>
      <c r="HM2" s="87" t="str">
        <f>Instructions!$D$10</f>
        <v>B</v>
      </c>
      <c r="HN2" s="88" t="str">
        <f>Instructions!$E$10</f>
        <v>I</v>
      </c>
      <c r="HO2" s="88" t="str">
        <f>Instructions!$F$10</f>
        <v>N</v>
      </c>
      <c r="HP2" s="88" t="str">
        <f>Instructions!$G$10</f>
        <v>G</v>
      </c>
      <c r="HQ2" s="89" t="str">
        <f>Instructions!$H$10</f>
        <v>O</v>
      </c>
      <c r="HR2" s="90"/>
      <c r="HS2" s="87" t="str">
        <f>Instructions!$D$10</f>
        <v>B</v>
      </c>
      <c r="HT2" s="88" t="str">
        <f>Instructions!$E$10</f>
        <v>I</v>
      </c>
      <c r="HU2" s="88" t="str">
        <f>Instructions!$F$10</f>
        <v>N</v>
      </c>
      <c r="HV2" s="88" t="str">
        <f>Instructions!$G$10</f>
        <v>G</v>
      </c>
      <c r="HW2" s="89" t="str">
        <f>Instructions!$H$10</f>
        <v>O</v>
      </c>
      <c r="HX2" s="87" t="str">
        <f>Instructions!$D$10</f>
        <v>B</v>
      </c>
      <c r="HY2" s="88" t="str">
        <f>Instructions!$E$10</f>
        <v>I</v>
      </c>
      <c r="HZ2" s="88" t="str">
        <f>Instructions!$F$10</f>
        <v>N</v>
      </c>
      <c r="IA2" s="88" t="str">
        <f>Instructions!$G$10</f>
        <v>G</v>
      </c>
      <c r="IB2" s="89" t="str">
        <f>Instructions!$H$10</f>
        <v>O</v>
      </c>
      <c r="IC2" s="90"/>
      <c r="ID2" s="87" t="str">
        <f>Instructions!$D$10</f>
        <v>B</v>
      </c>
      <c r="IE2" s="88" t="str">
        <f>Instructions!$E$10</f>
        <v>I</v>
      </c>
      <c r="IF2" s="88" t="str">
        <f>Instructions!$F$10</f>
        <v>N</v>
      </c>
      <c r="IG2" s="88" t="str">
        <f>Instructions!$G$10</f>
        <v>G</v>
      </c>
      <c r="IH2" s="89" t="str">
        <f>Instructions!$H$10</f>
        <v>O</v>
      </c>
      <c r="II2" s="87" t="str">
        <f>Instructions!$D$10</f>
        <v>B</v>
      </c>
      <c r="IJ2" s="88" t="str">
        <f>Instructions!$E$10</f>
        <v>I</v>
      </c>
      <c r="IK2" s="88" t="str">
        <f>Instructions!$F$10</f>
        <v>N</v>
      </c>
      <c r="IL2" s="88" t="str">
        <f>Instructions!$G$10</f>
        <v>G</v>
      </c>
      <c r="IM2" s="89" t="str">
        <f>Instructions!$H$10</f>
        <v>O</v>
      </c>
      <c r="IN2" s="90"/>
      <c r="IO2" s="87" t="str">
        <f>Instructions!$D$10</f>
        <v>B</v>
      </c>
      <c r="IP2" s="88" t="str">
        <f>Instructions!$E$10</f>
        <v>I</v>
      </c>
      <c r="IQ2" s="88" t="str">
        <f>Instructions!$F$10</f>
        <v>N</v>
      </c>
      <c r="IR2" s="88" t="str">
        <f>Instructions!$G$10</f>
        <v>G</v>
      </c>
      <c r="IS2" s="89" t="str">
        <f>Instructions!$H$10</f>
        <v>O</v>
      </c>
      <c r="IT2" s="87" t="str">
        <f>Instructions!$D$10</f>
        <v>B</v>
      </c>
      <c r="IU2" s="88" t="str">
        <f>Instructions!$E$10</f>
        <v>I</v>
      </c>
      <c r="IV2" s="88" t="str">
        <f>Instructions!$F$10</f>
        <v>N</v>
      </c>
      <c r="IW2" s="88" t="str">
        <f>Instructions!$G$10</f>
        <v>G</v>
      </c>
      <c r="IX2" s="89" t="str">
        <f>Instructions!$H$10</f>
        <v>O</v>
      </c>
      <c r="IY2" s="90"/>
      <c r="IZ2" s="87" t="str">
        <f>Instructions!$D$10</f>
        <v>B</v>
      </c>
      <c r="JA2" s="88" t="str">
        <f>Instructions!$E$10</f>
        <v>I</v>
      </c>
      <c r="JB2" s="88" t="str">
        <f>Instructions!$F$10</f>
        <v>N</v>
      </c>
      <c r="JC2" s="88" t="str">
        <f>Instructions!$G$10</f>
        <v>G</v>
      </c>
      <c r="JD2" s="89" t="str">
        <f>Instructions!$H$10</f>
        <v>O</v>
      </c>
      <c r="JE2" s="87" t="str">
        <f>Instructions!$D$10</f>
        <v>B</v>
      </c>
      <c r="JF2" s="88" t="str">
        <f>Instructions!$E$10</f>
        <v>I</v>
      </c>
      <c r="JG2" s="88" t="str">
        <f>Instructions!$F$10</f>
        <v>N</v>
      </c>
      <c r="JH2" s="88" t="str">
        <f>Instructions!$G$10</f>
        <v>G</v>
      </c>
      <c r="JI2" s="89" t="str">
        <f>Instructions!$H$10</f>
        <v>O</v>
      </c>
      <c r="JJ2" s="90"/>
      <c r="JK2" s="87" t="str">
        <f>Instructions!$D$10</f>
        <v>B</v>
      </c>
      <c r="JL2" s="88" t="str">
        <f>Instructions!$E$10</f>
        <v>I</v>
      </c>
      <c r="JM2" s="88" t="str">
        <f>Instructions!$F$10</f>
        <v>N</v>
      </c>
      <c r="JN2" s="88" t="str">
        <f>Instructions!$G$10</f>
        <v>G</v>
      </c>
      <c r="JO2" s="89" t="str">
        <f>Instructions!$H$10</f>
        <v>O</v>
      </c>
    </row>
    <row r="3" spans="1:275" s="125" customFormat="1" ht="59.1" customHeight="1">
      <c r="A3" s="118" t="str">
        <f ca="1">'GenerateurBingo.com'!L2</f>
        <v>Mot 4</v>
      </c>
      <c r="B3" s="119" t="str">
        <f ca="1">'GenerateurBingo.com'!M2</f>
        <v>Mot 22</v>
      </c>
      <c r="C3" s="119" t="str">
        <f ca="1">'GenerateurBingo.com'!N2</f>
        <v>Mot 35</v>
      </c>
      <c r="D3" s="119" t="str">
        <f ca="1">'GenerateurBingo.com'!O2</f>
        <v>Mot 60</v>
      </c>
      <c r="E3" s="120" t="str">
        <f ca="1">'GenerateurBingo.com'!P2</f>
        <v>Mot 70</v>
      </c>
      <c r="F3" s="121"/>
      <c r="G3" s="122" t="str">
        <f ca="1">'GenerateurBingo.com'!R2</f>
        <v>Mot 12</v>
      </c>
      <c r="H3" s="123" t="str">
        <f ca="1">'GenerateurBingo.com'!S2</f>
        <v>Mot 22</v>
      </c>
      <c r="I3" s="123" t="str">
        <f ca="1">'GenerateurBingo.com'!T2</f>
        <v>Mot 37</v>
      </c>
      <c r="J3" s="123" t="str">
        <f ca="1">'GenerateurBingo.com'!U2</f>
        <v>Mot 53</v>
      </c>
      <c r="K3" s="124" t="str">
        <f ca="1">'GenerateurBingo.com'!V2</f>
        <v>Mot 67</v>
      </c>
      <c r="L3" s="118" t="str">
        <f ca="1">'GenerateurBingo.com'!AH2</f>
        <v>Mot 5</v>
      </c>
      <c r="M3" s="119" t="str">
        <f ca="1">'GenerateurBingo.com'!AI2</f>
        <v>Mot 17</v>
      </c>
      <c r="N3" s="119" t="str">
        <f ca="1">'GenerateurBingo.com'!AJ2</f>
        <v>Mot 41</v>
      </c>
      <c r="O3" s="119" t="str">
        <f ca="1">'GenerateurBingo.com'!AK2</f>
        <v>Mot 55</v>
      </c>
      <c r="P3" s="120" t="str">
        <f ca="1">'GenerateurBingo.com'!AL2</f>
        <v>Mot 73</v>
      </c>
      <c r="Q3" s="121"/>
      <c r="R3" s="118" t="str">
        <f ca="1">'GenerateurBingo.com'!AN2</f>
        <v>Mot 14</v>
      </c>
      <c r="S3" s="119" t="str">
        <f ca="1">'GenerateurBingo.com'!AO2</f>
        <v>Mot 26</v>
      </c>
      <c r="T3" s="119" t="str">
        <f ca="1">'GenerateurBingo.com'!AP2</f>
        <v>Mot 35</v>
      </c>
      <c r="U3" s="119" t="str">
        <f ca="1">'GenerateurBingo.com'!AQ2</f>
        <v>Mot 54</v>
      </c>
      <c r="V3" s="120" t="str">
        <f ca="1">'GenerateurBingo.com'!AR2</f>
        <v>Mot 71</v>
      </c>
      <c r="W3" s="122" t="str">
        <f ca="1">'GenerateurBingo.com'!BD2</f>
        <v>Mot 12</v>
      </c>
      <c r="X3" s="123" t="str">
        <f ca="1">'GenerateurBingo.com'!BE2</f>
        <v>Mot 19</v>
      </c>
      <c r="Y3" s="123" t="str">
        <f ca="1">'GenerateurBingo.com'!BF2</f>
        <v>Mot 33</v>
      </c>
      <c r="Z3" s="123" t="str">
        <f ca="1">'GenerateurBingo.com'!BG2</f>
        <v>Mot 55</v>
      </c>
      <c r="AA3" s="124" t="str">
        <f ca="1">'GenerateurBingo.com'!BH2</f>
        <v>Mot 63</v>
      </c>
      <c r="AB3" s="121"/>
      <c r="AC3" s="118" t="str">
        <f ca="1">'GenerateurBingo.com'!BJ2</f>
        <v>Mot 8</v>
      </c>
      <c r="AD3" s="119" t="str">
        <f ca="1">'GenerateurBingo.com'!BK2</f>
        <v>Mot 28</v>
      </c>
      <c r="AE3" s="119" t="str">
        <f ca="1">'GenerateurBingo.com'!BL2</f>
        <v>Mot 44</v>
      </c>
      <c r="AF3" s="119" t="str">
        <f ca="1">'GenerateurBingo.com'!BM2</f>
        <v>Mot 46</v>
      </c>
      <c r="AG3" s="120" t="str">
        <f ca="1">'GenerateurBingo.com'!BN2</f>
        <v>Mot 71</v>
      </c>
      <c r="AH3" s="118" t="str">
        <f ca="1">'GenerateurBingo.com'!BZ2</f>
        <v>Mot 2</v>
      </c>
      <c r="AI3" s="119" t="str">
        <f ca="1">'GenerateurBingo.com'!CA2</f>
        <v>Mot 28</v>
      </c>
      <c r="AJ3" s="119" t="str">
        <f ca="1">'GenerateurBingo.com'!CB2</f>
        <v>Mot 38</v>
      </c>
      <c r="AK3" s="119" t="str">
        <f ca="1">'GenerateurBingo.com'!CC2</f>
        <v>Mot 53</v>
      </c>
      <c r="AL3" s="120" t="str">
        <f ca="1">'GenerateurBingo.com'!CD2</f>
        <v>Mot 69</v>
      </c>
      <c r="AM3" s="121"/>
      <c r="AN3" s="118" t="str">
        <f ca="1">'GenerateurBingo.com'!CF2</f>
        <v>Mot 13</v>
      </c>
      <c r="AO3" s="119" t="str">
        <f ca="1">'GenerateurBingo.com'!CG2</f>
        <v>Mot 18</v>
      </c>
      <c r="AP3" s="119" t="str">
        <f ca="1">'GenerateurBingo.com'!CH2</f>
        <v>Mot 37</v>
      </c>
      <c r="AQ3" s="119" t="str">
        <f ca="1">'GenerateurBingo.com'!CI2</f>
        <v>Mot 51</v>
      </c>
      <c r="AR3" s="120" t="str">
        <f ca="1">'GenerateurBingo.com'!CJ2</f>
        <v>Mot 66</v>
      </c>
      <c r="AS3" s="118" t="str">
        <f ca="1">'GenerateurBingo.com'!CV2</f>
        <v>Mot 6</v>
      </c>
      <c r="AT3" s="119" t="str">
        <f ca="1">'GenerateurBingo.com'!CW2</f>
        <v>Mot 28</v>
      </c>
      <c r="AU3" s="119" t="str">
        <f ca="1">'GenerateurBingo.com'!CX2</f>
        <v>Mot 35</v>
      </c>
      <c r="AV3" s="119" t="str">
        <f ca="1">'GenerateurBingo.com'!CY2</f>
        <v>Mot 47</v>
      </c>
      <c r="AW3" s="120" t="str">
        <f ca="1">'GenerateurBingo.com'!CZ2</f>
        <v>Mot 61</v>
      </c>
      <c r="AX3" s="121"/>
      <c r="AY3" s="118" t="str">
        <f ca="1">'GenerateurBingo.com'!DB2</f>
        <v>Mot 8</v>
      </c>
      <c r="AZ3" s="119" t="str">
        <f ca="1">'GenerateurBingo.com'!DC2</f>
        <v>Mot 29</v>
      </c>
      <c r="BA3" s="119" t="str">
        <f ca="1">'GenerateurBingo.com'!DD2</f>
        <v>Mot 38</v>
      </c>
      <c r="BB3" s="119" t="str">
        <f ca="1">'GenerateurBingo.com'!DE2</f>
        <v>Mot 56</v>
      </c>
      <c r="BC3" s="120" t="str">
        <f ca="1">'GenerateurBingo.com'!DF2</f>
        <v>Mot 68</v>
      </c>
      <c r="BD3" s="118" t="str">
        <f ca="1">'GenerateurBingo.com'!DR2</f>
        <v>Mot 4</v>
      </c>
      <c r="BE3" s="119" t="str">
        <f ca="1">'GenerateurBingo.com'!DS2</f>
        <v>Mot 28</v>
      </c>
      <c r="BF3" s="119" t="str">
        <f ca="1">'GenerateurBingo.com'!DT2</f>
        <v>Mot 42</v>
      </c>
      <c r="BG3" s="119" t="str">
        <f ca="1">'GenerateurBingo.com'!DU2</f>
        <v>Mot 49</v>
      </c>
      <c r="BH3" s="120" t="str">
        <f ca="1">'GenerateurBingo.com'!DV2</f>
        <v>Mot 63</v>
      </c>
      <c r="BI3" s="121"/>
      <c r="BJ3" s="118" t="str">
        <f ca="1">'GenerateurBingo.com'!DX2</f>
        <v>Mot 10</v>
      </c>
      <c r="BK3" s="119" t="str">
        <f ca="1">'GenerateurBingo.com'!DY2</f>
        <v>Mot 24</v>
      </c>
      <c r="BL3" s="119" t="str">
        <f ca="1">'GenerateurBingo.com'!DZ2</f>
        <v>Mot 37</v>
      </c>
      <c r="BM3" s="119" t="str">
        <f ca="1">'GenerateurBingo.com'!EA2</f>
        <v>Mot 47</v>
      </c>
      <c r="BN3" s="120" t="str">
        <f ca="1">'GenerateurBingo.com'!EB2</f>
        <v>Mot 65</v>
      </c>
      <c r="BO3" s="118" t="str">
        <f ca="1">'GenerateurBingo.com'!EN2</f>
        <v>Mot 12</v>
      </c>
      <c r="BP3" s="119" t="str">
        <f ca="1">'GenerateurBingo.com'!EO2</f>
        <v>Mot 17</v>
      </c>
      <c r="BQ3" s="119" t="str">
        <f ca="1">'GenerateurBingo.com'!EP2</f>
        <v>Mot 34</v>
      </c>
      <c r="BR3" s="119" t="str">
        <f ca="1">'GenerateurBingo.com'!EQ2</f>
        <v>Mot 47</v>
      </c>
      <c r="BS3" s="120" t="str">
        <f ca="1">'GenerateurBingo.com'!ER2</f>
        <v>Mot 71</v>
      </c>
      <c r="BT3" s="121"/>
      <c r="BU3" s="118" t="str">
        <f ca="1">'GenerateurBingo.com'!ET2</f>
        <v>Mot 10</v>
      </c>
      <c r="BV3" s="119" t="str">
        <f ca="1">'GenerateurBingo.com'!EU2</f>
        <v>Mot 16</v>
      </c>
      <c r="BW3" s="119" t="str">
        <f ca="1">'GenerateurBingo.com'!EV2</f>
        <v>Mot 32</v>
      </c>
      <c r="BX3" s="119" t="str">
        <f ca="1">'GenerateurBingo.com'!EW2</f>
        <v>Mot 58</v>
      </c>
      <c r="BY3" s="120" t="str">
        <f ca="1">'GenerateurBingo.com'!EX2</f>
        <v>Mot 73</v>
      </c>
      <c r="BZ3" s="118" t="str">
        <f ca="1">'GenerateurBingo.com'!FJ2</f>
        <v>Mot 2</v>
      </c>
      <c r="CA3" s="119" t="str">
        <f ca="1">'GenerateurBingo.com'!FK2</f>
        <v>Mot 24</v>
      </c>
      <c r="CB3" s="119" t="str">
        <f ca="1">'GenerateurBingo.com'!FL2</f>
        <v>Mot 34</v>
      </c>
      <c r="CC3" s="119" t="str">
        <f ca="1">'GenerateurBingo.com'!FM2</f>
        <v>Mot 60</v>
      </c>
      <c r="CD3" s="120" t="str">
        <f ca="1">'GenerateurBingo.com'!FN2</f>
        <v>Mot 73</v>
      </c>
      <c r="CE3" s="121"/>
      <c r="CF3" s="118" t="str">
        <f ca="1">'GenerateurBingo.com'!FP2</f>
        <v>Mot 11</v>
      </c>
      <c r="CG3" s="119" t="str">
        <f ca="1">'GenerateurBingo.com'!FQ2</f>
        <v>Mot 27</v>
      </c>
      <c r="CH3" s="119" t="str">
        <f ca="1">'GenerateurBingo.com'!FR2</f>
        <v>Mot 39</v>
      </c>
      <c r="CI3" s="119" t="str">
        <f ca="1">'GenerateurBingo.com'!FS2</f>
        <v>Mot 50</v>
      </c>
      <c r="CJ3" s="120" t="str">
        <f ca="1">'GenerateurBingo.com'!FT2</f>
        <v>Mot 70</v>
      </c>
      <c r="CK3" s="118" t="str">
        <f ca="1">'GenerateurBingo.com'!GF2</f>
        <v>Mot 12</v>
      </c>
      <c r="CL3" s="119" t="str">
        <f ca="1">'GenerateurBingo.com'!GG2</f>
        <v>Mot 22</v>
      </c>
      <c r="CM3" s="119" t="str">
        <f ca="1">'GenerateurBingo.com'!GH2</f>
        <v>Mot 34</v>
      </c>
      <c r="CN3" s="119" t="str">
        <f ca="1">'GenerateurBingo.com'!GI2</f>
        <v>Mot 52</v>
      </c>
      <c r="CO3" s="120" t="str">
        <f ca="1">'GenerateurBingo.com'!GJ2</f>
        <v>Mot 70</v>
      </c>
      <c r="CP3" s="121"/>
      <c r="CQ3" s="118" t="str">
        <f ca="1">'GenerateurBingo.com'!GL2</f>
        <v>Mot 7</v>
      </c>
      <c r="CR3" s="119" t="str">
        <f ca="1">'GenerateurBingo.com'!GM2</f>
        <v>Mot 30</v>
      </c>
      <c r="CS3" s="119" t="str">
        <f ca="1">'GenerateurBingo.com'!GN2</f>
        <v>Mot 40</v>
      </c>
      <c r="CT3" s="119" t="str">
        <f ca="1">'GenerateurBingo.com'!GO2</f>
        <v>Mot 56</v>
      </c>
      <c r="CU3" s="120" t="str">
        <f ca="1">'GenerateurBingo.com'!GP2</f>
        <v>Mot 71</v>
      </c>
      <c r="CV3" s="118" t="str">
        <f ca="1">'GenerateurBingo.com'!HB2</f>
        <v>Mot 10</v>
      </c>
      <c r="CW3" s="119" t="str">
        <f ca="1">'GenerateurBingo.com'!HC2</f>
        <v>Mot 27</v>
      </c>
      <c r="CX3" s="119" t="str">
        <f ca="1">'GenerateurBingo.com'!HD2</f>
        <v>Mot 31</v>
      </c>
      <c r="CY3" s="119" t="str">
        <f ca="1">'GenerateurBingo.com'!HE2</f>
        <v>Mot 48</v>
      </c>
      <c r="CZ3" s="120" t="str">
        <f ca="1">'GenerateurBingo.com'!HF2</f>
        <v>Mot 63</v>
      </c>
      <c r="DA3" s="121"/>
      <c r="DB3" s="118" t="str">
        <f ca="1">'GenerateurBingo.com'!HH2</f>
        <v>Mot 8</v>
      </c>
      <c r="DC3" s="119" t="str">
        <f ca="1">'GenerateurBingo.com'!HI2</f>
        <v>Mot 28</v>
      </c>
      <c r="DD3" s="119" t="str">
        <f ca="1">'GenerateurBingo.com'!HJ2</f>
        <v>Mot 41</v>
      </c>
      <c r="DE3" s="119" t="str">
        <f ca="1">'GenerateurBingo.com'!HK2</f>
        <v>Mot 47</v>
      </c>
      <c r="DF3" s="120" t="str">
        <f ca="1">'GenerateurBingo.com'!HL2</f>
        <v>Mot 66</v>
      </c>
      <c r="DG3" s="118" t="str">
        <f ca="1">'GenerateurBingo.com'!HX2</f>
        <v>Mot 15</v>
      </c>
      <c r="DH3" s="119" t="str">
        <f ca="1">'GenerateurBingo.com'!HY2</f>
        <v>Mot 24</v>
      </c>
      <c r="DI3" s="119" t="str">
        <f ca="1">'GenerateurBingo.com'!HZ2</f>
        <v>Mot 37</v>
      </c>
      <c r="DJ3" s="119" t="str">
        <f ca="1">'GenerateurBingo.com'!IA2</f>
        <v>Mot 56</v>
      </c>
      <c r="DK3" s="120" t="str">
        <f ca="1">'GenerateurBingo.com'!IB2</f>
        <v>Mot 66</v>
      </c>
      <c r="DL3" s="121"/>
      <c r="DM3" s="118" t="str">
        <f ca="1">'GenerateurBingo.com'!ID2</f>
        <v>Mot 15</v>
      </c>
      <c r="DN3" s="119" t="str">
        <f ca="1">'GenerateurBingo.com'!IE2</f>
        <v>Mot 24</v>
      </c>
      <c r="DO3" s="119" t="str">
        <f ca="1">'GenerateurBingo.com'!IF2</f>
        <v>Mot 33</v>
      </c>
      <c r="DP3" s="119" t="str">
        <f ca="1">'GenerateurBingo.com'!IG2</f>
        <v>Mot 49</v>
      </c>
      <c r="DQ3" s="120" t="str">
        <f ca="1">'GenerateurBingo.com'!IH2</f>
        <v>Mot 64</v>
      </c>
      <c r="DR3" s="118" t="str">
        <f ca="1">'GenerateurBingo.com'!IT2</f>
        <v>Mot 6</v>
      </c>
      <c r="DS3" s="119" t="str">
        <f ca="1">'GenerateurBingo.com'!IU2</f>
        <v>Mot 28</v>
      </c>
      <c r="DT3" s="119" t="str">
        <f ca="1">'GenerateurBingo.com'!IV2</f>
        <v>Mot 34</v>
      </c>
      <c r="DU3" s="119" t="str">
        <f ca="1">'GenerateurBingo.com'!IW2</f>
        <v>Mot 59</v>
      </c>
      <c r="DV3" s="120" t="str">
        <f ca="1">'GenerateurBingo.com'!IX2</f>
        <v>Mot 61</v>
      </c>
      <c r="DW3" s="121"/>
      <c r="DX3" s="118" t="str">
        <f ca="1">'GenerateurBingo.com'!IZ2</f>
        <v>Mot 11</v>
      </c>
      <c r="DY3" s="119" t="str">
        <f ca="1">'GenerateurBingo.com'!JA2</f>
        <v>Mot 25</v>
      </c>
      <c r="DZ3" s="119" t="str">
        <f ca="1">'GenerateurBingo.com'!JB2</f>
        <v>Mot 35</v>
      </c>
      <c r="EA3" s="119" t="str">
        <f ca="1">'GenerateurBingo.com'!JC2</f>
        <v>Mot 48</v>
      </c>
      <c r="EB3" s="120" t="str">
        <f ca="1">'GenerateurBingo.com'!JD2</f>
        <v>Mot 75</v>
      </c>
      <c r="EC3" s="118" t="str">
        <f ca="1">'GenerateurBingo.com'!JP2</f>
        <v>Mot 11</v>
      </c>
      <c r="ED3" s="119" t="str">
        <f ca="1">'GenerateurBingo.com'!JQ2</f>
        <v>Mot 22</v>
      </c>
      <c r="EE3" s="119" t="str">
        <f ca="1">'GenerateurBingo.com'!JR2</f>
        <v>Mot 45</v>
      </c>
      <c r="EF3" s="119" t="str">
        <f ca="1">'GenerateurBingo.com'!JS2</f>
        <v>Mot 56</v>
      </c>
      <c r="EG3" s="120" t="str">
        <f ca="1">'GenerateurBingo.com'!JT2</f>
        <v>Mot 70</v>
      </c>
      <c r="EH3" s="121"/>
      <c r="EI3" s="118" t="str">
        <f ca="1">'GenerateurBingo.com'!JV2</f>
        <v>Mot 9</v>
      </c>
      <c r="EJ3" s="119" t="str">
        <f ca="1">'GenerateurBingo.com'!JW2</f>
        <v>Mot 23</v>
      </c>
      <c r="EK3" s="119" t="str">
        <f ca="1">'GenerateurBingo.com'!JX2</f>
        <v>Mot 43</v>
      </c>
      <c r="EL3" s="119" t="str">
        <f ca="1">'GenerateurBingo.com'!JY2</f>
        <v>Mot 51</v>
      </c>
      <c r="EM3" s="120" t="str">
        <f ca="1">'GenerateurBingo.com'!JZ2</f>
        <v>Mot 70</v>
      </c>
      <c r="EN3" s="118" t="str">
        <f ca="1">'GenerateurBingo.com'!KL2</f>
        <v>Mot 14</v>
      </c>
      <c r="EO3" s="119" t="str">
        <f ca="1">'GenerateurBingo.com'!KM2</f>
        <v>Mot 19</v>
      </c>
      <c r="EP3" s="119" t="str">
        <f ca="1">'GenerateurBingo.com'!KN2</f>
        <v>Mot 44</v>
      </c>
      <c r="EQ3" s="119" t="str">
        <f ca="1">'GenerateurBingo.com'!KO2</f>
        <v>Mot 56</v>
      </c>
      <c r="ER3" s="120" t="str">
        <f ca="1">'GenerateurBingo.com'!KP2</f>
        <v>Mot 64</v>
      </c>
      <c r="ES3" s="121"/>
      <c r="ET3" s="118" t="str">
        <f ca="1">'GenerateurBingo.com'!KR2</f>
        <v>Mot 5</v>
      </c>
      <c r="EU3" s="119" t="str">
        <f ca="1">'GenerateurBingo.com'!KS2</f>
        <v>Mot 26</v>
      </c>
      <c r="EV3" s="119" t="str">
        <f ca="1">'GenerateurBingo.com'!KT2</f>
        <v>Mot 36</v>
      </c>
      <c r="EW3" s="119" t="str">
        <f ca="1">'GenerateurBingo.com'!KU2</f>
        <v>Mot 53</v>
      </c>
      <c r="EX3" s="120" t="str">
        <f ca="1">'GenerateurBingo.com'!KV2</f>
        <v>Mot 75</v>
      </c>
      <c r="EY3" s="118" t="str">
        <f ca="1">'GenerateurBingo.com'!LH2</f>
        <v>Mot 2</v>
      </c>
      <c r="EZ3" s="119" t="str">
        <f ca="1">'GenerateurBingo.com'!LI2</f>
        <v>Mot 17</v>
      </c>
      <c r="FA3" s="119" t="str">
        <f ca="1">'GenerateurBingo.com'!LJ2</f>
        <v>Mot 38</v>
      </c>
      <c r="FB3" s="119" t="str">
        <f ca="1">'GenerateurBingo.com'!LK2</f>
        <v>Mot 59</v>
      </c>
      <c r="FC3" s="120" t="str">
        <f ca="1">'GenerateurBingo.com'!LL2</f>
        <v>Mot 67</v>
      </c>
      <c r="FD3" s="121"/>
      <c r="FE3" s="118" t="str">
        <f ca="1">'GenerateurBingo.com'!LN2</f>
        <v>Mot 5</v>
      </c>
      <c r="FF3" s="119" t="str">
        <f ca="1">'GenerateurBingo.com'!LO2</f>
        <v>Mot 16</v>
      </c>
      <c r="FG3" s="119" t="str">
        <f ca="1">'GenerateurBingo.com'!LP2</f>
        <v>Mot 44</v>
      </c>
      <c r="FH3" s="119" t="str">
        <f ca="1">'GenerateurBingo.com'!LQ2</f>
        <v>Mot 53</v>
      </c>
      <c r="FI3" s="120" t="str">
        <f ca="1">'GenerateurBingo.com'!LR2</f>
        <v>Mot 62</v>
      </c>
      <c r="FJ3" s="118" t="str">
        <f ca="1">'GenerateurBingo.com'!MD2</f>
        <v>Mot 12</v>
      </c>
      <c r="FK3" s="119" t="str">
        <f ca="1">'GenerateurBingo.com'!ME2</f>
        <v>Mot 22</v>
      </c>
      <c r="FL3" s="119" t="str">
        <f ca="1">'GenerateurBingo.com'!MF2</f>
        <v>Mot 44</v>
      </c>
      <c r="FM3" s="119" t="str">
        <f ca="1">'GenerateurBingo.com'!MG2</f>
        <v>Mot 58</v>
      </c>
      <c r="FN3" s="120" t="str">
        <f ca="1">'GenerateurBingo.com'!MH2</f>
        <v>Mot 70</v>
      </c>
      <c r="FO3" s="121"/>
      <c r="FP3" s="118" t="str">
        <f ca="1">'GenerateurBingo.com'!MJ2</f>
        <v>Mot 12</v>
      </c>
      <c r="FQ3" s="119" t="str">
        <f ca="1">'GenerateurBingo.com'!MK2</f>
        <v>Mot 27</v>
      </c>
      <c r="FR3" s="119" t="str">
        <f ca="1">'GenerateurBingo.com'!ML2</f>
        <v>Mot 31</v>
      </c>
      <c r="FS3" s="119" t="str">
        <f ca="1">'GenerateurBingo.com'!MM2</f>
        <v>Mot 58</v>
      </c>
      <c r="FT3" s="120" t="str">
        <f ca="1">'GenerateurBingo.com'!MN2</f>
        <v>Mot 63</v>
      </c>
      <c r="FU3" s="118" t="str">
        <f ca="1">'GenerateurBingo.com'!MZ2</f>
        <v>Mot 13</v>
      </c>
      <c r="FV3" s="119" t="str">
        <f ca="1">'GenerateurBingo.com'!NA2</f>
        <v>Mot 27</v>
      </c>
      <c r="FW3" s="119" t="str">
        <f ca="1">'GenerateurBingo.com'!NB2</f>
        <v>Mot 36</v>
      </c>
      <c r="FX3" s="119" t="str">
        <f ca="1">'GenerateurBingo.com'!NC2</f>
        <v>Mot 48</v>
      </c>
      <c r="FY3" s="120" t="str">
        <f ca="1">'GenerateurBingo.com'!ND2</f>
        <v>Mot 69</v>
      </c>
      <c r="FZ3" s="121"/>
      <c r="GA3" s="118" t="str">
        <f ca="1">'GenerateurBingo.com'!NF2</f>
        <v>Mot 7</v>
      </c>
      <c r="GB3" s="119" t="str">
        <f ca="1">'GenerateurBingo.com'!NG2</f>
        <v>Mot 18</v>
      </c>
      <c r="GC3" s="119" t="str">
        <f ca="1">'GenerateurBingo.com'!NH2</f>
        <v>Mot 31</v>
      </c>
      <c r="GD3" s="119" t="str">
        <f ca="1">'GenerateurBingo.com'!NI2</f>
        <v>Mot 57</v>
      </c>
      <c r="GE3" s="120" t="str">
        <f ca="1">'GenerateurBingo.com'!NJ2</f>
        <v>Mot 61</v>
      </c>
      <c r="GF3" s="118" t="str">
        <f ca="1">'GenerateurBingo.com'!NV2</f>
        <v>Mot 14</v>
      </c>
      <c r="GG3" s="119" t="str">
        <f ca="1">'GenerateurBingo.com'!NW2</f>
        <v>Mot 18</v>
      </c>
      <c r="GH3" s="119" t="str">
        <f ca="1">'GenerateurBingo.com'!NX2</f>
        <v>Mot 38</v>
      </c>
      <c r="GI3" s="119" t="str">
        <f ca="1">'GenerateurBingo.com'!NY2</f>
        <v>Mot 56</v>
      </c>
      <c r="GJ3" s="120" t="str">
        <f ca="1">'GenerateurBingo.com'!NZ2</f>
        <v>Mot 63</v>
      </c>
      <c r="GK3" s="121"/>
      <c r="GL3" s="118" t="str">
        <f ca="1">'GenerateurBingo.com'!OB2</f>
        <v>Mot 11</v>
      </c>
      <c r="GM3" s="119" t="str">
        <f ca="1">'GenerateurBingo.com'!OC2</f>
        <v>Mot 24</v>
      </c>
      <c r="GN3" s="119" t="str">
        <f ca="1">'GenerateurBingo.com'!OD2</f>
        <v>Mot 38</v>
      </c>
      <c r="GO3" s="119" t="str">
        <f ca="1">'GenerateurBingo.com'!OE2</f>
        <v>Mot 55</v>
      </c>
      <c r="GP3" s="120" t="str">
        <f ca="1">'GenerateurBingo.com'!OF2</f>
        <v>Mot 73</v>
      </c>
      <c r="GQ3" s="118" t="str">
        <f ca="1">'GenerateurBingo.com'!OR2</f>
        <v>Mot 8</v>
      </c>
      <c r="GR3" s="119" t="str">
        <f ca="1">'GenerateurBingo.com'!OS2</f>
        <v>Mot 27</v>
      </c>
      <c r="GS3" s="119" t="str">
        <f ca="1">'GenerateurBingo.com'!OT2</f>
        <v>Mot 44</v>
      </c>
      <c r="GT3" s="119" t="str">
        <f ca="1">'GenerateurBingo.com'!OU2</f>
        <v>Mot 57</v>
      </c>
      <c r="GU3" s="120" t="str">
        <f ca="1">'GenerateurBingo.com'!OV2</f>
        <v>Mot 65</v>
      </c>
      <c r="GV3" s="121"/>
      <c r="GW3" s="118" t="str">
        <f ca="1">'GenerateurBingo.com'!OX2</f>
        <v>Mot 5</v>
      </c>
      <c r="GX3" s="119" t="str">
        <f ca="1">'GenerateurBingo.com'!OY2</f>
        <v>Mot 29</v>
      </c>
      <c r="GY3" s="119" t="str">
        <f ca="1">'GenerateurBingo.com'!OZ2</f>
        <v>Mot 35</v>
      </c>
      <c r="GZ3" s="119" t="str">
        <f ca="1">'GenerateurBingo.com'!PA2</f>
        <v>Mot 47</v>
      </c>
      <c r="HA3" s="120" t="str">
        <f ca="1">'GenerateurBingo.com'!PB2</f>
        <v>Mot 69</v>
      </c>
      <c r="HB3" s="118" t="str">
        <f ca="1">'GenerateurBingo.com'!PN2</f>
        <v>Mot 9</v>
      </c>
      <c r="HC3" s="119" t="str">
        <f ca="1">'GenerateurBingo.com'!PO2</f>
        <v>Mot 18</v>
      </c>
      <c r="HD3" s="119" t="str">
        <f ca="1">'GenerateurBingo.com'!PP2</f>
        <v>Mot 32</v>
      </c>
      <c r="HE3" s="119" t="str">
        <f ca="1">'GenerateurBingo.com'!PQ2</f>
        <v>Mot 46</v>
      </c>
      <c r="HF3" s="120" t="str">
        <f ca="1">'GenerateurBingo.com'!PR2</f>
        <v>Mot 73</v>
      </c>
      <c r="HG3" s="121"/>
      <c r="HH3" s="118" t="str">
        <f ca="1">'GenerateurBingo.com'!PT2</f>
        <v>Mot 9</v>
      </c>
      <c r="HI3" s="119" t="str">
        <f ca="1">'GenerateurBingo.com'!PU2</f>
        <v>Mot 29</v>
      </c>
      <c r="HJ3" s="119" t="str">
        <f ca="1">'GenerateurBingo.com'!PV2</f>
        <v>Mot 44</v>
      </c>
      <c r="HK3" s="119" t="str">
        <f ca="1">'GenerateurBingo.com'!PW2</f>
        <v>Mot 47</v>
      </c>
      <c r="HL3" s="120" t="str">
        <f ca="1">'GenerateurBingo.com'!PX2</f>
        <v>Mot 69</v>
      </c>
      <c r="HM3" s="118" t="str">
        <f ca="1">'GenerateurBingo.com'!QJ2</f>
        <v>Mot 3</v>
      </c>
      <c r="HN3" s="119" t="str">
        <f ca="1">'GenerateurBingo.com'!QK2</f>
        <v>Mot 22</v>
      </c>
      <c r="HO3" s="119" t="str">
        <f ca="1">'GenerateurBingo.com'!QL2</f>
        <v>Mot 32</v>
      </c>
      <c r="HP3" s="119" t="str">
        <f ca="1">'GenerateurBingo.com'!QM2</f>
        <v>Mot 58</v>
      </c>
      <c r="HQ3" s="120" t="str">
        <f ca="1">'GenerateurBingo.com'!QN2</f>
        <v>Mot 70</v>
      </c>
      <c r="HR3" s="121"/>
      <c r="HS3" s="118" t="str">
        <f ca="1">'GenerateurBingo.com'!QP2</f>
        <v>Mot 6</v>
      </c>
      <c r="HT3" s="119" t="str">
        <f ca="1">'GenerateurBingo.com'!QQ2</f>
        <v>Mot 26</v>
      </c>
      <c r="HU3" s="119" t="str">
        <f ca="1">'GenerateurBingo.com'!QR2</f>
        <v>Mot 40</v>
      </c>
      <c r="HV3" s="119" t="str">
        <f ca="1">'GenerateurBingo.com'!QS2</f>
        <v>Mot 49</v>
      </c>
      <c r="HW3" s="120" t="str">
        <f ca="1">'GenerateurBingo.com'!QT2</f>
        <v>Mot 72</v>
      </c>
      <c r="HX3" s="118" t="str">
        <f ca="1">'GenerateurBingo.com'!RF2</f>
        <v>Mot 15</v>
      </c>
      <c r="HY3" s="119" t="str">
        <f ca="1">'GenerateurBingo.com'!RG2</f>
        <v>Mot 25</v>
      </c>
      <c r="HZ3" s="119" t="str">
        <f ca="1">'GenerateurBingo.com'!RH2</f>
        <v>Mot 42</v>
      </c>
      <c r="IA3" s="119" t="str">
        <f ca="1">'GenerateurBingo.com'!RI2</f>
        <v>Mot 59</v>
      </c>
      <c r="IB3" s="120" t="str">
        <f ca="1">'GenerateurBingo.com'!RJ2</f>
        <v>Mot 67</v>
      </c>
      <c r="IC3" s="121"/>
      <c r="ID3" s="118" t="str">
        <f ca="1">'GenerateurBingo.com'!RL2</f>
        <v>Mot 1</v>
      </c>
      <c r="IE3" s="119" t="str">
        <f ca="1">'GenerateurBingo.com'!RM2</f>
        <v>Mot 23</v>
      </c>
      <c r="IF3" s="119" t="str">
        <f ca="1">'GenerateurBingo.com'!RN2</f>
        <v>Mot 38</v>
      </c>
      <c r="IG3" s="119" t="str">
        <f ca="1">'GenerateurBingo.com'!RO2</f>
        <v>Mot 56</v>
      </c>
      <c r="IH3" s="120" t="str">
        <f ca="1">'GenerateurBingo.com'!RP2</f>
        <v>Mot 67</v>
      </c>
      <c r="II3" s="118" t="str">
        <f ca="1">'GenerateurBingo.com'!SB2</f>
        <v>Mot 9</v>
      </c>
      <c r="IJ3" s="119" t="str">
        <f ca="1">'GenerateurBingo.com'!SC2</f>
        <v>Mot 18</v>
      </c>
      <c r="IK3" s="119" t="str">
        <f ca="1">'GenerateurBingo.com'!SD2</f>
        <v>Mot 31</v>
      </c>
      <c r="IL3" s="119" t="str">
        <f ca="1">'GenerateurBingo.com'!SE2</f>
        <v>Mot 60</v>
      </c>
      <c r="IM3" s="120" t="str">
        <f ca="1">'GenerateurBingo.com'!SF2</f>
        <v>Mot 61</v>
      </c>
      <c r="IN3" s="121"/>
      <c r="IO3" s="118" t="str">
        <f ca="1">'GenerateurBingo.com'!SH2</f>
        <v>Mot 4</v>
      </c>
      <c r="IP3" s="119" t="str">
        <f ca="1">'GenerateurBingo.com'!SI2</f>
        <v>Mot 16</v>
      </c>
      <c r="IQ3" s="119" t="str">
        <f ca="1">'GenerateurBingo.com'!SJ2</f>
        <v>Mot 32</v>
      </c>
      <c r="IR3" s="119" t="str">
        <f ca="1">'GenerateurBingo.com'!SK2</f>
        <v>Mot 58</v>
      </c>
      <c r="IS3" s="120" t="str">
        <f ca="1">'GenerateurBingo.com'!SL2</f>
        <v>Mot 67</v>
      </c>
      <c r="IT3" s="118" t="str">
        <f ca="1">'GenerateurBingo.com'!SX2</f>
        <v>Mot 9</v>
      </c>
      <c r="IU3" s="119" t="str">
        <f ca="1">'GenerateurBingo.com'!SY2</f>
        <v>Mot 28</v>
      </c>
      <c r="IV3" s="119" t="str">
        <f ca="1">'GenerateurBingo.com'!SZ2</f>
        <v>Mot 37</v>
      </c>
      <c r="IW3" s="119" t="str">
        <f ca="1">'GenerateurBingo.com'!TA2</f>
        <v>Mot 55</v>
      </c>
      <c r="IX3" s="120" t="str">
        <f ca="1">'GenerateurBingo.com'!TB2</f>
        <v>Mot 61</v>
      </c>
      <c r="IY3" s="121"/>
      <c r="IZ3" s="118" t="str">
        <f ca="1">'GenerateurBingo.com'!TD2</f>
        <v>Mot 15</v>
      </c>
      <c r="JA3" s="119" t="str">
        <f ca="1">'GenerateurBingo.com'!TE2</f>
        <v>Mot 26</v>
      </c>
      <c r="JB3" s="119" t="str">
        <f ca="1">'GenerateurBingo.com'!TF2</f>
        <v>Mot 34</v>
      </c>
      <c r="JC3" s="119" t="str">
        <f ca="1">'GenerateurBingo.com'!TG2</f>
        <v>Mot 51</v>
      </c>
      <c r="JD3" s="120" t="str">
        <f ca="1">'GenerateurBingo.com'!TH2</f>
        <v>Mot 74</v>
      </c>
      <c r="JE3" s="118" t="str">
        <f ca="1">'GenerateurBingo.com'!TT2</f>
        <v>Mot 3</v>
      </c>
      <c r="JF3" s="119" t="str">
        <f ca="1">'GenerateurBingo.com'!TU2</f>
        <v>Mot 25</v>
      </c>
      <c r="JG3" s="119" t="str">
        <f ca="1">'GenerateurBingo.com'!TV2</f>
        <v>Mot 33</v>
      </c>
      <c r="JH3" s="119" t="str">
        <f ca="1">'GenerateurBingo.com'!TW2</f>
        <v>Mot 51</v>
      </c>
      <c r="JI3" s="120" t="str">
        <f ca="1">'GenerateurBingo.com'!TX2</f>
        <v>Mot 71</v>
      </c>
      <c r="JJ3" s="121"/>
      <c r="JK3" s="118" t="str">
        <f ca="1">'GenerateurBingo.com'!TZ2</f>
        <v>Mot 6</v>
      </c>
      <c r="JL3" s="119" t="str">
        <f ca="1">'GenerateurBingo.com'!UA2</f>
        <v>Mot 26</v>
      </c>
      <c r="JM3" s="119" t="str">
        <f ca="1">'GenerateurBingo.com'!UB2</f>
        <v>Mot 42</v>
      </c>
      <c r="JN3" s="119" t="str">
        <f ca="1">'GenerateurBingo.com'!UC2</f>
        <v>Mot 47</v>
      </c>
      <c r="JO3" s="120" t="str">
        <f ca="1">'GenerateurBingo.com'!UD2</f>
        <v>Mot 67</v>
      </c>
    </row>
    <row r="4" spans="1:275" s="125" customFormat="1" ht="59.1" customHeight="1">
      <c r="A4" s="126" t="str">
        <f ca="1">'GenerateurBingo.com'!L3</f>
        <v>Mot 15</v>
      </c>
      <c r="B4" s="70" t="str">
        <f ca="1">'GenerateurBingo.com'!M3</f>
        <v>Mot 17</v>
      </c>
      <c r="C4" s="70" t="str">
        <f ca="1">'GenerateurBingo.com'!N3</f>
        <v>Mot 42</v>
      </c>
      <c r="D4" s="70" t="str">
        <f ca="1">'GenerateurBingo.com'!O3</f>
        <v>Mot 54</v>
      </c>
      <c r="E4" s="127" t="str">
        <f ca="1">'GenerateurBingo.com'!P3</f>
        <v>Mot 66</v>
      </c>
      <c r="F4" s="121"/>
      <c r="G4" s="126" t="str">
        <f ca="1">'GenerateurBingo.com'!R3</f>
        <v>Mot 3</v>
      </c>
      <c r="H4" s="70" t="str">
        <f ca="1">'GenerateurBingo.com'!S3</f>
        <v>Mot 29</v>
      </c>
      <c r="I4" s="70" t="str">
        <f ca="1">'GenerateurBingo.com'!T3</f>
        <v>Mot 39</v>
      </c>
      <c r="J4" s="70" t="str">
        <f ca="1">'GenerateurBingo.com'!U3</f>
        <v>Mot 50</v>
      </c>
      <c r="K4" s="127" t="str">
        <f ca="1">'GenerateurBingo.com'!V3</f>
        <v>Mot 69</v>
      </c>
      <c r="L4" s="126" t="str">
        <f ca="1">'GenerateurBingo.com'!AH3</f>
        <v>Mot 9</v>
      </c>
      <c r="M4" s="70" t="str">
        <f ca="1">'GenerateurBingo.com'!AI3</f>
        <v>Mot 21</v>
      </c>
      <c r="N4" s="70" t="str">
        <f ca="1">'GenerateurBingo.com'!AJ3</f>
        <v>Mot 38</v>
      </c>
      <c r="O4" s="70" t="str">
        <f ca="1">'GenerateurBingo.com'!AK3</f>
        <v>Mot 46</v>
      </c>
      <c r="P4" s="127" t="str">
        <f ca="1">'GenerateurBingo.com'!AL3</f>
        <v>Mot 62</v>
      </c>
      <c r="Q4" s="121"/>
      <c r="R4" s="126" t="str">
        <f ca="1">'GenerateurBingo.com'!AN3</f>
        <v>Mot 7</v>
      </c>
      <c r="S4" s="70" t="str">
        <f ca="1">'GenerateurBingo.com'!AO3</f>
        <v>Mot 20</v>
      </c>
      <c r="T4" s="70" t="str">
        <f ca="1">'GenerateurBingo.com'!AP3</f>
        <v>Mot 40</v>
      </c>
      <c r="U4" s="70" t="str">
        <f ca="1">'GenerateurBingo.com'!AQ3</f>
        <v>Mot 53</v>
      </c>
      <c r="V4" s="127" t="str">
        <f ca="1">'GenerateurBingo.com'!AR3</f>
        <v>Mot 63</v>
      </c>
      <c r="W4" s="126" t="str">
        <f ca="1">'GenerateurBingo.com'!BD3</f>
        <v>Mot 14</v>
      </c>
      <c r="X4" s="70" t="str">
        <f ca="1">'GenerateurBingo.com'!BE3</f>
        <v>Mot 26</v>
      </c>
      <c r="Y4" s="70" t="str">
        <f ca="1">'GenerateurBingo.com'!BF3</f>
        <v>Mot 39</v>
      </c>
      <c r="Z4" s="70" t="str">
        <f ca="1">'GenerateurBingo.com'!BG3</f>
        <v>Mot 58</v>
      </c>
      <c r="AA4" s="127" t="str">
        <f ca="1">'GenerateurBingo.com'!BH3</f>
        <v>Mot 67</v>
      </c>
      <c r="AB4" s="121"/>
      <c r="AC4" s="126" t="str">
        <f ca="1">'GenerateurBingo.com'!BJ3</f>
        <v>Mot 14</v>
      </c>
      <c r="AD4" s="70" t="str">
        <f ca="1">'GenerateurBingo.com'!BK3</f>
        <v>Mot 17</v>
      </c>
      <c r="AE4" s="70" t="str">
        <f ca="1">'GenerateurBingo.com'!BL3</f>
        <v>Mot 41</v>
      </c>
      <c r="AF4" s="70" t="str">
        <f ca="1">'GenerateurBingo.com'!BM3</f>
        <v>Mot 58</v>
      </c>
      <c r="AG4" s="127" t="str">
        <f ca="1">'GenerateurBingo.com'!BN3</f>
        <v>Mot 69</v>
      </c>
      <c r="AH4" s="126" t="str">
        <f ca="1">'GenerateurBingo.com'!BZ3</f>
        <v>Mot 8</v>
      </c>
      <c r="AI4" s="70" t="str">
        <f ca="1">'GenerateurBingo.com'!CA3</f>
        <v>Mot 30</v>
      </c>
      <c r="AJ4" s="70" t="str">
        <f ca="1">'GenerateurBingo.com'!CB3</f>
        <v>Mot 44</v>
      </c>
      <c r="AK4" s="70" t="str">
        <f ca="1">'GenerateurBingo.com'!CC3</f>
        <v>Mot 47</v>
      </c>
      <c r="AL4" s="127" t="str">
        <f ca="1">'GenerateurBingo.com'!CD3</f>
        <v>Mot 61</v>
      </c>
      <c r="AM4" s="121"/>
      <c r="AN4" s="126" t="str">
        <f ca="1">'GenerateurBingo.com'!CF3</f>
        <v>Mot 11</v>
      </c>
      <c r="AO4" s="70" t="str">
        <f ca="1">'GenerateurBingo.com'!CG3</f>
        <v>Mot 25</v>
      </c>
      <c r="AP4" s="70" t="str">
        <f ca="1">'GenerateurBingo.com'!CH3</f>
        <v>Mot 36</v>
      </c>
      <c r="AQ4" s="70" t="str">
        <f ca="1">'GenerateurBingo.com'!CI3</f>
        <v>Mot 57</v>
      </c>
      <c r="AR4" s="127" t="str">
        <f ca="1">'GenerateurBingo.com'!CJ3</f>
        <v>Mot 63</v>
      </c>
      <c r="AS4" s="126" t="str">
        <f ca="1">'GenerateurBingo.com'!CV3</f>
        <v>Mot 12</v>
      </c>
      <c r="AT4" s="70" t="str">
        <f ca="1">'GenerateurBingo.com'!CW3</f>
        <v>Mot 27</v>
      </c>
      <c r="AU4" s="70" t="str">
        <f ca="1">'GenerateurBingo.com'!CX3</f>
        <v>Mot 40</v>
      </c>
      <c r="AV4" s="70" t="str">
        <f ca="1">'GenerateurBingo.com'!CY3</f>
        <v>Mot 49</v>
      </c>
      <c r="AW4" s="127" t="str">
        <f ca="1">'GenerateurBingo.com'!CZ3</f>
        <v>Mot 71</v>
      </c>
      <c r="AX4" s="121"/>
      <c r="AY4" s="126" t="str">
        <f ca="1">'GenerateurBingo.com'!DB3</f>
        <v>Mot 13</v>
      </c>
      <c r="AZ4" s="70" t="str">
        <f ca="1">'GenerateurBingo.com'!DC3</f>
        <v>Mot 27</v>
      </c>
      <c r="BA4" s="70" t="str">
        <f ca="1">'GenerateurBingo.com'!DD3</f>
        <v>Mot 32</v>
      </c>
      <c r="BB4" s="70" t="str">
        <f ca="1">'GenerateurBingo.com'!DE3</f>
        <v>Mot 55</v>
      </c>
      <c r="BC4" s="127" t="str">
        <f ca="1">'GenerateurBingo.com'!DF3</f>
        <v>Mot 74</v>
      </c>
      <c r="BD4" s="126" t="str">
        <f ca="1">'GenerateurBingo.com'!DR3</f>
        <v>Mot 6</v>
      </c>
      <c r="BE4" s="70" t="str">
        <f ca="1">'GenerateurBingo.com'!DS3</f>
        <v>Mot 17</v>
      </c>
      <c r="BF4" s="70" t="str">
        <f ca="1">'GenerateurBingo.com'!DT3</f>
        <v>Mot 41</v>
      </c>
      <c r="BG4" s="70" t="str">
        <f ca="1">'GenerateurBingo.com'!DU3</f>
        <v>Mot 55</v>
      </c>
      <c r="BH4" s="127" t="str">
        <f ca="1">'GenerateurBingo.com'!DV3</f>
        <v>Mot 67</v>
      </c>
      <c r="BI4" s="121"/>
      <c r="BJ4" s="126" t="str">
        <f ca="1">'GenerateurBingo.com'!DX3</f>
        <v>Mot 15</v>
      </c>
      <c r="BK4" s="70" t="str">
        <f ca="1">'GenerateurBingo.com'!DY3</f>
        <v>Mot 16</v>
      </c>
      <c r="BL4" s="70" t="str">
        <f ca="1">'GenerateurBingo.com'!DZ3</f>
        <v>Mot 41</v>
      </c>
      <c r="BM4" s="70" t="str">
        <f ca="1">'GenerateurBingo.com'!EA3</f>
        <v>Mot 57</v>
      </c>
      <c r="BN4" s="127" t="str">
        <f ca="1">'GenerateurBingo.com'!EB3</f>
        <v>Mot 67</v>
      </c>
      <c r="BO4" s="126" t="str">
        <f ca="1">'GenerateurBingo.com'!EN3</f>
        <v>Mot 9</v>
      </c>
      <c r="BP4" s="70" t="str">
        <f ca="1">'GenerateurBingo.com'!EO3</f>
        <v>Mot 20</v>
      </c>
      <c r="BQ4" s="70" t="str">
        <f ca="1">'GenerateurBingo.com'!EP3</f>
        <v>Mot 32</v>
      </c>
      <c r="BR4" s="70" t="str">
        <f ca="1">'GenerateurBingo.com'!EQ3</f>
        <v>Mot 60</v>
      </c>
      <c r="BS4" s="127" t="str">
        <f ca="1">'GenerateurBingo.com'!ER3</f>
        <v>Mot 61</v>
      </c>
      <c r="BT4" s="121"/>
      <c r="BU4" s="126" t="str">
        <f ca="1">'GenerateurBingo.com'!ET3</f>
        <v>Mot 13</v>
      </c>
      <c r="BV4" s="70" t="str">
        <f ca="1">'GenerateurBingo.com'!EU3</f>
        <v>Mot 24</v>
      </c>
      <c r="BW4" s="70" t="str">
        <f ca="1">'GenerateurBingo.com'!EV3</f>
        <v>Mot 33</v>
      </c>
      <c r="BX4" s="70" t="str">
        <f ca="1">'GenerateurBingo.com'!EW3</f>
        <v>Mot 47</v>
      </c>
      <c r="BY4" s="127" t="str">
        <f ca="1">'GenerateurBingo.com'!EX3</f>
        <v>Mot 74</v>
      </c>
      <c r="BZ4" s="126" t="str">
        <f ca="1">'GenerateurBingo.com'!FJ3</f>
        <v>Mot 4</v>
      </c>
      <c r="CA4" s="70" t="str">
        <f ca="1">'GenerateurBingo.com'!FK3</f>
        <v>Mot 22</v>
      </c>
      <c r="CB4" s="70" t="str">
        <f ca="1">'GenerateurBingo.com'!FL3</f>
        <v>Mot 35</v>
      </c>
      <c r="CC4" s="70" t="str">
        <f ca="1">'GenerateurBingo.com'!FM3</f>
        <v>Mot 48</v>
      </c>
      <c r="CD4" s="127" t="str">
        <f ca="1">'GenerateurBingo.com'!FN3</f>
        <v>Mot 66</v>
      </c>
      <c r="CE4" s="121"/>
      <c r="CF4" s="126" t="str">
        <f ca="1">'GenerateurBingo.com'!FP3</f>
        <v>Mot 1</v>
      </c>
      <c r="CG4" s="70" t="str">
        <f ca="1">'GenerateurBingo.com'!FQ3</f>
        <v>Mot 19</v>
      </c>
      <c r="CH4" s="70" t="str">
        <f ca="1">'GenerateurBingo.com'!FR3</f>
        <v>Mot 37</v>
      </c>
      <c r="CI4" s="70" t="str">
        <f ca="1">'GenerateurBingo.com'!FS3</f>
        <v>Mot 46</v>
      </c>
      <c r="CJ4" s="127" t="str">
        <f ca="1">'GenerateurBingo.com'!FT3</f>
        <v>Mot 63</v>
      </c>
      <c r="CK4" s="126" t="str">
        <f ca="1">'GenerateurBingo.com'!GF3</f>
        <v>Mot 5</v>
      </c>
      <c r="CL4" s="70" t="str">
        <f ca="1">'GenerateurBingo.com'!GG3</f>
        <v>Mot 23</v>
      </c>
      <c r="CM4" s="70" t="str">
        <f ca="1">'GenerateurBingo.com'!GH3</f>
        <v>Mot 39</v>
      </c>
      <c r="CN4" s="70" t="str">
        <f ca="1">'GenerateurBingo.com'!GI3</f>
        <v>Mot 50</v>
      </c>
      <c r="CO4" s="127" t="str">
        <f ca="1">'GenerateurBingo.com'!GJ3</f>
        <v>Mot 64</v>
      </c>
      <c r="CP4" s="121"/>
      <c r="CQ4" s="126" t="str">
        <f ca="1">'GenerateurBingo.com'!GL3</f>
        <v>Mot 2</v>
      </c>
      <c r="CR4" s="70" t="str">
        <f ca="1">'GenerateurBingo.com'!GM3</f>
        <v>Mot 18</v>
      </c>
      <c r="CS4" s="70" t="str">
        <f ca="1">'GenerateurBingo.com'!GN3</f>
        <v>Mot 36</v>
      </c>
      <c r="CT4" s="70" t="str">
        <f ca="1">'GenerateurBingo.com'!GO3</f>
        <v>Mot 49</v>
      </c>
      <c r="CU4" s="127" t="str">
        <f ca="1">'GenerateurBingo.com'!GP3</f>
        <v>Mot 70</v>
      </c>
      <c r="CV4" s="126" t="str">
        <f ca="1">'GenerateurBingo.com'!HB3</f>
        <v>Mot 1</v>
      </c>
      <c r="CW4" s="70" t="str">
        <f ca="1">'GenerateurBingo.com'!HC3</f>
        <v>Mot 20</v>
      </c>
      <c r="CX4" s="70" t="str">
        <f ca="1">'GenerateurBingo.com'!HD3</f>
        <v>Mot 38</v>
      </c>
      <c r="CY4" s="70" t="str">
        <f ca="1">'GenerateurBingo.com'!HE3</f>
        <v>Mot 51</v>
      </c>
      <c r="CZ4" s="127" t="str">
        <f ca="1">'GenerateurBingo.com'!HF3</f>
        <v>Mot 61</v>
      </c>
      <c r="DA4" s="121"/>
      <c r="DB4" s="126" t="str">
        <f ca="1">'GenerateurBingo.com'!HH3</f>
        <v>Mot 1</v>
      </c>
      <c r="DC4" s="70" t="str">
        <f ca="1">'GenerateurBingo.com'!HI3</f>
        <v>Mot 16</v>
      </c>
      <c r="DD4" s="70" t="str">
        <f ca="1">'GenerateurBingo.com'!HJ3</f>
        <v>Mot 40</v>
      </c>
      <c r="DE4" s="70" t="str">
        <f ca="1">'GenerateurBingo.com'!HK3</f>
        <v>Mot 59</v>
      </c>
      <c r="DF4" s="127" t="str">
        <f ca="1">'GenerateurBingo.com'!HL3</f>
        <v>Mot 61</v>
      </c>
      <c r="DG4" s="126" t="str">
        <f ca="1">'GenerateurBingo.com'!HX3</f>
        <v>Mot 11</v>
      </c>
      <c r="DH4" s="70" t="str">
        <f ca="1">'GenerateurBingo.com'!HY3</f>
        <v>Mot 26</v>
      </c>
      <c r="DI4" s="70" t="str">
        <f ca="1">'GenerateurBingo.com'!HZ3</f>
        <v>Mot 31</v>
      </c>
      <c r="DJ4" s="70" t="str">
        <f ca="1">'GenerateurBingo.com'!IA3</f>
        <v>Mot 47</v>
      </c>
      <c r="DK4" s="127" t="str">
        <f ca="1">'GenerateurBingo.com'!IB3</f>
        <v>Mot 64</v>
      </c>
      <c r="DL4" s="121"/>
      <c r="DM4" s="126" t="str">
        <f ca="1">'GenerateurBingo.com'!ID3</f>
        <v>Mot 1</v>
      </c>
      <c r="DN4" s="70" t="str">
        <f ca="1">'GenerateurBingo.com'!IE3</f>
        <v>Mot 26</v>
      </c>
      <c r="DO4" s="70" t="str">
        <f ca="1">'GenerateurBingo.com'!IF3</f>
        <v>Mot 39</v>
      </c>
      <c r="DP4" s="70" t="str">
        <f ca="1">'GenerateurBingo.com'!IG3</f>
        <v>Mot 54</v>
      </c>
      <c r="DQ4" s="127" t="str">
        <f ca="1">'GenerateurBingo.com'!IH3</f>
        <v>Mot 68</v>
      </c>
      <c r="DR4" s="126" t="str">
        <f ca="1">'GenerateurBingo.com'!IT3</f>
        <v>Mot 14</v>
      </c>
      <c r="DS4" s="70" t="str">
        <f ca="1">'GenerateurBingo.com'!IU3</f>
        <v>Mot 27</v>
      </c>
      <c r="DT4" s="70" t="str">
        <f ca="1">'GenerateurBingo.com'!IV3</f>
        <v>Mot 44</v>
      </c>
      <c r="DU4" s="70" t="str">
        <f ca="1">'GenerateurBingo.com'!IW3</f>
        <v>Mot 51</v>
      </c>
      <c r="DV4" s="127" t="str">
        <f ca="1">'GenerateurBingo.com'!IX3</f>
        <v>Mot 75</v>
      </c>
      <c r="DW4" s="121"/>
      <c r="DX4" s="126" t="str">
        <f ca="1">'GenerateurBingo.com'!IZ3</f>
        <v>Mot 3</v>
      </c>
      <c r="DY4" s="70" t="str">
        <f ca="1">'GenerateurBingo.com'!JA3</f>
        <v>Mot 18</v>
      </c>
      <c r="DZ4" s="70" t="str">
        <f ca="1">'GenerateurBingo.com'!JB3</f>
        <v>Mot 43</v>
      </c>
      <c r="EA4" s="70" t="str">
        <f ca="1">'GenerateurBingo.com'!JC3</f>
        <v>Mot 54</v>
      </c>
      <c r="EB4" s="127" t="str">
        <f ca="1">'GenerateurBingo.com'!JD3</f>
        <v>Mot 70</v>
      </c>
      <c r="EC4" s="126" t="str">
        <f ca="1">'GenerateurBingo.com'!JP3</f>
        <v>Mot 10</v>
      </c>
      <c r="ED4" s="70" t="str">
        <f ca="1">'GenerateurBingo.com'!JQ3</f>
        <v>Mot 19</v>
      </c>
      <c r="EE4" s="70" t="str">
        <f ca="1">'GenerateurBingo.com'!JR3</f>
        <v>Mot 32</v>
      </c>
      <c r="EF4" s="70" t="str">
        <f ca="1">'GenerateurBingo.com'!JS3</f>
        <v>Mot 47</v>
      </c>
      <c r="EG4" s="127" t="str">
        <f ca="1">'GenerateurBingo.com'!JT3</f>
        <v>Mot 66</v>
      </c>
      <c r="EH4" s="121"/>
      <c r="EI4" s="126" t="str">
        <f ca="1">'GenerateurBingo.com'!JV3</f>
        <v>Mot 7</v>
      </c>
      <c r="EJ4" s="70" t="str">
        <f ca="1">'GenerateurBingo.com'!JW3</f>
        <v>Mot 22</v>
      </c>
      <c r="EK4" s="70" t="str">
        <f ca="1">'GenerateurBingo.com'!JX3</f>
        <v>Mot 33</v>
      </c>
      <c r="EL4" s="70" t="str">
        <f ca="1">'GenerateurBingo.com'!JY3</f>
        <v>Mot 50</v>
      </c>
      <c r="EM4" s="127" t="str">
        <f ca="1">'GenerateurBingo.com'!JZ3</f>
        <v>Mot 69</v>
      </c>
      <c r="EN4" s="126" t="str">
        <f ca="1">'GenerateurBingo.com'!KL3</f>
        <v>Mot 11</v>
      </c>
      <c r="EO4" s="70" t="str">
        <f ca="1">'GenerateurBingo.com'!KM3</f>
        <v>Mot 29</v>
      </c>
      <c r="EP4" s="70" t="str">
        <f ca="1">'GenerateurBingo.com'!KN3</f>
        <v>Mot 39</v>
      </c>
      <c r="EQ4" s="70" t="str">
        <f ca="1">'GenerateurBingo.com'!KO3</f>
        <v>Mot 48</v>
      </c>
      <c r="ER4" s="127" t="str">
        <f ca="1">'GenerateurBingo.com'!KP3</f>
        <v>Mot 65</v>
      </c>
      <c r="ES4" s="121"/>
      <c r="ET4" s="126" t="str">
        <f ca="1">'GenerateurBingo.com'!KR3</f>
        <v>Mot 1</v>
      </c>
      <c r="EU4" s="70" t="str">
        <f ca="1">'GenerateurBingo.com'!KS3</f>
        <v>Mot 27</v>
      </c>
      <c r="EV4" s="70" t="str">
        <f ca="1">'GenerateurBingo.com'!KT3</f>
        <v>Mot 44</v>
      </c>
      <c r="EW4" s="70" t="str">
        <f ca="1">'GenerateurBingo.com'!KU3</f>
        <v>Mot 47</v>
      </c>
      <c r="EX4" s="127" t="str">
        <f ca="1">'GenerateurBingo.com'!KV3</f>
        <v>Mot 71</v>
      </c>
      <c r="EY4" s="126" t="str">
        <f ca="1">'GenerateurBingo.com'!LH3</f>
        <v>Mot 11</v>
      </c>
      <c r="EZ4" s="70" t="str">
        <f ca="1">'GenerateurBingo.com'!LI3</f>
        <v>Mot 30</v>
      </c>
      <c r="FA4" s="70" t="str">
        <f ca="1">'GenerateurBingo.com'!LJ3</f>
        <v>Mot 40</v>
      </c>
      <c r="FB4" s="70" t="str">
        <f ca="1">'GenerateurBingo.com'!LK3</f>
        <v>Mot 51</v>
      </c>
      <c r="FC4" s="127" t="str">
        <f ca="1">'GenerateurBingo.com'!LL3</f>
        <v>Mot 65</v>
      </c>
      <c r="FD4" s="121"/>
      <c r="FE4" s="126" t="str">
        <f ca="1">'GenerateurBingo.com'!LN3</f>
        <v>Mot 11</v>
      </c>
      <c r="FF4" s="70" t="str">
        <f ca="1">'GenerateurBingo.com'!LO3</f>
        <v>Mot 27</v>
      </c>
      <c r="FG4" s="70" t="str">
        <f ca="1">'GenerateurBingo.com'!LP3</f>
        <v>Mot 38</v>
      </c>
      <c r="FH4" s="70" t="str">
        <f ca="1">'GenerateurBingo.com'!LQ3</f>
        <v>Mot 59</v>
      </c>
      <c r="FI4" s="127" t="str">
        <f ca="1">'GenerateurBingo.com'!LR3</f>
        <v>Mot 64</v>
      </c>
      <c r="FJ4" s="126" t="str">
        <f ca="1">'GenerateurBingo.com'!MD3</f>
        <v>Mot 2</v>
      </c>
      <c r="FK4" s="70" t="str">
        <f ca="1">'GenerateurBingo.com'!ME3</f>
        <v>Mot 27</v>
      </c>
      <c r="FL4" s="70" t="str">
        <f ca="1">'GenerateurBingo.com'!MF3</f>
        <v>Mot 34</v>
      </c>
      <c r="FM4" s="70" t="str">
        <f ca="1">'GenerateurBingo.com'!MG3</f>
        <v>Mot 49</v>
      </c>
      <c r="FN4" s="127" t="str">
        <f ca="1">'GenerateurBingo.com'!MH3</f>
        <v>Mot 65</v>
      </c>
      <c r="FO4" s="121"/>
      <c r="FP4" s="126" t="str">
        <f ca="1">'GenerateurBingo.com'!MJ3</f>
        <v>Mot 7</v>
      </c>
      <c r="FQ4" s="70" t="str">
        <f ca="1">'GenerateurBingo.com'!MK3</f>
        <v>Mot 19</v>
      </c>
      <c r="FR4" s="70" t="str">
        <f ca="1">'GenerateurBingo.com'!ML3</f>
        <v>Mot 42</v>
      </c>
      <c r="FS4" s="70" t="str">
        <f ca="1">'GenerateurBingo.com'!MM3</f>
        <v>Mot 52</v>
      </c>
      <c r="FT4" s="127" t="str">
        <f ca="1">'GenerateurBingo.com'!MN3</f>
        <v>Mot 73</v>
      </c>
      <c r="FU4" s="126" t="str">
        <f ca="1">'GenerateurBingo.com'!MZ3</f>
        <v>Mot 6</v>
      </c>
      <c r="FV4" s="70" t="str">
        <f ca="1">'GenerateurBingo.com'!NA3</f>
        <v>Mot 24</v>
      </c>
      <c r="FW4" s="70" t="str">
        <f ca="1">'GenerateurBingo.com'!NB3</f>
        <v>Mot 40</v>
      </c>
      <c r="FX4" s="70" t="str">
        <f ca="1">'GenerateurBingo.com'!NC3</f>
        <v>Mot 60</v>
      </c>
      <c r="FY4" s="127" t="str">
        <f ca="1">'GenerateurBingo.com'!ND3</f>
        <v>Mot 72</v>
      </c>
      <c r="FZ4" s="121"/>
      <c r="GA4" s="126" t="str">
        <f ca="1">'GenerateurBingo.com'!NF3</f>
        <v>Mot 8</v>
      </c>
      <c r="GB4" s="70" t="str">
        <f ca="1">'GenerateurBingo.com'!NG3</f>
        <v>Mot 22</v>
      </c>
      <c r="GC4" s="70" t="str">
        <f ca="1">'GenerateurBingo.com'!NH3</f>
        <v>Mot 32</v>
      </c>
      <c r="GD4" s="70" t="str">
        <f ca="1">'GenerateurBingo.com'!NI3</f>
        <v>Mot 58</v>
      </c>
      <c r="GE4" s="127" t="str">
        <f ca="1">'GenerateurBingo.com'!NJ3</f>
        <v>Mot 65</v>
      </c>
      <c r="GF4" s="126" t="str">
        <f ca="1">'GenerateurBingo.com'!NV3</f>
        <v>Mot 12</v>
      </c>
      <c r="GG4" s="70" t="str">
        <f ca="1">'GenerateurBingo.com'!NW3</f>
        <v>Mot 25</v>
      </c>
      <c r="GH4" s="70" t="str">
        <f ca="1">'GenerateurBingo.com'!NX3</f>
        <v>Mot 31</v>
      </c>
      <c r="GI4" s="70" t="str">
        <f ca="1">'GenerateurBingo.com'!NY3</f>
        <v>Mot 59</v>
      </c>
      <c r="GJ4" s="127" t="str">
        <f ca="1">'GenerateurBingo.com'!NZ3</f>
        <v>Mot 67</v>
      </c>
      <c r="GK4" s="121"/>
      <c r="GL4" s="126" t="str">
        <f ca="1">'GenerateurBingo.com'!OB3</f>
        <v>Mot 3</v>
      </c>
      <c r="GM4" s="70" t="str">
        <f ca="1">'GenerateurBingo.com'!OC3</f>
        <v>Mot 30</v>
      </c>
      <c r="GN4" s="70" t="str">
        <f ca="1">'GenerateurBingo.com'!OD3</f>
        <v>Mot 36</v>
      </c>
      <c r="GO4" s="70" t="str">
        <f ca="1">'GenerateurBingo.com'!OE3</f>
        <v>Mot 50</v>
      </c>
      <c r="GP4" s="127" t="str">
        <f ca="1">'GenerateurBingo.com'!OF3</f>
        <v>Mot 68</v>
      </c>
      <c r="GQ4" s="126" t="str">
        <f ca="1">'GenerateurBingo.com'!OR3</f>
        <v>Mot 5</v>
      </c>
      <c r="GR4" s="70" t="str">
        <f ca="1">'GenerateurBingo.com'!OS3</f>
        <v>Mot 24</v>
      </c>
      <c r="GS4" s="70" t="str">
        <f ca="1">'GenerateurBingo.com'!OT3</f>
        <v>Mot 36</v>
      </c>
      <c r="GT4" s="70" t="str">
        <f ca="1">'GenerateurBingo.com'!OU3</f>
        <v>Mot 56</v>
      </c>
      <c r="GU4" s="127" t="str">
        <f ca="1">'GenerateurBingo.com'!OV3</f>
        <v>Mot 63</v>
      </c>
      <c r="GV4" s="121"/>
      <c r="GW4" s="126" t="str">
        <f ca="1">'GenerateurBingo.com'!OX3</f>
        <v>Mot 12</v>
      </c>
      <c r="GX4" s="70" t="str">
        <f ca="1">'GenerateurBingo.com'!OY3</f>
        <v>Mot 17</v>
      </c>
      <c r="GY4" s="70" t="str">
        <f ca="1">'GenerateurBingo.com'!OZ3</f>
        <v>Mot 33</v>
      </c>
      <c r="GZ4" s="70" t="str">
        <f ca="1">'GenerateurBingo.com'!PA3</f>
        <v>Mot 51</v>
      </c>
      <c r="HA4" s="127" t="str">
        <f ca="1">'GenerateurBingo.com'!PB3</f>
        <v>Mot 68</v>
      </c>
      <c r="HB4" s="126" t="str">
        <f ca="1">'GenerateurBingo.com'!PN3</f>
        <v>Mot 14</v>
      </c>
      <c r="HC4" s="70" t="str">
        <f ca="1">'GenerateurBingo.com'!PO3</f>
        <v>Mot 26</v>
      </c>
      <c r="HD4" s="70" t="str">
        <f ca="1">'GenerateurBingo.com'!PP3</f>
        <v>Mot 41</v>
      </c>
      <c r="HE4" s="70" t="str">
        <f ca="1">'GenerateurBingo.com'!PQ3</f>
        <v>Mot 55</v>
      </c>
      <c r="HF4" s="127" t="str">
        <f ca="1">'GenerateurBingo.com'!PR3</f>
        <v>Mot 62</v>
      </c>
      <c r="HG4" s="121"/>
      <c r="HH4" s="126" t="str">
        <f ca="1">'GenerateurBingo.com'!PT3</f>
        <v>Mot 3</v>
      </c>
      <c r="HI4" s="70" t="str">
        <f ca="1">'GenerateurBingo.com'!PU3</f>
        <v>Mot 23</v>
      </c>
      <c r="HJ4" s="70" t="str">
        <f ca="1">'GenerateurBingo.com'!PV3</f>
        <v>Mot 40</v>
      </c>
      <c r="HK4" s="70" t="str">
        <f ca="1">'GenerateurBingo.com'!PW3</f>
        <v>Mot 60</v>
      </c>
      <c r="HL4" s="127" t="str">
        <f ca="1">'GenerateurBingo.com'!PX3</f>
        <v>Mot 73</v>
      </c>
      <c r="HM4" s="126" t="str">
        <f ca="1">'GenerateurBingo.com'!QJ3</f>
        <v>Mot 2</v>
      </c>
      <c r="HN4" s="70" t="str">
        <f ca="1">'GenerateurBingo.com'!QK3</f>
        <v>Mot 30</v>
      </c>
      <c r="HO4" s="70" t="str">
        <f ca="1">'GenerateurBingo.com'!QL3</f>
        <v>Mot 35</v>
      </c>
      <c r="HP4" s="70" t="str">
        <f ca="1">'GenerateurBingo.com'!QM3</f>
        <v>Mot 46</v>
      </c>
      <c r="HQ4" s="127" t="str">
        <f ca="1">'GenerateurBingo.com'!QN3</f>
        <v>Mot 65</v>
      </c>
      <c r="HR4" s="121"/>
      <c r="HS4" s="126" t="str">
        <f ca="1">'GenerateurBingo.com'!QP3</f>
        <v>Mot 11</v>
      </c>
      <c r="HT4" s="70" t="str">
        <f ca="1">'GenerateurBingo.com'!QQ3</f>
        <v>Mot 30</v>
      </c>
      <c r="HU4" s="70" t="str">
        <f ca="1">'GenerateurBingo.com'!QR3</f>
        <v>Mot 39</v>
      </c>
      <c r="HV4" s="70" t="str">
        <f ca="1">'GenerateurBingo.com'!QS3</f>
        <v>Mot 58</v>
      </c>
      <c r="HW4" s="127" t="str">
        <f ca="1">'GenerateurBingo.com'!QT3</f>
        <v>Mot 71</v>
      </c>
      <c r="HX4" s="126" t="str">
        <f ca="1">'GenerateurBingo.com'!RF3</f>
        <v>Mot 7</v>
      </c>
      <c r="HY4" s="70" t="str">
        <f ca="1">'GenerateurBingo.com'!RG3</f>
        <v>Mot 19</v>
      </c>
      <c r="HZ4" s="70" t="str">
        <f ca="1">'GenerateurBingo.com'!RH3</f>
        <v>Mot 35</v>
      </c>
      <c r="IA4" s="70" t="str">
        <f ca="1">'GenerateurBingo.com'!RI3</f>
        <v>Mot 50</v>
      </c>
      <c r="IB4" s="127" t="str">
        <f ca="1">'GenerateurBingo.com'!RJ3</f>
        <v>Mot 66</v>
      </c>
      <c r="IC4" s="121"/>
      <c r="ID4" s="126" t="str">
        <f ca="1">'GenerateurBingo.com'!RL3</f>
        <v>Mot 9</v>
      </c>
      <c r="IE4" s="70" t="str">
        <f ca="1">'GenerateurBingo.com'!RM3</f>
        <v>Mot 29</v>
      </c>
      <c r="IF4" s="70" t="str">
        <f ca="1">'GenerateurBingo.com'!RN3</f>
        <v>Mot 32</v>
      </c>
      <c r="IG4" s="70" t="str">
        <f ca="1">'GenerateurBingo.com'!RO3</f>
        <v>Mot 53</v>
      </c>
      <c r="IH4" s="127" t="str">
        <f ca="1">'GenerateurBingo.com'!RP3</f>
        <v>Mot 62</v>
      </c>
      <c r="II4" s="126" t="str">
        <f ca="1">'GenerateurBingo.com'!SB3</f>
        <v>Mot 12</v>
      </c>
      <c r="IJ4" s="70" t="str">
        <f ca="1">'GenerateurBingo.com'!SC3</f>
        <v>Mot 25</v>
      </c>
      <c r="IK4" s="70" t="str">
        <f ca="1">'GenerateurBingo.com'!SD3</f>
        <v>Mot 33</v>
      </c>
      <c r="IL4" s="70" t="str">
        <f ca="1">'GenerateurBingo.com'!SE3</f>
        <v>Mot 57</v>
      </c>
      <c r="IM4" s="127" t="str">
        <f ca="1">'GenerateurBingo.com'!SF3</f>
        <v>Mot 65</v>
      </c>
      <c r="IN4" s="121"/>
      <c r="IO4" s="126" t="str">
        <f ca="1">'GenerateurBingo.com'!SH3</f>
        <v>Mot 9</v>
      </c>
      <c r="IP4" s="70" t="str">
        <f ca="1">'GenerateurBingo.com'!SI3</f>
        <v>Mot 24</v>
      </c>
      <c r="IQ4" s="70" t="str">
        <f ca="1">'GenerateurBingo.com'!SJ3</f>
        <v>Mot 43</v>
      </c>
      <c r="IR4" s="70" t="str">
        <f ca="1">'GenerateurBingo.com'!SK3</f>
        <v>Mot 56</v>
      </c>
      <c r="IS4" s="127" t="str">
        <f ca="1">'GenerateurBingo.com'!SL3</f>
        <v>Mot 70</v>
      </c>
      <c r="IT4" s="126" t="str">
        <f ca="1">'GenerateurBingo.com'!SX3</f>
        <v>Mot 12</v>
      </c>
      <c r="IU4" s="70" t="str">
        <f ca="1">'GenerateurBingo.com'!SY3</f>
        <v>Mot 29</v>
      </c>
      <c r="IV4" s="70" t="str">
        <f ca="1">'GenerateurBingo.com'!SZ3</f>
        <v>Mot 38</v>
      </c>
      <c r="IW4" s="70" t="str">
        <f ca="1">'GenerateurBingo.com'!TA3</f>
        <v>Mot 51</v>
      </c>
      <c r="IX4" s="127" t="str">
        <f ca="1">'GenerateurBingo.com'!TB3</f>
        <v>Mot 75</v>
      </c>
      <c r="IY4" s="121"/>
      <c r="IZ4" s="126" t="str">
        <f ca="1">'GenerateurBingo.com'!TD3</f>
        <v>Mot 10</v>
      </c>
      <c r="JA4" s="70" t="str">
        <f ca="1">'GenerateurBingo.com'!TE3</f>
        <v>Mot 24</v>
      </c>
      <c r="JB4" s="70" t="str">
        <f ca="1">'GenerateurBingo.com'!TF3</f>
        <v>Mot 41</v>
      </c>
      <c r="JC4" s="70" t="str">
        <f ca="1">'GenerateurBingo.com'!TG3</f>
        <v>Mot 48</v>
      </c>
      <c r="JD4" s="127" t="str">
        <f ca="1">'GenerateurBingo.com'!TH3</f>
        <v>Mot 64</v>
      </c>
      <c r="JE4" s="126" t="str">
        <f ca="1">'GenerateurBingo.com'!TT3</f>
        <v>Mot 12</v>
      </c>
      <c r="JF4" s="70" t="str">
        <f ca="1">'GenerateurBingo.com'!TU3</f>
        <v>Mot 17</v>
      </c>
      <c r="JG4" s="70" t="str">
        <f ca="1">'GenerateurBingo.com'!TV3</f>
        <v>Mot 37</v>
      </c>
      <c r="JH4" s="70" t="str">
        <f ca="1">'GenerateurBingo.com'!TW3</f>
        <v>Mot 57</v>
      </c>
      <c r="JI4" s="127" t="str">
        <f ca="1">'GenerateurBingo.com'!TX3</f>
        <v>Mot 68</v>
      </c>
      <c r="JJ4" s="121"/>
      <c r="JK4" s="126" t="str">
        <f ca="1">'GenerateurBingo.com'!TZ3</f>
        <v>Mot 5</v>
      </c>
      <c r="JL4" s="70" t="str">
        <f ca="1">'GenerateurBingo.com'!UA3</f>
        <v>Mot 24</v>
      </c>
      <c r="JM4" s="70" t="str">
        <f ca="1">'GenerateurBingo.com'!UB3</f>
        <v>Mot 32</v>
      </c>
      <c r="JN4" s="70" t="str">
        <f ca="1">'GenerateurBingo.com'!UC3</f>
        <v>Mot 49</v>
      </c>
      <c r="JO4" s="127" t="str">
        <f ca="1">'GenerateurBingo.com'!UD3</f>
        <v>Mot 66</v>
      </c>
    </row>
    <row r="5" spans="1:275" s="125" customFormat="1" ht="59.1" customHeight="1">
      <c r="A5" s="126" t="str">
        <f ca="1">'GenerateurBingo.com'!L4</f>
        <v>Mot 11</v>
      </c>
      <c r="B5" s="70" t="str">
        <f ca="1">'GenerateurBingo.com'!M4</f>
        <v>Mot 16</v>
      </c>
      <c r="C5" s="70" t="str">
        <f>Instructions!$F$13</f>
        <v>Gratuit</v>
      </c>
      <c r="D5" s="70" t="str">
        <f ca="1">'GenerateurBingo.com'!O4</f>
        <v>Mot 46</v>
      </c>
      <c r="E5" s="127" t="str">
        <f ca="1">'GenerateurBingo.com'!P4</f>
        <v>Mot 73</v>
      </c>
      <c r="F5" s="121"/>
      <c r="G5" s="126" t="str">
        <f ca="1">'GenerateurBingo.com'!R4</f>
        <v>Mot 4</v>
      </c>
      <c r="H5" s="70" t="str">
        <f ca="1">'GenerateurBingo.com'!S4</f>
        <v>Mot 23</v>
      </c>
      <c r="I5" s="70" t="str">
        <f>Instructions!$F$13</f>
        <v>Gratuit</v>
      </c>
      <c r="J5" s="70" t="str">
        <f ca="1">'GenerateurBingo.com'!U4</f>
        <v>Mot 54</v>
      </c>
      <c r="K5" s="127" t="str">
        <f ca="1">'GenerateurBingo.com'!V4</f>
        <v>Mot 65</v>
      </c>
      <c r="L5" s="126" t="str">
        <f ca="1">'GenerateurBingo.com'!AH4</f>
        <v>Mot 4</v>
      </c>
      <c r="M5" s="70" t="str">
        <f ca="1">'GenerateurBingo.com'!AI4</f>
        <v>Mot 30</v>
      </c>
      <c r="N5" s="70" t="str">
        <f>Instructions!$F$13</f>
        <v>Gratuit</v>
      </c>
      <c r="O5" s="70" t="str">
        <f ca="1">'GenerateurBingo.com'!AK4</f>
        <v>Mot 51</v>
      </c>
      <c r="P5" s="127" t="str">
        <f ca="1">'GenerateurBingo.com'!AL4</f>
        <v>Mot 75</v>
      </c>
      <c r="Q5" s="121"/>
      <c r="R5" s="126" t="str">
        <f ca="1">'GenerateurBingo.com'!AN4</f>
        <v>Mot 9</v>
      </c>
      <c r="S5" s="70" t="str">
        <f ca="1">'GenerateurBingo.com'!AO4</f>
        <v>Mot 17</v>
      </c>
      <c r="T5" s="70" t="str">
        <f>Instructions!$F$13</f>
        <v>Gratuit</v>
      </c>
      <c r="U5" s="70" t="str">
        <f ca="1">'GenerateurBingo.com'!AQ4</f>
        <v>Mot 46</v>
      </c>
      <c r="V5" s="127" t="str">
        <f ca="1">'GenerateurBingo.com'!AR4</f>
        <v>Mot 62</v>
      </c>
      <c r="W5" s="126" t="str">
        <f ca="1">'GenerateurBingo.com'!BD4</f>
        <v>Mot 11</v>
      </c>
      <c r="X5" s="70" t="str">
        <f ca="1">'GenerateurBingo.com'!BE4</f>
        <v>Mot 16</v>
      </c>
      <c r="Y5" s="70" t="str">
        <f>Instructions!$F$13</f>
        <v>Gratuit</v>
      </c>
      <c r="Z5" s="70" t="str">
        <f ca="1">'GenerateurBingo.com'!BG4</f>
        <v>Mot 54</v>
      </c>
      <c r="AA5" s="127" t="str">
        <f ca="1">'GenerateurBingo.com'!BH4</f>
        <v>Mot 74</v>
      </c>
      <c r="AB5" s="121"/>
      <c r="AC5" s="126" t="str">
        <f ca="1">'GenerateurBingo.com'!BJ4</f>
        <v>Mot 13</v>
      </c>
      <c r="AD5" s="70" t="str">
        <f ca="1">'GenerateurBingo.com'!BK4</f>
        <v>Mot 30</v>
      </c>
      <c r="AE5" s="70" t="str">
        <f>Instructions!$F$13</f>
        <v>Gratuit</v>
      </c>
      <c r="AF5" s="70" t="str">
        <f ca="1">'GenerateurBingo.com'!BM4</f>
        <v>Mot 47</v>
      </c>
      <c r="AG5" s="127" t="str">
        <f ca="1">'GenerateurBingo.com'!BN4</f>
        <v>Mot 72</v>
      </c>
      <c r="AH5" s="126" t="str">
        <f ca="1">'GenerateurBingo.com'!BZ4</f>
        <v>Mot 12</v>
      </c>
      <c r="AI5" s="70" t="str">
        <f ca="1">'GenerateurBingo.com'!CA4</f>
        <v>Mot 23</v>
      </c>
      <c r="AJ5" s="70" t="str">
        <f>Instructions!$F$13</f>
        <v>Gratuit</v>
      </c>
      <c r="AK5" s="70" t="str">
        <f ca="1">'GenerateurBingo.com'!CC4</f>
        <v>Mot 55</v>
      </c>
      <c r="AL5" s="127" t="str">
        <f ca="1">'GenerateurBingo.com'!CD4</f>
        <v>Mot 64</v>
      </c>
      <c r="AM5" s="121"/>
      <c r="AN5" s="126" t="str">
        <f ca="1">'GenerateurBingo.com'!CF4</f>
        <v>Mot 9</v>
      </c>
      <c r="AO5" s="70" t="str">
        <f ca="1">'GenerateurBingo.com'!CG4</f>
        <v>Mot 16</v>
      </c>
      <c r="AP5" s="70" t="str">
        <f>Instructions!$F$13</f>
        <v>Gratuit</v>
      </c>
      <c r="AQ5" s="70" t="str">
        <f ca="1">'GenerateurBingo.com'!CI4</f>
        <v>Mot 55</v>
      </c>
      <c r="AR5" s="127" t="str">
        <f ca="1">'GenerateurBingo.com'!CJ4</f>
        <v>Mot 64</v>
      </c>
      <c r="AS5" s="126" t="str">
        <f ca="1">'GenerateurBingo.com'!CV4</f>
        <v>Mot 15</v>
      </c>
      <c r="AT5" s="70" t="str">
        <f ca="1">'GenerateurBingo.com'!CW4</f>
        <v>Mot 30</v>
      </c>
      <c r="AU5" s="70" t="str">
        <f>Instructions!$F$13</f>
        <v>Gratuit</v>
      </c>
      <c r="AV5" s="70" t="str">
        <f ca="1">'GenerateurBingo.com'!CY4</f>
        <v>Mot 59</v>
      </c>
      <c r="AW5" s="127" t="str">
        <f ca="1">'GenerateurBingo.com'!CZ4</f>
        <v>Mot 73</v>
      </c>
      <c r="AX5" s="121"/>
      <c r="AY5" s="126" t="str">
        <f ca="1">'GenerateurBingo.com'!DB4</f>
        <v>Mot 10</v>
      </c>
      <c r="AZ5" s="70" t="str">
        <f ca="1">'GenerateurBingo.com'!DC4</f>
        <v>Mot 28</v>
      </c>
      <c r="BA5" s="70" t="str">
        <f>Instructions!$F$13</f>
        <v>Gratuit</v>
      </c>
      <c r="BB5" s="70" t="str">
        <f ca="1">'GenerateurBingo.com'!DE4</f>
        <v>Mot 57</v>
      </c>
      <c r="BC5" s="127" t="str">
        <f ca="1">'GenerateurBingo.com'!DF4</f>
        <v>Mot 62</v>
      </c>
      <c r="BD5" s="126" t="str">
        <f ca="1">'GenerateurBingo.com'!DR4</f>
        <v>Mot 7</v>
      </c>
      <c r="BE5" s="70" t="str">
        <f ca="1">'GenerateurBingo.com'!DS4</f>
        <v>Mot 18</v>
      </c>
      <c r="BF5" s="70" t="str">
        <f>Instructions!$F$13</f>
        <v>Gratuit</v>
      </c>
      <c r="BG5" s="70" t="str">
        <f ca="1">'GenerateurBingo.com'!DU4</f>
        <v>Mot 47</v>
      </c>
      <c r="BH5" s="127" t="str">
        <f ca="1">'GenerateurBingo.com'!DV4</f>
        <v>Mot 72</v>
      </c>
      <c r="BI5" s="121"/>
      <c r="BJ5" s="126" t="str">
        <f ca="1">'GenerateurBingo.com'!DX4</f>
        <v>Mot 6</v>
      </c>
      <c r="BK5" s="70" t="str">
        <f ca="1">'GenerateurBingo.com'!DY4</f>
        <v>Mot 19</v>
      </c>
      <c r="BL5" s="70" t="str">
        <f>Instructions!$F$13</f>
        <v>Gratuit</v>
      </c>
      <c r="BM5" s="70" t="str">
        <f ca="1">'GenerateurBingo.com'!EA4</f>
        <v>Mot 58</v>
      </c>
      <c r="BN5" s="127" t="str">
        <f ca="1">'GenerateurBingo.com'!EB4</f>
        <v>Mot 71</v>
      </c>
      <c r="BO5" s="126" t="str">
        <f ca="1">'GenerateurBingo.com'!EN4</f>
        <v>Mot 11</v>
      </c>
      <c r="BP5" s="70" t="str">
        <f ca="1">'GenerateurBingo.com'!EO4</f>
        <v>Mot 27</v>
      </c>
      <c r="BQ5" s="70" t="str">
        <f>Instructions!$F$13</f>
        <v>Gratuit</v>
      </c>
      <c r="BR5" s="70" t="str">
        <f ca="1">'GenerateurBingo.com'!EQ4</f>
        <v>Mot 55</v>
      </c>
      <c r="BS5" s="127" t="str">
        <f ca="1">'GenerateurBingo.com'!ER4</f>
        <v>Mot 65</v>
      </c>
      <c r="BT5" s="121"/>
      <c r="BU5" s="126" t="str">
        <f ca="1">'GenerateurBingo.com'!ET4</f>
        <v>Mot 5</v>
      </c>
      <c r="BV5" s="70" t="str">
        <f ca="1">'GenerateurBingo.com'!EU4</f>
        <v>Mot 29</v>
      </c>
      <c r="BW5" s="70" t="str">
        <f>Instructions!$F$13</f>
        <v>Gratuit</v>
      </c>
      <c r="BX5" s="70" t="str">
        <f ca="1">'GenerateurBingo.com'!EW4</f>
        <v>Mot 49</v>
      </c>
      <c r="BY5" s="127" t="str">
        <f ca="1">'GenerateurBingo.com'!EX4</f>
        <v>Mot 66</v>
      </c>
      <c r="BZ5" s="126" t="str">
        <f ca="1">'GenerateurBingo.com'!FJ4</f>
        <v>Mot 13</v>
      </c>
      <c r="CA5" s="70" t="str">
        <f ca="1">'GenerateurBingo.com'!FK4</f>
        <v>Mot 23</v>
      </c>
      <c r="CB5" s="70" t="str">
        <f>Instructions!$F$13</f>
        <v>Gratuit</v>
      </c>
      <c r="CC5" s="70" t="str">
        <f ca="1">'GenerateurBingo.com'!FM4</f>
        <v>Mot 54</v>
      </c>
      <c r="CD5" s="127" t="str">
        <f ca="1">'GenerateurBingo.com'!FN4</f>
        <v>Mot 69</v>
      </c>
      <c r="CE5" s="121"/>
      <c r="CF5" s="126" t="str">
        <f ca="1">'GenerateurBingo.com'!FP4</f>
        <v>Mot 8</v>
      </c>
      <c r="CG5" s="70" t="str">
        <f ca="1">'GenerateurBingo.com'!FQ4</f>
        <v>Mot 23</v>
      </c>
      <c r="CH5" s="70" t="str">
        <f>Instructions!$F$13</f>
        <v>Gratuit</v>
      </c>
      <c r="CI5" s="70" t="str">
        <f ca="1">'GenerateurBingo.com'!FS4</f>
        <v>Mot 51</v>
      </c>
      <c r="CJ5" s="127" t="str">
        <f ca="1">'GenerateurBingo.com'!FT4</f>
        <v>Mot 74</v>
      </c>
      <c r="CK5" s="126" t="str">
        <f ca="1">'GenerateurBingo.com'!GF4</f>
        <v>Mot 6</v>
      </c>
      <c r="CL5" s="70" t="str">
        <f ca="1">'GenerateurBingo.com'!GG4</f>
        <v>Mot 27</v>
      </c>
      <c r="CM5" s="70" t="str">
        <f>Instructions!$F$13</f>
        <v>Gratuit</v>
      </c>
      <c r="CN5" s="70" t="str">
        <f ca="1">'GenerateurBingo.com'!GI4</f>
        <v>Mot 54</v>
      </c>
      <c r="CO5" s="127" t="str">
        <f ca="1">'GenerateurBingo.com'!GJ4</f>
        <v>Mot 75</v>
      </c>
      <c r="CP5" s="121"/>
      <c r="CQ5" s="126" t="str">
        <f ca="1">'GenerateurBingo.com'!GL4</f>
        <v>Mot 5</v>
      </c>
      <c r="CR5" s="70" t="str">
        <f ca="1">'GenerateurBingo.com'!GM4</f>
        <v>Mot 26</v>
      </c>
      <c r="CS5" s="70" t="str">
        <f>Instructions!$F$13</f>
        <v>Gratuit</v>
      </c>
      <c r="CT5" s="70" t="str">
        <f ca="1">'GenerateurBingo.com'!GO4</f>
        <v>Mot 54</v>
      </c>
      <c r="CU5" s="127" t="str">
        <f ca="1">'GenerateurBingo.com'!GP4</f>
        <v>Mot 68</v>
      </c>
      <c r="CV5" s="126" t="str">
        <f ca="1">'GenerateurBingo.com'!HB4</f>
        <v>Mot 2</v>
      </c>
      <c r="CW5" s="70" t="str">
        <f ca="1">'GenerateurBingo.com'!HC4</f>
        <v>Mot 24</v>
      </c>
      <c r="CX5" s="70" t="str">
        <f>Instructions!$F$13</f>
        <v>Gratuit</v>
      </c>
      <c r="CY5" s="70" t="str">
        <f ca="1">'GenerateurBingo.com'!HE4</f>
        <v>Mot 56</v>
      </c>
      <c r="CZ5" s="127" t="str">
        <f ca="1">'GenerateurBingo.com'!HF4</f>
        <v>Mot 74</v>
      </c>
      <c r="DA5" s="121"/>
      <c r="DB5" s="126" t="str">
        <f ca="1">'GenerateurBingo.com'!HH4</f>
        <v>Mot 3</v>
      </c>
      <c r="DC5" s="70" t="str">
        <f ca="1">'GenerateurBingo.com'!HI4</f>
        <v>Mot 27</v>
      </c>
      <c r="DD5" s="70" t="str">
        <f>Instructions!$F$13</f>
        <v>Gratuit</v>
      </c>
      <c r="DE5" s="70" t="str">
        <f ca="1">'GenerateurBingo.com'!HK4</f>
        <v>Mot 51</v>
      </c>
      <c r="DF5" s="127" t="str">
        <f ca="1">'GenerateurBingo.com'!HL4</f>
        <v>Mot 71</v>
      </c>
      <c r="DG5" s="126" t="str">
        <f ca="1">'GenerateurBingo.com'!HX4</f>
        <v>Mot 2</v>
      </c>
      <c r="DH5" s="70" t="str">
        <f ca="1">'GenerateurBingo.com'!HY4</f>
        <v>Mot 25</v>
      </c>
      <c r="DI5" s="70" t="str">
        <f>Instructions!$F$13</f>
        <v>Gratuit</v>
      </c>
      <c r="DJ5" s="70" t="str">
        <f ca="1">'GenerateurBingo.com'!IA4</f>
        <v>Mot 55</v>
      </c>
      <c r="DK5" s="127" t="str">
        <f ca="1">'GenerateurBingo.com'!IB4</f>
        <v>Mot 62</v>
      </c>
      <c r="DL5" s="121"/>
      <c r="DM5" s="126" t="str">
        <f ca="1">'GenerateurBingo.com'!ID4</f>
        <v>Mot 13</v>
      </c>
      <c r="DN5" s="70" t="str">
        <f ca="1">'GenerateurBingo.com'!IE4</f>
        <v>Mot 30</v>
      </c>
      <c r="DO5" s="70" t="str">
        <f>Instructions!$F$13</f>
        <v>Gratuit</v>
      </c>
      <c r="DP5" s="70" t="str">
        <f ca="1">'GenerateurBingo.com'!IG4</f>
        <v>Mot 50</v>
      </c>
      <c r="DQ5" s="127" t="str">
        <f ca="1">'GenerateurBingo.com'!IH4</f>
        <v>Mot 69</v>
      </c>
      <c r="DR5" s="126" t="str">
        <f ca="1">'GenerateurBingo.com'!IT4</f>
        <v>Mot 3</v>
      </c>
      <c r="DS5" s="70" t="str">
        <f ca="1">'GenerateurBingo.com'!IU4</f>
        <v>Mot 16</v>
      </c>
      <c r="DT5" s="70" t="str">
        <f>Instructions!$F$13</f>
        <v>Gratuit</v>
      </c>
      <c r="DU5" s="70" t="str">
        <f ca="1">'GenerateurBingo.com'!IW4</f>
        <v>Mot 58</v>
      </c>
      <c r="DV5" s="127" t="str">
        <f ca="1">'GenerateurBingo.com'!IX4</f>
        <v>Mot 63</v>
      </c>
      <c r="DW5" s="121"/>
      <c r="DX5" s="126" t="str">
        <f ca="1">'GenerateurBingo.com'!IZ4</f>
        <v>Mot 2</v>
      </c>
      <c r="DY5" s="70" t="str">
        <f ca="1">'GenerateurBingo.com'!JA4</f>
        <v>Mot 26</v>
      </c>
      <c r="DZ5" s="70" t="str">
        <f>Instructions!$F$13</f>
        <v>Gratuit</v>
      </c>
      <c r="EA5" s="70" t="str">
        <f ca="1">'GenerateurBingo.com'!JC4</f>
        <v>Mot 57</v>
      </c>
      <c r="EB5" s="127" t="str">
        <f ca="1">'GenerateurBingo.com'!JD4</f>
        <v>Mot 69</v>
      </c>
      <c r="EC5" s="126" t="str">
        <f ca="1">'GenerateurBingo.com'!JP4</f>
        <v>Mot 13</v>
      </c>
      <c r="ED5" s="70" t="str">
        <f ca="1">'GenerateurBingo.com'!JQ4</f>
        <v>Mot 25</v>
      </c>
      <c r="EE5" s="70" t="str">
        <f>Instructions!$F$13</f>
        <v>Gratuit</v>
      </c>
      <c r="EF5" s="70" t="str">
        <f ca="1">'GenerateurBingo.com'!JS4</f>
        <v>Mot 58</v>
      </c>
      <c r="EG5" s="127" t="str">
        <f ca="1">'GenerateurBingo.com'!JT4</f>
        <v>Mot 62</v>
      </c>
      <c r="EH5" s="121"/>
      <c r="EI5" s="126" t="str">
        <f ca="1">'GenerateurBingo.com'!JV4</f>
        <v>Mot 15</v>
      </c>
      <c r="EJ5" s="70" t="str">
        <f ca="1">'GenerateurBingo.com'!JW4</f>
        <v>Mot 20</v>
      </c>
      <c r="EK5" s="70" t="str">
        <f>Instructions!$F$13</f>
        <v>Gratuit</v>
      </c>
      <c r="EL5" s="70" t="str">
        <f ca="1">'GenerateurBingo.com'!JY4</f>
        <v>Mot 46</v>
      </c>
      <c r="EM5" s="127" t="str">
        <f ca="1">'GenerateurBingo.com'!JZ4</f>
        <v>Mot 66</v>
      </c>
      <c r="EN5" s="126" t="str">
        <f ca="1">'GenerateurBingo.com'!KL4</f>
        <v>Mot 2</v>
      </c>
      <c r="EO5" s="70" t="str">
        <f ca="1">'GenerateurBingo.com'!KM4</f>
        <v>Mot 26</v>
      </c>
      <c r="EP5" s="70" t="str">
        <f>Instructions!$F$13</f>
        <v>Gratuit</v>
      </c>
      <c r="EQ5" s="70" t="str">
        <f ca="1">'GenerateurBingo.com'!KO4</f>
        <v>Mot 57</v>
      </c>
      <c r="ER5" s="127" t="str">
        <f ca="1">'GenerateurBingo.com'!KP4</f>
        <v>Mot 63</v>
      </c>
      <c r="ES5" s="121"/>
      <c r="ET5" s="126" t="str">
        <f ca="1">'GenerateurBingo.com'!KR4</f>
        <v>Mot 15</v>
      </c>
      <c r="EU5" s="70" t="str">
        <f ca="1">'GenerateurBingo.com'!KS4</f>
        <v>Mot 17</v>
      </c>
      <c r="EV5" s="70" t="str">
        <f>Instructions!$F$13</f>
        <v>Gratuit</v>
      </c>
      <c r="EW5" s="70" t="str">
        <f ca="1">'GenerateurBingo.com'!KU4</f>
        <v>Mot 56</v>
      </c>
      <c r="EX5" s="127" t="str">
        <f ca="1">'GenerateurBingo.com'!KV4</f>
        <v>Mot 65</v>
      </c>
      <c r="EY5" s="126" t="str">
        <f ca="1">'GenerateurBingo.com'!LH4</f>
        <v>Mot 9</v>
      </c>
      <c r="EZ5" s="70" t="str">
        <f ca="1">'GenerateurBingo.com'!LI4</f>
        <v>Mot 18</v>
      </c>
      <c r="FA5" s="70" t="str">
        <f>Instructions!$F$13</f>
        <v>Gratuit</v>
      </c>
      <c r="FB5" s="70" t="str">
        <f ca="1">'GenerateurBingo.com'!LK4</f>
        <v>Mot 60</v>
      </c>
      <c r="FC5" s="127" t="str">
        <f ca="1">'GenerateurBingo.com'!LL4</f>
        <v>Mot 66</v>
      </c>
      <c r="FD5" s="121"/>
      <c r="FE5" s="126" t="str">
        <f ca="1">'GenerateurBingo.com'!LN4</f>
        <v>Mot 6</v>
      </c>
      <c r="FF5" s="70" t="str">
        <f ca="1">'GenerateurBingo.com'!LO4</f>
        <v>Mot 23</v>
      </c>
      <c r="FG5" s="70" t="str">
        <f>Instructions!$F$13</f>
        <v>Gratuit</v>
      </c>
      <c r="FH5" s="70" t="str">
        <f ca="1">'GenerateurBingo.com'!LQ4</f>
        <v>Mot 50</v>
      </c>
      <c r="FI5" s="127" t="str">
        <f ca="1">'GenerateurBingo.com'!LR4</f>
        <v>Mot 61</v>
      </c>
      <c r="FJ5" s="126" t="str">
        <f ca="1">'GenerateurBingo.com'!MD4</f>
        <v>Mot 10</v>
      </c>
      <c r="FK5" s="70" t="str">
        <f ca="1">'GenerateurBingo.com'!ME4</f>
        <v>Mot 19</v>
      </c>
      <c r="FL5" s="70" t="str">
        <f>Instructions!$F$13</f>
        <v>Gratuit</v>
      </c>
      <c r="FM5" s="70" t="str">
        <f ca="1">'GenerateurBingo.com'!MG4</f>
        <v>Mot 55</v>
      </c>
      <c r="FN5" s="127" t="str">
        <f ca="1">'GenerateurBingo.com'!MH4</f>
        <v>Mot 69</v>
      </c>
      <c r="FO5" s="121"/>
      <c r="FP5" s="126" t="str">
        <f ca="1">'GenerateurBingo.com'!MJ4</f>
        <v>Mot 11</v>
      </c>
      <c r="FQ5" s="70" t="str">
        <f ca="1">'GenerateurBingo.com'!MK4</f>
        <v>Mot 17</v>
      </c>
      <c r="FR5" s="70" t="str">
        <f>Instructions!$F$13</f>
        <v>Gratuit</v>
      </c>
      <c r="FS5" s="70" t="str">
        <f ca="1">'GenerateurBingo.com'!MM4</f>
        <v>Mot 54</v>
      </c>
      <c r="FT5" s="127" t="str">
        <f ca="1">'GenerateurBingo.com'!MN4</f>
        <v>Mot 61</v>
      </c>
      <c r="FU5" s="126" t="str">
        <f ca="1">'GenerateurBingo.com'!MZ4</f>
        <v>Mot 11</v>
      </c>
      <c r="FV5" s="70" t="str">
        <f ca="1">'GenerateurBingo.com'!NA4</f>
        <v>Mot 19</v>
      </c>
      <c r="FW5" s="70" t="str">
        <f>Instructions!$F$13</f>
        <v>Gratuit</v>
      </c>
      <c r="FX5" s="70" t="str">
        <f ca="1">'GenerateurBingo.com'!NC4</f>
        <v>Mot 55</v>
      </c>
      <c r="FY5" s="127" t="str">
        <f ca="1">'GenerateurBingo.com'!ND4</f>
        <v>Mot 75</v>
      </c>
      <c r="FZ5" s="121"/>
      <c r="GA5" s="126" t="str">
        <f ca="1">'GenerateurBingo.com'!NF4</f>
        <v>Mot 13</v>
      </c>
      <c r="GB5" s="70" t="str">
        <f ca="1">'GenerateurBingo.com'!NG4</f>
        <v>Mot 24</v>
      </c>
      <c r="GC5" s="70" t="str">
        <f>Instructions!$F$13</f>
        <v>Gratuit</v>
      </c>
      <c r="GD5" s="70" t="str">
        <f ca="1">'GenerateurBingo.com'!NI4</f>
        <v>Mot 59</v>
      </c>
      <c r="GE5" s="127" t="str">
        <f ca="1">'GenerateurBingo.com'!NJ4</f>
        <v>Mot 67</v>
      </c>
      <c r="GF5" s="126" t="str">
        <f ca="1">'GenerateurBingo.com'!NV4</f>
        <v>Mot 11</v>
      </c>
      <c r="GG5" s="70" t="str">
        <f ca="1">'GenerateurBingo.com'!NW4</f>
        <v>Mot 19</v>
      </c>
      <c r="GH5" s="70" t="str">
        <f>Instructions!$F$13</f>
        <v>Gratuit</v>
      </c>
      <c r="GI5" s="70" t="str">
        <f ca="1">'GenerateurBingo.com'!NY4</f>
        <v>Mot 55</v>
      </c>
      <c r="GJ5" s="127" t="str">
        <f ca="1">'GenerateurBingo.com'!NZ4</f>
        <v>Mot 66</v>
      </c>
      <c r="GK5" s="121"/>
      <c r="GL5" s="126" t="str">
        <f ca="1">'GenerateurBingo.com'!OB4</f>
        <v>Mot 9</v>
      </c>
      <c r="GM5" s="70" t="str">
        <f ca="1">'GenerateurBingo.com'!OC4</f>
        <v>Mot 16</v>
      </c>
      <c r="GN5" s="70" t="str">
        <f>Instructions!$F$13</f>
        <v>Gratuit</v>
      </c>
      <c r="GO5" s="70" t="str">
        <f ca="1">'GenerateurBingo.com'!OE4</f>
        <v>Mot 58</v>
      </c>
      <c r="GP5" s="127" t="str">
        <f ca="1">'GenerateurBingo.com'!OF4</f>
        <v>Mot 61</v>
      </c>
      <c r="GQ5" s="126" t="str">
        <f ca="1">'GenerateurBingo.com'!OR4</f>
        <v>Mot 15</v>
      </c>
      <c r="GR5" s="70" t="str">
        <f ca="1">'GenerateurBingo.com'!OS4</f>
        <v>Mot 26</v>
      </c>
      <c r="GS5" s="71" t="str">
        <f>Instructions!$F$13</f>
        <v>Gratuit</v>
      </c>
      <c r="GT5" s="70" t="str">
        <f ca="1">'GenerateurBingo.com'!OU4</f>
        <v>Mot 46</v>
      </c>
      <c r="GU5" s="127" t="str">
        <f ca="1">'GenerateurBingo.com'!OV4</f>
        <v>Mot 62</v>
      </c>
      <c r="GV5" s="121"/>
      <c r="GW5" s="126" t="str">
        <f ca="1">'GenerateurBingo.com'!OX4</f>
        <v>Mot 13</v>
      </c>
      <c r="GX5" s="70" t="str">
        <f ca="1">'GenerateurBingo.com'!OY4</f>
        <v>Mot 18</v>
      </c>
      <c r="GY5" s="71" t="str">
        <f>Instructions!$F$13</f>
        <v>Gratuit</v>
      </c>
      <c r="GZ5" s="70" t="str">
        <f ca="1">'GenerateurBingo.com'!PA4</f>
        <v>Mot 49</v>
      </c>
      <c r="HA5" s="127" t="str">
        <f ca="1">'GenerateurBingo.com'!PB4</f>
        <v>Mot 62</v>
      </c>
      <c r="HB5" s="126" t="str">
        <f ca="1">'GenerateurBingo.com'!PN4</f>
        <v>Mot 5</v>
      </c>
      <c r="HC5" s="70" t="str">
        <f ca="1">'GenerateurBingo.com'!PO4</f>
        <v>Mot 17</v>
      </c>
      <c r="HD5" s="71" t="str">
        <f>Instructions!$F$13</f>
        <v>Gratuit</v>
      </c>
      <c r="HE5" s="70" t="str">
        <f ca="1">'GenerateurBingo.com'!PQ4</f>
        <v>Mot 47</v>
      </c>
      <c r="HF5" s="127" t="str">
        <f ca="1">'GenerateurBingo.com'!PR4</f>
        <v>Mot 64</v>
      </c>
      <c r="HG5" s="121"/>
      <c r="HH5" s="126" t="str">
        <f ca="1">'GenerateurBingo.com'!PT4</f>
        <v>Mot 1</v>
      </c>
      <c r="HI5" s="70" t="str">
        <f ca="1">'GenerateurBingo.com'!PU4</f>
        <v>Mot 27</v>
      </c>
      <c r="HJ5" s="71" t="str">
        <f>Instructions!$F$13</f>
        <v>Gratuit</v>
      </c>
      <c r="HK5" s="70" t="str">
        <f ca="1">'GenerateurBingo.com'!PW4</f>
        <v>Mot 48</v>
      </c>
      <c r="HL5" s="127" t="str">
        <f ca="1">'GenerateurBingo.com'!PX4</f>
        <v>Mot 65</v>
      </c>
      <c r="HM5" s="126" t="str">
        <f ca="1">'GenerateurBingo.com'!QJ4</f>
        <v>Mot 11</v>
      </c>
      <c r="HN5" s="70" t="str">
        <f ca="1">'GenerateurBingo.com'!QK4</f>
        <v>Mot 18</v>
      </c>
      <c r="HO5" s="71" t="str">
        <f>Instructions!$F$13</f>
        <v>Gratuit</v>
      </c>
      <c r="HP5" s="70" t="str">
        <f ca="1">'GenerateurBingo.com'!QM4</f>
        <v>Mot 56</v>
      </c>
      <c r="HQ5" s="127" t="str">
        <f ca="1">'GenerateurBingo.com'!QN4</f>
        <v>Mot 68</v>
      </c>
      <c r="HR5" s="121"/>
      <c r="HS5" s="126" t="str">
        <f ca="1">'GenerateurBingo.com'!QP4</f>
        <v>Mot 15</v>
      </c>
      <c r="HT5" s="70" t="str">
        <f ca="1">'GenerateurBingo.com'!QQ4</f>
        <v>Mot 22</v>
      </c>
      <c r="HU5" s="71" t="str">
        <f>Instructions!$F$13</f>
        <v>Gratuit</v>
      </c>
      <c r="HV5" s="70" t="str">
        <f ca="1">'GenerateurBingo.com'!QS4</f>
        <v>Mot 55</v>
      </c>
      <c r="HW5" s="127" t="str">
        <f ca="1">'GenerateurBingo.com'!QT4</f>
        <v>Mot 68</v>
      </c>
      <c r="HX5" s="126" t="str">
        <f ca="1">'GenerateurBingo.com'!RF4</f>
        <v>Mot 13</v>
      </c>
      <c r="HY5" s="70" t="str">
        <f ca="1">'GenerateurBingo.com'!RG4</f>
        <v>Mot 21</v>
      </c>
      <c r="HZ5" s="71" t="str">
        <f>Instructions!$F$13</f>
        <v>Gratuit</v>
      </c>
      <c r="IA5" s="70" t="str">
        <f ca="1">'GenerateurBingo.com'!RI4</f>
        <v>Mot 49</v>
      </c>
      <c r="IB5" s="127" t="str">
        <f ca="1">'GenerateurBingo.com'!RJ4</f>
        <v>Mot 75</v>
      </c>
      <c r="IC5" s="121"/>
      <c r="ID5" s="126" t="str">
        <f ca="1">'GenerateurBingo.com'!RL4</f>
        <v>Mot 15</v>
      </c>
      <c r="IE5" s="70" t="str">
        <f ca="1">'GenerateurBingo.com'!RM4</f>
        <v>Mot 26</v>
      </c>
      <c r="IF5" s="71" t="str">
        <f>Instructions!$F$13</f>
        <v>Gratuit</v>
      </c>
      <c r="IG5" s="70" t="str">
        <f ca="1">'GenerateurBingo.com'!RO4</f>
        <v>Mot 52</v>
      </c>
      <c r="IH5" s="127" t="str">
        <f ca="1">'GenerateurBingo.com'!RP4</f>
        <v>Mot 68</v>
      </c>
      <c r="II5" s="126" t="str">
        <f ca="1">'GenerateurBingo.com'!SB4</f>
        <v>Mot 7</v>
      </c>
      <c r="IJ5" s="70" t="str">
        <f ca="1">'GenerateurBingo.com'!SC4</f>
        <v>Mot 22</v>
      </c>
      <c r="IK5" s="71" t="str">
        <f>Instructions!$F$13</f>
        <v>Gratuit</v>
      </c>
      <c r="IL5" s="70" t="str">
        <f ca="1">'GenerateurBingo.com'!SE4</f>
        <v>Mot 51</v>
      </c>
      <c r="IM5" s="127" t="str">
        <f ca="1">'GenerateurBingo.com'!SF4</f>
        <v>Mot 67</v>
      </c>
      <c r="IN5" s="121"/>
      <c r="IO5" s="126" t="str">
        <f ca="1">'GenerateurBingo.com'!SH4</f>
        <v>Mot 1</v>
      </c>
      <c r="IP5" s="70" t="str">
        <f ca="1">'GenerateurBingo.com'!SI4</f>
        <v>Mot 29</v>
      </c>
      <c r="IQ5" s="71" t="str">
        <f>Instructions!$F$13</f>
        <v>Gratuit</v>
      </c>
      <c r="IR5" s="70" t="str">
        <f ca="1">'GenerateurBingo.com'!SK4</f>
        <v>Mot 51</v>
      </c>
      <c r="IS5" s="127" t="str">
        <f ca="1">'GenerateurBingo.com'!SL4</f>
        <v>Mot 66</v>
      </c>
      <c r="IT5" s="126" t="str">
        <f ca="1">'GenerateurBingo.com'!SX4</f>
        <v>Mot 6</v>
      </c>
      <c r="IU5" s="70" t="str">
        <f ca="1">'GenerateurBingo.com'!SY4</f>
        <v>Mot 19</v>
      </c>
      <c r="IV5" s="71" t="str">
        <f>Instructions!$F$13</f>
        <v>Gratuit</v>
      </c>
      <c r="IW5" s="70" t="str">
        <f ca="1">'GenerateurBingo.com'!TA4</f>
        <v>Mot 48</v>
      </c>
      <c r="IX5" s="127" t="str">
        <f ca="1">'GenerateurBingo.com'!TB4</f>
        <v>Mot 73</v>
      </c>
      <c r="IY5" s="121"/>
      <c r="IZ5" s="126" t="str">
        <f ca="1">'GenerateurBingo.com'!TD4</f>
        <v>Mot 7</v>
      </c>
      <c r="JA5" s="70" t="str">
        <f ca="1">'GenerateurBingo.com'!TE4</f>
        <v>Mot 16</v>
      </c>
      <c r="JB5" s="71" t="str">
        <f>Instructions!$F$13</f>
        <v>Gratuit</v>
      </c>
      <c r="JC5" s="70" t="str">
        <f ca="1">'GenerateurBingo.com'!TG4</f>
        <v>Mot 59</v>
      </c>
      <c r="JD5" s="127" t="str">
        <f ca="1">'GenerateurBingo.com'!TH4</f>
        <v>Mot 73</v>
      </c>
      <c r="JE5" s="126" t="str">
        <f ca="1">'GenerateurBingo.com'!TT4</f>
        <v>Mot 11</v>
      </c>
      <c r="JF5" s="70" t="str">
        <f ca="1">'GenerateurBingo.com'!TU4</f>
        <v>Mot 27</v>
      </c>
      <c r="JG5" s="71" t="str">
        <f>Instructions!$F$13</f>
        <v>Gratuit</v>
      </c>
      <c r="JH5" s="70" t="str">
        <f ca="1">'GenerateurBingo.com'!TW4</f>
        <v>Mot 56</v>
      </c>
      <c r="JI5" s="127" t="str">
        <f ca="1">'GenerateurBingo.com'!TX4</f>
        <v>Mot 67</v>
      </c>
      <c r="JJ5" s="121"/>
      <c r="JK5" s="126" t="str">
        <f ca="1">'GenerateurBingo.com'!TZ4</f>
        <v>Mot 1</v>
      </c>
      <c r="JL5" s="70" t="str">
        <f ca="1">'GenerateurBingo.com'!UA4</f>
        <v>Mot 27</v>
      </c>
      <c r="JM5" s="71" t="str">
        <f>Instructions!$F$13</f>
        <v>Gratuit</v>
      </c>
      <c r="JN5" s="70" t="str">
        <f ca="1">'GenerateurBingo.com'!UC4</f>
        <v>Mot 57</v>
      </c>
      <c r="JO5" s="127" t="str">
        <f ca="1">'GenerateurBingo.com'!UD4</f>
        <v>Mot 75</v>
      </c>
    </row>
    <row r="6" spans="1:275" s="125" customFormat="1" ht="59.1" customHeight="1">
      <c r="A6" s="126" t="str">
        <f ca="1">'GenerateurBingo.com'!L5</f>
        <v>Mot 7</v>
      </c>
      <c r="B6" s="70" t="str">
        <f ca="1">'GenerateurBingo.com'!M5</f>
        <v>Mot 25</v>
      </c>
      <c r="C6" s="70" t="str">
        <f ca="1">'GenerateurBingo.com'!N5</f>
        <v>Mot 31</v>
      </c>
      <c r="D6" s="70" t="str">
        <f ca="1">'GenerateurBingo.com'!O5</f>
        <v>Mot 58</v>
      </c>
      <c r="E6" s="127" t="str">
        <f ca="1">'GenerateurBingo.com'!P5</f>
        <v>Mot 63</v>
      </c>
      <c r="F6" s="121"/>
      <c r="G6" s="126" t="str">
        <f ca="1">'GenerateurBingo.com'!R5</f>
        <v>Mot 9</v>
      </c>
      <c r="H6" s="70" t="str">
        <f ca="1">'GenerateurBingo.com'!S5</f>
        <v>Mot 28</v>
      </c>
      <c r="I6" s="70" t="str">
        <f ca="1">'GenerateurBingo.com'!T5</f>
        <v>Mot 43</v>
      </c>
      <c r="J6" s="70" t="str">
        <f ca="1">'GenerateurBingo.com'!U5</f>
        <v>Mot 51</v>
      </c>
      <c r="K6" s="127" t="str">
        <f ca="1">'GenerateurBingo.com'!V5</f>
        <v>Mot 75</v>
      </c>
      <c r="L6" s="126" t="str">
        <f ca="1">'GenerateurBingo.com'!AH5</f>
        <v>Mot 1</v>
      </c>
      <c r="M6" s="70" t="str">
        <f ca="1">'GenerateurBingo.com'!AI5</f>
        <v>Mot 16</v>
      </c>
      <c r="N6" s="70" t="str">
        <f ca="1">'GenerateurBingo.com'!AJ5</f>
        <v>Mot 42</v>
      </c>
      <c r="O6" s="70" t="str">
        <f ca="1">'GenerateurBingo.com'!AK5</f>
        <v>Mot 52</v>
      </c>
      <c r="P6" s="127" t="str">
        <f ca="1">'GenerateurBingo.com'!AL5</f>
        <v>Mot 69</v>
      </c>
      <c r="Q6" s="121"/>
      <c r="R6" s="126" t="str">
        <f ca="1">'GenerateurBingo.com'!AN5</f>
        <v>Mot 11</v>
      </c>
      <c r="S6" s="70" t="str">
        <f ca="1">'GenerateurBingo.com'!AO5</f>
        <v>Mot 29</v>
      </c>
      <c r="T6" s="70" t="str">
        <f ca="1">'GenerateurBingo.com'!AP5</f>
        <v>Mot 36</v>
      </c>
      <c r="U6" s="70" t="str">
        <f ca="1">'GenerateurBingo.com'!AQ5</f>
        <v>Mot 57</v>
      </c>
      <c r="V6" s="127" t="str">
        <f ca="1">'GenerateurBingo.com'!AR5</f>
        <v>Mot 72</v>
      </c>
      <c r="W6" s="126" t="str">
        <f ca="1">'GenerateurBingo.com'!BD5</f>
        <v>Mot 6</v>
      </c>
      <c r="X6" s="70" t="str">
        <f ca="1">'GenerateurBingo.com'!BE5</f>
        <v>Mot 18</v>
      </c>
      <c r="Y6" s="70" t="str">
        <f ca="1">'GenerateurBingo.com'!BF5</f>
        <v>Mot 42</v>
      </c>
      <c r="Z6" s="70" t="str">
        <f ca="1">'GenerateurBingo.com'!BG5</f>
        <v>Mot 49</v>
      </c>
      <c r="AA6" s="127" t="str">
        <f ca="1">'GenerateurBingo.com'!BH5</f>
        <v>Mot 70</v>
      </c>
      <c r="AB6" s="121"/>
      <c r="AC6" s="126" t="str">
        <f ca="1">'GenerateurBingo.com'!BJ5</f>
        <v>Mot 12</v>
      </c>
      <c r="AD6" s="70" t="str">
        <f ca="1">'GenerateurBingo.com'!BK5</f>
        <v>Mot 18</v>
      </c>
      <c r="AE6" s="70" t="str">
        <f ca="1">'GenerateurBingo.com'!BL5</f>
        <v>Mot 31</v>
      </c>
      <c r="AF6" s="70" t="str">
        <f ca="1">'GenerateurBingo.com'!BM5</f>
        <v>Mot 48</v>
      </c>
      <c r="AG6" s="127" t="str">
        <f ca="1">'GenerateurBingo.com'!BN5</f>
        <v>Mot 64</v>
      </c>
      <c r="AH6" s="126" t="str">
        <f ca="1">'GenerateurBingo.com'!BZ5</f>
        <v>Mot 15</v>
      </c>
      <c r="AI6" s="70" t="str">
        <f ca="1">'GenerateurBingo.com'!CA5</f>
        <v>Mot 27</v>
      </c>
      <c r="AJ6" s="70" t="str">
        <f ca="1">'GenerateurBingo.com'!CB5</f>
        <v>Mot 31</v>
      </c>
      <c r="AK6" s="70" t="str">
        <f ca="1">'GenerateurBingo.com'!CC5</f>
        <v>Mot 57</v>
      </c>
      <c r="AL6" s="127" t="str">
        <f ca="1">'GenerateurBingo.com'!CD5</f>
        <v>Mot 65</v>
      </c>
      <c r="AM6" s="121"/>
      <c r="AN6" s="126" t="str">
        <f ca="1">'GenerateurBingo.com'!CF5</f>
        <v>Mot 14</v>
      </c>
      <c r="AO6" s="70" t="str">
        <f ca="1">'GenerateurBingo.com'!CG5</f>
        <v>Mot 30</v>
      </c>
      <c r="AP6" s="70" t="str">
        <f ca="1">'GenerateurBingo.com'!CH5</f>
        <v>Mot 32</v>
      </c>
      <c r="AQ6" s="70" t="str">
        <f ca="1">'GenerateurBingo.com'!CI5</f>
        <v>Mot 49</v>
      </c>
      <c r="AR6" s="127" t="str">
        <f ca="1">'GenerateurBingo.com'!CJ5</f>
        <v>Mot 69</v>
      </c>
      <c r="AS6" s="126" t="str">
        <f ca="1">'GenerateurBingo.com'!CV5</f>
        <v>Mot 8</v>
      </c>
      <c r="AT6" s="70" t="str">
        <f ca="1">'GenerateurBingo.com'!CW5</f>
        <v>Mot 18</v>
      </c>
      <c r="AU6" s="70" t="str">
        <f ca="1">'GenerateurBingo.com'!CX5</f>
        <v>Mot 43</v>
      </c>
      <c r="AV6" s="70" t="str">
        <f ca="1">'GenerateurBingo.com'!CY5</f>
        <v>Mot 58</v>
      </c>
      <c r="AW6" s="127" t="str">
        <f ca="1">'GenerateurBingo.com'!CZ5</f>
        <v>Mot 62</v>
      </c>
      <c r="AX6" s="121"/>
      <c r="AY6" s="126" t="str">
        <f ca="1">'GenerateurBingo.com'!DB5</f>
        <v>Mot 12</v>
      </c>
      <c r="AZ6" s="70" t="str">
        <f ca="1">'GenerateurBingo.com'!DC5</f>
        <v>Mot 23</v>
      </c>
      <c r="BA6" s="70" t="str">
        <f ca="1">'GenerateurBingo.com'!DD5</f>
        <v>Mot 37</v>
      </c>
      <c r="BB6" s="70" t="str">
        <f ca="1">'GenerateurBingo.com'!DE5</f>
        <v>Mot 50</v>
      </c>
      <c r="BC6" s="127" t="str">
        <f ca="1">'GenerateurBingo.com'!DF5</f>
        <v>Mot 65</v>
      </c>
      <c r="BD6" s="126" t="str">
        <f ca="1">'GenerateurBingo.com'!DR5</f>
        <v>Mot 2</v>
      </c>
      <c r="BE6" s="70" t="str">
        <f ca="1">'GenerateurBingo.com'!DS5</f>
        <v>Mot 24</v>
      </c>
      <c r="BF6" s="70" t="str">
        <f ca="1">'GenerateurBingo.com'!DT5</f>
        <v>Mot 40</v>
      </c>
      <c r="BG6" s="70" t="str">
        <f ca="1">'GenerateurBingo.com'!DU5</f>
        <v>Mot 57</v>
      </c>
      <c r="BH6" s="127" t="str">
        <f ca="1">'GenerateurBingo.com'!DV5</f>
        <v>Mot 70</v>
      </c>
      <c r="BI6" s="121"/>
      <c r="BJ6" s="126" t="str">
        <f ca="1">'GenerateurBingo.com'!DX5</f>
        <v>Mot 13</v>
      </c>
      <c r="BK6" s="70" t="str">
        <f ca="1">'GenerateurBingo.com'!DY5</f>
        <v>Mot 18</v>
      </c>
      <c r="BL6" s="70" t="str">
        <f ca="1">'GenerateurBingo.com'!DZ5</f>
        <v>Mot 32</v>
      </c>
      <c r="BM6" s="70" t="str">
        <f ca="1">'GenerateurBingo.com'!EA5</f>
        <v>Mot 54</v>
      </c>
      <c r="BN6" s="127" t="str">
        <f ca="1">'GenerateurBingo.com'!EB5</f>
        <v>Mot 75</v>
      </c>
      <c r="BO6" s="126" t="str">
        <f ca="1">'GenerateurBingo.com'!EN5</f>
        <v>Mot 15</v>
      </c>
      <c r="BP6" s="70" t="str">
        <f ca="1">'GenerateurBingo.com'!EO5</f>
        <v>Mot 30</v>
      </c>
      <c r="BQ6" s="70" t="str">
        <f ca="1">'GenerateurBingo.com'!EP5</f>
        <v>Mot 41</v>
      </c>
      <c r="BR6" s="70" t="str">
        <f ca="1">'GenerateurBingo.com'!EQ5</f>
        <v>Mot 54</v>
      </c>
      <c r="BS6" s="127" t="str">
        <f ca="1">'GenerateurBingo.com'!ER5</f>
        <v>Mot 68</v>
      </c>
      <c r="BT6" s="121"/>
      <c r="BU6" s="126" t="str">
        <f ca="1">'GenerateurBingo.com'!ET5</f>
        <v>Mot 12</v>
      </c>
      <c r="BV6" s="70" t="str">
        <f ca="1">'GenerateurBingo.com'!EU5</f>
        <v>Mot 28</v>
      </c>
      <c r="BW6" s="70" t="str">
        <f ca="1">'GenerateurBingo.com'!EV5</f>
        <v>Mot 34</v>
      </c>
      <c r="BX6" s="70" t="str">
        <f ca="1">'GenerateurBingo.com'!EW5</f>
        <v>Mot 48</v>
      </c>
      <c r="BY6" s="127" t="str">
        <f ca="1">'GenerateurBingo.com'!EX5</f>
        <v>Mot 65</v>
      </c>
      <c r="BZ6" s="126" t="str">
        <f ca="1">'GenerateurBingo.com'!FJ5</f>
        <v>Mot 3</v>
      </c>
      <c r="CA6" s="70" t="str">
        <f ca="1">'GenerateurBingo.com'!FK5</f>
        <v>Mot 16</v>
      </c>
      <c r="CB6" s="70" t="str">
        <f ca="1">'GenerateurBingo.com'!FL5</f>
        <v>Mot 45</v>
      </c>
      <c r="CC6" s="70" t="str">
        <f ca="1">'GenerateurBingo.com'!FM5</f>
        <v>Mot 52</v>
      </c>
      <c r="CD6" s="127" t="str">
        <f ca="1">'GenerateurBingo.com'!FN5</f>
        <v>Mot 68</v>
      </c>
      <c r="CE6" s="121"/>
      <c r="CF6" s="126" t="str">
        <f ca="1">'GenerateurBingo.com'!FP5</f>
        <v>Mot 15</v>
      </c>
      <c r="CG6" s="70" t="str">
        <f ca="1">'GenerateurBingo.com'!FQ5</f>
        <v>Mot 17</v>
      </c>
      <c r="CH6" s="70" t="str">
        <f ca="1">'GenerateurBingo.com'!FR5</f>
        <v>Mot 43</v>
      </c>
      <c r="CI6" s="70" t="str">
        <f ca="1">'GenerateurBingo.com'!FS5</f>
        <v>Mot 57</v>
      </c>
      <c r="CJ6" s="127" t="str">
        <f ca="1">'GenerateurBingo.com'!FT5</f>
        <v>Mot 72</v>
      </c>
      <c r="CK6" s="126" t="str">
        <f ca="1">'GenerateurBingo.com'!GF5</f>
        <v>Mot 15</v>
      </c>
      <c r="CL6" s="70" t="str">
        <f ca="1">'GenerateurBingo.com'!GG5</f>
        <v>Mot 30</v>
      </c>
      <c r="CM6" s="70" t="str">
        <f ca="1">'GenerateurBingo.com'!GH5</f>
        <v>Mot 40</v>
      </c>
      <c r="CN6" s="70" t="str">
        <f ca="1">'GenerateurBingo.com'!GI5</f>
        <v>Mot 49</v>
      </c>
      <c r="CO6" s="127" t="str">
        <f ca="1">'GenerateurBingo.com'!GJ5</f>
        <v>Mot 62</v>
      </c>
      <c r="CP6" s="121"/>
      <c r="CQ6" s="126" t="str">
        <f ca="1">'GenerateurBingo.com'!GL5</f>
        <v>Mot 6</v>
      </c>
      <c r="CR6" s="70" t="str">
        <f ca="1">'GenerateurBingo.com'!GM5</f>
        <v>Mot 24</v>
      </c>
      <c r="CS6" s="70" t="str">
        <f ca="1">'GenerateurBingo.com'!GN5</f>
        <v>Mot 35</v>
      </c>
      <c r="CT6" s="70" t="str">
        <f ca="1">'GenerateurBingo.com'!GO5</f>
        <v>Mot 55</v>
      </c>
      <c r="CU6" s="127" t="str">
        <f ca="1">'GenerateurBingo.com'!GP5</f>
        <v>Mot 69</v>
      </c>
      <c r="CV6" s="126" t="str">
        <f ca="1">'GenerateurBingo.com'!HB5</f>
        <v>Mot 8</v>
      </c>
      <c r="CW6" s="70" t="str">
        <f ca="1">'GenerateurBingo.com'!HC5</f>
        <v>Mot 19</v>
      </c>
      <c r="CX6" s="70" t="str">
        <f ca="1">'GenerateurBingo.com'!HD5</f>
        <v>Mot 40</v>
      </c>
      <c r="CY6" s="70" t="str">
        <f ca="1">'GenerateurBingo.com'!HE5</f>
        <v>Mot 58</v>
      </c>
      <c r="CZ6" s="127" t="str">
        <f ca="1">'GenerateurBingo.com'!HF5</f>
        <v>Mot 70</v>
      </c>
      <c r="DA6" s="121"/>
      <c r="DB6" s="126" t="str">
        <f ca="1">'GenerateurBingo.com'!HH5</f>
        <v>Mot 15</v>
      </c>
      <c r="DC6" s="70" t="str">
        <f ca="1">'GenerateurBingo.com'!HI5</f>
        <v>Mot 20</v>
      </c>
      <c r="DD6" s="70" t="str">
        <f ca="1">'GenerateurBingo.com'!HJ5</f>
        <v>Mot 37</v>
      </c>
      <c r="DE6" s="70" t="str">
        <f ca="1">'GenerateurBingo.com'!HK5</f>
        <v>Mot 50</v>
      </c>
      <c r="DF6" s="127" t="str">
        <f ca="1">'GenerateurBingo.com'!HL5</f>
        <v>Mot 62</v>
      </c>
      <c r="DG6" s="126" t="str">
        <f ca="1">'GenerateurBingo.com'!HX5</f>
        <v>Mot 8</v>
      </c>
      <c r="DH6" s="70" t="str">
        <f ca="1">'GenerateurBingo.com'!HY5</f>
        <v>Mot 23</v>
      </c>
      <c r="DI6" s="70" t="str">
        <f ca="1">'GenerateurBingo.com'!HZ5</f>
        <v>Mot 44</v>
      </c>
      <c r="DJ6" s="70" t="str">
        <f ca="1">'GenerateurBingo.com'!IA5</f>
        <v>Mot 59</v>
      </c>
      <c r="DK6" s="127" t="str">
        <f ca="1">'GenerateurBingo.com'!IB5</f>
        <v>Mot 70</v>
      </c>
      <c r="DL6" s="121"/>
      <c r="DM6" s="126" t="str">
        <f ca="1">'GenerateurBingo.com'!ID5</f>
        <v>Mot 14</v>
      </c>
      <c r="DN6" s="70" t="str">
        <f ca="1">'GenerateurBingo.com'!IE5</f>
        <v>Mot 27</v>
      </c>
      <c r="DO6" s="70" t="str">
        <f ca="1">'GenerateurBingo.com'!IF5</f>
        <v>Mot 45</v>
      </c>
      <c r="DP6" s="70" t="str">
        <f ca="1">'GenerateurBingo.com'!IG5</f>
        <v>Mot 47</v>
      </c>
      <c r="DQ6" s="127" t="str">
        <f ca="1">'GenerateurBingo.com'!IH5</f>
        <v>Mot 75</v>
      </c>
      <c r="DR6" s="126" t="str">
        <f ca="1">'GenerateurBingo.com'!IT5</f>
        <v>Mot 10</v>
      </c>
      <c r="DS6" s="70" t="str">
        <f ca="1">'GenerateurBingo.com'!IU5</f>
        <v>Mot 19</v>
      </c>
      <c r="DT6" s="70" t="str">
        <f ca="1">'GenerateurBingo.com'!IV5</f>
        <v>Mot 32</v>
      </c>
      <c r="DU6" s="70" t="str">
        <f ca="1">'GenerateurBingo.com'!IW5</f>
        <v>Mot 57</v>
      </c>
      <c r="DV6" s="127" t="str">
        <f ca="1">'GenerateurBingo.com'!IX5</f>
        <v>Mot 62</v>
      </c>
      <c r="DW6" s="121"/>
      <c r="DX6" s="126" t="str">
        <f ca="1">'GenerateurBingo.com'!IZ5</f>
        <v>Mot 13</v>
      </c>
      <c r="DY6" s="70" t="str">
        <f ca="1">'GenerateurBingo.com'!JA5</f>
        <v>Mot 16</v>
      </c>
      <c r="DZ6" s="70" t="str">
        <f ca="1">'GenerateurBingo.com'!JB5</f>
        <v>Mot 38</v>
      </c>
      <c r="EA6" s="70" t="str">
        <f ca="1">'GenerateurBingo.com'!JC5</f>
        <v>Mot 52</v>
      </c>
      <c r="EB6" s="127" t="str">
        <f ca="1">'GenerateurBingo.com'!JD5</f>
        <v>Mot 62</v>
      </c>
      <c r="EC6" s="126" t="str">
        <f ca="1">'GenerateurBingo.com'!JP5</f>
        <v>Mot 14</v>
      </c>
      <c r="ED6" s="70" t="str">
        <f ca="1">'GenerateurBingo.com'!JQ5</f>
        <v>Mot 21</v>
      </c>
      <c r="EE6" s="70" t="str">
        <f ca="1">'GenerateurBingo.com'!JR5</f>
        <v>Mot 34</v>
      </c>
      <c r="EF6" s="70" t="str">
        <f ca="1">'GenerateurBingo.com'!JS5</f>
        <v>Mot 48</v>
      </c>
      <c r="EG6" s="127" t="str">
        <f ca="1">'GenerateurBingo.com'!JT5</f>
        <v>Mot 71</v>
      </c>
      <c r="EH6" s="121"/>
      <c r="EI6" s="126" t="str">
        <f ca="1">'GenerateurBingo.com'!JV5</f>
        <v>Mot 13</v>
      </c>
      <c r="EJ6" s="70" t="str">
        <f ca="1">'GenerateurBingo.com'!JW5</f>
        <v>Mot 16</v>
      </c>
      <c r="EK6" s="70" t="str">
        <f ca="1">'GenerateurBingo.com'!JX5</f>
        <v>Mot 44</v>
      </c>
      <c r="EL6" s="70" t="str">
        <f ca="1">'GenerateurBingo.com'!JY5</f>
        <v>Mot 53</v>
      </c>
      <c r="EM6" s="127" t="str">
        <f ca="1">'GenerateurBingo.com'!JZ5</f>
        <v>Mot 72</v>
      </c>
      <c r="EN6" s="126" t="str">
        <f ca="1">'GenerateurBingo.com'!KL5</f>
        <v>Mot 15</v>
      </c>
      <c r="EO6" s="70" t="str">
        <f ca="1">'GenerateurBingo.com'!KM5</f>
        <v>Mot 25</v>
      </c>
      <c r="EP6" s="70" t="str">
        <f ca="1">'GenerateurBingo.com'!KN5</f>
        <v>Mot 40</v>
      </c>
      <c r="EQ6" s="70" t="str">
        <f ca="1">'GenerateurBingo.com'!KO5</f>
        <v>Mot 51</v>
      </c>
      <c r="ER6" s="127" t="str">
        <f ca="1">'GenerateurBingo.com'!KP5</f>
        <v>Mot 70</v>
      </c>
      <c r="ES6" s="121"/>
      <c r="ET6" s="126" t="str">
        <f ca="1">'GenerateurBingo.com'!KR5</f>
        <v>Mot 10</v>
      </c>
      <c r="EU6" s="70" t="str">
        <f ca="1">'GenerateurBingo.com'!KS5</f>
        <v>Mot 18</v>
      </c>
      <c r="EV6" s="70" t="str">
        <f ca="1">'GenerateurBingo.com'!KT5</f>
        <v>Mot 45</v>
      </c>
      <c r="EW6" s="70" t="str">
        <f ca="1">'GenerateurBingo.com'!KU5</f>
        <v>Mot 46</v>
      </c>
      <c r="EX6" s="127" t="str">
        <f ca="1">'GenerateurBingo.com'!KV5</f>
        <v>Mot 64</v>
      </c>
      <c r="EY6" s="126" t="str">
        <f ca="1">'GenerateurBingo.com'!LH5</f>
        <v>Mot 3</v>
      </c>
      <c r="EZ6" s="70" t="str">
        <f ca="1">'GenerateurBingo.com'!LI5</f>
        <v>Mot 16</v>
      </c>
      <c r="FA6" s="70" t="str">
        <f ca="1">'GenerateurBingo.com'!LJ5</f>
        <v>Mot 39</v>
      </c>
      <c r="FB6" s="70" t="str">
        <f ca="1">'GenerateurBingo.com'!LK5</f>
        <v>Mot 58</v>
      </c>
      <c r="FC6" s="127" t="str">
        <f ca="1">'GenerateurBingo.com'!LL5</f>
        <v>Mot 73</v>
      </c>
      <c r="FD6" s="121"/>
      <c r="FE6" s="126" t="str">
        <f ca="1">'GenerateurBingo.com'!LN5</f>
        <v>Mot 12</v>
      </c>
      <c r="FF6" s="70" t="str">
        <f ca="1">'GenerateurBingo.com'!LO5</f>
        <v>Mot 17</v>
      </c>
      <c r="FG6" s="70" t="str">
        <f ca="1">'GenerateurBingo.com'!LP5</f>
        <v>Mot 34</v>
      </c>
      <c r="FH6" s="70" t="str">
        <f ca="1">'GenerateurBingo.com'!LQ5</f>
        <v>Mot 57</v>
      </c>
      <c r="FI6" s="127" t="str">
        <f ca="1">'GenerateurBingo.com'!LR5</f>
        <v>Mot 73</v>
      </c>
      <c r="FJ6" s="126" t="str">
        <f ca="1">'GenerateurBingo.com'!MD5</f>
        <v>Mot 14</v>
      </c>
      <c r="FK6" s="70" t="str">
        <f ca="1">'GenerateurBingo.com'!ME5</f>
        <v>Mot 16</v>
      </c>
      <c r="FL6" s="70" t="str">
        <f ca="1">'GenerateurBingo.com'!MF5</f>
        <v>Mot 42</v>
      </c>
      <c r="FM6" s="70" t="str">
        <f ca="1">'GenerateurBingo.com'!MG5</f>
        <v>Mot 60</v>
      </c>
      <c r="FN6" s="127" t="str">
        <f ca="1">'GenerateurBingo.com'!MH5</f>
        <v>Mot 64</v>
      </c>
      <c r="FO6" s="121"/>
      <c r="FP6" s="126" t="str">
        <f ca="1">'GenerateurBingo.com'!MJ5</f>
        <v>Mot 10</v>
      </c>
      <c r="FQ6" s="70" t="str">
        <f ca="1">'GenerateurBingo.com'!MK5</f>
        <v>Mot 29</v>
      </c>
      <c r="FR6" s="70" t="str">
        <f ca="1">'GenerateurBingo.com'!ML5</f>
        <v>Mot 37</v>
      </c>
      <c r="FS6" s="70" t="str">
        <f ca="1">'GenerateurBingo.com'!MM5</f>
        <v>Mot 57</v>
      </c>
      <c r="FT6" s="127" t="str">
        <f ca="1">'GenerateurBingo.com'!MN5</f>
        <v>Mot 68</v>
      </c>
      <c r="FU6" s="126" t="str">
        <f ca="1">'GenerateurBingo.com'!MZ5</f>
        <v>Mot 4</v>
      </c>
      <c r="FV6" s="70" t="str">
        <f ca="1">'GenerateurBingo.com'!NA5</f>
        <v>Mot 25</v>
      </c>
      <c r="FW6" s="70" t="str">
        <f ca="1">'GenerateurBingo.com'!NB5</f>
        <v>Mot 35</v>
      </c>
      <c r="FX6" s="70" t="str">
        <f ca="1">'GenerateurBingo.com'!NC5</f>
        <v>Mot 46</v>
      </c>
      <c r="FY6" s="127" t="str">
        <f ca="1">'GenerateurBingo.com'!ND5</f>
        <v>Mot 68</v>
      </c>
      <c r="FZ6" s="121"/>
      <c r="GA6" s="126" t="str">
        <f ca="1">'GenerateurBingo.com'!NF5</f>
        <v>Mot 9</v>
      </c>
      <c r="GB6" s="70" t="str">
        <f ca="1">'GenerateurBingo.com'!NG5</f>
        <v>Mot 19</v>
      </c>
      <c r="GC6" s="70" t="str">
        <f ca="1">'GenerateurBingo.com'!NH5</f>
        <v>Mot 42</v>
      </c>
      <c r="GD6" s="70" t="str">
        <f ca="1">'GenerateurBingo.com'!NI5</f>
        <v>Mot 51</v>
      </c>
      <c r="GE6" s="127" t="str">
        <f ca="1">'GenerateurBingo.com'!NJ5</f>
        <v>Mot 71</v>
      </c>
      <c r="GF6" s="126" t="str">
        <f ca="1">'GenerateurBingo.com'!NV5</f>
        <v>Mot 2</v>
      </c>
      <c r="GG6" s="70" t="str">
        <f ca="1">'GenerateurBingo.com'!NW5</f>
        <v>Mot 23</v>
      </c>
      <c r="GH6" s="70" t="str">
        <f ca="1">'GenerateurBingo.com'!NX5</f>
        <v>Mot 37</v>
      </c>
      <c r="GI6" s="70" t="str">
        <f ca="1">'GenerateurBingo.com'!NY5</f>
        <v>Mot 46</v>
      </c>
      <c r="GJ6" s="127" t="str">
        <f ca="1">'GenerateurBingo.com'!NZ5</f>
        <v>Mot 71</v>
      </c>
      <c r="GK6" s="121"/>
      <c r="GL6" s="126" t="str">
        <f ca="1">'GenerateurBingo.com'!OB5</f>
        <v>Mot 14</v>
      </c>
      <c r="GM6" s="70" t="str">
        <f ca="1">'GenerateurBingo.com'!OC5</f>
        <v>Mot 26</v>
      </c>
      <c r="GN6" s="70" t="str">
        <f ca="1">'GenerateurBingo.com'!OD5</f>
        <v>Mot 37</v>
      </c>
      <c r="GO6" s="70" t="str">
        <f ca="1">'GenerateurBingo.com'!OE5</f>
        <v>Mot 57</v>
      </c>
      <c r="GP6" s="127" t="str">
        <f ca="1">'GenerateurBingo.com'!OF5</f>
        <v>Mot 71</v>
      </c>
      <c r="GQ6" s="126" t="str">
        <f ca="1">'GenerateurBingo.com'!OR5</f>
        <v>Mot 12</v>
      </c>
      <c r="GR6" s="70" t="str">
        <f ca="1">'GenerateurBingo.com'!OS5</f>
        <v>Mot 17</v>
      </c>
      <c r="GS6" s="70" t="str">
        <f ca="1">'GenerateurBingo.com'!OT5</f>
        <v>Mot 33</v>
      </c>
      <c r="GT6" s="70" t="str">
        <f ca="1">'GenerateurBingo.com'!OU5</f>
        <v>Mot 48</v>
      </c>
      <c r="GU6" s="127" t="str">
        <f ca="1">'GenerateurBingo.com'!OV5</f>
        <v>Mot 73</v>
      </c>
      <c r="GV6" s="121"/>
      <c r="GW6" s="126" t="str">
        <f ca="1">'GenerateurBingo.com'!OX5</f>
        <v>Mot 7</v>
      </c>
      <c r="GX6" s="70" t="str">
        <f ca="1">'GenerateurBingo.com'!OY5</f>
        <v>Mot 26</v>
      </c>
      <c r="GY6" s="70" t="str">
        <f ca="1">'GenerateurBingo.com'!OZ5</f>
        <v>Mot 36</v>
      </c>
      <c r="GZ6" s="70" t="str">
        <f ca="1">'GenerateurBingo.com'!PA5</f>
        <v>Mot 60</v>
      </c>
      <c r="HA6" s="127" t="str">
        <f ca="1">'GenerateurBingo.com'!PB5</f>
        <v>Mot 74</v>
      </c>
      <c r="HB6" s="126" t="str">
        <f ca="1">'GenerateurBingo.com'!PN5</f>
        <v>Mot 4</v>
      </c>
      <c r="HC6" s="70" t="str">
        <f ca="1">'GenerateurBingo.com'!PO5</f>
        <v>Mot 23</v>
      </c>
      <c r="HD6" s="70" t="str">
        <f ca="1">'GenerateurBingo.com'!PP5</f>
        <v>Mot 43</v>
      </c>
      <c r="HE6" s="70" t="str">
        <f ca="1">'GenerateurBingo.com'!PQ5</f>
        <v>Mot 49</v>
      </c>
      <c r="HF6" s="127" t="str">
        <f ca="1">'GenerateurBingo.com'!PR5</f>
        <v>Mot 63</v>
      </c>
      <c r="HG6" s="121"/>
      <c r="HH6" s="126" t="str">
        <f ca="1">'GenerateurBingo.com'!PT5</f>
        <v>Mot 8</v>
      </c>
      <c r="HI6" s="70" t="str">
        <f ca="1">'GenerateurBingo.com'!PU5</f>
        <v>Mot 17</v>
      </c>
      <c r="HJ6" s="70" t="str">
        <f ca="1">'GenerateurBingo.com'!PV5</f>
        <v>Mot 43</v>
      </c>
      <c r="HK6" s="70" t="str">
        <f ca="1">'GenerateurBingo.com'!PW5</f>
        <v>Mot 49</v>
      </c>
      <c r="HL6" s="127" t="str">
        <f ca="1">'GenerateurBingo.com'!PX5</f>
        <v>Mot 62</v>
      </c>
      <c r="HM6" s="126" t="str">
        <f ca="1">'GenerateurBingo.com'!QJ5</f>
        <v>Mot 10</v>
      </c>
      <c r="HN6" s="70" t="str">
        <f ca="1">'GenerateurBingo.com'!QK5</f>
        <v>Mot 25</v>
      </c>
      <c r="HO6" s="70" t="str">
        <f ca="1">'GenerateurBingo.com'!QL5</f>
        <v>Mot 40</v>
      </c>
      <c r="HP6" s="70" t="str">
        <f ca="1">'GenerateurBingo.com'!QM5</f>
        <v>Mot 50</v>
      </c>
      <c r="HQ6" s="127" t="str">
        <f ca="1">'GenerateurBingo.com'!QN5</f>
        <v>Mot 63</v>
      </c>
      <c r="HR6" s="121"/>
      <c r="HS6" s="126" t="str">
        <f ca="1">'GenerateurBingo.com'!QP5</f>
        <v>Mot 8</v>
      </c>
      <c r="HT6" s="70" t="str">
        <f ca="1">'GenerateurBingo.com'!QQ5</f>
        <v>Mot 19</v>
      </c>
      <c r="HU6" s="70" t="str">
        <f ca="1">'GenerateurBingo.com'!QR5</f>
        <v>Mot 38</v>
      </c>
      <c r="HV6" s="70" t="str">
        <f ca="1">'GenerateurBingo.com'!QS5</f>
        <v>Mot 46</v>
      </c>
      <c r="HW6" s="127" t="str">
        <f ca="1">'GenerateurBingo.com'!QT5</f>
        <v>Mot 73</v>
      </c>
      <c r="HX6" s="126" t="str">
        <f ca="1">'GenerateurBingo.com'!RF5</f>
        <v>Mot 3</v>
      </c>
      <c r="HY6" s="70" t="str">
        <f ca="1">'GenerateurBingo.com'!RG5</f>
        <v>Mot 28</v>
      </c>
      <c r="HZ6" s="70" t="str">
        <f ca="1">'GenerateurBingo.com'!RH5</f>
        <v>Mot 43</v>
      </c>
      <c r="IA6" s="70" t="str">
        <f ca="1">'GenerateurBingo.com'!RI5</f>
        <v>Mot 57</v>
      </c>
      <c r="IB6" s="127" t="str">
        <f ca="1">'GenerateurBingo.com'!RJ5</f>
        <v>Mot 68</v>
      </c>
      <c r="IC6" s="121"/>
      <c r="ID6" s="126" t="str">
        <f ca="1">'GenerateurBingo.com'!RL5</f>
        <v>Mot 8</v>
      </c>
      <c r="IE6" s="70" t="str">
        <f ca="1">'GenerateurBingo.com'!RM5</f>
        <v>Mot 24</v>
      </c>
      <c r="IF6" s="70" t="str">
        <f ca="1">'GenerateurBingo.com'!RN5</f>
        <v>Mot 36</v>
      </c>
      <c r="IG6" s="70" t="str">
        <f ca="1">'GenerateurBingo.com'!RO5</f>
        <v>Mot 58</v>
      </c>
      <c r="IH6" s="127" t="str">
        <f ca="1">'GenerateurBingo.com'!RP5</f>
        <v>Mot 64</v>
      </c>
      <c r="II6" s="126" t="str">
        <f ca="1">'GenerateurBingo.com'!SB5</f>
        <v>Mot 1</v>
      </c>
      <c r="IJ6" s="70" t="str">
        <f ca="1">'GenerateurBingo.com'!SC5</f>
        <v>Mot 24</v>
      </c>
      <c r="IK6" s="70" t="str">
        <f ca="1">'GenerateurBingo.com'!SD5</f>
        <v>Mot 43</v>
      </c>
      <c r="IL6" s="70" t="str">
        <f ca="1">'GenerateurBingo.com'!SE5</f>
        <v>Mot 50</v>
      </c>
      <c r="IM6" s="127" t="str">
        <f ca="1">'GenerateurBingo.com'!SF5</f>
        <v>Mot 62</v>
      </c>
      <c r="IN6" s="121"/>
      <c r="IO6" s="126" t="str">
        <f ca="1">'GenerateurBingo.com'!SH5</f>
        <v>Mot 15</v>
      </c>
      <c r="IP6" s="70" t="str">
        <f ca="1">'GenerateurBingo.com'!SI5</f>
        <v>Mot 27</v>
      </c>
      <c r="IQ6" s="70" t="str">
        <f ca="1">'GenerateurBingo.com'!SJ5</f>
        <v>Mot 42</v>
      </c>
      <c r="IR6" s="70" t="str">
        <f ca="1">'GenerateurBingo.com'!SK5</f>
        <v>Mot 59</v>
      </c>
      <c r="IS6" s="127" t="str">
        <f ca="1">'GenerateurBingo.com'!SL5</f>
        <v>Mot 69</v>
      </c>
      <c r="IT6" s="126" t="str">
        <f ca="1">'GenerateurBingo.com'!SX5</f>
        <v>Mot 14</v>
      </c>
      <c r="IU6" s="70" t="str">
        <f ca="1">'GenerateurBingo.com'!SY5</f>
        <v>Mot 21</v>
      </c>
      <c r="IV6" s="70" t="str">
        <f ca="1">'GenerateurBingo.com'!SZ5</f>
        <v>Mot 44</v>
      </c>
      <c r="IW6" s="70" t="str">
        <f ca="1">'GenerateurBingo.com'!TA5</f>
        <v>Mot 57</v>
      </c>
      <c r="IX6" s="127" t="str">
        <f ca="1">'GenerateurBingo.com'!TB5</f>
        <v>Mot 72</v>
      </c>
      <c r="IY6" s="121"/>
      <c r="IZ6" s="126" t="str">
        <f ca="1">'GenerateurBingo.com'!TD5</f>
        <v>Mot 6</v>
      </c>
      <c r="JA6" s="70" t="str">
        <f ca="1">'GenerateurBingo.com'!TE5</f>
        <v>Mot 19</v>
      </c>
      <c r="JB6" s="70" t="str">
        <f ca="1">'GenerateurBingo.com'!TF5</f>
        <v>Mot 45</v>
      </c>
      <c r="JC6" s="70" t="str">
        <f ca="1">'GenerateurBingo.com'!TG5</f>
        <v>Mot 58</v>
      </c>
      <c r="JD6" s="127" t="str">
        <f ca="1">'GenerateurBingo.com'!TH5</f>
        <v>Mot 68</v>
      </c>
      <c r="JE6" s="126" t="str">
        <f ca="1">'GenerateurBingo.com'!TT5</f>
        <v>Mot 7</v>
      </c>
      <c r="JF6" s="70" t="str">
        <f ca="1">'GenerateurBingo.com'!TU5</f>
        <v>Mot 26</v>
      </c>
      <c r="JG6" s="70" t="str">
        <f ca="1">'GenerateurBingo.com'!TV5</f>
        <v>Mot 38</v>
      </c>
      <c r="JH6" s="70" t="str">
        <f ca="1">'GenerateurBingo.com'!TW5</f>
        <v>Mot 54</v>
      </c>
      <c r="JI6" s="127" t="str">
        <f ca="1">'GenerateurBingo.com'!TX5</f>
        <v>Mot 63</v>
      </c>
      <c r="JJ6" s="121"/>
      <c r="JK6" s="126" t="str">
        <f ca="1">'GenerateurBingo.com'!TZ5</f>
        <v>Mot 3</v>
      </c>
      <c r="JL6" s="70" t="str">
        <f ca="1">'GenerateurBingo.com'!UA5</f>
        <v>Mot 20</v>
      </c>
      <c r="JM6" s="70" t="str">
        <f ca="1">'GenerateurBingo.com'!UB5</f>
        <v>Mot 34</v>
      </c>
      <c r="JN6" s="70" t="str">
        <f ca="1">'GenerateurBingo.com'!UC5</f>
        <v>Mot 56</v>
      </c>
      <c r="JO6" s="127" t="str">
        <f ca="1">'GenerateurBingo.com'!UD5</f>
        <v>Mot 69</v>
      </c>
    </row>
    <row r="7" spans="1:275" s="125" customFormat="1" ht="59.1" customHeight="1" thickBot="1">
      <c r="A7" s="128" t="str">
        <f ca="1">'GenerateurBingo.com'!L6</f>
        <v>Mot 3</v>
      </c>
      <c r="B7" s="129" t="str">
        <f ca="1">'GenerateurBingo.com'!M6</f>
        <v>Mot 23</v>
      </c>
      <c r="C7" s="129" t="str">
        <f ca="1">'GenerateurBingo.com'!N6</f>
        <v>Mot 36</v>
      </c>
      <c r="D7" s="129" t="str">
        <f ca="1">'GenerateurBingo.com'!O6</f>
        <v>Mot 53</v>
      </c>
      <c r="E7" s="130" t="str">
        <f ca="1">'GenerateurBingo.com'!P6</f>
        <v>Mot 62</v>
      </c>
      <c r="F7" s="121"/>
      <c r="G7" s="128" t="str">
        <f ca="1">'GenerateurBingo.com'!R6</f>
        <v>Mot 6</v>
      </c>
      <c r="H7" s="129" t="str">
        <f ca="1">'GenerateurBingo.com'!S6</f>
        <v>Mot 24</v>
      </c>
      <c r="I7" s="129" t="str">
        <f ca="1">'GenerateurBingo.com'!T6</f>
        <v>Mot 41</v>
      </c>
      <c r="J7" s="129" t="str">
        <f ca="1">'GenerateurBingo.com'!U6</f>
        <v>Mot 49</v>
      </c>
      <c r="K7" s="130" t="str">
        <f ca="1">'GenerateurBingo.com'!V6</f>
        <v>Mot 64</v>
      </c>
      <c r="L7" s="128" t="str">
        <f ca="1">'GenerateurBingo.com'!AH6</f>
        <v>Mot 3</v>
      </c>
      <c r="M7" s="129" t="str">
        <f ca="1">'GenerateurBingo.com'!AI6</f>
        <v>Mot 28</v>
      </c>
      <c r="N7" s="129" t="str">
        <f ca="1">'GenerateurBingo.com'!AJ6</f>
        <v>Mot 45</v>
      </c>
      <c r="O7" s="129" t="str">
        <f ca="1">'GenerateurBingo.com'!AK6</f>
        <v>Mot 54</v>
      </c>
      <c r="P7" s="130" t="str">
        <f ca="1">'GenerateurBingo.com'!AL6</f>
        <v>Mot 64</v>
      </c>
      <c r="Q7" s="121"/>
      <c r="R7" s="128" t="str">
        <f ca="1">'GenerateurBingo.com'!AN6</f>
        <v>Mot 3</v>
      </c>
      <c r="S7" s="129" t="str">
        <f ca="1">'GenerateurBingo.com'!AO6</f>
        <v>Mot 25</v>
      </c>
      <c r="T7" s="129" t="str">
        <f ca="1">'GenerateurBingo.com'!AP6</f>
        <v>Mot 45</v>
      </c>
      <c r="U7" s="129" t="str">
        <f ca="1">'GenerateurBingo.com'!AQ6</f>
        <v>Mot 55</v>
      </c>
      <c r="V7" s="130" t="str">
        <f ca="1">'GenerateurBingo.com'!AR6</f>
        <v>Mot 74</v>
      </c>
      <c r="W7" s="128" t="str">
        <f ca="1">'GenerateurBingo.com'!BD6</f>
        <v>Mot 9</v>
      </c>
      <c r="X7" s="129" t="str">
        <f ca="1">'GenerateurBingo.com'!BE6</f>
        <v>Mot 28</v>
      </c>
      <c r="Y7" s="129" t="str">
        <f ca="1">'GenerateurBingo.com'!BF6</f>
        <v>Mot 34</v>
      </c>
      <c r="Z7" s="129" t="str">
        <f ca="1">'GenerateurBingo.com'!BG6</f>
        <v>Mot 56</v>
      </c>
      <c r="AA7" s="130" t="str">
        <f ca="1">'GenerateurBingo.com'!BH6</f>
        <v>Mot 64</v>
      </c>
      <c r="AB7" s="121"/>
      <c r="AC7" s="128" t="str">
        <f ca="1">'GenerateurBingo.com'!BJ6</f>
        <v>Mot 1</v>
      </c>
      <c r="AD7" s="129" t="str">
        <f ca="1">'GenerateurBingo.com'!BK6</f>
        <v>Mot 22</v>
      </c>
      <c r="AE7" s="129" t="str">
        <f ca="1">'GenerateurBingo.com'!BL6</f>
        <v>Mot 38</v>
      </c>
      <c r="AF7" s="129" t="str">
        <f ca="1">'GenerateurBingo.com'!BM6</f>
        <v>Mot 57</v>
      </c>
      <c r="AG7" s="130" t="str">
        <f ca="1">'GenerateurBingo.com'!BN6</f>
        <v>Mot 65</v>
      </c>
      <c r="AH7" s="128" t="str">
        <f ca="1">'GenerateurBingo.com'!BZ6</f>
        <v>Mot 14</v>
      </c>
      <c r="AI7" s="129" t="str">
        <f ca="1">'GenerateurBingo.com'!CA6</f>
        <v>Mot 16</v>
      </c>
      <c r="AJ7" s="129" t="str">
        <f ca="1">'GenerateurBingo.com'!CB6</f>
        <v>Mot 45</v>
      </c>
      <c r="AK7" s="129" t="str">
        <f ca="1">'GenerateurBingo.com'!CC6</f>
        <v>Mot 59</v>
      </c>
      <c r="AL7" s="130" t="str">
        <f ca="1">'GenerateurBingo.com'!CD6</f>
        <v>Mot 67</v>
      </c>
      <c r="AM7" s="121"/>
      <c r="AN7" s="128" t="str">
        <f ca="1">'GenerateurBingo.com'!CF6</f>
        <v>Mot 12</v>
      </c>
      <c r="AO7" s="129" t="str">
        <f ca="1">'GenerateurBingo.com'!CG6</f>
        <v>Mot 26</v>
      </c>
      <c r="AP7" s="129" t="str">
        <f ca="1">'GenerateurBingo.com'!CH6</f>
        <v>Mot 34</v>
      </c>
      <c r="AQ7" s="129" t="str">
        <f ca="1">'GenerateurBingo.com'!CI6</f>
        <v>Mot 60</v>
      </c>
      <c r="AR7" s="130" t="str">
        <f ca="1">'GenerateurBingo.com'!CJ6</f>
        <v>Mot 72</v>
      </c>
      <c r="AS7" s="128" t="str">
        <f ca="1">'GenerateurBingo.com'!CV6</f>
        <v>Mot 10</v>
      </c>
      <c r="AT7" s="129" t="str">
        <f ca="1">'GenerateurBingo.com'!CW6</f>
        <v>Mot 25</v>
      </c>
      <c r="AU7" s="129" t="str">
        <f ca="1">'GenerateurBingo.com'!CX6</f>
        <v>Mot 31</v>
      </c>
      <c r="AV7" s="129" t="str">
        <f ca="1">'GenerateurBingo.com'!CY6</f>
        <v>Mot 60</v>
      </c>
      <c r="AW7" s="130" t="str">
        <f ca="1">'GenerateurBingo.com'!CZ6</f>
        <v>Mot 66</v>
      </c>
      <c r="AX7" s="121"/>
      <c r="AY7" s="128" t="str">
        <f ca="1">'GenerateurBingo.com'!DB6</f>
        <v>Mot 7</v>
      </c>
      <c r="AZ7" s="129" t="str">
        <f ca="1">'GenerateurBingo.com'!DC6</f>
        <v>Mot 25</v>
      </c>
      <c r="BA7" s="129" t="str">
        <f ca="1">'GenerateurBingo.com'!DD6</f>
        <v>Mot 41</v>
      </c>
      <c r="BB7" s="129" t="str">
        <f ca="1">'GenerateurBingo.com'!DE6</f>
        <v>Mot 58</v>
      </c>
      <c r="BC7" s="130" t="str">
        <f ca="1">'GenerateurBingo.com'!DF6</f>
        <v>Mot 72</v>
      </c>
      <c r="BD7" s="128" t="str">
        <f ca="1">'GenerateurBingo.com'!DR6</f>
        <v>Mot 5</v>
      </c>
      <c r="BE7" s="129" t="str">
        <f ca="1">'GenerateurBingo.com'!DS6</f>
        <v>Mot 19</v>
      </c>
      <c r="BF7" s="129" t="str">
        <f ca="1">'GenerateurBingo.com'!DT6</f>
        <v>Mot 31</v>
      </c>
      <c r="BG7" s="129" t="str">
        <f ca="1">'GenerateurBingo.com'!DU6</f>
        <v>Mot 53</v>
      </c>
      <c r="BH7" s="130" t="str">
        <f ca="1">'GenerateurBingo.com'!DV6</f>
        <v>Mot 75</v>
      </c>
      <c r="BI7" s="121"/>
      <c r="BJ7" s="128" t="str">
        <f ca="1">'GenerateurBingo.com'!DX6</f>
        <v>Mot 12</v>
      </c>
      <c r="BK7" s="129" t="str">
        <f ca="1">'GenerateurBingo.com'!DY6</f>
        <v>Mot 21</v>
      </c>
      <c r="BL7" s="129" t="str">
        <f ca="1">'GenerateurBingo.com'!DZ6</f>
        <v>Mot 35</v>
      </c>
      <c r="BM7" s="129" t="str">
        <f ca="1">'GenerateurBingo.com'!EA6</f>
        <v>Mot 56</v>
      </c>
      <c r="BN7" s="130" t="str">
        <f ca="1">'GenerateurBingo.com'!EB6</f>
        <v>Mot 70</v>
      </c>
      <c r="BO7" s="128" t="str">
        <f ca="1">'GenerateurBingo.com'!EN6</f>
        <v>Mot 4</v>
      </c>
      <c r="BP7" s="129" t="str">
        <f ca="1">'GenerateurBingo.com'!EO6</f>
        <v>Mot 29</v>
      </c>
      <c r="BQ7" s="129" t="str">
        <f ca="1">'GenerateurBingo.com'!EP6</f>
        <v>Mot 44</v>
      </c>
      <c r="BR7" s="129" t="str">
        <f ca="1">'GenerateurBingo.com'!EQ6</f>
        <v>Mot 57</v>
      </c>
      <c r="BS7" s="130" t="str">
        <f ca="1">'GenerateurBingo.com'!ER6</f>
        <v>Mot 69</v>
      </c>
      <c r="BT7" s="121"/>
      <c r="BU7" s="128" t="str">
        <f ca="1">'GenerateurBingo.com'!ET6</f>
        <v>Mot 8</v>
      </c>
      <c r="BV7" s="129" t="str">
        <f ca="1">'GenerateurBingo.com'!EU6</f>
        <v>Mot 20</v>
      </c>
      <c r="BW7" s="129" t="str">
        <f ca="1">'GenerateurBingo.com'!EV6</f>
        <v>Mot 40</v>
      </c>
      <c r="BX7" s="129" t="str">
        <f ca="1">'GenerateurBingo.com'!EW6</f>
        <v>Mot 57</v>
      </c>
      <c r="BY7" s="130" t="str">
        <f ca="1">'GenerateurBingo.com'!EX6</f>
        <v>Mot 68</v>
      </c>
      <c r="BZ7" s="128" t="str">
        <f ca="1">'GenerateurBingo.com'!FJ6</f>
        <v>Mot 9</v>
      </c>
      <c r="CA7" s="129" t="str">
        <f ca="1">'GenerateurBingo.com'!FK6</f>
        <v>Mot 17</v>
      </c>
      <c r="CB7" s="129" t="str">
        <f ca="1">'GenerateurBingo.com'!FL6</f>
        <v>Mot 36</v>
      </c>
      <c r="CC7" s="129" t="str">
        <f ca="1">'GenerateurBingo.com'!FM6</f>
        <v>Mot 58</v>
      </c>
      <c r="CD7" s="130" t="str">
        <f ca="1">'GenerateurBingo.com'!FN6</f>
        <v>Mot 74</v>
      </c>
      <c r="CE7" s="121"/>
      <c r="CF7" s="128" t="str">
        <f ca="1">'GenerateurBingo.com'!FP6</f>
        <v>Mot 4</v>
      </c>
      <c r="CG7" s="129" t="str">
        <f ca="1">'GenerateurBingo.com'!FQ6</f>
        <v>Mot 22</v>
      </c>
      <c r="CH7" s="129" t="str">
        <f ca="1">'GenerateurBingo.com'!FR6</f>
        <v>Mot 40</v>
      </c>
      <c r="CI7" s="129" t="str">
        <f ca="1">'GenerateurBingo.com'!FS6</f>
        <v>Mot 47</v>
      </c>
      <c r="CJ7" s="130" t="str">
        <f ca="1">'GenerateurBingo.com'!FT6</f>
        <v>Mot 73</v>
      </c>
      <c r="CK7" s="128" t="str">
        <f ca="1">'GenerateurBingo.com'!GF6</f>
        <v>Mot 10</v>
      </c>
      <c r="CL7" s="129" t="str">
        <f ca="1">'GenerateurBingo.com'!GG6</f>
        <v>Mot 25</v>
      </c>
      <c r="CM7" s="129" t="str">
        <f ca="1">'GenerateurBingo.com'!GH6</f>
        <v>Mot 37</v>
      </c>
      <c r="CN7" s="129" t="str">
        <f ca="1">'GenerateurBingo.com'!GI6</f>
        <v>Mot 46</v>
      </c>
      <c r="CO7" s="130" t="str">
        <f ca="1">'GenerateurBingo.com'!GJ6</f>
        <v>Mot 66</v>
      </c>
      <c r="CP7" s="121"/>
      <c r="CQ7" s="128" t="str">
        <f ca="1">'GenerateurBingo.com'!GL6</f>
        <v>Mot 14</v>
      </c>
      <c r="CR7" s="129" t="str">
        <f ca="1">'GenerateurBingo.com'!GM6</f>
        <v>Mot 27</v>
      </c>
      <c r="CS7" s="129" t="str">
        <f ca="1">'GenerateurBingo.com'!GN6</f>
        <v>Mot 45</v>
      </c>
      <c r="CT7" s="129" t="str">
        <f ca="1">'GenerateurBingo.com'!GO6</f>
        <v>Mot 60</v>
      </c>
      <c r="CU7" s="130" t="str">
        <f ca="1">'GenerateurBingo.com'!GP6</f>
        <v>Mot 66</v>
      </c>
      <c r="CV7" s="128" t="str">
        <f ca="1">'GenerateurBingo.com'!HB6</f>
        <v>Mot 12</v>
      </c>
      <c r="CW7" s="129" t="str">
        <f ca="1">'GenerateurBingo.com'!HC6</f>
        <v>Mot 29</v>
      </c>
      <c r="CX7" s="129" t="str">
        <f ca="1">'GenerateurBingo.com'!HD6</f>
        <v>Mot 43</v>
      </c>
      <c r="CY7" s="129" t="str">
        <f ca="1">'GenerateurBingo.com'!HE6</f>
        <v>Mot 46</v>
      </c>
      <c r="CZ7" s="130" t="str">
        <f ca="1">'GenerateurBingo.com'!HF6</f>
        <v>Mot 69</v>
      </c>
      <c r="DA7" s="121"/>
      <c r="DB7" s="128" t="str">
        <f ca="1">'GenerateurBingo.com'!HH6</f>
        <v>Mot 9</v>
      </c>
      <c r="DC7" s="129" t="str">
        <f ca="1">'GenerateurBingo.com'!HI6</f>
        <v>Mot 26</v>
      </c>
      <c r="DD7" s="129" t="str">
        <f ca="1">'GenerateurBingo.com'!HJ6</f>
        <v>Mot 43</v>
      </c>
      <c r="DE7" s="129" t="str">
        <f ca="1">'GenerateurBingo.com'!HK6</f>
        <v>Mot 48</v>
      </c>
      <c r="DF7" s="130" t="str">
        <f ca="1">'GenerateurBingo.com'!HL6</f>
        <v>Mot 75</v>
      </c>
      <c r="DG7" s="128" t="str">
        <f ca="1">'GenerateurBingo.com'!HX6</f>
        <v>Mot 6</v>
      </c>
      <c r="DH7" s="129" t="str">
        <f ca="1">'GenerateurBingo.com'!HY6</f>
        <v>Mot 21</v>
      </c>
      <c r="DI7" s="129" t="str">
        <f ca="1">'GenerateurBingo.com'!HZ6</f>
        <v>Mot 32</v>
      </c>
      <c r="DJ7" s="129" t="str">
        <f ca="1">'GenerateurBingo.com'!IA6</f>
        <v>Mot 46</v>
      </c>
      <c r="DK7" s="130" t="str">
        <f ca="1">'GenerateurBingo.com'!IB6</f>
        <v>Mot 67</v>
      </c>
      <c r="DL7" s="121"/>
      <c r="DM7" s="128" t="str">
        <f ca="1">'GenerateurBingo.com'!ID6</f>
        <v>Mot 3</v>
      </c>
      <c r="DN7" s="129" t="str">
        <f ca="1">'GenerateurBingo.com'!IE6</f>
        <v>Mot 17</v>
      </c>
      <c r="DO7" s="129" t="str">
        <f ca="1">'GenerateurBingo.com'!IF6</f>
        <v>Mot 43</v>
      </c>
      <c r="DP7" s="129" t="str">
        <f ca="1">'GenerateurBingo.com'!IG6</f>
        <v>Mot 57</v>
      </c>
      <c r="DQ7" s="130" t="str">
        <f ca="1">'GenerateurBingo.com'!IH6</f>
        <v>Mot 72</v>
      </c>
      <c r="DR7" s="128" t="str">
        <f ca="1">'GenerateurBingo.com'!IT6</f>
        <v>Mot 9</v>
      </c>
      <c r="DS7" s="129" t="str">
        <f ca="1">'GenerateurBingo.com'!IU6</f>
        <v>Mot 30</v>
      </c>
      <c r="DT7" s="129" t="str">
        <f ca="1">'GenerateurBingo.com'!IV6</f>
        <v>Mot 35</v>
      </c>
      <c r="DU7" s="129" t="str">
        <f ca="1">'GenerateurBingo.com'!IW6</f>
        <v>Mot 55</v>
      </c>
      <c r="DV7" s="130" t="str">
        <f ca="1">'GenerateurBingo.com'!IX6</f>
        <v>Mot 65</v>
      </c>
      <c r="DW7" s="121"/>
      <c r="DX7" s="128" t="str">
        <f ca="1">'GenerateurBingo.com'!IZ6</f>
        <v>Mot 15</v>
      </c>
      <c r="DY7" s="129" t="str">
        <f ca="1">'GenerateurBingo.com'!JA6</f>
        <v>Mot 17</v>
      </c>
      <c r="DZ7" s="129" t="str">
        <f ca="1">'GenerateurBingo.com'!JB6</f>
        <v>Mot 36</v>
      </c>
      <c r="EA7" s="129" t="str">
        <f ca="1">'GenerateurBingo.com'!JC6</f>
        <v>Mot 50</v>
      </c>
      <c r="EB7" s="130" t="str">
        <f ca="1">'GenerateurBingo.com'!JD6</f>
        <v>Mot 72</v>
      </c>
      <c r="EC7" s="128" t="str">
        <f ca="1">'GenerateurBingo.com'!JP6</f>
        <v>Mot 9</v>
      </c>
      <c r="ED7" s="129" t="str">
        <f ca="1">'GenerateurBingo.com'!JQ6</f>
        <v>Mot 26</v>
      </c>
      <c r="EE7" s="129" t="str">
        <f ca="1">'GenerateurBingo.com'!JR6</f>
        <v>Mot 42</v>
      </c>
      <c r="EF7" s="129" t="str">
        <f ca="1">'GenerateurBingo.com'!JS6</f>
        <v>Mot 55</v>
      </c>
      <c r="EG7" s="130" t="str">
        <f ca="1">'GenerateurBingo.com'!JT6</f>
        <v>Mot 64</v>
      </c>
      <c r="EH7" s="121"/>
      <c r="EI7" s="128" t="str">
        <f ca="1">'GenerateurBingo.com'!JV6</f>
        <v>Mot 12</v>
      </c>
      <c r="EJ7" s="129" t="str">
        <f ca="1">'GenerateurBingo.com'!JW6</f>
        <v>Mot 18</v>
      </c>
      <c r="EK7" s="129" t="str">
        <f ca="1">'GenerateurBingo.com'!JX6</f>
        <v>Mot 35</v>
      </c>
      <c r="EL7" s="129" t="str">
        <f ca="1">'GenerateurBingo.com'!JY6</f>
        <v>Mot 47</v>
      </c>
      <c r="EM7" s="130" t="str">
        <f ca="1">'GenerateurBingo.com'!JZ6</f>
        <v>Mot 64</v>
      </c>
      <c r="EN7" s="128" t="str">
        <f ca="1">'GenerateurBingo.com'!KL6</f>
        <v>Mot 3</v>
      </c>
      <c r="EO7" s="129" t="str">
        <f ca="1">'GenerateurBingo.com'!KM6</f>
        <v>Mot 16</v>
      </c>
      <c r="EP7" s="129" t="str">
        <f ca="1">'GenerateurBingo.com'!KN6</f>
        <v>Mot 37</v>
      </c>
      <c r="EQ7" s="129" t="str">
        <f ca="1">'GenerateurBingo.com'!KO6</f>
        <v>Mot 53</v>
      </c>
      <c r="ER7" s="130" t="str">
        <f ca="1">'GenerateurBingo.com'!KP6</f>
        <v>Mot 74</v>
      </c>
      <c r="ES7" s="121"/>
      <c r="ET7" s="128" t="str">
        <f ca="1">'GenerateurBingo.com'!KR6</f>
        <v>Mot 9</v>
      </c>
      <c r="EU7" s="129" t="str">
        <f ca="1">'GenerateurBingo.com'!KS6</f>
        <v>Mot 24</v>
      </c>
      <c r="EV7" s="129" t="str">
        <f ca="1">'GenerateurBingo.com'!KT6</f>
        <v>Mot 33</v>
      </c>
      <c r="EW7" s="129" t="str">
        <f ca="1">'GenerateurBingo.com'!KU6</f>
        <v>Mot 57</v>
      </c>
      <c r="EX7" s="130" t="str">
        <f ca="1">'GenerateurBingo.com'!KV6</f>
        <v>Mot 67</v>
      </c>
      <c r="EY7" s="128" t="str">
        <f ca="1">'GenerateurBingo.com'!LH6</f>
        <v>Mot 4</v>
      </c>
      <c r="EZ7" s="129" t="str">
        <f ca="1">'GenerateurBingo.com'!LI6</f>
        <v>Mot 26</v>
      </c>
      <c r="FA7" s="129" t="str">
        <f ca="1">'GenerateurBingo.com'!LJ6</f>
        <v>Mot 41</v>
      </c>
      <c r="FB7" s="129" t="str">
        <f ca="1">'GenerateurBingo.com'!LK6</f>
        <v>Mot 47</v>
      </c>
      <c r="FC7" s="130" t="str">
        <f ca="1">'GenerateurBingo.com'!LL6</f>
        <v>Mot 71</v>
      </c>
      <c r="FD7" s="121"/>
      <c r="FE7" s="128" t="str">
        <f ca="1">'GenerateurBingo.com'!LN6</f>
        <v>Mot 7</v>
      </c>
      <c r="FF7" s="129" t="str">
        <f ca="1">'GenerateurBingo.com'!LO6</f>
        <v>Mot 28</v>
      </c>
      <c r="FG7" s="129" t="str">
        <f ca="1">'GenerateurBingo.com'!LP6</f>
        <v>Mot 31</v>
      </c>
      <c r="FH7" s="129" t="str">
        <f ca="1">'GenerateurBingo.com'!LQ6</f>
        <v>Mot 47</v>
      </c>
      <c r="FI7" s="130" t="str">
        <f ca="1">'GenerateurBingo.com'!LR6</f>
        <v>Mot 72</v>
      </c>
      <c r="FJ7" s="128" t="str">
        <f ca="1">'GenerateurBingo.com'!MD6</f>
        <v>Mot 8</v>
      </c>
      <c r="FK7" s="129" t="str">
        <f ca="1">'GenerateurBingo.com'!ME6</f>
        <v>Mot 21</v>
      </c>
      <c r="FL7" s="129" t="str">
        <f ca="1">'GenerateurBingo.com'!MF6</f>
        <v>Mot 38</v>
      </c>
      <c r="FM7" s="129" t="str">
        <f ca="1">'GenerateurBingo.com'!MG6</f>
        <v>Mot 52</v>
      </c>
      <c r="FN7" s="130" t="str">
        <f ca="1">'GenerateurBingo.com'!MH6</f>
        <v>Mot 63</v>
      </c>
      <c r="FO7" s="121"/>
      <c r="FP7" s="128" t="str">
        <f ca="1">'GenerateurBingo.com'!MJ6</f>
        <v>Mot 1</v>
      </c>
      <c r="FQ7" s="129" t="str">
        <f ca="1">'GenerateurBingo.com'!MK6</f>
        <v>Mot 20</v>
      </c>
      <c r="FR7" s="129" t="str">
        <f ca="1">'GenerateurBingo.com'!ML6</f>
        <v>Mot 43</v>
      </c>
      <c r="FS7" s="129" t="str">
        <f ca="1">'GenerateurBingo.com'!MM6</f>
        <v>Mot 53</v>
      </c>
      <c r="FT7" s="130" t="str">
        <f ca="1">'GenerateurBingo.com'!MN6</f>
        <v>Mot 75</v>
      </c>
      <c r="FU7" s="128" t="str">
        <f ca="1">'GenerateurBingo.com'!MZ6</f>
        <v>Mot 14</v>
      </c>
      <c r="FV7" s="129" t="str">
        <f ca="1">'GenerateurBingo.com'!NA6</f>
        <v>Mot 30</v>
      </c>
      <c r="FW7" s="129" t="str">
        <f ca="1">'GenerateurBingo.com'!NB6</f>
        <v>Mot 44</v>
      </c>
      <c r="FX7" s="129" t="str">
        <f ca="1">'GenerateurBingo.com'!NC6</f>
        <v>Mot 49</v>
      </c>
      <c r="FY7" s="130" t="str">
        <f ca="1">'GenerateurBingo.com'!ND6</f>
        <v>Mot 64</v>
      </c>
      <c r="FZ7" s="121"/>
      <c r="GA7" s="128" t="str">
        <f ca="1">'GenerateurBingo.com'!NF6</f>
        <v>Mot 2</v>
      </c>
      <c r="GB7" s="129" t="str">
        <f ca="1">'GenerateurBingo.com'!NG6</f>
        <v>Mot 27</v>
      </c>
      <c r="GC7" s="129" t="str">
        <f ca="1">'GenerateurBingo.com'!NH6</f>
        <v>Mot 39</v>
      </c>
      <c r="GD7" s="129" t="str">
        <f ca="1">'GenerateurBingo.com'!NI6</f>
        <v>Mot 50</v>
      </c>
      <c r="GE7" s="130" t="str">
        <f ca="1">'GenerateurBingo.com'!NJ6</f>
        <v>Mot 64</v>
      </c>
      <c r="GF7" s="128" t="str">
        <f ca="1">'GenerateurBingo.com'!NV6</f>
        <v>Mot 4</v>
      </c>
      <c r="GG7" s="129" t="str">
        <f ca="1">'GenerateurBingo.com'!NW6</f>
        <v>Mot 20</v>
      </c>
      <c r="GH7" s="129" t="str">
        <f ca="1">'GenerateurBingo.com'!NX6</f>
        <v>Mot 43</v>
      </c>
      <c r="GI7" s="129" t="str">
        <f ca="1">'GenerateurBingo.com'!NY6</f>
        <v>Mot 58</v>
      </c>
      <c r="GJ7" s="130" t="str">
        <f ca="1">'GenerateurBingo.com'!NZ6</f>
        <v>Mot 61</v>
      </c>
      <c r="GK7" s="121"/>
      <c r="GL7" s="128" t="str">
        <f ca="1">'GenerateurBingo.com'!OB6</f>
        <v>Mot 4</v>
      </c>
      <c r="GM7" s="129" t="str">
        <f ca="1">'GenerateurBingo.com'!OC6</f>
        <v>Mot 20</v>
      </c>
      <c r="GN7" s="129" t="str">
        <f ca="1">'GenerateurBingo.com'!OD6</f>
        <v>Mot 35</v>
      </c>
      <c r="GO7" s="129" t="str">
        <f ca="1">'GenerateurBingo.com'!OE6</f>
        <v>Mot 47</v>
      </c>
      <c r="GP7" s="130" t="str">
        <f ca="1">'GenerateurBingo.com'!OF6</f>
        <v>Mot 74</v>
      </c>
      <c r="GQ7" s="128" t="str">
        <f ca="1">'GenerateurBingo.com'!OR6</f>
        <v>Mot 4</v>
      </c>
      <c r="GR7" s="129" t="str">
        <f ca="1">'GenerateurBingo.com'!OS6</f>
        <v>Mot 30</v>
      </c>
      <c r="GS7" s="129" t="str">
        <f ca="1">'GenerateurBingo.com'!OT6</f>
        <v>Mot 34</v>
      </c>
      <c r="GT7" s="129" t="str">
        <f ca="1">'GenerateurBingo.com'!OU6</f>
        <v>Mot 49</v>
      </c>
      <c r="GU7" s="130" t="str">
        <f ca="1">'GenerateurBingo.com'!OV6</f>
        <v>Mot 61</v>
      </c>
      <c r="GV7" s="121"/>
      <c r="GW7" s="128" t="str">
        <f ca="1">'GenerateurBingo.com'!OX6</f>
        <v>Mot 15</v>
      </c>
      <c r="GX7" s="129" t="str">
        <f ca="1">'GenerateurBingo.com'!OY6</f>
        <v>Mot 27</v>
      </c>
      <c r="GY7" s="129" t="str">
        <f ca="1">'GenerateurBingo.com'!OZ6</f>
        <v>Mot 44</v>
      </c>
      <c r="GZ7" s="129" t="str">
        <f ca="1">'GenerateurBingo.com'!PA6</f>
        <v>Mot 58</v>
      </c>
      <c r="HA7" s="130" t="str">
        <f ca="1">'GenerateurBingo.com'!PB6</f>
        <v>Mot 75</v>
      </c>
      <c r="HB7" s="128" t="str">
        <f ca="1">'GenerateurBingo.com'!PN6</f>
        <v>Mot 7</v>
      </c>
      <c r="HC7" s="129" t="str">
        <f ca="1">'GenerateurBingo.com'!PO6</f>
        <v>Mot 24</v>
      </c>
      <c r="HD7" s="129" t="str">
        <f ca="1">'GenerateurBingo.com'!PP6</f>
        <v>Mot 40</v>
      </c>
      <c r="HE7" s="129" t="str">
        <f ca="1">'GenerateurBingo.com'!PQ6</f>
        <v>Mot 50</v>
      </c>
      <c r="HF7" s="130" t="str">
        <f ca="1">'GenerateurBingo.com'!PR6</f>
        <v>Mot 70</v>
      </c>
      <c r="HG7" s="121"/>
      <c r="HH7" s="128" t="str">
        <f ca="1">'GenerateurBingo.com'!PT6</f>
        <v>Mot 12</v>
      </c>
      <c r="HI7" s="129" t="str">
        <f ca="1">'GenerateurBingo.com'!PU6</f>
        <v>Mot 18</v>
      </c>
      <c r="HJ7" s="129" t="str">
        <f ca="1">'GenerateurBingo.com'!PV6</f>
        <v>Mot 31</v>
      </c>
      <c r="HK7" s="129" t="str">
        <f ca="1">'GenerateurBingo.com'!PW6</f>
        <v>Mot 51</v>
      </c>
      <c r="HL7" s="130" t="str">
        <f ca="1">'GenerateurBingo.com'!PX6</f>
        <v>Mot 64</v>
      </c>
      <c r="HM7" s="128" t="str">
        <f ca="1">'GenerateurBingo.com'!QJ6</f>
        <v>Mot 1</v>
      </c>
      <c r="HN7" s="129" t="str">
        <f ca="1">'GenerateurBingo.com'!QK6</f>
        <v>Mot 29</v>
      </c>
      <c r="HO7" s="129" t="str">
        <f ca="1">'GenerateurBingo.com'!QL6</f>
        <v>Mot 45</v>
      </c>
      <c r="HP7" s="129" t="str">
        <f ca="1">'GenerateurBingo.com'!QM6</f>
        <v>Mot 59</v>
      </c>
      <c r="HQ7" s="130" t="str">
        <f ca="1">'GenerateurBingo.com'!QN6</f>
        <v>Mot 74</v>
      </c>
      <c r="HR7" s="121"/>
      <c r="HS7" s="128" t="str">
        <f ca="1">'GenerateurBingo.com'!QP6</f>
        <v>Mot 3</v>
      </c>
      <c r="HT7" s="129" t="str">
        <f ca="1">'GenerateurBingo.com'!QQ6</f>
        <v>Mot 27</v>
      </c>
      <c r="HU7" s="129" t="str">
        <f ca="1">'GenerateurBingo.com'!QR6</f>
        <v>Mot 31</v>
      </c>
      <c r="HV7" s="129" t="str">
        <f ca="1">'GenerateurBingo.com'!QS6</f>
        <v>Mot 60</v>
      </c>
      <c r="HW7" s="130" t="str">
        <f ca="1">'GenerateurBingo.com'!QT6</f>
        <v>Mot 74</v>
      </c>
      <c r="HX7" s="128" t="str">
        <f ca="1">'GenerateurBingo.com'!RF6</f>
        <v>Mot 12</v>
      </c>
      <c r="HY7" s="129" t="str">
        <f ca="1">'GenerateurBingo.com'!RG6</f>
        <v>Mot 26</v>
      </c>
      <c r="HZ7" s="129" t="str">
        <f ca="1">'GenerateurBingo.com'!RH6</f>
        <v>Mot 36</v>
      </c>
      <c r="IA7" s="129" t="str">
        <f ca="1">'GenerateurBingo.com'!RI6</f>
        <v>Mot 51</v>
      </c>
      <c r="IB7" s="130" t="str">
        <f ca="1">'GenerateurBingo.com'!RJ6</f>
        <v>Mot 62</v>
      </c>
      <c r="IC7" s="121"/>
      <c r="ID7" s="128" t="str">
        <f ca="1">'GenerateurBingo.com'!RL6</f>
        <v>Mot 6</v>
      </c>
      <c r="IE7" s="129" t="str">
        <f ca="1">'GenerateurBingo.com'!RM6</f>
        <v>Mot 25</v>
      </c>
      <c r="IF7" s="129" t="str">
        <f ca="1">'GenerateurBingo.com'!RN6</f>
        <v>Mot 35</v>
      </c>
      <c r="IG7" s="129" t="str">
        <f ca="1">'GenerateurBingo.com'!RO6</f>
        <v>Mot 59</v>
      </c>
      <c r="IH7" s="130" t="str">
        <f ca="1">'GenerateurBingo.com'!RP6</f>
        <v>Mot 75</v>
      </c>
      <c r="II7" s="128" t="str">
        <f ca="1">'GenerateurBingo.com'!SB6</f>
        <v>Mot 10</v>
      </c>
      <c r="IJ7" s="129" t="str">
        <f ca="1">'GenerateurBingo.com'!SC6</f>
        <v>Mot 20</v>
      </c>
      <c r="IK7" s="129" t="str">
        <f ca="1">'GenerateurBingo.com'!SD6</f>
        <v>Mot 41</v>
      </c>
      <c r="IL7" s="129" t="str">
        <f ca="1">'GenerateurBingo.com'!SE6</f>
        <v>Mot 48</v>
      </c>
      <c r="IM7" s="130" t="str">
        <f ca="1">'GenerateurBingo.com'!SF6</f>
        <v>Mot 71</v>
      </c>
      <c r="IN7" s="121"/>
      <c r="IO7" s="128" t="str">
        <f ca="1">'GenerateurBingo.com'!SH6</f>
        <v>Mot 2</v>
      </c>
      <c r="IP7" s="129" t="str">
        <f ca="1">'GenerateurBingo.com'!SI6</f>
        <v>Mot 23</v>
      </c>
      <c r="IQ7" s="129" t="str">
        <f ca="1">'GenerateurBingo.com'!SJ6</f>
        <v>Mot 33</v>
      </c>
      <c r="IR7" s="129" t="str">
        <f ca="1">'GenerateurBingo.com'!SK6</f>
        <v>Mot 49</v>
      </c>
      <c r="IS7" s="130" t="str">
        <f ca="1">'GenerateurBingo.com'!SL6</f>
        <v>Mot 68</v>
      </c>
      <c r="IT7" s="128" t="str">
        <f ca="1">'GenerateurBingo.com'!SX6</f>
        <v>Mot 3</v>
      </c>
      <c r="IU7" s="129" t="str">
        <f ca="1">'GenerateurBingo.com'!SY6</f>
        <v>Mot 16</v>
      </c>
      <c r="IV7" s="129" t="str">
        <f ca="1">'GenerateurBingo.com'!SZ6</f>
        <v>Mot 33</v>
      </c>
      <c r="IW7" s="129" t="str">
        <f ca="1">'GenerateurBingo.com'!TA6</f>
        <v>Mot 52</v>
      </c>
      <c r="IX7" s="130" t="str">
        <f ca="1">'GenerateurBingo.com'!TB6</f>
        <v>Mot 64</v>
      </c>
      <c r="IY7" s="121"/>
      <c r="IZ7" s="128" t="str">
        <f ca="1">'GenerateurBingo.com'!TD6</f>
        <v>Mot 11</v>
      </c>
      <c r="JA7" s="129" t="str">
        <f ca="1">'GenerateurBingo.com'!TE6</f>
        <v>Mot 17</v>
      </c>
      <c r="JB7" s="129" t="str">
        <f ca="1">'GenerateurBingo.com'!TF6</f>
        <v>Mot 39</v>
      </c>
      <c r="JC7" s="129" t="str">
        <f ca="1">'GenerateurBingo.com'!TG6</f>
        <v>Mot 49</v>
      </c>
      <c r="JD7" s="130" t="str">
        <f ca="1">'GenerateurBingo.com'!TH6</f>
        <v>Mot 66</v>
      </c>
      <c r="JE7" s="128" t="str">
        <f ca="1">'GenerateurBingo.com'!TT6</f>
        <v>Mot 13</v>
      </c>
      <c r="JF7" s="129" t="str">
        <f ca="1">'GenerateurBingo.com'!TU6</f>
        <v>Mot 22</v>
      </c>
      <c r="JG7" s="129" t="str">
        <f ca="1">'GenerateurBingo.com'!TV6</f>
        <v>Mot 42</v>
      </c>
      <c r="JH7" s="129" t="str">
        <f ca="1">'GenerateurBingo.com'!TW6</f>
        <v>Mot 47</v>
      </c>
      <c r="JI7" s="130" t="str">
        <f ca="1">'GenerateurBingo.com'!TX6</f>
        <v>Mot 65</v>
      </c>
      <c r="JJ7" s="121"/>
      <c r="JK7" s="128" t="str">
        <f ca="1">'GenerateurBingo.com'!TZ6</f>
        <v>Mot 8</v>
      </c>
      <c r="JL7" s="129" t="str">
        <f ca="1">'GenerateurBingo.com'!UA6</f>
        <v>Mot 18</v>
      </c>
      <c r="JM7" s="129" t="str">
        <f ca="1">'GenerateurBingo.com'!UB6</f>
        <v>Mot 40</v>
      </c>
      <c r="JN7" s="129" t="str">
        <f ca="1">'GenerateurBingo.com'!UC6</f>
        <v>Mot 59</v>
      </c>
      <c r="JO7" s="130" t="str">
        <f ca="1">'GenerateurBingo.com'!UD6</f>
        <v>Mot 72</v>
      </c>
    </row>
    <row r="8" spans="1:275" s="75" customFormat="1" ht="24" customHeight="1">
      <c r="A8" s="72"/>
      <c r="B8" s="73"/>
      <c r="C8" s="66">
        <f>'GenerateurBingo.com'!C$35</f>
        <v>1</v>
      </c>
      <c r="D8" s="73"/>
      <c r="E8" s="72"/>
      <c r="F8" s="74"/>
      <c r="G8" s="72"/>
      <c r="H8" s="73"/>
      <c r="I8" s="66">
        <f>'GenerateurBingo.com'!I$35</f>
        <v>2</v>
      </c>
      <c r="J8" s="73"/>
      <c r="K8" s="72"/>
      <c r="L8" s="72"/>
      <c r="M8" s="73"/>
      <c r="N8" s="66">
        <f>'GenerateurBingo.com'!Y$35</f>
        <v>5</v>
      </c>
      <c r="O8" s="73"/>
      <c r="P8" s="72"/>
      <c r="Q8" s="74"/>
      <c r="R8" s="72"/>
      <c r="S8" s="73"/>
      <c r="T8" s="66">
        <f>'GenerateurBingo.com'!AE$35</f>
        <v>6</v>
      </c>
      <c r="U8" s="73"/>
      <c r="V8" s="72"/>
      <c r="W8" s="72"/>
      <c r="X8" s="73"/>
      <c r="Y8" s="66">
        <f>'GenerateurBingo.com'!AU$35</f>
        <v>9</v>
      </c>
      <c r="Z8" s="73"/>
      <c r="AA8" s="72"/>
      <c r="AB8" s="74"/>
      <c r="AC8" s="72"/>
      <c r="AD8" s="73"/>
      <c r="AE8" s="66">
        <f>'GenerateurBingo.com'!BA$35</f>
        <v>10</v>
      </c>
      <c r="AF8" s="73"/>
      <c r="AG8" s="72"/>
      <c r="AH8" s="72"/>
      <c r="AI8" s="73"/>
      <c r="AJ8" s="66">
        <f>'GenerateurBingo.com'!BQ$35</f>
        <v>13</v>
      </c>
      <c r="AK8" s="73"/>
      <c r="AL8" s="72"/>
      <c r="AM8" s="74"/>
      <c r="AN8" s="72"/>
      <c r="AO8" s="73"/>
      <c r="AP8" s="66">
        <f>'GenerateurBingo.com'!BW$35</f>
        <v>14</v>
      </c>
      <c r="AQ8" s="73"/>
      <c r="AR8" s="72"/>
      <c r="AS8" s="72"/>
      <c r="AT8" s="73"/>
      <c r="AU8" s="66">
        <f>'GenerateurBingo.com'!CM$35</f>
        <v>17</v>
      </c>
      <c r="AV8" s="73"/>
      <c r="AW8" s="72"/>
      <c r="AX8" s="74"/>
      <c r="AY8" s="72"/>
      <c r="AZ8" s="73"/>
      <c r="BA8" s="66">
        <f>'GenerateurBingo.com'!CS$35</f>
        <v>18</v>
      </c>
      <c r="BB8" s="73"/>
      <c r="BC8" s="72"/>
      <c r="BD8" s="72"/>
      <c r="BE8" s="73"/>
      <c r="BF8" s="66">
        <f>'GenerateurBingo.com'!DI$35</f>
        <v>21</v>
      </c>
      <c r="BG8" s="73"/>
      <c r="BH8" s="72"/>
      <c r="BI8" s="74"/>
      <c r="BJ8" s="72"/>
      <c r="BK8" s="73"/>
      <c r="BL8" s="66">
        <f>'GenerateurBingo.com'!DO$35</f>
        <v>22</v>
      </c>
      <c r="BM8" s="73"/>
      <c r="BN8" s="72"/>
      <c r="BO8" s="72"/>
      <c r="BP8" s="73"/>
      <c r="BQ8" s="66">
        <f>'GenerateurBingo.com'!EE$35</f>
        <v>25</v>
      </c>
      <c r="BR8" s="73"/>
      <c r="BS8" s="72"/>
      <c r="BT8" s="74"/>
      <c r="BU8" s="72"/>
      <c r="BV8" s="73"/>
      <c r="BW8" s="66">
        <f>'GenerateurBingo.com'!EK$35</f>
        <v>26</v>
      </c>
      <c r="BX8" s="73"/>
      <c r="BY8" s="72"/>
      <c r="BZ8" s="72"/>
      <c r="CA8" s="73"/>
      <c r="CB8" s="66">
        <f>'GenerateurBingo.com'!FA$35</f>
        <v>29</v>
      </c>
      <c r="CC8" s="73"/>
      <c r="CD8" s="72"/>
      <c r="CE8" s="74"/>
      <c r="CF8" s="72"/>
      <c r="CG8" s="73"/>
      <c r="CH8" s="66">
        <f>'GenerateurBingo.com'!FG$35</f>
        <v>30</v>
      </c>
      <c r="CI8" s="73"/>
      <c r="CJ8" s="72"/>
      <c r="CK8" s="72"/>
      <c r="CL8" s="73"/>
      <c r="CM8" s="66">
        <f>'GenerateurBingo.com'!FW$35</f>
        <v>33</v>
      </c>
      <c r="CN8" s="73"/>
      <c r="CO8" s="72"/>
      <c r="CP8" s="74"/>
      <c r="CQ8" s="72"/>
      <c r="CR8" s="73"/>
      <c r="CS8" s="66">
        <f>'GenerateurBingo.com'!GC$35</f>
        <v>34</v>
      </c>
      <c r="CT8" s="73"/>
      <c r="CU8" s="72"/>
      <c r="CV8" s="72"/>
      <c r="CW8" s="73"/>
      <c r="CX8" s="66">
        <f>'GenerateurBingo.com'!GS$35</f>
        <v>37</v>
      </c>
      <c r="CY8" s="73"/>
      <c r="CZ8" s="72"/>
      <c r="DA8" s="74"/>
      <c r="DB8" s="72"/>
      <c r="DC8" s="73"/>
      <c r="DD8" s="66">
        <f>'GenerateurBingo.com'!GY$35</f>
        <v>38</v>
      </c>
      <c r="DE8" s="73"/>
      <c r="DF8" s="72"/>
      <c r="DG8" s="72"/>
      <c r="DH8" s="73"/>
      <c r="DI8" s="66">
        <f>'GenerateurBingo.com'!HO$35</f>
        <v>41</v>
      </c>
      <c r="DJ8" s="73"/>
      <c r="DK8" s="72"/>
      <c r="DL8" s="74"/>
      <c r="DM8" s="72"/>
      <c r="DN8" s="73"/>
      <c r="DO8" s="66">
        <f>'GenerateurBingo.com'!HU$35</f>
        <v>42</v>
      </c>
      <c r="DP8" s="73"/>
      <c r="DQ8" s="72"/>
      <c r="DR8" s="72"/>
      <c r="DS8" s="73"/>
      <c r="DT8" s="66">
        <f>'GenerateurBingo.com'!IK$35</f>
        <v>45</v>
      </c>
      <c r="DU8" s="73"/>
      <c r="DV8" s="72"/>
      <c r="DW8" s="74"/>
      <c r="DX8" s="72"/>
      <c r="DY8" s="73"/>
      <c r="DZ8" s="66">
        <f>'GenerateurBingo.com'!IQ$35</f>
        <v>46</v>
      </c>
      <c r="EA8" s="73"/>
      <c r="EB8" s="72"/>
      <c r="EC8" s="72"/>
      <c r="ED8" s="73"/>
      <c r="EE8" s="66">
        <f>'GenerateurBingo.com'!JG$35</f>
        <v>49</v>
      </c>
      <c r="EF8" s="73"/>
      <c r="EG8" s="72"/>
      <c r="EH8" s="74"/>
      <c r="EI8" s="72"/>
      <c r="EJ8" s="73"/>
      <c r="EK8" s="66">
        <f>'GenerateurBingo.com'!JM$35</f>
        <v>50</v>
      </c>
      <c r="EL8" s="73"/>
      <c r="EM8" s="72"/>
      <c r="EN8" s="72"/>
      <c r="EO8" s="73"/>
      <c r="EP8" s="66">
        <f>'GenerateurBingo.com'!KC$35</f>
        <v>53</v>
      </c>
      <c r="EQ8" s="73"/>
      <c r="ER8" s="72"/>
      <c r="ES8" s="74"/>
      <c r="ET8" s="72"/>
      <c r="EU8" s="73"/>
      <c r="EV8" s="66">
        <f>'GenerateurBingo.com'!KI$35</f>
        <v>54</v>
      </c>
      <c r="EW8" s="73"/>
      <c r="EX8" s="72"/>
      <c r="EY8" s="72"/>
      <c r="EZ8" s="73"/>
      <c r="FA8" s="66">
        <f>'GenerateurBingo.com'!KY$35</f>
        <v>57</v>
      </c>
      <c r="FB8" s="73"/>
      <c r="FC8" s="72"/>
      <c r="FD8" s="74"/>
      <c r="FE8" s="72"/>
      <c r="FF8" s="73"/>
      <c r="FG8" s="66">
        <f>'GenerateurBingo.com'!LE$35</f>
        <v>58</v>
      </c>
      <c r="FH8" s="73"/>
      <c r="FI8" s="72"/>
      <c r="FJ8" s="72"/>
      <c r="FK8" s="73"/>
      <c r="FL8" s="66">
        <f>'GenerateurBingo.com'!LU$35</f>
        <v>61</v>
      </c>
      <c r="FM8" s="73"/>
      <c r="FN8" s="72"/>
      <c r="FO8" s="74"/>
      <c r="FP8" s="72"/>
      <c r="FQ8" s="73"/>
      <c r="FR8" s="66">
        <f>'GenerateurBingo.com'!MA$35</f>
        <v>62</v>
      </c>
      <c r="FS8" s="73"/>
      <c r="FT8" s="72"/>
      <c r="FU8" s="72"/>
      <c r="FV8" s="73"/>
      <c r="FW8" s="66">
        <f>'GenerateurBingo.com'!MQ$35</f>
        <v>65</v>
      </c>
      <c r="FX8" s="73"/>
      <c r="FY8" s="72"/>
      <c r="FZ8" s="74"/>
      <c r="GA8" s="72"/>
      <c r="GB8" s="73"/>
      <c r="GC8" s="66">
        <f>'GenerateurBingo.com'!MW$35</f>
        <v>66</v>
      </c>
      <c r="GD8" s="73"/>
      <c r="GE8" s="72"/>
      <c r="GF8" s="72"/>
      <c r="GG8" s="73"/>
      <c r="GH8" s="66">
        <f>'GenerateurBingo.com'!NM$35</f>
        <v>69</v>
      </c>
      <c r="GI8" s="73"/>
      <c r="GJ8" s="72"/>
      <c r="GK8" s="74"/>
      <c r="GL8" s="72"/>
      <c r="GM8" s="73"/>
      <c r="GN8" s="66">
        <f>'GenerateurBingo.com'!NS$35</f>
        <v>70</v>
      </c>
      <c r="GO8" s="73"/>
      <c r="GP8" s="72"/>
      <c r="GQ8" s="72"/>
      <c r="GR8" s="73"/>
      <c r="GS8" s="66">
        <f>'GenerateurBingo.com'!OI$35</f>
        <v>73</v>
      </c>
      <c r="GT8" s="73"/>
      <c r="GU8" s="72"/>
      <c r="GV8" s="74"/>
      <c r="GW8" s="72"/>
      <c r="GX8" s="73"/>
      <c r="GY8" s="66">
        <f>'GenerateurBingo.com'!OO$35</f>
        <v>74</v>
      </c>
      <c r="GZ8" s="73"/>
      <c r="HA8" s="72"/>
      <c r="HB8" s="72"/>
      <c r="HC8" s="73"/>
      <c r="HD8" s="66">
        <f>'GenerateurBingo.com'!PE$35</f>
        <v>77</v>
      </c>
      <c r="HE8" s="73"/>
      <c r="HF8" s="72"/>
      <c r="HG8" s="74"/>
      <c r="HH8" s="72"/>
      <c r="HI8" s="73"/>
      <c r="HJ8" s="66">
        <f>'GenerateurBingo.com'!PK$35</f>
        <v>78</v>
      </c>
      <c r="HK8" s="73"/>
      <c r="HL8" s="72"/>
      <c r="HM8" s="72"/>
      <c r="HN8" s="73"/>
      <c r="HO8" s="66">
        <f>'GenerateurBingo.com'!QA$35</f>
        <v>81</v>
      </c>
      <c r="HP8" s="73"/>
      <c r="HQ8" s="72"/>
      <c r="HR8" s="74"/>
      <c r="HS8" s="72"/>
      <c r="HT8" s="73"/>
      <c r="HU8" s="66">
        <f>'GenerateurBingo.com'!QG$35</f>
        <v>82</v>
      </c>
      <c r="HV8" s="73"/>
      <c r="HW8" s="72"/>
      <c r="HX8" s="72"/>
      <c r="HY8" s="73"/>
      <c r="HZ8" s="66">
        <f>'GenerateurBingo.com'!QW$35</f>
        <v>85</v>
      </c>
      <c r="IA8" s="73"/>
      <c r="IB8" s="72"/>
      <c r="IC8" s="74"/>
      <c r="ID8" s="72"/>
      <c r="IE8" s="73"/>
      <c r="IF8" s="66">
        <f>'GenerateurBingo.com'!RC$35</f>
        <v>86</v>
      </c>
      <c r="IG8" s="73"/>
      <c r="IH8" s="72"/>
      <c r="II8" s="72"/>
      <c r="IJ8" s="73"/>
      <c r="IK8" s="66">
        <f>'GenerateurBingo.com'!RS$35</f>
        <v>89</v>
      </c>
      <c r="IL8" s="73"/>
      <c r="IM8" s="72"/>
      <c r="IN8" s="74"/>
      <c r="IO8" s="72"/>
      <c r="IP8" s="73"/>
      <c r="IQ8" s="66">
        <f>'GenerateurBingo.com'!RY$35</f>
        <v>90</v>
      </c>
      <c r="IR8" s="73"/>
      <c r="IS8" s="72"/>
      <c r="IT8" s="72"/>
      <c r="IU8" s="73"/>
      <c r="IV8" s="66">
        <f>'GenerateurBingo.com'!SO$35</f>
        <v>93</v>
      </c>
      <c r="IW8" s="73"/>
      <c r="IX8" s="72"/>
      <c r="IY8" s="74"/>
      <c r="IZ8" s="72"/>
      <c r="JA8" s="73"/>
      <c r="JB8" s="66">
        <f>'GenerateurBingo.com'!SU$35</f>
        <v>94</v>
      </c>
      <c r="JC8" s="73"/>
      <c r="JD8" s="72"/>
      <c r="JE8" s="72"/>
      <c r="JF8" s="73"/>
      <c r="JG8" s="66">
        <f>'GenerateurBingo.com'!TK$35</f>
        <v>97</v>
      </c>
      <c r="JH8" s="73"/>
      <c r="JI8" s="72"/>
      <c r="JJ8" s="74"/>
      <c r="JK8" s="72"/>
      <c r="JL8" s="73"/>
      <c r="JM8" s="66">
        <f>'GenerateurBingo.com'!TQ$35</f>
        <v>98</v>
      </c>
      <c r="JN8" s="73"/>
      <c r="JO8" s="72"/>
    </row>
    <row r="9" spans="1:275" s="80" customFormat="1" ht="24" customHeight="1">
      <c r="A9" s="76">
        <f>IF('Liste des mots'!$H$1=TRUE,C8,"")</f>
        <v>1</v>
      </c>
      <c r="B9" s="77"/>
      <c r="C9" s="78" t="str">
        <f>IF('Liste des mots'!$D$1=TRUE,Instructions!$D$17,"")</f>
        <v>Inscrire la description ici</v>
      </c>
      <c r="D9" s="77"/>
      <c r="E9" s="79">
        <f>IF('Liste des mots'!$H$1=TRUE,C8,"")</f>
        <v>1</v>
      </c>
      <c r="F9" s="77"/>
      <c r="G9" s="76">
        <f>IF('Liste des mots'!$H$1=TRUE,I8,"")</f>
        <v>2</v>
      </c>
      <c r="H9" s="77"/>
      <c r="I9" s="78" t="str">
        <f>IF('Liste des mots'!$D$1=TRUE,Instructions!$D$17,"")</f>
        <v>Inscrire la description ici</v>
      </c>
      <c r="J9" s="77"/>
      <c r="K9" s="79">
        <f>IF('Liste des mots'!$H$1=TRUE,I8,"")</f>
        <v>2</v>
      </c>
      <c r="L9" s="76">
        <f>IF('Liste des mots'!$H$1=TRUE,N8,"")</f>
        <v>5</v>
      </c>
      <c r="M9" s="77"/>
      <c r="N9" s="78" t="str">
        <f>IF('Liste des mots'!$D$1=TRUE,Instructions!$D$17,"")</f>
        <v>Inscrire la description ici</v>
      </c>
      <c r="O9" s="77"/>
      <c r="P9" s="79">
        <f>IF('Liste des mots'!$H$1=TRUE,N8,"")</f>
        <v>5</v>
      </c>
      <c r="Q9" s="77"/>
      <c r="R9" s="76">
        <f>IF('Liste des mots'!$H$1=TRUE,T8,"")</f>
        <v>6</v>
      </c>
      <c r="S9" s="77"/>
      <c r="T9" s="78" t="str">
        <f>IF('Liste des mots'!$D$1=TRUE,Instructions!$D$17,"")</f>
        <v>Inscrire la description ici</v>
      </c>
      <c r="U9" s="77"/>
      <c r="V9" s="79">
        <f>IF('Liste des mots'!$H$1=TRUE,T8,"")</f>
        <v>6</v>
      </c>
      <c r="W9" s="76">
        <f>IF('Liste des mots'!$H$1=TRUE,Y8,"")</f>
        <v>9</v>
      </c>
      <c r="X9" s="77"/>
      <c r="Y9" s="78" t="str">
        <f>IF('Liste des mots'!$D$1=TRUE,Instructions!$D$17,"")</f>
        <v>Inscrire la description ici</v>
      </c>
      <c r="Z9" s="77"/>
      <c r="AA9" s="79">
        <f>IF('Liste des mots'!$H$1=TRUE,Y8,"")</f>
        <v>9</v>
      </c>
      <c r="AB9" s="77"/>
      <c r="AC9" s="76">
        <f>IF('Liste des mots'!$H$1=TRUE,AE8,"")</f>
        <v>10</v>
      </c>
      <c r="AD9" s="77"/>
      <c r="AE9" s="78" t="str">
        <f>IF('Liste des mots'!$D$1=TRUE,Instructions!$D$17,"")</f>
        <v>Inscrire la description ici</v>
      </c>
      <c r="AF9" s="77"/>
      <c r="AG9" s="79">
        <f>IF('Liste des mots'!$H$1=TRUE,AE8,"")</f>
        <v>10</v>
      </c>
      <c r="AH9" s="76">
        <f>IF('Liste des mots'!$H$1=TRUE,AJ8,"")</f>
        <v>13</v>
      </c>
      <c r="AI9" s="77"/>
      <c r="AJ9" s="78" t="str">
        <f>IF('Liste des mots'!$D$1=TRUE,Instructions!$D$17,"")</f>
        <v>Inscrire la description ici</v>
      </c>
      <c r="AK9" s="77"/>
      <c r="AL9" s="79">
        <f>IF('Liste des mots'!$H$1=TRUE,AJ8,"")</f>
        <v>13</v>
      </c>
      <c r="AM9" s="77"/>
      <c r="AN9" s="76">
        <f>IF('Liste des mots'!$H$1=TRUE,AP8,"")</f>
        <v>14</v>
      </c>
      <c r="AO9" s="77"/>
      <c r="AP9" s="78" t="str">
        <f>IF('Liste des mots'!$D$1=TRUE,Instructions!$D$17,"")</f>
        <v>Inscrire la description ici</v>
      </c>
      <c r="AQ9" s="77"/>
      <c r="AR9" s="79">
        <f>IF('Liste des mots'!$H$1=TRUE,AP8,"")</f>
        <v>14</v>
      </c>
      <c r="AS9" s="76">
        <f>IF('Liste des mots'!$H$1=TRUE,AU8,"")</f>
        <v>17</v>
      </c>
      <c r="AT9" s="77"/>
      <c r="AU9" s="78" t="str">
        <f>IF('Liste des mots'!$D$1=TRUE,Instructions!$D$17,"")</f>
        <v>Inscrire la description ici</v>
      </c>
      <c r="AV9" s="77"/>
      <c r="AW9" s="79">
        <f>IF('Liste des mots'!$H$1=TRUE,AU8,"")</f>
        <v>17</v>
      </c>
      <c r="AX9" s="77"/>
      <c r="AY9" s="76">
        <f>IF('Liste des mots'!$H$1=TRUE,BA8,"")</f>
        <v>18</v>
      </c>
      <c r="AZ9" s="77"/>
      <c r="BA9" s="78" t="str">
        <f>IF('Liste des mots'!$D$1=TRUE,Instructions!$D$17,"")</f>
        <v>Inscrire la description ici</v>
      </c>
      <c r="BB9" s="77"/>
      <c r="BC9" s="79">
        <f>IF('Liste des mots'!$H$1=TRUE,BA8,"")</f>
        <v>18</v>
      </c>
      <c r="BD9" s="76">
        <f>IF('Liste des mots'!$H$1=TRUE,BF8,"")</f>
        <v>21</v>
      </c>
      <c r="BE9" s="77"/>
      <c r="BF9" s="78" t="str">
        <f>IF('Liste des mots'!$D$1=TRUE,Instructions!$D$17,"")</f>
        <v>Inscrire la description ici</v>
      </c>
      <c r="BG9" s="77"/>
      <c r="BH9" s="79">
        <f>IF('Liste des mots'!$H$1=TRUE,BF8,"")</f>
        <v>21</v>
      </c>
      <c r="BI9" s="77"/>
      <c r="BJ9" s="76">
        <f>IF('Liste des mots'!$H$1=TRUE,BL8,"")</f>
        <v>22</v>
      </c>
      <c r="BK9" s="77"/>
      <c r="BL9" s="78" t="str">
        <f>IF('Liste des mots'!$D$1=TRUE,Instructions!$D$17,"")</f>
        <v>Inscrire la description ici</v>
      </c>
      <c r="BM9" s="77"/>
      <c r="BN9" s="79">
        <f>IF('Liste des mots'!$H$1=TRUE,BL8,"")</f>
        <v>22</v>
      </c>
      <c r="BO9" s="76">
        <f>IF('Liste des mots'!$H$1=TRUE,BQ8,"")</f>
        <v>25</v>
      </c>
      <c r="BP9" s="77"/>
      <c r="BQ9" s="78" t="str">
        <f>IF('Liste des mots'!$D$1=TRUE,Instructions!$D$17,"")</f>
        <v>Inscrire la description ici</v>
      </c>
      <c r="BR9" s="77"/>
      <c r="BS9" s="79">
        <f>IF('Liste des mots'!$H$1=TRUE,BQ8,"")</f>
        <v>25</v>
      </c>
      <c r="BT9" s="77"/>
      <c r="BU9" s="76">
        <f>IF('Liste des mots'!$H$1=TRUE,BW8,"")</f>
        <v>26</v>
      </c>
      <c r="BV9" s="77"/>
      <c r="BW9" s="78" t="str">
        <f>IF('Liste des mots'!$D$1=TRUE,Instructions!$D$17,"")</f>
        <v>Inscrire la description ici</v>
      </c>
      <c r="BX9" s="77"/>
      <c r="BY9" s="79">
        <f>IF('Liste des mots'!$H$1=TRUE,BW8,"")</f>
        <v>26</v>
      </c>
      <c r="BZ9" s="76">
        <f>IF('Liste des mots'!$H$1=TRUE,CB8,"")</f>
        <v>29</v>
      </c>
      <c r="CA9" s="77"/>
      <c r="CB9" s="78" t="str">
        <f>IF('Liste des mots'!$D$1=TRUE,Instructions!$D$17,"")</f>
        <v>Inscrire la description ici</v>
      </c>
      <c r="CC9" s="77"/>
      <c r="CD9" s="79">
        <f>IF('Liste des mots'!$H$1=TRUE,CB8,"")</f>
        <v>29</v>
      </c>
      <c r="CE9" s="77"/>
      <c r="CF9" s="76">
        <f>IF('Liste des mots'!$H$1=TRUE,CH8,"")</f>
        <v>30</v>
      </c>
      <c r="CG9" s="77"/>
      <c r="CH9" s="78" t="str">
        <f>IF('Liste des mots'!$D$1=TRUE,Instructions!$D$17,"")</f>
        <v>Inscrire la description ici</v>
      </c>
      <c r="CI9" s="77"/>
      <c r="CJ9" s="79">
        <f>IF('Liste des mots'!$H$1=TRUE,CH8,"")</f>
        <v>30</v>
      </c>
      <c r="CK9" s="76">
        <f>IF('Liste des mots'!$H$1=TRUE,CM8,"")</f>
        <v>33</v>
      </c>
      <c r="CL9" s="77"/>
      <c r="CM9" s="78" t="str">
        <f>IF('Liste des mots'!$D$1=TRUE,Instructions!$D$17,"")</f>
        <v>Inscrire la description ici</v>
      </c>
      <c r="CN9" s="77"/>
      <c r="CO9" s="79">
        <f>IF('Liste des mots'!$H$1=TRUE,CM8,"")</f>
        <v>33</v>
      </c>
      <c r="CP9" s="77"/>
      <c r="CQ9" s="76">
        <f>IF('Liste des mots'!$H$1=TRUE,CS8,"")</f>
        <v>34</v>
      </c>
      <c r="CR9" s="77"/>
      <c r="CS9" s="78" t="str">
        <f>IF('Liste des mots'!$D$1=TRUE,Instructions!$D$17,"")</f>
        <v>Inscrire la description ici</v>
      </c>
      <c r="CT9" s="77"/>
      <c r="CU9" s="79">
        <f>IF('Liste des mots'!$H$1=TRUE,CS8,"")</f>
        <v>34</v>
      </c>
      <c r="CV9" s="76">
        <f>IF('Liste des mots'!$H$1=TRUE,CX8,"")</f>
        <v>37</v>
      </c>
      <c r="CW9" s="77"/>
      <c r="CX9" s="78" t="str">
        <f>IF('Liste des mots'!$D$1=TRUE,Instructions!$D$17,"")</f>
        <v>Inscrire la description ici</v>
      </c>
      <c r="CY9" s="77"/>
      <c r="CZ9" s="79">
        <f>IF('Liste des mots'!$H$1=TRUE,CX8,"")</f>
        <v>37</v>
      </c>
      <c r="DA9" s="77"/>
      <c r="DB9" s="76">
        <f>IF('Liste des mots'!$H$1=TRUE,DD8,"")</f>
        <v>38</v>
      </c>
      <c r="DC9" s="77"/>
      <c r="DD9" s="78" t="str">
        <f>IF('Liste des mots'!$D$1=TRUE,Instructions!$D$17,"")</f>
        <v>Inscrire la description ici</v>
      </c>
      <c r="DE9" s="77"/>
      <c r="DF9" s="79">
        <f>IF('Liste des mots'!$H$1=TRUE,DD8,"")</f>
        <v>38</v>
      </c>
      <c r="DG9" s="76">
        <f>IF('Liste des mots'!$H$1=TRUE,DI8,"")</f>
        <v>41</v>
      </c>
      <c r="DH9" s="77"/>
      <c r="DI9" s="78" t="str">
        <f>IF('Liste des mots'!$D$1=TRUE,Instructions!$D$17,"")</f>
        <v>Inscrire la description ici</v>
      </c>
      <c r="DJ9" s="77"/>
      <c r="DK9" s="79">
        <f>IF('Liste des mots'!$H$1=TRUE,DI8,"")</f>
        <v>41</v>
      </c>
      <c r="DL9" s="77"/>
      <c r="DM9" s="76">
        <f>IF('Liste des mots'!$H$1=TRUE,DO8,"")</f>
        <v>42</v>
      </c>
      <c r="DN9" s="77"/>
      <c r="DO9" s="78" t="str">
        <f>IF('Liste des mots'!$D$1=TRUE,Instructions!$D$17,"")</f>
        <v>Inscrire la description ici</v>
      </c>
      <c r="DP9" s="77"/>
      <c r="DQ9" s="79">
        <f>IF('Liste des mots'!$H$1=TRUE,DO8,"")</f>
        <v>42</v>
      </c>
      <c r="DR9" s="76">
        <f>IF('Liste des mots'!$H$1=TRUE,DT8,"")</f>
        <v>45</v>
      </c>
      <c r="DS9" s="77"/>
      <c r="DT9" s="78" t="str">
        <f>IF('Liste des mots'!$D$1=TRUE,Instructions!$D$17,"")</f>
        <v>Inscrire la description ici</v>
      </c>
      <c r="DU9" s="77"/>
      <c r="DV9" s="79">
        <f>IF('Liste des mots'!$H$1=TRUE,DT8,"")</f>
        <v>45</v>
      </c>
      <c r="DW9" s="77"/>
      <c r="DX9" s="76">
        <f>IF('Liste des mots'!$H$1=TRUE,DZ8,"")</f>
        <v>46</v>
      </c>
      <c r="DY9" s="77"/>
      <c r="DZ9" s="78" t="str">
        <f>IF('Liste des mots'!$D$1=TRUE,Instructions!$D$17,"")</f>
        <v>Inscrire la description ici</v>
      </c>
      <c r="EA9" s="77"/>
      <c r="EB9" s="79">
        <f>IF('Liste des mots'!$H$1=TRUE,DZ8,"")</f>
        <v>46</v>
      </c>
      <c r="EC9" s="76">
        <f>IF('Liste des mots'!$H$1=TRUE,EE8,"")</f>
        <v>49</v>
      </c>
      <c r="ED9" s="77"/>
      <c r="EE9" s="78" t="str">
        <f>IF('Liste des mots'!$D$1=TRUE,Instructions!$D$17,"")</f>
        <v>Inscrire la description ici</v>
      </c>
      <c r="EF9" s="77"/>
      <c r="EG9" s="79">
        <f>IF('Liste des mots'!$H$1=TRUE,EE8,"")</f>
        <v>49</v>
      </c>
      <c r="EH9" s="77"/>
      <c r="EI9" s="76">
        <f>IF('Liste des mots'!$H$1=TRUE,EK8,"")</f>
        <v>50</v>
      </c>
      <c r="EJ9" s="77"/>
      <c r="EK9" s="78" t="str">
        <f>IF('Liste des mots'!$D$1=TRUE,Instructions!$D$17,"")</f>
        <v>Inscrire la description ici</v>
      </c>
      <c r="EL9" s="77"/>
      <c r="EM9" s="79">
        <f>IF('Liste des mots'!$H$1=TRUE,EK8,"")</f>
        <v>50</v>
      </c>
      <c r="EN9" s="76">
        <f>IF('Liste des mots'!$H$1=TRUE,EP8,"")</f>
        <v>53</v>
      </c>
      <c r="EO9" s="77"/>
      <c r="EP9" s="78" t="str">
        <f>IF('Liste des mots'!$D$1=TRUE,Instructions!$D$17,"")</f>
        <v>Inscrire la description ici</v>
      </c>
      <c r="EQ9" s="77"/>
      <c r="ER9" s="79">
        <f>IF('Liste des mots'!$H$1=TRUE,EP8,"")</f>
        <v>53</v>
      </c>
      <c r="ES9" s="77"/>
      <c r="ET9" s="76">
        <f>IF('Liste des mots'!$H$1=TRUE,EV8,"")</f>
        <v>54</v>
      </c>
      <c r="EU9" s="77"/>
      <c r="EV9" s="78" t="str">
        <f>IF('Liste des mots'!$D$1=TRUE,Instructions!$D$17,"")</f>
        <v>Inscrire la description ici</v>
      </c>
      <c r="EW9" s="77"/>
      <c r="EX9" s="79">
        <f>IF('Liste des mots'!$H$1=TRUE,EV8,"")</f>
        <v>54</v>
      </c>
      <c r="EY9" s="76">
        <f>IF('Liste des mots'!$H$1=TRUE,FA8,"")</f>
        <v>57</v>
      </c>
      <c r="EZ9" s="77"/>
      <c r="FA9" s="78" t="str">
        <f>IF('Liste des mots'!$D$1=TRUE,Instructions!$D$17,"")</f>
        <v>Inscrire la description ici</v>
      </c>
      <c r="FB9" s="77"/>
      <c r="FC9" s="79">
        <f>IF('Liste des mots'!$H$1=TRUE,FA8,"")</f>
        <v>57</v>
      </c>
      <c r="FD9" s="77"/>
      <c r="FE9" s="76">
        <f>IF('Liste des mots'!$H$1=TRUE,FG8,"")</f>
        <v>58</v>
      </c>
      <c r="FF9" s="77"/>
      <c r="FG9" s="78" t="str">
        <f>IF('Liste des mots'!$D$1=TRUE,Instructions!$D$17,"")</f>
        <v>Inscrire la description ici</v>
      </c>
      <c r="FH9" s="77"/>
      <c r="FI9" s="79">
        <f>IF('Liste des mots'!$H$1=TRUE,FG8,"")</f>
        <v>58</v>
      </c>
      <c r="FJ9" s="76">
        <f>IF('Liste des mots'!$H$1=TRUE,FL8,"")</f>
        <v>61</v>
      </c>
      <c r="FK9" s="77"/>
      <c r="FL9" s="78" t="str">
        <f>IF('Liste des mots'!$D$1=TRUE,Instructions!$D$17,"")</f>
        <v>Inscrire la description ici</v>
      </c>
      <c r="FM9" s="77"/>
      <c r="FN9" s="79">
        <f>IF('Liste des mots'!$H$1=TRUE,FL8,"")</f>
        <v>61</v>
      </c>
      <c r="FO9" s="77"/>
      <c r="FP9" s="76">
        <f>IF('Liste des mots'!$H$1=TRUE,FR8,"")</f>
        <v>62</v>
      </c>
      <c r="FQ9" s="77"/>
      <c r="FR9" s="78" t="str">
        <f>IF('Liste des mots'!$D$1=TRUE,Instructions!$D$17,"")</f>
        <v>Inscrire la description ici</v>
      </c>
      <c r="FS9" s="77"/>
      <c r="FT9" s="79">
        <f>IF('Liste des mots'!$H$1=TRUE,FR8,"")</f>
        <v>62</v>
      </c>
      <c r="FU9" s="76">
        <f>IF('Liste des mots'!$H$1=TRUE,FW8,"")</f>
        <v>65</v>
      </c>
      <c r="FV9" s="77"/>
      <c r="FW9" s="78" t="str">
        <f>IF('Liste des mots'!$D$1=TRUE,Instructions!$D$17,"")</f>
        <v>Inscrire la description ici</v>
      </c>
      <c r="FX9" s="77"/>
      <c r="FY9" s="79">
        <f>IF('Liste des mots'!$H$1=TRUE,FW8,"")</f>
        <v>65</v>
      </c>
      <c r="FZ9" s="77"/>
      <c r="GA9" s="76">
        <f>IF('Liste des mots'!$H$1=TRUE,GC8,"")</f>
        <v>66</v>
      </c>
      <c r="GB9" s="77"/>
      <c r="GC9" s="78" t="str">
        <f>IF('Liste des mots'!$D$1=TRUE,Instructions!$D$17,"")</f>
        <v>Inscrire la description ici</v>
      </c>
      <c r="GD9" s="77"/>
      <c r="GE9" s="79">
        <f>IF('Liste des mots'!$H$1=TRUE,GC8,"")</f>
        <v>66</v>
      </c>
      <c r="GF9" s="76">
        <f>IF('Liste des mots'!$H$1=TRUE,GH8,"")</f>
        <v>69</v>
      </c>
      <c r="GG9" s="77"/>
      <c r="GH9" s="78" t="str">
        <f>IF('Liste des mots'!$D$1=TRUE,Instructions!$D$17,"")</f>
        <v>Inscrire la description ici</v>
      </c>
      <c r="GI9" s="77"/>
      <c r="GJ9" s="79">
        <f>IF('Liste des mots'!$H$1=TRUE,GH8,"")</f>
        <v>69</v>
      </c>
      <c r="GK9" s="77"/>
      <c r="GL9" s="76">
        <f>IF('Liste des mots'!$H$1=TRUE,GN8,"")</f>
        <v>70</v>
      </c>
      <c r="GM9" s="77"/>
      <c r="GN9" s="78" t="str">
        <f>IF('Liste des mots'!$D$1=TRUE,Instructions!$D$17,"")</f>
        <v>Inscrire la description ici</v>
      </c>
      <c r="GO9" s="77"/>
      <c r="GP9" s="79">
        <f>IF('Liste des mots'!$H$1=TRUE,GN8,"")</f>
        <v>70</v>
      </c>
      <c r="GQ9" s="76">
        <f>IF('Liste des mots'!$H$1=TRUE,GS8,"")</f>
        <v>73</v>
      </c>
      <c r="GR9" s="77"/>
      <c r="GS9" s="78" t="str">
        <f>IF('Liste des mots'!$D$1=TRUE,Instructions!$D$17,"")</f>
        <v>Inscrire la description ici</v>
      </c>
      <c r="GT9" s="77"/>
      <c r="GU9" s="79">
        <f>IF('Liste des mots'!$H$1=TRUE,GS8,"")</f>
        <v>73</v>
      </c>
      <c r="GV9" s="77"/>
      <c r="GW9" s="76">
        <f>IF('Liste des mots'!$H$1=TRUE,GY8,"")</f>
        <v>74</v>
      </c>
      <c r="GX9" s="77"/>
      <c r="GY9" s="78" t="str">
        <f>IF('Liste des mots'!$D$1=TRUE,Instructions!$D$17,"")</f>
        <v>Inscrire la description ici</v>
      </c>
      <c r="GZ9" s="77"/>
      <c r="HA9" s="79">
        <f>IF('Liste des mots'!$H$1=TRUE,GY8,"")</f>
        <v>74</v>
      </c>
      <c r="HB9" s="76">
        <f>IF('Liste des mots'!$H$1=TRUE,HD8,"")</f>
        <v>77</v>
      </c>
      <c r="HC9" s="77"/>
      <c r="HD9" s="78" t="str">
        <f>IF('Liste des mots'!$D$1=TRUE,Instructions!$D$17,"")</f>
        <v>Inscrire la description ici</v>
      </c>
      <c r="HE9" s="77"/>
      <c r="HF9" s="79">
        <f>IF('Liste des mots'!$H$1=TRUE,HD8,"")</f>
        <v>77</v>
      </c>
      <c r="HG9" s="77"/>
      <c r="HH9" s="76">
        <f>IF('Liste des mots'!$H$1=TRUE,HJ8,"")</f>
        <v>78</v>
      </c>
      <c r="HI9" s="77"/>
      <c r="HJ9" s="78" t="str">
        <f>IF('Liste des mots'!$D$1=TRUE,Instructions!$D$17,"")</f>
        <v>Inscrire la description ici</v>
      </c>
      <c r="HK9" s="77"/>
      <c r="HL9" s="79">
        <f>IF('Liste des mots'!$H$1=TRUE,HJ8,"")</f>
        <v>78</v>
      </c>
      <c r="HM9" s="76">
        <f>IF('Liste des mots'!$H$1=TRUE,HO8,"")</f>
        <v>81</v>
      </c>
      <c r="HN9" s="77"/>
      <c r="HO9" s="78" t="str">
        <f>IF('Liste des mots'!$D$1=TRUE,Instructions!$D$17,"")</f>
        <v>Inscrire la description ici</v>
      </c>
      <c r="HP9" s="77"/>
      <c r="HQ9" s="79">
        <f>IF('Liste des mots'!$H$1=TRUE,HO8,"")</f>
        <v>81</v>
      </c>
      <c r="HR9" s="77"/>
      <c r="HS9" s="76">
        <f>IF('Liste des mots'!$H$1=TRUE,HU8,"")</f>
        <v>82</v>
      </c>
      <c r="HT9" s="77"/>
      <c r="HU9" s="78" t="str">
        <f>IF('Liste des mots'!$D$1=TRUE,Instructions!$D$17,"")</f>
        <v>Inscrire la description ici</v>
      </c>
      <c r="HV9" s="77"/>
      <c r="HW9" s="79">
        <f>IF('Liste des mots'!$H$1=TRUE,HU8,"")</f>
        <v>82</v>
      </c>
      <c r="HX9" s="76">
        <f>IF('Liste des mots'!$H$1=TRUE,HZ8,"")</f>
        <v>85</v>
      </c>
      <c r="HY9" s="77"/>
      <c r="HZ9" s="78" t="str">
        <f>IF('Liste des mots'!$D$1=TRUE,Instructions!$D$17,"")</f>
        <v>Inscrire la description ici</v>
      </c>
      <c r="IA9" s="77"/>
      <c r="IB9" s="79">
        <f>IF('Liste des mots'!$H$1=TRUE,HZ8,"")</f>
        <v>85</v>
      </c>
      <c r="IC9" s="77"/>
      <c r="ID9" s="76">
        <f>IF('Liste des mots'!$H$1=TRUE,IF8,"")</f>
        <v>86</v>
      </c>
      <c r="IE9" s="77"/>
      <c r="IF9" s="78" t="str">
        <f>IF('Liste des mots'!$D$1=TRUE,Instructions!$D$17,"")</f>
        <v>Inscrire la description ici</v>
      </c>
      <c r="IG9" s="77"/>
      <c r="IH9" s="79">
        <f>IF('Liste des mots'!$H$1=TRUE,IF8,"")</f>
        <v>86</v>
      </c>
      <c r="II9" s="76">
        <f>IF('Liste des mots'!$H$1=TRUE,IK8,"")</f>
        <v>89</v>
      </c>
      <c r="IJ9" s="77"/>
      <c r="IK9" s="78" t="str">
        <f>IF('Liste des mots'!$D$1=TRUE,Instructions!$D$17,"")</f>
        <v>Inscrire la description ici</v>
      </c>
      <c r="IL9" s="77"/>
      <c r="IM9" s="79">
        <f>IF('Liste des mots'!$H$1=TRUE,IK8,"")</f>
        <v>89</v>
      </c>
      <c r="IN9" s="77"/>
      <c r="IO9" s="76">
        <f>IF('Liste des mots'!$H$1=TRUE,IQ8,"")</f>
        <v>90</v>
      </c>
      <c r="IP9" s="77"/>
      <c r="IQ9" s="78" t="str">
        <f>IF('Liste des mots'!$D$1=TRUE,Instructions!$D$17,"")</f>
        <v>Inscrire la description ici</v>
      </c>
      <c r="IR9" s="77"/>
      <c r="IS9" s="79">
        <f>IF('Liste des mots'!$H$1=TRUE,IQ8,"")</f>
        <v>90</v>
      </c>
      <c r="IT9" s="76">
        <f>IF('Liste des mots'!$H$1=TRUE,IV8,"")</f>
        <v>93</v>
      </c>
      <c r="IU9" s="77"/>
      <c r="IV9" s="78" t="str">
        <f>IF('Liste des mots'!$D$1=TRUE,Instructions!$D$17,"")</f>
        <v>Inscrire la description ici</v>
      </c>
      <c r="IW9" s="77"/>
      <c r="IX9" s="79">
        <f>IF('Liste des mots'!$H$1=TRUE,IV8,"")</f>
        <v>93</v>
      </c>
      <c r="IY9" s="77"/>
      <c r="IZ9" s="76">
        <f>IF('Liste des mots'!$H$1=TRUE,JB8,"")</f>
        <v>94</v>
      </c>
      <c r="JA9" s="77"/>
      <c r="JB9" s="78" t="str">
        <f>IF('Liste des mots'!$D$1=TRUE,Instructions!$D$17,"")</f>
        <v>Inscrire la description ici</v>
      </c>
      <c r="JC9" s="77"/>
      <c r="JD9" s="79">
        <f>IF('Liste des mots'!$H$1=TRUE,JB8,"")</f>
        <v>94</v>
      </c>
      <c r="JE9" s="76">
        <f>IF('Liste des mots'!$H$1=TRUE,JG8,"")</f>
        <v>97</v>
      </c>
      <c r="JF9" s="77"/>
      <c r="JG9" s="78" t="str">
        <f>IF('Liste des mots'!$D$1=TRUE,Instructions!$D$17,"")</f>
        <v>Inscrire la description ici</v>
      </c>
      <c r="JH9" s="77"/>
      <c r="JI9" s="79">
        <f>IF('Liste des mots'!$H$1=TRUE,JG8,"")</f>
        <v>97</v>
      </c>
      <c r="JJ9" s="77"/>
      <c r="JK9" s="76">
        <f>IF('Liste des mots'!$H$1=TRUE,JM8,"")</f>
        <v>98</v>
      </c>
      <c r="JL9" s="77"/>
      <c r="JM9" s="78" t="str">
        <f>IF('Liste des mots'!$D$1=TRUE,Instructions!$D$17,"")</f>
        <v>Inscrire la description ici</v>
      </c>
      <c r="JN9" s="77"/>
      <c r="JO9" s="79">
        <f>IF('Liste des mots'!$H$1=TRUE,JM8,"")</f>
        <v>98</v>
      </c>
    </row>
    <row r="10" spans="1:275" s="69" customFormat="1" ht="24" customHeight="1" thickBot="1">
      <c r="A10" s="64">
        <f>IF('Liste des mots'!$H$1=TRUE,C17,"")</f>
        <v>3</v>
      </c>
      <c r="B10" s="65"/>
      <c r="C10" s="66" t="str">
        <f>IF('Liste des mots'!$A$1=TRUE,Instructions!$D$8,"")</f>
        <v>Inscrire le titre ici</v>
      </c>
      <c r="D10" s="67"/>
      <c r="E10" s="68">
        <f>IF('Liste des mots'!$H$1=TRUE,C17,"")</f>
        <v>3</v>
      </c>
      <c r="F10" s="65"/>
      <c r="G10" s="64">
        <f>IF('Liste des mots'!$H$1=TRUE,I17,"")</f>
        <v>4</v>
      </c>
      <c r="H10" s="65"/>
      <c r="I10" s="66" t="str">
        <f>IF('Liste des mots'!$A$1=TRUE,Instructions!$D$8,"")</f>
        <v>Inscrire le titre ici</v>
      </c>
      <c r="J10" s="65"/>
      <c r="K10" s="68">
        <f>IF('Liste des mots'!$H$1=TRUE,I17,"")</f>
        <v>4</v>
      </c>
      <c r="L10" s="64">
        <f>IF('Liste des mots'!$H$1=TRUE,N17,"")</f>
        <v>7</v>
      </c>
      <c r="M10" s="65"/>
      <c r="N10" s="66" t="str">
        <f>IF('Liste des mots'!$A$1=TRUE,Instructions!$D$8,"")</f>
        <v>Inscrire le titre ici</v>
      </c>
      <c r="O10" s="67"/>
      <c r="P10" s="68">
        <f>IF('Liste des mots'!$H$1=TRUE,N17,"")</f>
        <v>7</v>
      </c>
      <c r="Q10" s="65"/>
      <c r="R10" s="64">
        <f>IF('Liste des mots'!$H$1=TRUE,T17,"")</f>
        <v>8</v>
      </c>
      <c r="S10" s="65"/>
      <c r="T10" s="66" t="str">
        <f>IF('Liste des mots'!$A$1=TRUE,Instructions!$D$8,"")</f>
        <v>Inscrire le titre ici</v>
      </c>
      <c r="U10" s="65"/>
      <c r="V10" s="68">
        <f>IF('Liste des mots'!$H$1=TRUE,T17,"")</f>
        <v>8</v>
      </c>
      <c r="W10" s="64">
        <f>IF('Liste des mots'!$H$1=TRUE,Y17,"")</f>
        <v>11</v>
      </c>
      <c r="X10" s="65"/>
      <c r="Y10" s="66" t="str">
        <f>IF('Liste des mots'!$A$1=TRUE,Instructions!$D$8,"")</f>
        <v>Inscrire le titre ici</v>
      </c>
      <c r="Z10" s="67"/>
      <c r="AA10" s="68">
        <f>IF('Liste des mots'!$H$1=TRUE,Y17,"")</f>
        <v>11</v>
      </c>
      <c r="AB10" s="65"/>
      <c r="AC10" s="64">
        <f>IF('Liste des mots'!$H$1=TRUE,AE17,"")</f>
        <v>12</v>
      </c>
      <c r="AD10" s="65"/>
      <c r="AE10" s="66" t="str">
        <f>IF('Liste des mots'!$A$1=TRUE,Instructions!$D$8,"")</f>
        <v>Inscrire le titre ici</v>
      </c>
      <c r="AF10" s="65"/>
      <c r="AG10" s="68">
        <f>IF('Liste des mots'!$H$1=TRUE,AE17,"")</f>
        <v>12</v>
      </c>
      <c r="AH10" s="64">
        <f>IF('Liste des mots'!$H$1=TRUE,AJ17,"")</f>
        <v>15</v>
      </c>
      <c r="AI10" s="65"/>
      <c r="AJ10" s="66" t="str">
        <f>IF('Liste des mots'!$A$1=TRUE,Instructions!$D$8,"")</f>
        <v>Inscrire le titre ici</v>
      </c>
      <c r="AK10" s="67"/>
      <c r="AL10" s="68">
        <f>IF('Liste des mots'!$H$1=TRUE,AJ17,"")</f>
        <v>15</v>
      </c>
      <c r="AM10" s="65"/>
      <c r="AN10" s="64">
        <f>IF('Liste des mots'!$H$1=TRUE,AP17,"")</f>
        <v>16</v>
      </c>
      <c r="AO10" s="65"/>
      <c r="AP10" s="66" t="str">
        <f>IF('Liste des mots'!$A$1=TRUE,Instructions!$D$8,"")</f>
        <v>Inscrire le titre ici</v>
      </c>
      <c r="AQ10" s="65"/>
      <c r="AR10" s="68">
        <f>IF('Liste des mots'!$H$1=TRUE,AP17,"")</f>
        <v>16</v>
      </c>
      <c r="AS10" s="64">
        <f>IF('Liste des mots'!$H$1=TRUE,AU17,"")</f>
        <v>19</v>
      </c>
      <c r="AT10" s="65"/>
      <c r="AU10" s="66" t="str">
        <f>IF('Liste des mots'!$A$1=TRUE,Instructions!$D$8,"")</f>
        <v>Inscrire le titre ici</v>
      </c>
      <c r="AV10" s="67"/>
      <c r="AW10" s="68">
        <f>IF('Liste des mots'!$H$1=TRUE,AU17,"")</f>
        <v>19</v>
      </c>
      <c r="AX10" s="65"/>
      <c r="AY10" s="64">
        <f>IF('Liste des mots'!$H$1=TRUE,BA17,"")</f>
        <v>20</v>
      </c>
      <c r="AZ10" s="65"/>
      <c r="BA10" s="66" t="str">
        <f>IF('Liste des mots'!$A$1=TRUE,Instructions!$D$8,"")</f>
        <v>Inscrire le titre ici</v>
      </c>
      <c r="BB10" s="65"/>
      <c r="BC10" s="68">
        <f>IF('Liste des mots'!$H$1=TRUE,BA17,"")</f>
        <v>20</v>
      </c>
      <c r="BD10" s="64">
        <f>IF('Liste des mots'!$H$1=TRUE,BF17,"")</f>
        <v>23</v>
      </c>
      <c r="BE10" s="65"/>
      <c r="BF10" s="66" t="str">
        <f>IF('Liste des mots'!$A$1=TRUE,Instructions!$D$8,"")</f>
        <v>Inscrire le titre ici</v>
      </c>
      <c r="BG10" s="67"/>
      <c r="BH10" s="68">
        <f>IF('Liste des mots'!$H$1=TRUE,BF17,"")</f>
        <v>23</v>
      </c>
      <c r="BI10" s="65"/>
      <c r="BJ10" s="64">
        <f>IF('Liste des mots'!$H$1=TRUE,BL17,"")</f>
        <v>24</v>
      </c>
      <c r="BK10" s="65"/>
      <c r="BL10" s="66" t="str">
        <f>IF('Liste des mots'!$A$1=TRUE,Instructions!$D$8,"")</f>
        <v>Inscrire le titre ici</v>
      </c>
      <c r="BM10" s="65"/>
      <c r="BN10" s="68">
        <f>IF('Liste des mots'!$H$1=TRUE,BL17,"")</f>
        <v>24</v>
      </c>
      <c r="BO10" s="64">
        <f>IF('Liste des mots'!$H$1=TRUE,BQ17,"")</f>
        <v>27</v>
      </c>
      <c r="BP10" s="65"/>
      <c r="BQ10" s="66" t="str">
        <f>IF('Liste des mots'!$A$1=TRUE,Instructions!$D$8,"")</f>
        <v>Inscrire le titre ici</v>
      </c>
      <c r="BR10" s="67"/>
      <c r="BS10" s="68">
        <f>IF('Liste des mots'!$H$1=TRUE,BQ17,"")</f>
        <v>27</v>
      </c>
      <c r="BT10" s="65"/>
      <c r="BU10" s="64">
        <f>IF('Liste des mots'!$H$1=TRUE,BW17,"")</f>
        <v>28</v>
      </c>
      <c r="BV10" s="65"/>
      <c r="BW10" s="66" t="str">
        <f>IF('Liste des mots'!$A$1=TRUE,Instructions!$D$8,"")</f>
        <v>Inscrire le titre ici</v>
      </c>
      <c r="BX10" s="65"/>
      <c r="BY10" s="68">
        <f>IF('Liste des mots'!$H$1=TRUE,BW17,"")</f>
        <v>28</v>
      </c>
      <c r="BZ10" s="64">
        <f>IF('Liste des mots'!$H$1=TRUE,CB17,"")</f>
        <v>31</v>
      </c>
      <c r="CA10" s="65"/>
      <c r="CB10" s="66" t="str">
        <f>IF('Liste des mots'!$A$1=TRUE,Instructions!$D$8,"")</f>
        <v>Inscrire le titre ici</v>
      </c>
      <c r="CC10" s="67"/>
      <c r="CD10" s="68">
        <f>IF('Liste des mots'!$H$1=TRUE,CB17,"")</f>
        <v>31</v>
      </c>
      <c r="CE10" s="65"/>
      <c r="CF10" s="64">
        <f>IF('Liste des mots'!$H$1=TRUE,CH17,"")</f>
        <v>32</v>
      </c>
      <c r="CG10" s="65"/>
      <c r="CH10" s="66" t="str">
        <f>IF('Liste des mots'!$A$1=TRUE,Instructions!$D$8,"")</f>
        <v>Inscrire le titre ici</v>
      </c>
      <c r="CI10" s="65"/>
      <c r="CJ10" s="68">
        <f>IF('Liste des mots'!$H$1=TRUE,CH17,"")</f>
        <v>32</v>
      </c>
      <c r="CK10" s="64">
        <f>IF('Liste des mots'!$H$1=TRUE,CM17,"")</f>
        <v>35</v>
      </c>
      <c r="CL10" s="65"/>
      <c r="CM10" s="66" t="str">
        <f>IF('Liste des mots'!$A$1=TRUE,Instructions!$D$8,"")</f>
        <v>Inscrire le titre ici</v>
      </c>
      <c r="CN10" s="67"/>
      <c r="CO10" s="68">
        <f>IF('Liste des mots'!$H$1=TRUE,CM17,"")</f>
        <v>35</v>
      </c>
      <c r="CP10" s="65"/>
      <c r="CQ10" s="64">
        <f>IF('Liste des mots'!$H$1=TRUE,CS17,"")</f>
        <v>36</v>
      </c>
      <c r="CR10" s="65"/>
      <c r="CS10" s="66" t="str">
        <f>IF('Liste des mots'!$A$1=TRUE,Instructions!$D$8,"")</f>
        <v>Inscrire le titre ici</v>
      </c>
      <c r="CT10" s="65"/>
      <c r="CU10" s="68">
        <f>IF('Liste des mots'!$H$1=TRUE,CS17,"")</f>
        <v>36</v>
      </c>
      <c r="CV10" s="64">
        <f>IF('Liste des mots'!$H$1=TRUE,CX17,"")</f>
        <v>39</v>
      </c>
      <c r="CW10" s="65"/>
      <c r="CX10" s="66" t="str">
        <f>IF('Liste des mots'!$A$1=TRUE,Instructions!$D$8,"")</f>
        <v>Inscrire le titre ici</v>
      </c>
      <c r="CY10" s="67"/>
      <c r="CZ10" s="68">
        <f>IF('Liste des mots'!$H$1=TRUE,CX17,"")</f>
        <v>39</v>
      </c>
      <c r="DA10" s="65"/>
      <c r="DB10" s="64">
        <f>IF('Liste des mots'!$H$1=TRUE,DD17,"")</f>
        <v>40</v>
      </c>
      <c r="DC10" s="65"/>
      <c r="DD10" s="66" t="str">
        <f>IF('Liste des mots'!$A$1=TRUE,Instructions!$D$8,"")</f>
        <v>Inscrire le titre ici</v>
      </c>
      <c r="DE10" s="65"/>
      <c r="DF10" s="68">
        <f>IF('Liste des mots'!$H$1=TRUE,DD17,"")</f>
        <v>40</v>
      </c>
      <c r="DG10" s="64">
        <f>IF('Liste des mots'!$H$1=TRUE,DI17,"")</f>
        <v>43</v>
      </c>
      <c r="DH10" s="65"/>
      <c r="DI10" s="66" t="str">
        <f>IF('Liste des mots'!$A$1=TRUE,Instructions!$D$8,"")</f>
        <v>Inscrire le titre ici</v>
      </c>
      <c r="DJ10" s="67"/>
      <c r="DK10" s="68">
        <f>IF('Liste des mots'!$H$1=TRUE,DI17,"")</f>
        <v>43</v>
      </c>
      <c r="DL10" s="65"/>
      <c r="DM10" s="64">
        <f>IF('Liste des mots'!$H$1=TRUE,DO17,"")</f>
        <v>44</v>
      </c>
      <c r="DN10" s="65"/>
      <c r="DO10" s="66" t="str">
        <f>IF('Liste des mots'!$A$1=TRUE,Instructions!$D$8,"")</f>
        <v>Inscrire le titre ici</v>
      </c>
      <c r="DP10" s="65"/>
      <c r="DQ10" s="68">
        <f>IF('Liste des mots'!$H$1=TRUE,DO17,"")</f>
        <v>44</v>
      </c>
      <c r="DR10" s="64">
        <f>IF('Liste des mots'!$H$1=TRUE,DT17,"")</f>
        <v>47</v>
      </c>
      <c r="DS10" s="65"/>
      <c r="DT10" s="66" t="str">
        <f>IF('Liste des mots'!$A$1=TRUE,Instructions!$D$8,"")</f>
        <v>Inscrire le titre ici</v>
      </c>
      <c r="DU10" s="67"/>
      <c r="DV10" s="68">
        <f>IF('Liste des mots'!$H$1=TRUE,DT17,"")</f>
        <v>47</v>
      </c>
      <c r="DW10" s="65"/>
      <c r="DX10" s="64">
        <f>IF('Liste des mots'!$H$1=TRUE,DZ17,"")</f>
        <v>48</v>
      </c>
      <c r="DY10" s="65"/>
      <c r="DZ10" s="66" t="str">
        <f>IF('Liste des mots'!$A$1=TRUE,Instructions!$D$8,"")</f>
        <v>Inscrire le titre ici</v>
      </c>
      <c r="EA10" s="65"/>
      <c r="EB10" s="68">
        <f>IF('Liste des mots'!$H$1=TRUE,DZ17,"")</f>
        <v>48</v>
      </c>
      <c r="EC10" s="64">
        <f>IF('Liste des mots'!$H$1=TRUE,EE17,"")</f>
        <v>51</v>
      </c>
      <c r="ED10" s="65"/>
      <c r="EE10" s="66" t="str">
        <f>IF('Liste des mots'!$A$1=TRUE,Instructions!$D$8,"")</f>
        <v>Inscrire le titre ici</v>
      </c>
      <c r="EF10" s="67"/>
      <c r="EG10" s="68">
        <f>IF('Liste des mots'!$H$1=TRUE,EE17,"")</f>
        <v>51</v>
      </c>
      <c r="EH10" s="65"/>
      <c r="EI10" s="64">
        <f>IF('Liste des mots'!$H$1=TRUE,EK17,"")</f>
        <v>52</v>
      </c>
      <c r="EJ10" s="65"/>
      <c r="EK10" s="66" t="str">
        <f>IF('Liste des mots'!$A$1=TRUE,Instructions!$D$8,"")</f>
        <v>Inscrire le titre ici</v>
      </c>
      <c r="EL10" s="65"/>
      <c r="EM10" s="68">
        <f>IF('Liste des mots'!$H$1=TRUE,EK17,"")</f>
        <v>52</v>
      </c>
      <c r="EN10" s="64">
        <f>IF('Liste des mots'!$H$1=TRUE,EP17,"")</f>
        <v>55</v>
      </c>
      <c r="EO10" s="65"/>
      <c r="EP10" s="66" t="str">
        <f>IF('Liste des mots'!$A$1=TRUE,Instructions!$D$8,"")</f>
        <v>Inscrire le titre ici</v>
      </c>
      <c r="EQ10" s="67"/>
      <c r="ER10" s="68">
        <f>IF('Liste des mots'!$H$1=TRUE,EP17,"")</f>
        <v>55</v>
      </c>
      <c r="ES10" s="65"/>
      <c r="ET10" s="64">
        <f>IF('Liste des mots'!$H$1=TRUE,EV17,"")</f>
        <v>56</v>
      </c>
      <c r="EU10" s="65"/>
      <c r="EV10" s="66" t="str">
        <f>IF('Liste des mots'!$A$1=TRUE,Instructions!$D$8,"")</f>
        <v>Inscrire le titre ici</v>
      </c>
      <c r="EW10" s="65"/>
      <c r="EX10" s="68">
        <f>IF('Liste des mots'!$H$1=TRUE,EV17,"")</f>
        <v>56</v>
      </c>
      <c r="EY10" s="64">
        <f>IF('Liste des mots'!$H$1=TRUE,FA17,"")</f>
        <v>59</v>
      </c>
      <c r="EZ10" s="65"/>
      <c r="FA10" s="66" t="str">
        <f>IF('Liste des mots'!$A$1=TRUE,Instructions!$D$8,"")</f>
        <v>Inscrire le titre ici</v>
      </c>
      <c r="FB10" s="67"/>
      <c r="FC10" s="68">
        <f>IF('Liste des mots'!$H$1=TRUE,FA17,"")</f>
        <v>59</v>
      </c>
      <c r="FD10" s="65"/>
      <c r="FE10" s="64">
        <f>IF('Liste des mots'!$H$1=TRUE,FG17,"")</f>
        <v>60</v>
      </c>
      <c r="FF10" s="65"/>
      <c r="FG10" s="66" t="str">
        <f>IF('Liste des mots'!$A$1=TRUE,Instructions!$D$8,"")</f>
        <v>Inscrire le titre ici</v>
      </c>
      <c r="FH10" s="65"/>
      <c r="FI10" s="68">
        <f>IF('Liste des mots'!$H$1=TRUE,FG17,"")</f>
        <v>60</v>
      </c>
      <c r="FJ10" s="64">
        <f>IF('Liste des mots'!$H$1=TRUE,FL17,"")</f>
        <v>63</v>
      </c>
      <c r="FK10" s="65"/>
      <c r="FL10" s="66" t="str">
        <f>IF('Liste des mots'!$A$1=TRUE,Instructions!$D$8,"")</f>
        <v>Inscrire le titre ici</v>
      </c>
      <c r="FM10" s="67"/>
      <c r="FN10" s="68">
        <f>IF('Liste des mots'!$H$1=TRUE,FL17,"")</f>
        <v>63</v>
      </c>
      <c r="FO10" s="65"/>
      <c r="FP10" s="64">
        <f>IF('Liste des mots'!$H$1=TRUE,FR17,"")</f>
        <v>64</v>
      </c>
      <c r="FQ10" s="65"/>
      <c r="FR10" s="66" t="str">
        <f>IF('Liste des mots'!$A$1=TRUE,Instructions!$D$8,"")</f>
        <v>Inscrire le titre ici</v>
      </c>
      <c r="FS10" s="65"/>
      <c r="FT10" s="68">
        <f>IF('Liste des mots'!$H$1=TRUE,FR17,"")</f>
        <v>64</v>
      </c>
      <c r="FU10" s="64">
        <f>IF('Liste des mots'!$H$1=TRUE,FW17,"")</f>
        <v>67</v>
      </c>
      <c r="FV10" s="65"/>
      <c r="FW10" s="66" t="str">
        <f>IF('Liste des mots'!$A$1=TRUE,Instructions!$D$8,"")</f>
        <v>Inscrire le titre ici</v>
      </c>
      <c r="FX10" s="67"/>
      <c r="FY10" s="68">
        <f>IF('Liste des mots'!$H$1=TRUE,FW17,"")</f>
        <v>67</v>
      </c>
      <c r="FZ10" s="65"/>
      <c r="GA10" s="64">
        <f>IF('Liste des mots'!$H$1=TRUE,GC17,"")</f>
        <v>68</v>
      </c>
      <c r="GB10" s="65"/>
      <c r="GC10" s="66" t="str">
        <f>IF('Liste des mots'!$A$1=TRUE,Instructions!$D$8,"")</f>
        <v>Inscrire le titre ici</v>
      </c>
      <c r="GD10" s="65"/>
      <c r="GE10" s="68">
        <f>IF('Liste des mots'!$H$1=TRUE,GC17,"")</f>
        <v>68</v>
      </c>
      <c r="GF10" s="64">
        <f>IF('Liste des mots'!$H$1=TRUE,GH17,"")</f>
        <v>71</v>
      </c>
      <c r="GG10" s="65"/>
      <c r="GH10" s="66" t="str">
        <f>IF('Liste des mots'!$A$1=TRUE,Instructions!$D$8,"")</f>
        <v>Inscrire le titre ici</v>
      </c>
      <c r="GI10" s="67"/>
      <c r="GJ10" s="68">
        <f>IF('Liste des mots'!$H$1=TRUE,GH17,"")</f>
        <v>71</v>
      </c>
      <c r="GK10" s="65"/>
      <c r="GL10" s="64">
        <f>IF('Liste des mots'!$H$1=TRUE,GN17,"")</f>
        <v>72</v>
      </c>
      <c r="GM10" s="65"/>
      <c r="GN10" s="66" t="str">
        <f>IF('Liste des mots'!$A$1=TRUE,Instructions!$D$8,"")</f>
        <v>Inscrire le titre ici</v>
      </c>
      <c r="GO10" s="65"/>
      <c r="GP10" s="68">
        <f>IF('Liste des mots'!$H$1=TRUE,GN17,"")</f>
        <v>72</v>
      </c>
      <c r="GQ10" s="64">
        <f>IF('Liste des mots'!$H$1=TRUE,GS17,"")</f>
        <v>75</v>
      </c>
      <c r="GR10" s="65"/>
      <c r="GS10" s="66" t="str">
        <f>IF('Liste des mots'!$A$1=TRUE,Instructions!$D$8,"")</f>
        <v>Inscrire le titre ici</v>
      </c>
      <c r="GT10" s="67"/>
      <c r="GU10" s="68">
        <f>IF('Liste des mots'!$H$1=TRUE,GS17,"")</f>
        <v>75</v>
      </c>
      <c r="GV10" s="65"/>
      <c r="GW10" s="64">
        <f>IF('Liste des mots'!$H$1=TRUE,GY17,"")</f>
        <v>76</v>
      </c>
      <c r="GX10" s="65"/>
      <c r="GY10" s="66" t="str">
        <f>IF('Liste des mots'!$A$1=TRUE,Instructions!$D$8,"")</f>
        <v>Inscrire le titre ici</v>
      </c>
      <c r="GZ10" s="65"/>
      <c r="HA10" s="68">
        <f>IF('Liste des mots'!$H$1=TRUE,GY17,"")</f>
        <v>76</v>
      </c>
      <c r="HB10" s="64">
        <f>IF('Liste des mots'!$H$1=TRUE,HD17,"")</f>
        <v>79</v>
      </c>
      <c r="HC10" s="65"/>
      <c r="HD10" s="66" t="str">
        <f>IF('Liste des mots'!$A$1=TRUE,Instructions!$D$8,"")</f>
        <v>Inscrire le titre ici</v>
      </c>
      <c r="HE10" s="67"/>
      <c r="HF10" s="68">
        <f>IF('Liste des mots'!$H$1=TRUE,HD17,"")</f>
        <v>79</v>
      </c>
      <c r="HG10" s="65"/>
      <c r="HH10" s="64">
        <f>IF('Liste des mots'!$H$1=TRUE,HJ17,"")</f>
        <v>80</v>
      </c>
      <c r="HI10" s="65"/>
      <c r="HJ10" s="66" t="str">
        <f>IF('Liste des mots'!$A$1=TRUE,Instructions!$D$8,"")</f>
        <v>Inscrire le titre ici</v>
      </c>
      <c r="HK10" s="65"/>
      <c r="HL10" s="68">
        <f>IF('Liste des mots'!$H$1=TRUE,HJ17,"")</f>
        <v>80</v>
      </c>
      <c r="HM10" s="64">
        <f>IF('Liste des mots'!$H$1=TRUE,HO17,"")</f>
        <v>83</v>
      </c>
      <c r="HN10" s="65"/>
      <c r="HO10" s="66" t="str">
        <f>IF('Liste des mots'!$A$1=TRUE,Instructions!$D$8,"")</f>
        <v>Inscrire le titre ici</v>
      </c>
      <c r="HP10" s="67"/>
      <c r="HQ10" s="68">
        <f>IF('Liste des mots'!$H$1=TRUE,HO17,"")</f>
        <v>83</v>
      </c>
      <c r="HR10" s="65"/>
      <c r="HS10" s="64">
        <f>IF('Liste des mots'!$H$1=TRUE,HU17,"")</f>
        <v>84</v>
      </c>
      <c r="HT10" s="65"/>
      <c r="HU10" s="66" t="str">
        <f>IF('Liste des mots'!$A$1=TRUE,Instructions!$D$8,"")</f>
        <v>Inscrire le titre ici</v>
      </c>
      <c r="HV10" s="65"/>
      <c r="HW10" s="68">
        <f>IF('Liste des mots'!$H$1=TRUE,HU17,"")</f>
        <v>84</v>
      </c>
      <c r="HX10" s="64">
        <f>IF('Liste des mots'!$H$1=TRUE,HZ17,"")</f>
        <v>87</v>
      </c>
      <c r="HY10" s="65"/>
      <c r="HZ10" s="66" t="str">
        <f>IF('Liste des mots'!$A$1=TRUE,Instructions!$D$8,"")</f>
        <v>Inscrire le titre ici</v>
      </c>
      <c r="IA10" s="67"/>
      <c r="IB10" s="68">
        <f>IF('Liste des mots'!$H$1=TRUE,HZ17,"")</f>
        <v>87</v>
      </c>
      <c r="IC10" s="65"/>
      <c r="ID10" s="64">
        <f>IF('Liste des mots'!$H$1=TRUE,IF17,"")</f>
        <v>88</v>
      </c>
      <c r="IE10" s="65"/>
      <c r="IF10" s="66" t="str">
        <f>IF('Liste des mots'!$A$1=TRUE,Instructions!$D$8,"")</f>
        <v>Inscrire le titre ici</v>
      </c>
      <c r="IG10" s="65"/>
      <c r="IH10" s="68">
        <f>IF('Liste des mots'!$H$1=TRUE,IF17,"")</f>
        <v>88</v>
      </c>
      <c r="II10" s="64">
        <f>IF('Liste des mots'!$H$1=TRUE,IK17,"")</f>
        <v>91</v>
      </c>
      <c r="IJ10" s="65"/>
      <c r="IK10" s="66" t="str">
        <f>IF('Liste des mots'!$A$1=TRUE,Instructions!$D$8,"")</f>
        <v>Inscrire le titre ici</v>
      </c>
      <c r="IL10" s="67"/>
      <c r="IM10" s="68">
        <f>IF('Liste des mots'!$H$1=TRUE,IK17,"")</f>
        <v>91</v>
      </c>
      <c r="IN10" s="65"/>
      <c r="IO10" s="64">
        <f>IF('Liste des mots'!$H$1=TRUE,IQ17,"")</f>
        <v>92</v>
      </c>
      <c r="IP10" s="65"/>
      <c r="IQ10" s="66" t="str">
        <f>IF('Liste des mots'!$A$1=TRUE,Instructions!$D$8,"")</f>
        <v>Inscrire le titre ici</v>
      </c>
      <c r="IR10" s="65"/>
      <c r="IS10" s="68">
        <f>IF('Liste des mots'!$H$1=TRUE,IQ17,"")</f>
        <v>92</v>
      </c>
      <c r="IT10" s="64">
        <f>IF('Liste des mots'!$H$1=TRUE,IV17,"")</f>
        <v>95</v>
      </c>
      <c r="IU10" s="65"/>
      <c r="IV10" s="66" t="str">
        <f>IF('Liste des mots'!$A$1=TRUE,Instructions!$D$8,"")</f>
        <v>Inscrire le titre ici</v>
      </c>
      <c r="IW10" s="67"/>
      <c r="IX10" s="68">
        <f>IF('Liste des mots'!$H$1=TRUE,IV17,"")</f>
        <v>95</v>
      </c>
      <c r="IY10" s="65"/>
      <c r="IZ10" s="64">
        <f>IF('Liste des mots'!$H$1=TRUE,JB17,"")</f>
        <v>96</v>
      </c>
      <c r="JA10" s="65"/>
      <c r="JB10" s="66" t="str">
        <f>IF('Liste des mots'!$A$1=TRUE,Instructions!$D$8,"")</f>
        <v>Inscrire le titre ici</v>
      </c>
      <c r="JC10" s="65"/>
      <c r="JD10" s="68">
        <f>IF('Liste des mots'!$H$1=TRUE,JB17,"")</f>
        <v>96</v>
      </c>
      <c r="JE10" s="64">
        <f>IF('Liste des mots'!$H$1=TRUE,JG17,"")</f>
        <v>99</v>
      </c>
      <c r="JF10" s="65"/>
      <c r="JG10" s="66" t="str">
        <f>IF('Liste des mots'!$A$1=TRUE,Instructions!$D$8,"")</f>
        <v>Inscrire le titre ici</v>
      </c>
      <c r="JH10" s="67"/>
      <c r="JI10" s="68">
        <f>IF('Liste des mots'!$H$1=TRUE,JG17,"")</f>
        <v>99</v>
      </c>
      <c r="JJ10" s="65"/>
      <c r="JK10" s="64">
        <f>IF('Liste des mots'!$H$1=TRUE,JM17,"")</f>
        <v>100</v>
      </c>
      <c r="JL10" s="65"/>
      <c r="JM10" s="66" t="str">
        <f>IF('Liste des mots'!$A$1=TRUE,Instructions!$D$8,"")</f>
        <v>Inscrire le titre ici</v>
      </c>
      <c r="JN10" s="65"/>
      <c r="JO10" s="68">
        <f>IF('Liste des mots'!$H$1=TRUE,JM17,"")</f>
        <v>100</v>
      </c>
    </row>
    <row r="11" spans="1:275" s="91" customFormat="1" ht="50.1" customHeight="1" thickBot="1">
      <c r="A11" s="87" t="str">
        <f>Instructions!$D$10</f>
        <v>B</v>
      </c>
      <c r="B11" s="88" t="str">
        <f>Instructions!$E$10</f>
        <v>I</v>
      </c>
      <c r="C11" s="88" t="str">
        <f>Instructions!$F$10</f>
        <v>N</v>
      </c>
      <c r="D11" s="88" t="str">
        <f>Instructions!$G$10</f>
        <v>G</v>
      </c>
      <c r="E11" s="89" t="str">
        <f>Instructions!$H$10</f>
        <v>O</v>
      </c>
      <c r="F11" s="90"/>
      <c r="G11" s="87" t="str">
        <f>Instructions!$D$10</f>
        <v>B</v>
      </c>
      <c r="H11" s="88" t="str">
        <f>Instructions!$E$10</f>
        <v>I</v>
      </c>
      <c r="I11" s="88" t="str">
        <f>Instructions!$F$10</f>
        <v>N</v>
      </c>
      <c r="J11" s="88" t="str">
        <f>Instructions!$G$10</f>
        <v>G</v>
      </c>
      <c r="K11" s="89" t="str">
        <f>Instructions!$H$10</f>
        <v>O</v>
      </c>
      <c r="L11" s="87" t="str">
        <f>Instructions!$D$10</f>
        <v>B</v>
      </c>
      <c r="M11" s="88" t="str">
        <f>Instructions!$E$10</f>
        <v>I</v>
      </c>
      <c r="N11" s="88" t="str">
        <f>Instructions!$F$10</f>
        <v>N</v>
      </c>
      <c r="O11" s="88" t="str">
        <f>Instructions!$G$10</f>
        <v>G</v>
      </c>
      <c r="P11" s="89" t="str">
        <f>Instructions!$H$10</f>
        <v>O</v>
      </c>
      <c r="Q11" s="90"/>
      <c r="R11" s="87" t="str">
        <f>Instructions!$D$10</f>
        <v>B</v>
      </c>
      <c r="S11" s="88" t="str">
        <f>Instructions!$E$10</f>
        <v>I</v>
      </c>
      <c r="T11" s="88" t="str">
        <f>Instructions!$F$10</f>
        <v>N</v>
      </c>
      <c r="U11" s="88" t="str">
        <f>Instructions!$G$10</f>
        <v>G</v>
      </c>
      <c r="V11" s="89" t="str">
        <f>Instructions!$H$10</f>
        <v>O</v>
      </c>
      <c r="W11" s="87" t="str">
        <f>Instructions!$D$10</f>
        <v>B</v>
      </c>
      <c r="X11" s="88" t="str">
        <f>Instructions!$E$10</f>
        <v>I</v>
      </c>
      <c r="Y11" s="88" t="str">
        <f>Instructions!$F$10</f>
        <v>N</v>
      </c>
      <c r="Z11" s="88" t="str">
        <f>Instructions!$G$10</f>
        <v>G</v>
      </c>
      <c r="AA11" s="89" t="str">
        <f>Instructions!$H$10</f>
        <v>O</v>
      </c>
      <c r="AB11" s="90"/>
      <c r="AC11" s="87" t="str">
        <f>Instructions!$D$10</f>
        <v>B</v>
      </c>
      <c r="AD11" s="88" t="str">
        <f>Instructions!$E$10</f>
        <v>I</v>
      </c>
      <c r="AE11" s="88" t="str">
        <f>Instructions!$F$10</f>
        <v>N</v>
      </c>
      <c r="AF11" s="88" t="str">
        <f>Instructions!$G$10</f>
        <v>G</v>
      </c>
      <c r="AG11" s="89" t="str">
        <f>Instructions!$H$10</f>
        <v>O</v>
      </c>
      <c r="AH11" s="87" t="str">
        <f>Instructions!$D$10</f>
        <v>B</v>
      </c>
      <c r="AI11" s="88" t="str">
        <f>Instructions!$E$10</f>
        <v>I</v>
      </c>
      <c r="AJ11" s="88" t="str">
        <f>Instructions!$F$10</f>
        <v>N</v>
      </c>
      <c r="AK11" s="88" t="str">
        <f>Instructions!$G$10</f>
        <v>G</v>
      </c>
      <c r="AL11" s="89" t="str">
        <f>Instructions!$H$10</f>
        <v>O</v>
      </c>
      <c r="AM11" s="90"/>
      <c r="AN11" s="87" t="str">
        <f>Instructions!$D$10</f>
        <v>B</v>
      </c>
      <c r="AO11" s="88" t="str">
        <f>Instructions!$E$10</f>
        <v>I</v>
      </c>
      <c r="AP11" s="88" t="str">
        <f>Instructions!$F$10</f>
        <v>N</v>
      </c>
      <c r="AQ11" s="88" t="str">
        <f>Instructions!$G$10</f>
        <v>G</v>
      </c>
      <c r="AR11" s="89" t="str">
        <f>Instructions!$H$10</f>
        <v>O</v>
      </c>
      <c r="AS11" s="87" t="str">
        <f>Instructions!$D$10</f>
        <v>B</v>
      </c>
      <c r="AT11" s="88" t="str">
        <f>Instructions!$E$10</f>
        <v>I</v>
      </c>
      <c r="AU11" s="88" t="str">
        <f>Instructions!$F$10</f>
        <v>N</v>
      </c>
      <c r="AV11" s="88" t="str">
        <f>Instructions!$G$10</f>
        <v>G</v>
      </c>
      <c r="AW11" s="89" t="str">
        <f>Instructions!$H$10</f>
        <v>O</v>
      </c>
      <c r="AX11" s="90"/>
      <c r="AY11" s="87" t="str">
        <f>Instructions!$D$10</f>
        <v>B</v>
      </c>
      <c r="AZ11" s="88" t="str">
        <f>Instructions!$E$10</f>
        <v>I</v>
      </c>
      <c r="BA11" s="88" t="str">
        <f>Instructions!$F$10</f>
        <v>N</v>
      </c>
      <c r="BB11" s="88" t="str">
        <f>Instructions!$G$10</f>
        <v>G</v>
      </c>
      <c r="BC11" s="89" t="str">
        <f>Instructions!$H$10</f>
        <v>O</v>
      </c>
      <c r="BD11" s="87" t="str">
        <f>Instructions!$D$10</f>
        <v>B</v>
      </c>
      <c r="BE11" s="88" t="str">
        <f>Instructions!$E$10</f>
        <v>I</v>
      </c>
      <c r="BF11" s="88" t="str">
        <f>Instructions!$F$10</f>
        <v>N</v>
      </c>
      <c r="BG11" s="88" t="str">
        <f>Instructions!$G$10</f>
        <v>G</v>
      </c>
      <c r="BH11" s="89" t="str">
        <f>Instructions!$H$10</f>
        <v>O</v>
      </c>
      <c r="BI11" s="90"/>
      <c r="BJ11" s="87" t="str">
        <f>Instructions!$D$10</f>
        <v>B</v>
      </c>
      <c r="BK11" s="88" t="str">
        <f>Instructions!$E$10</f>
        <v>I</v>
      </c>
      <c r="BL11" s="88" t="str">
        <f>Instructions!$F$10</f>
        <v>N</v>
      </c>
      <c r="BM11" s="88" t="str">
        <f>Instructions!$G$10</f>
        <v>G</v>
      </c>
      <c r="BN11" s="89" t="str">
        <f>Instructions!$H$10</f>
        <v>O</v>
      </c>
      <c r="BO11" s="87" t="str">
        <f>Instructions!$D$10</f>
        <v>B</v>
      </c>
      <c r="BP11" s="88" t="str">
        <f>Instructions!$E$10</f>
        <v>I</v>
      </c>
      <c r="BQ11" s="88" t="str">
        <f>Instructions!$F$10</f>
        <v>N</v>
      </c>
      <c r="BR11" s="88" t="str">
        <f>Instructions!$G$10</f>
        <v>G</v>
      </c>
      <c r="BS11" s="89" t="str">
        <f>Instructions!$H$10</f>
        <v>O</v>
      </c>
      <c r="BT11" s="90"/>
      <c r="BU11" s="87" t="str">
        <f>Instructions!$D$10</f>
        <v>B</v>
      </c>
      <c r="BV11" s="88" t="str">
        <f>Instructions!$E$10</f>
        <v>I</v>
      </c>
      <c r="BW11" s="88" t="str">
        <f>Instructions!$F$10</f>
        <v>N</v>
      </c>
      <c r="BX11" s="88" t="str">
        <f>Instructions!$G$10</f>
        <v>G</v>
      </c>
      <c r="BY11" s="89" t="str">
        <f>Instructions!$H$10</f>
        <v>O</v>
      </c>
      <c r="BZ11" s="87" t="str">
        <f>Instructions!$D$10</f>
        <v>B</v>
      </c>
      <c r="CA11" s="88" t="str">
        <f>Instructions!$E$10</f>
        <v>I</v>
      </c>
      <c r="CB11" s="88" t="str">
        <f>Instructions!$F$10</f>
        <v>N</v>
      </c>
      <c r="CC11" s="88" t="str">
        <f>Instructions!$G$10</f>
        <v>G</v>
      </c>
      <c r="CD11" s="89" t="str">
        <f>Instructions!$H$10</f>
        <v>O</v>
      </c>
      <c r="CE11" s="90"/>
      <c r="CF11" s="87" t="str">
        <f>Instructions!$D$10</f>
        <v>B</v>
      </c>
      <c r="CG11" s="88" t="str">
        <f>Instructions!$E$10</f>
        <v>I</v>
      </c>
      <c r="CH11" s="88" t="str">
        <f>Instructions!$F$10</f>
        <v>N</v>
      </c>
      <c r="CI11" s="88" t="str">
        <f>Instructions!$G$10</f>
        <v>G</v>
      </c>
      <c r="CJ11" s="89" t="str">
        <f>Instructions!$H$10</f>
        <v>O</v>
      </c>
      <c r="CK11" s="87" t="str">
        <f>Instructions!$D$10</f>
        <v>B</v>
      </c>
      <c r="CL11" s="88" t="str">
        <f>Instructions!$E$10</f>
        <v>I</v>
      </c>
      <c r="CM11" s="88" t="str">
        <f>Instructions!$F$10</f>
        <v>N</v>
      </c>
      <c r="CN11" s="88" t="str">
        <f>Instructions!$G$10</f>
        <v>G</v>
      </c>
      <c r="CO11" s="89" t="str">
        <f>Instructions!$H$10</f>
        <v>O</v>
      </c>
      <c r="CP11" s="90"/>
      <c r="CQ11" s="87" t="str">
        <f>Instructions!$D$10</f>
        <v>B</v>
      </c>
      <c r="CR11" s="88" t="str">
        <f>Instructions!$E$10</f>
        <v>I</v>
      </c>
      <c r="CS11" s="88" t="str">
        <f>Instructions!$F$10</f>
        <v>N</v>
      </c>
      <c r="CT11" s="88" t="str">
        <f>Instructions!$G$10</f>
        <v>G</v>
      </c>
      <c r="CU11" s="89" t="str">
        <f>Instructions!$H$10</f>
        <v>O</v>
      </c>
      <c r="CV11" s="87" t="str">
        <f>Instructions!$D$10</f>
        <v>B</v>
      </c>
      <c r="CW11" s="88" t="str">
        <f>Instructions!$E$10</f>
        <v>I</v>
      </c>
      <c r="CX11" s="88" t="str">
        <f>Instructions!$F$10</f>
        <v>N</v>
      </c>
      <c r="CY11" s="88" t="str">
        <f>Instructions!$G$10</f>
        <v>G</v>
      </c>
      <c r="CZ11" s="89" t="str">
        <f>Instructions!$H$10</f>
        <v>O</v>
      </c>
      <c r="DA11" s="90"/>
      <c r="DB11" s="87" t="str">
        <f>Instructions!$D$10</f>
        <v>B</v>
      </c>
      <c r="DC11" s="88" t="str">
        <f>Instructions!$E$10</f>
        <v>I</v>
      </c>
      <c r="DD11" s="88" t="str">
        <f>Instructions!$F$10</f>
        <v>N</v>
      </c>
      <c r="DE11" s="88" t="str">
        <f>Instructions!$G$10</f>
        <v>G</v>
      </c>
      <c r="DF11" s="89" t="str">
        <f>Instructions!$H$10</f>
        <v>O</v>
      </c>
      <c r="DG11" s="87" t="str">
        <f>Instructions!$D$10</f>
        <v>B</v>
      </c>
      <c r="DH11" s="88" t="str">
        <f>Instructions!$E$10</f>
        <v>I</v>
      </c>
      <c r="DI11" s="88" t="str">
        <f>Instructions!$F$10</f>
        <v>N</v>
      </c>
      <c r="DJ11" s="88" t="str">
        <f>Instructions!$G$10</f>
        <v>G</v>
      </c>
      <c r="DK11" s="89" t="str">
        <f>Instructions!$H$10</f>
        <v>O</v>
      </c>
      <c r="DL11" s="90"/>
      <c r="DM11" s="87" t="str">
        <f>Instructions!$D$10</f>
        <v>B</v>
      </c>
      <c r="DN11" s="88" t="str">
        <f>Instructions!$E$10</f>
        <v>I</v>
      </c>
      <c r="DO11" s="88" t="str">
        <f>Instructions!$F$10</f>
        <v>N</v>
      </c>
      <c r="DP11" s="88" t="str">
        <f>Instructions!$G$10</f>
        <v>G</v>
      </c>
      <c r="DQ11" s="89" t="str">
        <f>Instructions!$H$10</f>
        <v>O</v>
      </c>
      <c r="DR11" s="87" t="str">
        <f>Instructions!$D$10</f>
        <v>B</v>
      </c>
      <c r="DS11" s="88" t="str">
        <f>Instructions!$E$10</f>
        <v>I</v>
      </c>
      <c r="DT11" s="88" t="str">
        <f>Instructions!$F$10</f>
        <v>N</v>
      </c>
      <c r="DU11" s="88" t="str">
        <f>Instructions!$G$10</f>
        <v>G</v>
      </c>
      <c r="DV11" s="89" t="str">
        <f>Instructions!$H$10</f>
        <v>O</v>
      </c>
      <c r="DW11" s="90"/>
      <c r="DX11" s="87" t="str">
        <f>Instructions!$D$10</f>
        <v>B</v>
      </c>
      <c r="DY11" s="88" t="str">
        <f>Instructions!$E$10</f>
        <v>I</v>
      </c>
      <c r="DZ11" s="88" t="str">
        <f>Instructions!$F$10</f>
        <v>N</v>
      </c>
      <c r="EA11" s="88" t="str">
        <f>Instructions!$G$10</f>
        <v>G</v>
      </c>
      <c r="EB11" s="89" t="str">
        <f>Instructions!$H$10</f>
        <v>O</v>
      </c>
      <c r="EC11" s="87" t="str">
        <f>Instructions!$D$10</f>
        <v>B</v>
      </c>
      <c r="ED11" s="88" t="str">
        <f>Instructions!$E$10</f>
        <v>I</v>
      </c>
      <c r="EE11" s="88" t="str">
        <f>Instructions!$F$10</f>
        <v>N</v>
      </c>
      <c r="EF11" s="88" t="str">
        <f>Instructions!$G$10</f>
        <v>G</v>
      </c>
      <c r="EG11" s="89" t="str">
        <f>Instructions!$H$10</f>
        <v>O</v>
      </c>
      <c r="EH11" s="90"/>
      <c r="EI11" s="87" t="str">
        <f>Instructions!$D$10</f>
        <v>B</v>
      </c>
      <c r="EJ11" s="88" t="str">
        <f>Instructions!$E$10</f>
        <v>I</v>
      </c>
      <c r="EK11" s="88" t="str">
        <f>Instructions!$F$10</f>
        <v>N</v>
      </c>
      <c r="EL11" s="88" t="str">
        <f>Instructions!$G$10</f>
        <v>G</v>
      </c>
      <c r="EM11" s="89" t="str">
        <f>Instructions!$H$10</f>
        <v>O</v>
      </c>
      <c r="EN11" s="87" t="str">
        <f>Instructions!$D$10</f>
        <v>B</v>
      </c>
      <c r="EO11" s="88" t="str">
        <f>Instructions!$E$10</f>
        <v>I</v>
      </c>
      <c r="EP11" s="88" t="str">
        <f>Instructions!$F$10</f>
        <v>N</v>
      </c>
      <c r="EQ11" s="88" t="str">
        <f>Instructions!$G$10</f>
        <v>G</v>
      </c>
      <c r="ER11" s="89" t="str">
        <f>Instructions!$H$10</f>
        <v>O</v>
      </c>
      <c r="ES11" s="90"/>
      <c r="ET11" s="87" t="str">
        <f>Instructions!$D$10</f>
        <v>B</v>
      </c>
      <c r="EU11" s="88" t="str">
        <f>Instructions!$E$10</f>
        <v>I</v>
      </c>
      <c r="EV11" s="88" t="str">
        <f>Instructions!$F$10</f>
        <v>N</v>
      </c>
      <c r="EW11" s="88" t="str">
        <f>Instructions!$G$10</f>
        <v>G</v>
      </c>
      <c r="EX11" s="89" t="str">
        <f>Instructions!$H$10</f>
        <v>O</v>
      </c>
      <c r="EY11" s="87" t="str">
        <f>Instructions!$D$10</f>
        <v>B</v>
      </c>
      <c r="EZ11" s="88" t="str">
        <f>Instructions!$E$10</f>
        <v>I</v>
      </c>
      <c r="FA11" s="88" t="str">
        <f>Instructions!$F$10</f>
        <v>N</v>
      </c>
      <c r="FB11" s="88" t="str">
        <f>Instructions!$G$10</f>
        <v>G</v>
      </c>
      <c r="FC11" s="89" t="str">
        <f>Instructions!$H$10</f>
        <v>O</v>
      </c>
      <c r="FD11" s="90"/>
      <c r="FE11" s="87" t="str">
        <f>Instructions!$D$10</f>
        <v>B</v>
      </c>
      <c r="FF11" s="88" t="str">
        <f>Instructions!$E$10</f>
        <v>I</v>
      </c>
      <c r="FG11" s="88" t="str">
        <f>Instructions!$F$10</f>
        <v>N</v>
      </c>
      <c r="FH11" s="88" t="str">
        <f>Instructions!$G$10</f>
        <v>G</v>
      </c>
      <c r="FI11" s="89" t="str">
        <f>Instructions!$H$10</f>
        <v>O</v>
      </c>
      <c r="FJ11" s="87" t="str">
        <f>Instructions!$D$10</f>
        <v>B</v>
      </c>
      <c r="FK11" s="88" t="str">
        <f>Instructions!$E$10</f>
        <v>I</v>
      </c>
      <c r="FL11" s="88" t="str">
        <f>Instructions!$F$10</f>
        <v>N</v>
      </c>
      <c r="FM11" s="88" t="str">
        <f>Instructions!$G$10</f>
        <v>G</v>
      </c>
      <c r="FN11" s="89" t="str">
        <f>Instructions!$H$10</f>
        <v>O</v>
      </c>
      <c r="FO11" s="90"/>
      <c r="FP11" s="87" t="str">
        <f>Instructions!$D$10</f>
        <v>B</v>
      </c>
      <c r="FQ11" s="88" t="str">
        <f>Instructions!$E$10</f>
        <v>I</v>
      </c>
      <c r="FR11" s="88" t="str">
        <f>Instructions!$F$10</f>
        <v>N</v>
      </c>
      <c r="FS11" s="88" t="str">
        <f>Instructions!$G$10</f>
        <v>G</v>
      </c>
      <c r="FT11" s="89" t="str">
        <f>Instructions!$H$10</f>
        <v>O</v>
      </c>
      <c r="FU11" s="87" t="str">
        <f>Instructions!$D$10</f>
        <v>B</v>
      </c>
      <c r="FV11" s="88" t="str">
        <f>Instructions!$E$10</f>
        <v>I</v>
      </c>
      <c r="FW11" s="88" t="str">
        <f>Instructions!$F$10</f>
        <v>N</v>
      </c>
      <c r="FX11" s="88" t="str">
        <f>Instructions!$G$10</f>
        <v>G</v>
      </c>
      <c r="FY11" s="89" t="str">
        <f>Instructions!$H$10</f>
        <v>O</v>
      </c>
      <c r="FZ11" s="90"/>
      <c r="GA11" s="87" t="str">
        <f>Instructions!$D$10</f>
        <v>B</v>
      </c>
      <c r="GB11" s="88" t="str">
        <f>Instructions!$E$10</f>
        <v>I</v>
      </c>
      <c r="GC11" s="88" t="str">
        <f>Instructions!$F$10</f>
        <v>N</v>
      </c>
      <c r="GD11" s="88" t="str">
        <f>Instructions!$G$10</f>
        <v>G</v>
      </c>
      <c r="GE11" s="89" t="str">
        <f>Instructions!$H$10</f>
        <v>O</v>
      </c>
      <c r="GF11" s="87" t="str">
        <f>Instructions!$D$10</f>
        <v>B</v>
      </c>
      <c r="GG11" s="88" t="str">
        <f>Instructions!$E$10</f>
        <v>I</v>
      </c>
      <c r="GH11" s="88" t="str">
        <f>Instructions!$F$10</f>
        <v>N</v>
      </c>
      <c r="GI11" s="88" t="str">
        <f>Instructions!$G$10</f>
        <v>G</v>
      </c>
      <c r="GJ11" s="89" t="str">
        <f>Instructions!$H$10</f>
        <v>O</v>
      </c>
      <c r="GK11" s="90"/>
      <c r="GL11" s="87" t="str">
        <f>Instructions!$D$10</f>
        <v>B</v>
      </c>
      <c r="GM11" s="88" t="str">
        <f>Instructions!$E$10</f>
        <v>I</v>
      </c>
      <c r="GN11" s="88" t="str">
        <f>Instructions!$F$10</f>
        <v>N</v>
      </c>
      <c r="GO11" s="88" t="str">
        <f>Instructions!$G$10</f>
        <v>G</v>
      </c>
      <c r="GP11" s="89" t="str">
        <f>Instructions!$H$10</f>
        <v>O</v>
      </c>
      <c r="GQ11" s="87" t="str">
        <f>Instructions!$D$10</f>
        <v>B</v>
      </c>
      <c r="GR11" s="88" t="str">
        <f>Instructions!$E$10</f>
        <v>I</v>
      </c>
      <c r="GS11" s="88" t="str">
        <f>Instructions!$F$10</f>
        <v>N</v>
      </c>
      <c r="GT11" s="88" t="str">
        <f>Instructions!$G$10</f>
        <v>G</v>
      </c>
      <c r="GU11" s="89" t="str">
        <f>Instructions!$H$10</f>
        <v>O</v>
      </c>
      <c r="GV11" s="90"/>
      <c r="GW11" s="87" t="str">
        <f>Instructions!$D$10</f>
        <v>B</v>
      </c>
      <c r="GX11" s="88" t="str">
        <f>Instructions!$E$10</f>
        <v>I</v>
      </c>
      <c r="GY11" s="88" t="str">
        <f>Instructions!$F$10</f>
        <v>N</v>
      </c>
      <c r="GZ11" s="88" t="str">
        <f>Instructions!$G$10</f>
        <v>G</v>
      </c>
      <c r="HA11" s="89" t="str">
        <f>Instructions!$H$10</f>
        <v>O</v>
      </c>
      <c r="HB11" s="87" t="str">
        <f>Instructions!$D$10</f>
        <v>B</v>
      </c>
      <c r="HC11" s="88" t="str">
        <f>Instructions!$E$10</f>
        <v>I</v>
      </c>
      <c r="HD11" s="88" t="str">
        <f>Instructions!$F$10</f>
        <v>N</v>
      </c>
      <c r="HE11" s="88" t="str">
        <f>Instructions!$G$10</f>
        <v>G</v>
      </c>
      <c r="HF11" s="89" t="str">
        <f>Instructions!$H$10</f>
        <v>O</v>
      </c>
      <c r="HG11" s="90"/>
      <c r="HH11" s="87" t="str">
        <f>Instructions!$D$10</f>
        <v>B</v>
      </c>
      <c r="HI11" s="88" t="str">
        <f>Instructions!$E$10</f>
        <v>I</v>
      </c>
      <c r="HJ11" s="88" t="str">
        <f>Instructions!$F$10</f>
        <v>N</v>
      </c>
      <c r="HK11" s="88" t="str">
        <f>Instructions!$G$10</f>
        <v>G</v>
      </c>
      <c r="HL11" s="89" t="str">
        <f>Instructions!$H$10</f>
        <v>O</v>
      </c>
      <c r="HM11" s="87" t="str">
        <f>Instructions!$D$10</f>
        <v>B</v>
      </c>
      <c r="HN11" s="88" t="str">
        <f>Instructions!$E$10</f>
        <v>I</v>
      </c>
      <c r="HO11" s="88" t="str">
        <f>Instructions!$F$10</f>
        <v>N</v>
      </c>
      <c r="HP11" s="88" t="str">
        <f>Instructions!$G$10</f>
        <v>G</v>
      </c>
      <c r="HQ11" s="89" t="str">
        <f>Instructions!$H$10</f>
        <v>O</v>
      </c>
      <c r="HR11" s="90"/>
      <c r="HS11" s="87" t="str">
        <f>Instructions!$D$10</f>
        <v>B</v>
      </c>
      <c r="HT11" s="88" t="str">
        <f>Instructions!$E$10</f>
        <v>I</v>
      </c>
      <c r="HU11" s="88" t="str">
        <f>Instructions!$F$10</f>
        <v>N</v>
      </c>
      <c r="HV11" s="88" t="str">
        <f>Instructions!$G$10</f>
        <v>G</v>
      </c>
      <c r="HW11" s="89" t="str">
        <f>Instructions!$H$10</f>
        <v>O</v>
      </c>
      <c r="HX11" s="87" t="str">
        <f>Instructions!$D$10</f>
        <v>B</v>
      </c>
      <c r="HY11" s="88" t="str">
        <f>Instructions!$E$10</f>
        <v>I</v>
      </c>
      <c r="HZ11" s="88" t="str">
        <f>Instructions!$F$10</f>
        <v>N</v>
      </c>
      <c r="IA11" s="88" t="str">
        <f>Instructions!$G$10</f>
        <v>G</v>
      </c>
      <c r="IB11" s="89" t="str">
        <f>Instructions!$H$10</f>
        <v>O</v>
      </c>
      <c r="IC11" s="90"/>
      <c r="ID11" s="87" t="str">
        <f>Instructions!$D$10</f>
        <v>B</v>
      </c>
      <c r="IE11" s="88" t="str">
        <f>Instructions!$E$10</f>
        <v>I</v>
      </c>
      <c r="IF11" s="88" t="str">
        <f>Instructions!$F$10</f>
        <v>N</v>
      </c>
      <c r="IG11" s="88" t="str">
        <f>Instructions!$G$10</f>
        <v>G</v>
      </c>
      <c r="IH11" s="89" t="str">
        <f>Instructions!$H$10</f>
        <v>O</v>
      </c>
      <c r="II11" s="87" t="str">
        <f>Instructions!$D$10</f>
        <v>B</v>
      </c>
      <c r="IJ11" s="88" t="str">
        <f>Instructions!$E$10</f>
        <v>I</v>
      </c>
      <c r="IK11" s="88" t="str">
        <f>Instructions!$F$10</f>
        <v>N</v>
      </c>
      <c r="IL11" s="88" t="str">
        <f>Instructions!$G$10</f>
        <v>G</v>
      </c>
      <c r="IM11" s="89" t="str">
        <f>Instructions!$H$10</f>
        <v>O</v>
      </c>
      <c r="IN11" s="90"/>
      <c r="IO11" s="87" t="str">
        <f>Instructions!$D$10</f>
        <v>B</v>
      </c>
      <c r="IP11" s="88" t="str">
        <f>Instructions!$E$10</f>
        <v>I</v>
      </c>
      <c r="IQ11" s="88" t="str">
        <f>Instructions!$F$10</f>
        <v>N</v>
      </c>
      <c r="IR11" s="88" t="str">
        <f>Instructions!$G$10</f>
        <v>G</v>
      </c>
      <c r="IS11" s="89" t="str">
        <f>Instructions!$H$10</f>
        <v>O</v>
      </c>
      <c r="IT11" s="87" t="str">
        <f>Instructions!$D$10</f>
        <v>B</v>
      </c>
      <c r="IU11" s="88" t="str">
        <f>Instructions!$E$10</f>
        <v>I</v>
      </c>
      <c r="IV11" s="88" t="str">
        <f>Instructions!$F$10</f>
        <v>N</v>
      </c>
      <c r="IW11" s="88" t="str">
        <f>Instructions!$G$10</f>
        <v>G</v>
      </c>
      <c r="IX11" s="89" t="str">
        <f>Instructions!$H$10</f>
        <v>O</v>
      </c>
      <c r="IY11" s="90"/>
      <c r="IZ11" s="87" t="str">
        <f>Instructions!$D$10</f>
        <v>B</v>
      </c>
      <c r="JA11" s="88" t="str">
        <f>Instructions!$E$10</f>
        <v>I</v>
      </c>
      <c r="JB11" s="88" t="str">
        <f>Instructions!$F$10</f>
        <v>N</v>
      </c>
      <c r="JC11" s="88" t="str">
        <f>Instructions!$G$10</f>
        <v>G</v>
      </c>
      <c r="JD11" s="89" t="str">
        <f>Instructions!$H$10</f>
        <v>O</v>
      </c>
      <c r="JE11" s="87" t="str">
        <f>Instructions!$D$10</f>
        <v>B</v>
      </c>
      <c r="JF11" s="88" t="str">
        <f>Instructions!$E$10</f>
        <v>I</v>
      </c>
      <c r="JG11" s="88" t="str">
        <f>Instructions!$F$10</f>
        <v>N</v>
      </c>
      <c r="JH11" s="88" t="str">
        <f>Instructions!$G$10</f>
        <v>G</v>
      </c>
      <c r="JI11" s="89" t="str">
        <f>Instructions!$H$10</f>
        <v>O</v>
      </c>
      <c r="JJ11" s="90"/>
      <c r="JK11" s="87" t="str">
        <f>Instructions!$D$10</f>
        <v>B</v>
      </c>
      <c r="JL11" s="88" t="str">
        <f>Instructions!$E$10</f>
        <v>I</v>
      </c>
      <c r="JM11" s="88" t="str">
        <f>Instructions!$F$10</f>
        <v>N</v>
      </c>
      <c r="JN11" s="88" t="str">
        <f>Instructions!$G$10</f>
        <v>G</v>
      </c>
      <c r="JO11" s="89" t="str">
        <f>Instructions!$H$10</f>
        <v>O</v>
      </c>
    </row>
    <row r="12" spans="1:275" s="125" customFormat="1" ht="59.1" customHeight="1">
      <c r="A12" s="122" t="str">
        <f ca="1">'GenerateurBingo.com'!W2</f>
        <v>Mot 3</v>
      </c>
      <c r="B12" s="123" t="str">
        <f ca="1">'GenerateurBingo.com'!X2</f>
        <v>Mot 24</v>
      </c>
      <c r="C12" s="123" t="str">
        <f ca="1">'GenerateurBingo.com'!Y2</f>
        <v>Mot 39</v>
      </c>
      <c r="D12" s="123" t="str">
        <f ca="1">'GenerateurBingo.com'!Z2</f>
        <v>Mot 48</v>
      </c>
      <c r="E12" s="124" t="str">
        <f ca="1">'GenerateurBingo.com'!AA2</f>
        <v>Mot 75</v>
      </c>
      <c r="F12" s="121"/>
      <c r="G12" s="118" t="str">
        <f ca="1">'GenerateurBingo.com'!AC2</f>
        <v>Mot 10</v>
      </c>
      <c r="H12" s="119" t="str">
        <f ca="1">'GenerateurBingo.com'!AD2</f>
        <v>Mot 18</v>
      </c>
      <c r="I12" s="119" t="str">
        <f ca="1">'GenerateurBingo.com'!AE2</f>
        <v>Mot 33</v>
      </c>
      <c r="J12" s="119" t="str">
        <f ca="1">'GenerateurBingo.com'!AF2</f>
        <v>Mot 51</v>
      </c>
      <c r="K12" s="120" t="str">
        <f ca="1">'GenerateurBingo.com'!AG2</f>
        <v>Mot 72</v>
      </c>
      <c r="L12" s="118" t="str">
        <f ca="1">'GenerateurBingo.com'!AS2</f>
        <v>Mot 7</v>
      </c>
      <c r="M12" s="119" t="str">
        <f ca="1">'GenerateurBingo.com'!AT2</f>
        <v>Mot 27</v>
      </c>
      <c r="N12" s="119" t="str">
        <f ca="1">'GenerateurBingo.com'!AU2</f>
        <v>Mot 31</v>
      </c>
      <c r="O12" s="119" t="str">
        <f ca="1">'GenerateurBingo.com'!AV2</f>
        <v>Mot 50</v>
      </c>
      <c r="P12" s="120" t="str">
        <f ca="1">'GenerateurBingo.com'!AW2</f>
        <v>Mot 73</v>
      </c>
      <c r="Q12" s="121"/>
      <c r="R12" s="122" t="str">
        <f ca="1">'GenerateurBingo.com'!AY2</f>
        <v>Mot 8</v>
      </c>
      <c r="S12" s="123" t="str">
        <f ca="1">'GenerateurBingo.com'!AZ2</f>
        <v>Mot 27</v>
      </c>
      <c r="T12" s="123" t="str">
        <f ca="1">'GenerateurBingo.com'!BA2</f>
        <v>Mot 32</v>
      </c>
      <c r="U12" s="123" t="str">
        <f ca="1">'GenerateurBingo.com'!BB2</f>
        <v>Mot 47</v>
      </c>
      <c r="V12" s="124" t="str">
        <f ca="1">'GenerateurBingo.com'!BC2</f>
        <v>Mot 61</v>
      </c>
      <c r="W12" s="118" t="str">
        <f ca="1">'GenerateurBingo.com'!BO2</f>
        <v>Mot 2</v>
      </c>
      <c r="X12" s="119" t="str">
        <f ca="1">'GenerateurBingo.com'!BP2</f>
        <v>Mot 16</v>
      </c>
      <c r="Y12" s="119" t="str">
        <f ca="1">'GenerateurBingo.com'!BQ2</f>
        <v>Mot 37</v>
      </c>
      <c r="Z12" s="119" t="str">
        <f ca="1">'GenerateurBingo.com'!BR2</f>
        <v>Mot 57</v>
      </c>
      <c r="AA12" s="120" t="str">
        <f ca="1">'GenerateurBingo.com'!BS2</f>
        <v>Mot 66</v>
      </c>
      <c r="AB12" s="121"/>
      <c r="AC12" s="118" t="str">
        <f ca="1">'GenerateurBingo.com'!BU2</f>
        <v>Mot 4</v>
      </c>
      <c r="AD12" s="119" t="str">
        <f ca="1">'GenerateurBingo.com'!BV2</f>
        <v>Mot 26</v>
      </c>
      <c r="AE12" s="119" t="str">
        <f ca="1">'GenerateurBingo.com'!BW2</f>
        <v>Mot 33</v>
      </c>
      <c r="AF12" s="119" t="str">
        <f ca="1">'GenerateurBingo.com'!BX2</f>
        <v>Mot 57</v>
      </c>
      <c r="AG12" s="120" t="str">
        <f ca="1">'GenerateurBingo.com'!BY2</f>
        <v>Mot 75</v>
      </c>
      <c r="AH12" s="118" t="str">
        <f ca="1">'GenerateurBingo.com'!CK2</f>
        <v>Mot 3</v>
      </c>
      <c r="AI12" s="119" t="str">
        <f ca="1">'GenerateurBingo.com'!CL2</f>
        <v>Mot 29</v>
      </c>
      <c r="AJ12" s="119" t="str">
        <f ca="1">'GenerateurBingo.com'!CM2</f>
        <v>Mot 38</v>
      </c>
      <c r="AK12" s="119" t="str">
        <f ca="1">'GenerateurBingo.com'!CN2</f>
        <v>Mot 48</v>
      </c>
      <c r="AL12" s="120" t="str">
        <f ca="1">'GenerateurBingo.com'!CO2</f>
        <v>Mot 66</v>
      </c>
      <c r="AM12" s="121"/>
      <c r="AN12" s="118" t="str">
        <f ca="1">'GenerateurBingo.com'!CQ2</f>
        <v>Mot 1</v>
      </c>
      <c r="AO12" s="119" t="str">
        <f ca="1">'GenerateurBingo.com'!CR2</f>
        <v>Mot 16</v>
      </c>
      <c r="AP12" s="119" t="str">
        <f ca="1">'GenerateurBingo.com'!CS2</f>
        <v>Mot 44</v>
      </c>
      <c r="AQ12" s="119" t="str">
        <f ca="1">'GenerateurBingo.com'!CT2</f>
        <v>Mot 56</v>
      </c>
      <c r="AR12" s="120" t="str">
        <f ca="1">'GenerateurBingo.com'!CU2</f>
        <v>Mot 62</v>
      </c>
      <c r="AS12" s="118" t="str">
        <f ca="1">'GenerateurBingo.com'!DG2</f>
        <v>Mot 2</v>
      </c>
      <c r="AT12" s="119" t="str">
        <f ca="1">'GenerateurBingo.com'!DH2</f>
        <v>Mot 22</v>
      </c>
      <c r="AU12" s="119" t="str">
        <f ca="1">'GenerateurBingo.com'!DI2</f>
        <v>Mot 37</v>
      </c>
      <c r="AV12" s="119" t="str">
        <f ca="1">'GenerateurBingo.com'!DJ2</f>
        <v>Mot 47</v>
      </c>
      <c r="AW12" s="120" t="str">
        <f ca="1">'GenerateurBingo.com'!DK2</f>
        <v>Mot 68</v>
      </c>
      <c r="AX12" s="121"/>
      <c r="AY12" s="118" t="str">
        <f ca="1">'GenerateurBingo.com'!DM2</f>
        <v>Mot 11</v>
      </c>
      <c r="AZ12" s="119" t="str">
        <f ca="1">'GenerateurBingo.com'!DN2</f>
        <v>Mot 25</v>
      </c>
      <c r="BA12" s="119" t="str">
        <f ca="1">'GenerateurBingo.com'!DO2</f>
        <v>Mot 40</v>
      </c>
      <c r="BB12" s="119" t="str">
        <f ca="1">'GenerateurBingo.com'!DP2</f>
        <v>Mot 60</v>
      </c>
      <c r="BC12" s="120" t="str">
        <f ca="1">'GenerateurBingo.com'!DQ2</f>
        <v>Mot 68</v>
      </c>
      <c r="BD12" s="118" t="str">
        <f ca="1">'GenerateurBingo.com'!EC2</f>
        <v>Mot 12</v>
      </c>
      <c r="BE12" s="119" t="str">
        <f ca="1">'GenerateurBingo.com'!ED2</f>
        <v>Mot 24</v>
      </c>
      <c r="BF12" s="119" t="str">
        <f ca="1">'GenerateurBingo.com'!EE2</f>
        <v>Mot 40</v>
      </c>
      <c r="BG12" s="119" t="str">
        <f ca="1">'GenerateurBingo.com'!EF2</f>
        <v>Mot 51</v>
      </c>
      <c r="BH12" s="120" t="str">
        <f ca="1">'GenerateurBingo.com'!EG2</f>
        <v>Mot 75</v>
      </c>
      <c r="BI12" s="121"/>
      <c r="BJ12" s="118" t="str">
        <f ca="1">'GenerateurBingo.com'!EI2</f>
        <v>Mot 1</v>
      </c>
      <c r="BK12" s="119" t="str">
        <f ca="1">'GenerateurBingo.com'!EJ2</f>
        <v>Mot 26</v>
      </c>
      <c r="BL12" s="119" t="str">
        <f ca="1">'GenerateurBingo.com'!EK2</f>
        <v>Mot 44</v>
      </c>
      <c r="BM12" s="119" t="str">
        <f ca="1">'GenerateurBingo.com'!EL2</f>
        <v>Mot 52</v>
      </c>
      <c r="BN12" s="120" t="str">
        <f ca="1">'GenerateurBingo.com'!EM2</f>
        <v>Mot 64</v>
      </c>
      <c r="BO12" s="118" t="str">
        <f ca="1">'GenerateurBingo.com'!EY2</f>
        <v>Mot 9</v>
      </c>
      <c r="BP12" s="119" t="str">
        <f ca="1">'GenerateurBingo.com'!EZ2</f>
        <v>Mot 29</v>
      </c>
      <c r="BQ12" s="119" t="str">
        <f ca="1">'GenerateurBingo.com'!FA2</f>
        <v>Mot 39</v>
      </c>
      <c r="BR12" s="119" t="str">
        <f ca="1">'GenerateurBingo.com'!FB2</f>
        <v>Mot 53</v>
      </c>
      <c r="BS12" s="120" t="str">
        <f ca="1">'GenerateurBingo.com'!FC2</f>
        <v>Mot 61</v>
      </c>
      <c r="BT12" s="121"/>
      <c r="BU12" s="118" t="str">
        <f ca="1">'GenerateurBingo.com'!FE2</f>
        <v>Mot 3</v>
      </c>
      <c r="BV12" s="119" t="str">
        <f ca="1">'GenerateurBingo.com'!FF2</f>
        <v>Mot 25</v>
      </c>
      <c r="BW12" s="119" t="str">
        <f ca="1">'GenerateurBingo.com'!FG2</f>
        <v>Mot 32</v>
      </c>
      <c r="BX12" s="119" t="str">
        <f ca="1">'GenerateurBingo.com'!FH2</f>
        <v>Mot 49</v>
      </c>
      <c r="BY12" s="120" t="str">
        <f ca="1">'GenerateurBingo.com'!FI2</f>
        <v>Mot 62</v>
      </c>
      <c r="BZ12" s="118" t="str">
        <f ca="1">'GenerateurBingo.com'!FU2</f>
        <v>Mot 9</v>
      </c>
      <c r="CA12" s="119" t="str">
        <f ca="1">'GenerateurBingo.com'!FV2</f>
        <v>Mot 29</v>
      </c>
      <c r="CB12" s="119" t="str">
        <f ca="1">'GenerateurBingo.com'!FW2</f>
        <v>Mot 35</v>
      </c>
      <c r="CC12" s="119" t="str">
        <f ca="1">'GenerateurBingo.com'!FX2</f>
        <v>Mot 49</v>
      </c>
      <c r="CD12" s="120" t="str">
        <f ca="1">'GenerateurBingo.com'!FY2</f>
        <v>Mot 61</v>
      </c>
      <c r="CE12" s="121"/>
      <c r="CF12" s="118" t="str">
        <f ca="1">'GenerateurBingo.com'!GA2</f>
        <v>Mot 15</v>
      </c>
      <c r="CG12" s="119" t="str">
        <f ca="1">'GenerateurBingo.com'!GB2</f>
        <v>Mot 29</v>
      </c>
      <c r="CH12" s="119" t="str">
        <f ca="1">'GenerateurBingo.com'!GC2</f>
        <v>Mot 39</v>
      </c>
      <c r="CI12" s="119" t="str">
        <f ca="1">'GenerateurBingo.com'!GD2</f>
        <v>Mot 47</v>
      </c>
      <c r="CJ12" s="120" t="str">
        <f ca="1">'GenerateurBingo.com'!GE2</f>
        <v>Mot 71</v>
      </c>
      <c r="CK12" s="118" t="str">
        <f ca="1">'GenerateurBingo.com'!GQ2</f>
        <v>Mot 7</v>
      </c>
      <c r="CL12" s="119" t="str">
        <f ca="1">'GenerateurBingo.com'!GR2</f>
        <v>Mot 27</v>
      </c>
      <c r="CM12" s="119" t="str">
        <f ca="1">'GenerateurBingo.com'!GS2</f>
        <v>Mot 41</v>
      </c>
      <c r="CN12" s="119" t="str">
        <f ca="1">'GenerateurBingo.com'!GT2</f>
        <v>Mot 59</v>
      </c>
      <c r="CO12" s="120" t="str">
        <f ca="1">'GenerateurBingo.com'!GU2</f>
        <v>Mot 65</v>
      </c>
      <c r="CP12" s="121"/>
      <c r="CQ12" s="118" t="str">
        <f ca="1">'GenerateurBingo.com'!GW2</f>
        <v>Mot 14</v>
      </c>
      <c r="CR12" s="119" t="str">
        <f ca="1">'GenerateurBingo.com'!GX2</f>
        <v>Mot 29</v>
      </c>
      <c r="CS12" s="119" t="str">
        <f ca="1">'GenerateurBingo.com'!GY2</f>
        <v>Mot 34</v>
      </c>
      <c r="CT12" s="119" t="str">
        <f ca="1">'GenerateurBingo.com'!GZ2</f>
        <v>Mot 58</v>
      </c>
      <c r="CU12" s="120" t="str">
        <f ca="1">'GenerateurBingo.com'!HA2</f>
        <v>Mot 64</v>
      </c>
      <c r="CV12" s="118" t="str">
        <f ca="1">'GenerateurBingo.com'!HM2</f>
        <v>Mot 11</v>
      </c>
      <c r="CW12" s="119" t="str">
        <f ca="1">'GenerateurBingo.com'!HN2</f>
        <v>Mot 25</v>
      </c>
      <c r="CX12" s="119" t="str">
        <f ca="1">'GenerateurBingo.com'!HO2</f>
        <v>Mot 33</v>
      </c>
      <c r="CY12" s="119" t="str">
        <f ca="1">'GenerateurBingo.com'!HP2</f>
        <v>Mot 58</v>
      </c>
      <c r="CZ12" s="120" t="str">
        <f ca="1">'GenerateurBingo.com'!HQ2</f>
        <v>Mot 63</v>
      </c>
      <c r="DA12" s="121"/>
      <c r="DB12" s="118" t="str">
        <f ca="1">'GenerateurBingo.com'!HS2</f>
        <v>Mot 11</v>
      </c>
      <c r="DC12" s="119" t="str">
        <f ca="1">'GenerateurBingo.com'!HT2</f>
        <v>Mot 30</v>
      </c>
      <c r="DD12" s="119" t="str">
        <f ca="1">'GenerateurBingo.com'!HU2</f>
        <v>Mot 45</v>
      </c>
      <c r="DE12" s="119" t="str">
        <f ca="1">'GenerateurBingo.com'!HV2</f>
        <v>Mot 46</v>
      </c>
      <c r="DF12" s="120" t="str">
        <f ca="1">'GenerateurBingo.com'!HW2</f>
        <v>Mot 71</v>
      </c>
      <c r="DG12" s="118" t="str">
        <f ca="1">'GenerateurBingo.com'!II2</f>
        <v>Mot 5</v>
      </c>
      <c r="DH12" s="119" t="str">
        <f ca="1">'GenerateurBingo.com'!IJ2</f>
        <v>Mot 22</v>
      </c>
      <c r="DI12" s="119" t="str">
        <f ca="1">'GenerateurBingo.com'!IK2</f>
        <v>Mot 45</v>
      </c>
      <c r="DJ12" s="119" t="str">
        <f ca="1">'GenerateurBingo.com'!IL2</f>
        <v>Mot 46</v>
      </c>
      <c r="DK12" s="120" t="str">
        <f ca="1">'GenerateurBingo.com'!IM2</f>
        <v>Mot 67</v>
      </c>
      <c r="DL12" s="121"/>
      <c r="DM12" s="118" t="str">
        <f ca="1">'GenerateurBingo.com'!IO2</f>
        <v>Mot 6</v>
      </c>
      <c r="DN12" s="119" t="str">
        <f ca="1">'GenerateurBingo.com'!IP2</f>
        <v>Mot 25</v>
      </c>
      <c r="DO12" s="119" t="str">
        <f ca="1">'GenerateurBingo.com'!IQ2</f>
        <v>Mot 43</v>
      </c>
      <c r="DP12" s="119" t="str">
        <f ca="1">'GenerateurBingo.com'!IR2</f>
        <v>Mot 47</v>
      </c>
      <c r="DQ12" s="120" t="str">
        <f ca="1">'GenerateurBingo.com'!IS2</f>
        <v>Mot 68</v>
      </c>
      <c r="DR12" s="118" t="str">
        <f ca="1">'GenerateurBingo.com'!JE2</f>
        <v>Mot 12</v>
      </c>
      <c r="DS12" s="119" t="str">
        <f ca="1">'GenerateurBingo.com'!JF2</f>
        <v>Mot 29</v>
      </c>
      <c r="DT12" s="119" t="str">
        <f ca="1">'GenerateurBingo.com'!JG2</f>
        <v>Mot 39</v>
      </c>
      <c r="DU12" s="119" t="str">
        <f ca="1">'GenerateurBingo.com'!JH2</f>
        <v>Mot 48</v>
      </c>
      <c r="DV12" s="120" t="str">
        <f ca="1">'GenerateurBingo.com'!JI2</f>
        <v>Mot 64</v>
      </c>
      <c r="DW12" s="121"/>
      <c r="DX12" s="118" t="str">
        <f ca="1">'GenerateurBingo.com'!JK2</f>
        <v>Mot 6</v>
      </c>
      <c r="DY12" s="119" t="str">
        <f ca="1">'GenerateurBingo.com'!JL2</f>
        <v>Mot 20</v>
      </c>
      <c r="DZ12" s="119" t="str">
        <f ca="1">'GenerateurBingo.com'!JM2</f>
        <v>Mot 35</v>
      </c>
      <c r="EA12" s="119" t="str">
        <f ca="1">'GenerateurBingo.com'!JN2</f>
        <v>Mot 56</v>
      </c>
      <c r="EB12" s="120" t="str">
        <f ca="1">'GenerateurBingo.com'!JO2</f>
        <v>Mot 69</v>
      </c>
      <c r="EC12" s="118" t="str">
        <f ca="1">'GenerateurBingo.com'!KA2</f>
        <v>Mot 8</v>
      </c>
      <c r="ED12" s="119" t="str">
        <f ca="1">'GenerateurBingo.com'!KB2</f>
        <v>Mot 18</v>
      </c>
      <c r="EE12" s="119" t="str">
        <f ca="1">'GenerateurBingo.com'!KC2</f>
        <v>Mot 36</v>
      </c>
      <c r="EF12" s="119" t="str">
        <f ca="1">'GenerateurBingo.com'!KD2</f>
        <v>Mot 58</v>
      </c>
      <c r="EG12" s="120" t="str">
        <f ca="1">'GenerateurBingo.com'!KE2</f>
        <v>Mot 63</v>
      </c>
      <c r="EH12" s="121"/>
      <c r="EI12" s="118" t="str">
        <f ca="1">'GenerateurBingo.com'!KG2</f>
        <v>Mot 9</v>
      </c>
      <c r="EJ12" s="119" t="str">
        <f ca="1">'GenerateurBingo.com'!KH2</f>
        <v>Mot 26</v>
      </c>
      <c r="EK12" s="119" t="str">
        <f ca="1">'GenerateurBingo.com'!KI2</f>
        <v>Mot 43</v>
      </c>
      <c r="EL12" s="119" t="str">
        <f ca="1">'GenerateurBingo.com'!KJ2</f>
        <v>Mot 58</v>
      </c>
      <c r="EM12" s="120" t="str">
        <f ca="1">'GenerateurBingo.com'!KK2</f>
        <v>Mot 75</v>
      </c>
      <c r="EN12" s="118" t="str">
        <f ca="1">'GenerateurBingo.com'!KW2</f>
        <v>Mot 12</v>
      </c>
      <c r="EO12" s="119" t="str">
        <f ca="1">'GenerateurBingo.com'!KX2</f>
        <v>Mot 30</v>
      </c>
      <c r="EP12" s="119" t="str">
        <f ca="1">'GenerateurBingo.com'!KY2</f>
        <v>Mot 35</v>
      </c>
      <c r="EQ12" s="119" t="str">
        <f ca="1">'GenerateurBingo.com'!KZ2</f>
        <v>Mot 53</v>
      </c>
      <c r="ER12" s="120" t="str">
        <f ca="1">'GenerateurBingo.com'!LA2</f>
        <v>Mot 72</v>
      </c>
      <c r="ES12" s="121"/>
      <c r="ET12" s="118" t="str">
        <f ca="1">'GenerateurBingo.com'!LC2</f>
        <v>Mot 13</v>
      </c>
      <c r="EU12" s="119" t="str">
        <f ca="1">'GenerateurBingo.com'!LD2</f>
        <v>Mot 24</v>
      </c>
      <c r="EV12" s="119" t="str">
        <f ca="1">'GenerateurBingo.com'!LE2</f>
        <v>Mot 38</v>
      </c>
      <c r="EW12" s="119" t="str">
        <f ca="1">'GenerateurBingo.com'!LF2</f>
        <v>Mot 54</v>
      </c>
      <c r="EX12" s="120" t="str">
        <f ca="1">'GenerateurBingo.com'!LG2</f>
        <v>Mot 61</v>
      </c>
      <c r="EY12" s="118" t="str">
        <f ca="1">'GenerateurBingo.com'!LS2</f>
        <v>Mot 7</v>
      </c>
      <c r="EZ12" s="119" t="str">
        <f ca="1">'GenerateurBingo.com'!LT2</f>
        <v>Mot 16</v>
      </c>
      <c r="FA12" s="119" t="str">
        <f ca="1">'GenerateurBingo.com'!LU2</f>
        <v>Mot 42</v>
      </c>
      <c r="FB12" s="119" t="str">
        <f ca="1">'GenerateurBingo.com'!LV2</f>
        <v>Mot 58</v>
      </c>
      <c r="FC12" s="120" t="str">
        <f ca="1">'GenerateurBingo.com'!LW2</f>
        <v>Mot 62</v>
      </c>
      <c r="FD12" s="121"/>
      <c r="FE12" s="118" t="str">
        <f ca="1">'GenerateurBingo.com'!LY2</f>
        <v>Mot 1</v>
      </c>
      <c r="FF12" s="119" t="str">
        <f ca="1">'GenerateurBingo.com'!LZ2</f>
        <v>Mot 18</v>
      </c>
      <c r="FG12" s="119" t="str">
        <f ca="1">'GenerateurBingo.com'!MA2</f>
        <v>Mot 33</v>
      </c>
      <c r="FH12" s="119" t="str">
        <f ca="1">'GenerateurBingo.com'!MB2</f>
        <v>Mot 56</v>
      </c>
      <c r="FI12" s="120" t="str">
        <f ca="1">'GenerateurBingo.com'!MC2</f>
        <v>Mot 74</v>
      </c>
      <c r="FJ12" s="118" t="str">
        <f ca="1">'GenerateurBingo.com'!MO2</f>
        <v>Mot 13</v>
      </c>
      <c r="FK12" s="119" t="str">
        <f ca="1">'GenerateurBingo.com'!MP2</f>
        <v>Mot 16</v>
      </c>
      <c r="FL12" s="119" t="str">
        <f ca="1">'GenerateurBingo.com'!MQ2</f>
        <v>Mot 33</v>
      </c>
      <c r="FM12" s="119" t="str">
        <f ca="1">'GenerateurBingo.com'!MR2</f>
        <v>Mot 56</v>
      </c>
      <c r="FN12" s="120" t="str">
        <f ca="1">'GenerateurBingo.com'!MS2</f>
        <v>Mot 66</v>
      </c>
      <c r="FO12" s="121"/>
      <c r="FP12" s="118" t="str">
        <f ca="1">'GenerateurBingo.com'!MU2</f>
        <v>Mot 4</v>
      </c>
      <c r="FQ12" s="119" t="str">
        <f ca="1">'GenerateurBingo.com'!MV2</f>
        <v>Mot 29</v>
      </c>
      <c r="FR12" s="119" t="str">
        <f ca="1">'GenerateurBingo.com'!MW2</f>
        <v>Mot 36</v>
      </c>
      <c r="FS12" s="119" t="str">
        <f ca="1">'GenerateurBingo.com'!MX2</f>
        <v>Mot 57</v>
      </c>
      <c r="FT12" s="120" t="str">
        <f ca="1">'GenerateurBingo.com'!MY2</f>
        <v>Mot 67</v>
      </c>
      <c r="FU12" s="118" t="str">
        <f ca="1">'GenerateurBingo.com'!NK2</f>
        <v>Mot 1</v>
      </c>
      <c r="FV12" s="119" t="str">
        <f ca="1">'GenerateurBingo.com'!NL2</f>
        <v>Mot 18</v>
      </c>
      <c r="FW12" s="119" t="str">
        <f ca="1">'GenerateurBingo.com'!NM2</f>
        <v>Mot 34</v>
      </c>
      <c r="FX12" s="119" t="str">
        <f ca="1">'GenerateurBingo.com'!NN2</f>
        <v>Mot 47</v>
      </c>
      <c r="FY12" s="120" t="str">
        <f ca="1">'GenerateurBingo.com'!NO2</f>
        <v>Mot 63</v>
      </c>
      <c r="FZ12" s="121"/>
      <c r="GA12" s="118" t="str">
        <f ca="1">'GenerateurBingo.com'!NQ2</f>
        <v>Mot 5</v>
      </c>
      <c r="GB12" s="119" t="str">
        <f ca="1">'GenerateurBingo.com'!NR2</f>
        <v>Mot 25</v>
      </c>
      <c r="GC12" s="119" t="str">
        <f ca="1">'GenerateurBingo.com'!NS2</f>
        <v>Mot 42</v>
      </c>
      <c r="GD12" s="119" t="str">
        <f ca="1">'GenerateurBingo.com'!NT2</f>
        <v>Mot 57</v>
      </c>
      <c r="GE12" s="120" t="str">
        <f ca="1">'GenerateurBingo.com'!NU2</f>
        <v>Mot 71</v>
      </c>
      <c r="GF12" s="118" t="str">
        <f ca="1">'GenerateurBingo.com'!OG2</f>
        <v>Mot 15</v>
      </c>
      <c r="GG12" s="119" t="str">
        <f ca="1">'GenerateurBingo.com'!OH2</f>
        <v>Mot 23</v>
      </c>
      <c r="GH12" s="119" t="str">
        <f ca="1">'GenerateurBingo.com'!OI2</f>
        <v>Mot 37</v>
      </c>
      <c r="GI12" s="119" t="str">
        <f ca="1">'GenerateurBingo.com'!OJ2</f>
        <v>Mot 58</v>
      </c>
      <c r="GJ12" s="120" t="str">
        <f ca="1">'GenerateurBingo.com'!OK2</f>
        <v>Mot 68</v>
      </c>
      <c r="GK12" s="121"/>
      <c r="GL12" s="118" t="str">
        <f ca="1">'GenerateurBingo.com'!OM2</f>
        <v>Mot 7</v>
      </c>
      <c r="GM12" s="119" t="str">
        <f ca="1">'GenerateurBingo.com'!ON2</f>
        <v>Mot 26</v>
      </c>
      <c r="GN12" s="119" t="str">
        <f ca="1">'GenerateurBingo.com'!OO2</f>
        <v>Mot 38</v>
      </c>
      <c r="GO12" s="119" t="str">
        <f ca="1">'GenerateurBingo.com'!OP2</f>
        <v>Mot 57</v>
      </c>
      <c r="GP12" s="120" t="str">
        <f ca="1">'GenerateurBingo.com'!OQ2</f>
        <v>Mot 71</v>
      </c>
      <c r="GQ12" s="118" t="str">
        <f ca="1">'GenerateurBingo.com'!PC2</f>
        <v>Mot 2</v>
      </c>
      <c r="GR12" s="119" t="str">
        <f ca="1">'GenerateurBingo.com'!PD2</f>
        <v>Mot 22</v>
      </c>
      <c r="GS12" s="119" t="str">
        <f ca="1">'GenerateurBingo.com'!PE2</f>
        <v>Mot 44</v>
      </c>
      <c r="GT12" s="119" t="str">
        <f ca="1">'GenerateurBingo.com'!PF2</f>
        <v>Mot 49</v>
      </c>
      <c r="GU12" s="120" t="str">
        <f ca="1">'GenerateurBingo.com'!PG2</f>
        <v>Mot 75</v>
      </c>
      <c r="GV12" s="121"/>
      <c r="GW12" s="118" t="str">
        <f ca="1">'GenerateurBingo.com'!PI2</f>
        <v>Mot 5</v>
      </c>
      <c r="GX12" s="119" t="str">
        <f ca="1">'GenerateurBingo.com'!PJ2</f>
        <v>Mot 30</v>
      </c>
      <c r="GY12" s="119" t="str">
        <f ca="1">'GenerateurBingo.com'!PK2</f>
        <v>Mot 40</v>
      </c>
      <c r="GZ12" s="119" t="str">
        <f ca="1">'GenerateurBingo.com'!PL2</f>
        <v>Mot 50</v>
      </c>
      <c r="HA12" s="120" t="str">
        <f ca="1">'GenerateurBingo.com'!PM2</f>
        <v>Mot 73</v>
      </c>
      <c r="HB12" s="118" t="str">
        <f ca="1">'GenerateurBingo.com'!PY2</f>
        <v>Mot 13</v>
      </c>
      <c r="HC12" s="119" t="str">
        <f ca="1">'GenerateurBingo.com'!PZ2</f>
        <v>Mot 16</v>
      </c>
      <c r="HD12" s="119" t="str">
        <f ca="1">'GenerateurBingo.com'!QA2</f>
        <v>Mot 42</v>
      </c>
      <c r="HE12" s="119" t="str">
        <f ca="1">'GenerateurBingo.com'!QB2</f>
        <v>Mot 46</v>
      </c>
      <c r="HF12" s="120" t="str">
        <f ca="1">'GenerateurBingo.com'!QC2</f>
        <v>Mot 70</v>
      </c>
      <c r="HG12" s="121"/>
      <c r="HH12" s="118" t="str">
        <f ca="1">'GenerateurBingo.com'!QE2</f>
        <v>Mot 9</v>
      </c>
      <c r="HI12" s="119" t="str">
        <f ca="1">'GenerateurBingo.com'!QF2</f>
        <v>Mot 23</v>
      </c>
      <c r="HJ12" s="119" t="str">
        <f ca="1">'GenerateurBingo.com'!QG2</f>
        <v>Mot 35</v>
      </c>
      <c r="HK12" s="119" t="str">
        <f ca="1">'GenerateurBingo.com'!QH2</f>
        <v>Mot 58</v>
      </c>
      <c r="HL12" s="120" t="str">
        <f ca="1">'GenerateurBingo.com'!QI2</f>
        <v>Mot 63</v>
      </c>
      <c r="HM12" s="118" t="str">
        <f ca="1">'GenerateurBingo.com'!QU2</f>
        <v>Mot 13</v>
      </c>
      <c r="HN12" s="119" t="str">
        <f ca="1">'GenerateurBingo.com'!QV2</f>
        <v>Mot 23</v>
      </c>
      <c r="HO12" s="119" t="str">
        <f ca="1">'GenerateurBingo.com'!QW2</f>
        <v>Mot 34</v>
      </c>
      <c r="HP12" s="119" t="str">
        <f ca="1">'GenerateurBingo.com'!QX2</f>
        <v>Mot 46</v>
      </c>
      <c r="HQ12" s="120" t="str">
        <f ca="1">'GenerateurBingo.com'!QY2</f>
        <v>Mot 68</v>
      </c>
      <c r="HR12" s="121"/>
      <c r="HS12" s="118" t="str">
        <f ca="1">'GenerateurBingo.com'!RA2</f>
        <v>Mot 14</v>
      </c>
      <c r="HT12" s="119" t="str">
        <f ca="1">'GenerateurBingo.com'!RB2</f>
        <v>Mot 21</v>
      </c>
      <c r="HU12" s="119" t="str">
        <f ca="1">'GenerateurBingo.com'!RC2</f>
        <v>Mot 31</v>
      </c>
      <c r="HV12" s="119" t="str">
        <f ca="1">'GenerateurBingo.com'!RD2</f>
        <v>Mot 47</v>
      </c>
      <c r="HW12" s="120" t="str">
        <f ca="1">'GenerateurBingo.com'!RE2</f>
        <v>Mot 67</v>
      </c>
      <c r="HX12" s="118" t="str">
        <f ca="1">'GenerateurBingo.com'!RQ2</f>
        <v>Mot 4</v>
      </c>
      <c r="HY12" s="119" t="str">
        <f ca="1">'GenerateurBingo.com'!RR2</f>
        <v>Mot 18</v>
      </c>
      <c r="HZ12" s="119" t="str">
        <f ca="1">'GenerateurBingo.com'!RS2</f>
        <v>Mot 31</v>
      </c>
      <c r="IA12" s="119" t="str">
        <f ca="1">'GenerateurBingo.com'!RT2</f>
        <v>Mot 48</v>
      </c>
      <c r="IB12" s="120" t="str">
        <f ca="1">'GenerateurBingo.com'!RU2</f>
        <v>Mot 70</v>
      </c>
      <c r="IC12" s="121"/>
      <c r="ID12" s="118" t="str">
        <f ca="1">'GenerateurBingo.com'!RW2</f>
        <v>Mot 1</v>
      </c>
      <c r="IE12" s="119" t="str">
        <f ca="1">'GenerateurBingo.com'!RX2</f>
        <v>Mot 29</v>
      </c>
      <c r="IF12" s="119" t="str">
        <f ca="1">'GenerateurBingo.com'!RY2</f>
        <v>Mot 31</v>
      </c>
      <c r="IG12" s="119" t="str">
        <f ca="1">'GenerateurBingo.com'!RZ2</f>
        <v>Mot 57</v>
      </c>
      <c r="IH12" s="120" t="str">
        <f ca="1">'GenerateurBingo.com'!SA2</f>
        <v>Mot 62</v>
      </c>
      <c r="II12" s="118" t="str">
        <f ca="1">'GenerateurBingo.com'!SM2</f>
        <v>Mot 4</v>
      </c>
      <c r="IJ12" s="119" t="str">
        <f ca="1">'GenerateurBingo.com'!SN2</f>
        <v>Mot 21</v>
      </c>
      <c r="IK12" s="119" t="str">
        <f ca="1">'GenerateurBingo.com'!SO2</f>
        <v>Mot 32</v>
      </c>
      <c r="IL12" s="119" t="str">
        <f ca="1">'GenerateurBingo.com'!SP2</f>
        <v>Mot 54</v>
      </c>
      <c r="IM12" s="120" t="str">
        <f ca="1">'GenerateurBingo.com'!SQ2</f>
        <v>Mot 72</v>
      </c>
      <c r="IN12" s="121"/>
      <c r="IO12" s="118" t="str">
        <f ca="1">'GenerateurBingo.com'!SS2</f>
        <v>Mot 2</v>
      </c>
      <c r="IP12" s="119" t="str">
        <f ca="1">'GenerateurBingo.com'!ST2</f>
        <v>Mot 21</v>
      </c>
      <c r="IQ12" s="119" t="str">
        <f ca="1">'GenerateurBingo.com'!SU2</f>
        <v>Mot 33</v>
      </c>
      <c r="IR12" s="119" t="str">
        <f ca="1">'GenerateurBingo.com'!SV2</f>
        <v>Mot 51</v>
      </c>
      <c r="IS12" s="120" t="str">
        <f ca="1">'GenerateurBingo.com'!SW2</f>
        <v>Mot 70</v>
      </c>
      <c r="IT12" s="118" t="str">
        <f ca="1">'GenerateurBingo.com'!TI2</f>
        <v>Mot 9</v>
      </c>
      <c r="IU12" s="119" t="str">
        <f ca="1">'GenerateurBingo.com'!TJ2</f>
        <v>Mot 29</v>
      </c>
      <c r="IV12" s="119" t="str">
        <f ca="1">'GenerateurBingo.com'!TK2</f>
        <v>Mot 36</v>
      </c>
      <c r="IW12" s="119" t="str">
        <f ca="1">'GenerateurBingo.com'!TL2</f>
        <v>Mot 54</v>
      </c>
      <c r="IX12" s="120" t="str">
        <f ca="1">'GenerateurBingo.com'!TM2</f>
        <v>Mot 68</v>
      </c>
      <c r="IY12" s="121"/>
      <c r="IZ12" s="118" t="str">
        <f ca="1">'GenerateurBingo.com'!TO2</f>
        <v>Mot 9</v>
      </c>
      <c r="JA12" s="119" t="str">
        <f ca="1">'GenerateurBingo.com'!TP2</f>
        <v>Mot 25</v>
      </c>
      <c r="JB12" s="119" t="str">
        <f ca="1">'GenerateurBingo.com'!TQ2</f>
        <v>Mot 35</v>
      </c>
      <c r="JC12" s="119" t="str">
        <f ca="1">'GenerateurBingo.com'!TR2</f>
        <v>Mot 48</v>
      </c>
      <c r="JD12" s="120" t="str">
        <f ca="1">'GenerateurBingo.com'!TS2</f>
        <v>Mot 73</v>
      </c>
      <c r="JE12" s="118" t="str">
        <f ca="1">'GenerateurBingo.com'!UE2</f>
        <v>Mot 3</v>
      </c>
      <c r="JF12" s="119" t="str">
        <f ca="1">'GenerateurBingo.com'!UF2</f>
        <v>Mot 21</v>
      </c>
      <c r="JG12" s="119" t="str">
        <f ca="1">'GenerateurBingo.com'!UG2</f>
        <v>Mot 40</v>
      </c>
      <c r="JH12" s="119" t="str">
        <f ca="1">'GenerateurBingo.com'!UH2</f>
        <v>Mot 48</v>
      </c>
      <c r="JI12" s="120" t="str">
        <f ca="1">'GenerateurBingo.com'!UI2</f>
        <v>Mot 72</v>
      </c>
      <c r="JJ12" s="121"/>
      <c r="JK12" s="118" t="str">
        <f ca="1">'GenerateurBingo.com'!UK2</f>
        <v>Mot 3</v>
      </c>
      <c r="JL12" s="119" t="str">
        <f ca="1">'GenerateurBingo.com'!UL2</f>
        <v>Mot 17</v>
      </c>
      <c r="JM12" s="119" t="str">
        <f ca="1">'GenerateurBingo.com'!UM2</f>
        <v>Mot 43</v>
      </c>
      <c r="JN12" s="119" t="str">
        <f ca="1">'GenerateurBingo.com'!UN2</f>
        <v>Mot 55</v>
      </c>
      <c r="JO12" s="120" t="str">
        <f ca="1">'GenerateurBingo.com'!UO2</f>
        <v>Mot 61</v>
      </c>
    </row>
    <row r="13" spans="1:275" s="125" customFormat="1" ht="59.1" customHeight="1">
      <c r="A13" s="126" t="str">
        <f ca="1">'GenerateurBingo.com'!W3</f>
        <v>Mot 4</v>
      </c>
      <c r="B13" s="70" t="str">
        <f ca="1">'GenerateurBingo.com'!X3</f>
        <v>Mot 28</v>
      </c>
      <c r="C13" s="70" t="str">
        <f ca="1">'GenerateurBingo.com'!Y3</f>
        <v>Mot 40</v>
      </c>
      <c r="D13" s="70" t="str">
        <f ca="1">'GenerateurBingo.com'!Z3</f>
        <v>Mot 53</v>
      </c>
      <c r="E13" s="127" t="str">
        <f ca="1">'GenerateurBingo.com'!AA3</f>
        <v>Mot 72</v>
      </c>
      <c r="F13" s="121"/>
      <c r="G13" s="126" t="str">
        <f ca="1">'GenerateurBingo.com'!AC3</f>
        <v>Mot 5</v>
      </c>
      <c r="H13" s="70" t="str">
        <f ca="1">'GenerateurBingo.com'!AD3</f>
        <v>Mot 23</v>
      </c>
      <c r="I13" s="70" t="str">
        <f ca="1">'GenerateurBingo.com'!AE3</f>
        <v>Mot 45</v>
      </c>
      <c r="J13" s="70" t="str">
        <f ca="1">'GenerateurBingo.com'!AF3</f>
        <v>Mot 53</v>
      </c>
      <c r="K13" s="127" t="str">
        <f ca="1">'GenerateurBingo.com'!AG3</f>
        <v>Mot 66</v>
      </c>
      <c r="L13" s="126" t="str">
        <f ca="1">'GenerateurBingo.com'!AS3</f>
        <v>Mot 15</v>
      </c>
      <c r="M13" s="70" t="str">
        <f ca="1">'GenerateurBingo.com'!AT3</f>
        <v>Mot 23</v>
      </c>
      <c r="N13" s="70" t="str">
        <f ca="1">'GenerateurBingo.com'!AU3</f>
        <v>Mot 37</v>
      </c>
      <c r="O13" s="70" t="str">
        <f ca="1">'GenerateurBingo.com'!AV3</f>
        <v>Mot 53</v>
      </c>
      <c r="P13" s="127" t="str">
        <f ca="1">'GenerateurBingo.com'!AW3</f>
        <v>Mot 74</v>
      </c>
      <c r="Q13" s="121"/>
      <c r="R13" s="126" t="str">
        <f ca="1">'GenerateurBingo.com'!AY3</f>
        <v>Mot 7</v>
      </c>
      <c r="S13" s="70" t="str">
        <f ca="1">'GenerateurBingo.com'!AZ3</f>
        <v>Mot 24</v>
      </c>
      <c r="T13" s="70" t="str">
        <f ca="1">'GenerateurBingo.com'!BA3</f>
        <v>Mot 36</v>
      </c>
      <c r="U13" s="70" t="str">
        <f ca="1">'GenerateurBingo.com'!BB3</f>
        <v>Mot 48</v>
      </c>
      <c r="V13" s="127" t="str">
        <f ca="1">'GenerateurBingo.com'!BC3</f>
        <v>Mot 73</v>
      </c>
      <c r="W13" s="126" t="str">
        <f ca="1">'GenerateurBingo.com'!BO3</f>
        <v>Mot 1</v>
      </c>
      <c r="X13" s="70" t="str">
        <f ca="1">'GenerateurBingo.com'!BP3</f>
        <v>Mot 27</v>
      </c>
      <c r="Y13" s="70" t="str">
        <f ca="1">'GenerateurBingo.com'!BQ3</f>
        <v>Mot 45</v>
      </c>
      <c r="Z13" s="70" t="str">
        <f ca="1">'GenerateurBingo.com'!BR3</f>
        <v>Mot 54</v>
      </c>
      <c r="AA13" s="127" t="str">
        <f ca="1">'GenerateurBingo.com'!BS3</f>
        <v>Mot 68</v>
      </c>
      <c r="AB13" s="121"/>
      <c r="AC13" s="126" t="str">
        <f ca="1">'GenerateurBingo.com'!BU3</f>
        <v>Mot 3</v>
      </c>
      <c r="AD13" s="70" t="str">
        <f ca="1">'GenerateurBingo.com'!BV3</f>
        <v>Mot 16</v>
      </c>
      <c r="AE13" s="70" t="str">
        <f ca="1">'GenerateurBingo.com'!BW3</f>
        <v>Mot 43</v>
      </c>
      <c r="AF13" s="70" t="str">
        <f ca="1">'GenerateurBingo.com'!BX3</f>
        <v>Mot 59</v>
      </c>
      <c r="AG13" s="127" t="str">
        <f ca="1">'GenerateurBingo.com'!BY3</f>
        <v>Mot 65</v>
      </c>
      <c r="AH13" s="126" t="str">
        <f ca="1">'GenerateurBingo.com'!CK3</f>
        <v>Mot 12</v>
      </c>
      <c r="AI13" s="70" t="str">
        <f ca="1">'GenerateurBingo.com'!CL3</f>
        <v>Mot 17</v>
      </c>
      <c r="AJ13" s="70" t="str">
        <f ca="1">'GenerateurBingo.com'!CM3</f>
        <v>Mot 34</v>
      </c>
      <c r="AK13" s="70" t="str">
        <f ca="1">'GenerateurBingo.com'!CN3</f>
        <v>Mot 53</v>
      </c>
      <c r="AL13" s="127" t="str">
        <f ca="1">'GenerateurBingo.com'!CO3</f>
        <v>Mot 67</v>
      </c>
      <c r="AM13" s="121"/>
      <c r="AN13" s="126" t="str">
        <f ca="1">'GenerateurBingo.com'!CQ3</f>
        <v>Mot 13</v>
      </c>
      <c r="AO13" s="70" t="str">
        <f ca="1">'GenerateurBingo.com'!CR3</f>
        <v>Mot 17</v>
      </c>
      <c r="AP13" s="70" t="str">
        <f ca="1">'GenerateurBingo.com'!CS3</f>
        <v>Mot 32</v>
      </c>
      <c r="AQ13" s="70" t="str">
        <f ca="1">'GenerateurBingo.com'!CT3</f>
        <v>Mot 59</v>
      </c>
      <c r="AR13" s="127" t="str">
        <f ca="1">'GenerateurBingo.com'!CU3</f>
        <v>Mot 74</v>
      </c>
      <c r="AS13" s="126" t="str">
        <f ca="1">'GenerateurBingo.com'!DG3</f>
        <v>Mot 13</v>
      </c>
      <c r="AT13" s="70" t="str">
        <f ca="1">'GenerateurBingo.com'!DH3</f>
        <v>Mot 23</v>
      </c>
      <c r="AU13" s="70" t="str">
        <f ca="1">'GenerateurBingo.com'!DI3</f>
        <v>Mot 31</v>
      </c>
      <c r="AV13" s="70" t="str">
        <f ca="1">'GenerateurBingo.com'!DJ3</f>
        <v>Mot 56</v>
      </c>
      <c r="AW13" s="127" t="str">
        <f ca="1">'GenerateurBingo.com'!DK3</f>
        <v>Mot 63</v>
      </c>
      <c r="AX13" s="121"/>
      <c r="AY13" s="126" t="str">
        <f ca="1">'GenerateurBingo.com'!DM3</f>
        <v>Mot 15</v>
      </c>
      <c r="AZ13" s="70" t="str">
        <f ca="1">'GenerateurBingo.com'!DN3</f>
        <v>Mot 23</v>
      </c>
      <c r="BA13" s="70" t="str">
        <f ca="1">'GenerateurBingo.com'!DO3</f>
        <v>Mot 43</v>
      </c>
      <c r="BB13" s="70" t="str">
        <f ca="1">'GenerateurBingo.com'!DP3</f>
        <v>Mot 52</v>
      </c>
      <c r="BC13" s="127" t="str">
        <f ca="1">'GenerateurBingo.com'!DQ3</f>
        <v>Mot 69</v>
      </c>
      <c r="BD13" s="126" t="str">
        <f ca="1">'GenerateurBingo.com'!EC3</f>
        <v>Mot 14</v>
      </c>
      <c r="BE13" s="70" t="str">
        <f ca="1">'GenerateurBingo.com'!ED3</f>
        <v>Mot 17</v>
      </c>
      <c r="BF13" s="70" t="str">
        <f ca="1">'GenerateurBingo.com'!EE3</f>
        <v>Mot 39</v>
      </c>
      <c r="BG13" s="70" t="str">
        <f ca="1">'GenerateurBingo.com'!EF3</f>
        <v>Mot 48</v>
      </c>
      <c r="BH13" s="127" t="str">
        <f ca="1">'GenerateurBingo.com'!EG3</f>
        <v>Mot 68</v>
      </c>
      <c r="BI13" s="121"/>
      <c r="BJ13" s="126" t="str">
        <f ca="1">'GenerateurBingo.com'!EI3</f>
        <v>Mot 4</v>
      </c>
      <c r="BK13" s="70" t="str">
        <f ca="1">'GenerateurBingo.com'!EJ3</f>
        <v>Mot 22</v>
      </c>
      <c r="BL13" s="70" t="str">
        <f ca="1">'GenerateurBingo.com'!EK3</f>
        <v>Mot 43</v>
      </c>
      <c r="BM13" s="70" t="str">
        <f ca="1">'GenerateurBingo.com'!EL3</f>
        <v>Mot 46</v>
      </c>
      <c r="BN13" s="127" t="str">
        <f ca="1">'GenerateurBingo.com'!EM3</f>
        <v>Mot 75</v>
      </c>
      <c r="BO13" s="126" t="str">
        <f ca="1">'GenerateurBingo.com'!EY3</f>
        <v>Mot 6</v>
      </c>
      <c r="BP13" s="70" t="str">
        <f ca="1">'GenerateurBingo.com'!EZ3</f>
        <v>Mot 23</v>
      </c>
      <c r="BQ13" s="70" t="str">
        <f ca="1">'GenerateurBingo.com'!FA3</f>
        <v>Mot 31</v>
      </c>
      <c r="BR13" s="70" t="str">
        <f ca="1">'GenerateurBingo.com'!FB3</f>
        <v>Mot 50</v>
      </c>
      <c r="BS13" s="127" t="str">
        <f ca="1">'GenerateurBingo.com'!FC3</f>
        <v>Mot 75</v>
      </c>
      <c r="BT13" s="121"/>
      <c r="BU13" s="126" t="str">
        <f ca="1">'GenerateurBingo.com'!FE3</f>
        <v>Mot 11</v>
      </c>
      <c r="BV13" s="70" t="str">
        <f ca="1">'GenerateurBingo.com'!FF3</f>
        <v>Mot 24</v>
      </c>
      <c r="BW13" s="70" t="str">
        <f ca="1">'GenerateurBingo.com'!FG3</f>
        <v>Mot 33</v>
      </c>
      <c r="BX13" s="70" t="str">
        <f ca="1">'GenerateurBingo.com'!FH3</f>
        <v>Mot 54</v>
      </c>
      <c r="BY13" s="127" t="str">
        <f ca="1">'GenerateurBingo.com'!FI3</f>
        <v>Mot 69</v>
      </c>
      <c r="BZ13" s="126" t="str">
        <f ca="1">'GenerateurBingo.com'!FU3</f>
        <v>Mot 8</v>
      </c>
      <c r="CA13" s="70" t="str">
        <f ca="1">'GenerateurBingo.com'!FV3</f>
        <v>Mot 23</v>
      </c>
      <c r="CB13" s="70" t="str">
        <f ca="1">'GenerateurBingo.com'!FW3</f>
        <v>Mot 42</v>
      </c>
      <c r="CC13" s="70" t="str">
        <f ca="1">'GenerateurBingo.com'!FX3</f>
        <v>Mot 46</v>
      </c>
      <c r="CD13" s="127" t="str">
        <f ca="1">'GenerateurBingo.com'!FY3</f>
        <v>Mot 64</v>
      </c>
      <c r="CE13" s="121"/>
      <c r="CF13" s="126" t="str">
        <f ca="1">'GenerateurBingo.com'!GA3</f>
        <v>Mot 4</v>
      </c>
      <c r="CG13" s="70" t="str">
        <f ca="1">'GenerateurBingo.com'!GB3</f>
        <v>Mot 26</v>
      </c>
      <c r="CH13" s="70" t="str">
        <f ca="1">'GenerateurBingo.com'!GC3</f>
        <v>Mot 34</v>
      </c>
      <c r="CI13" s="70" t="str">
        <f ca="1">'GenerateurBingo.com'!GD3</f>
        <v>Mot 46</v>
      </c>
      <c r="CJ13" s="127" t="str">
        <f ca="1">'GenerateurBingo.com'!GE3</f>
        <v>Mot 61</v>
      </c>
      <c r="CK13" s="126" t="str">
        <f ca="1">'GenerateurBingo.com'!GQ3</f>
        <v>Mot 10</v>
      </c>
      <c r="CL13" s="70" t="str">
        <f ca="1">'GenerateurBingo.com'!GR3</f>
        <v>Mot 19</v>
      </c>
      <c r="CM13" s="70" t="str">
        <f ca="1">'GenerateurBingo.com'!GS3</f>
        <v>Mot 34</v>
      </c>
      <c r="CN13" s="70" t="str">
        <f ca="1">'GenerateurBingo.com'!GT3</f>
        <v>Mot 52</v>
      </c>
      <c r="CO13" s="127" t="str">
        <f ca="1">'GenerateurBingo.com'!GU3</f>
        <v>Mot 67</v>
      </c>
      <c r="CP13" s="121"/>
      <c r="CQ13" s="126" t="str">
        <f ca="1">'GenerateurBingo.com'!GW3</f>
        <v>Mot 6</v>
      </c>
      <c r="CR13" s="70" t="str">
        <f ca="1">'GenerateurBingo.com'!GX3</f>
        <v>Mot 22</v>
      </c>
      <c r="CS13" s="70" t="str">
        <f ca="1">'GenerateurBingo.com'!GY3</f>
        <v>Mot 42</v>
      </c>
      <c r="CT13" s="70" t="str">
        <f ca="1">'GenerateurBingo.com'!GZ3</f>
        <v>Mot 46</v>
      </c>
      <c r="CU13" s="127" t="str">
        <f ca="1">'GenerateurBingo.com'!HA3</f>
        <v>Mot 74</v>
      </c>
      <c r="CV13" s="126" t="str">
        <f ca="1">'GenerateurBingo.com'!HM3</f>
        <v>Mot 9</v>
      </c>
      <c r="CW13" s="70" t="str">
        <f ca="1">'GenerateurBingo.com'!HN3</f>
        <v>Mot 20</v>
      </c>
      <c r="CX13" s="70" t="str">
        <f ca="1">'GenerateurBingo.com'!HO3</f>
        <v>Mot 34</v>
      </c>
      <c r="CY13" s="70" t="str">
        <f ca="1">'GenerateurBingo.com'!HP3</f>
        <v>Mot 57</v>
      </c>
      <c r="CZ13" s="127" t="str">
        <f ca="1">'GenerateurBingo.com'!HQ3</f>
        <v>Mot 73</v>
      </c>
      <c r="DA13" s="121"/>
      <c r="DB13" s="126" t="str">
        <f ca="1">'GenerateurBingo.com'!HS3</f>
        <v>Mot 12</v>
      </c>
      <c r="DC13" s="70" t="str">
        <f ca="1">'GenerateurBingo.com'!HT3</f>
        <v>Mot 19</v>
      </c>
      <c r="DD13" s="70" t="str">
        <f ca="1">'GenerateurBingo.com'!HU3</f>
        <v>Mot 42</v>
      </c>
      <c r="DE13" s="70" t="str">
        <f ca="1">'GenerateurBingo.com'!HV3</f>
        <v>Mot 47</v>
      </c>
      <c r="DF13" s="127" t="str">
        <f ca="1">'GenerateurBingo.com'!HW3</f>
        <v>Mot 73</v>
      </c>
      <c r="DG13" s="126" t="str">
        <f ca="1">'GenerateurBingo.com'!II3</f>
        <v>Mot 6</v>
      </c>
      <c r="DH13" s="70" t="str">
        <f ca="1">'GenerateurBingo.com'!IJ3</f>
        <v>Mot 18</v>
      </c>
      <c r="DI13" s="70" t="str">
        <f ca="1">'GenerateurBingo.com'!IK3</f>
        <v>Mot 32</v>
      </c>
      <c r="DJ13" s="70" t="str">
        <f ca="1">'GenerateurBingo.com'!IL3</f>
        <v>Mot 58</v>
      </c>
      <c r="DK13" s="127" t="str">
        <f ca="1">'GenerateurBingo.com'!IM3</f>
        <v>Mot 64</v>
      </c>
      <c r="DL13" s="121"/>
      <c r="DM13" s="126" t="str">
        <f ca="1">'GenerateurBingo.com'!IO3</f>
        <v>Mot 3</v>
      </c>
      <c r="DN13" s="70" t="str">
        <f ca="1">'GenerateurBingo.com'!IP3</f>
        <v>Mot 19</v>
      </c>
      <c r="DO13" s="70" t="str">
        <f ca="1">'GenerateurBingo.com'!IQ3</f>
        <v>Mot 39</v>
      </c>
      <c r="DP13" s="70" t="str">
        <f ca="1">'GenerateurBingo.com'!IR3</f>
        <v>Mot 48</v>
      </c>
      <c r="DQ13" s="127" t="str">
        <f ca="1">'GenerateurBingo.com'!IS3</f>
        <v>Mot 74</v>
      </c>
      <c r="DR13" s="126" t="str">
        <f ca="1">'GenerateurBingo.com'!JE3</f>
        <v>Mot 13</v>
      </c>
      <c r="DS13" s="70" t="str">
        <f ca="1">'GenerateurBingo.com'!JF3</f>
        <v>Mot 23</v>
      </c>
      <c r="DT13" s="70" t="str">
        <f ca="1">'GenerateurBingo.com'!JG3</f>
        <v>Mot 40</v>
      </c>
      <c r="DU13" s="70" t="str">
        <f ca="1">'GenerateurBingo.com'!JH3</f>
        <v>Mot 56</v>
      </c>
      <c r="DV13" s="127" t="str">
        <f ca="1">'GenerateurBingo.com'!JI3</f>
        <v>Mot 68</v>
      </c>
      <c r="DW13" s="121"/>
      <c r="DX13" s="126" t="str">
        <f ca="1">'GenerateurBingo.com'!JK3</f>
        <v>Mot 15</v>
      </c>
      <c r="DY13" s="70" t="str">
        <f ca="1">'GenerateurBingo.com'!JL3</f>
        <v>Mot 27</v>
      </c>
      <c r="DZ13" s="70" t="str">
        <f ca="1">'GenerateurBingo.com'!JM3</f>
        <v>Mot 41</v>
      </c>
      <c r="EA13" s="70" t="str">
        <f ca="1">'GenerateurBingo.com'!JN3</f>
        <v>Mot 52</v>
      </c>
      <c r="EB13" s="127" t="str">
        <f ca="1">'GenerateurBingo.com'!JO3</f>
        <v>Mot 71</v>
      </c>
      <c r="EC13" s="126" t="str">
        <f ca="1">'GenerateurBingo.com'!KA3</f>
        <v>Mot 1</v>
      </c>
      <c r="ED13" s="70" t="str">
        <f ca="1">'GenerateurBingo.com'!KB3</f>
        <v>Mot 16</v>
      </c>
      <c r="EE13" s="70" t="str">
        <f ca="1">'GenerateurBingo.com'!KC3</f>
        <v>Mot 42</v>
      </c>
      <c r="EF13" s="70" t="str">
        <f ca="1">'GenerateurBingo.com'!KD3</f>
        <v>Mot 53</v>
      </c>
      <c r="EG13" s="127" t="str">
        <f ca="1">'GenerateurBingo.com'!KE3</f>
        <v>Mot 64</v>
      </c>
      <c r="EH13" s="121"/>
      <c r="EI13" s="126" t="str">
        <f ca="1">'GenerateurBingo.com'!KG3</f>
        <v>Mot 13</v>
      </c>
      <c r="EJ13" s="70" t="str">
        <f ca="1">'GenerateurBingo.com'!KH3</f>
        <v>Mot 18</v>
      </c>
      <c r="EK13" s="70" t="str">
        <f ca="1">'GenerateurBingo.com'!KI3</f>
        <v>Mot 40</v>
      </c>
      <c r="EL13" s="70" t="str">
        <f ca="1">'GenerateurBingo.com'!KJ3</f>
        <v>Mot 59</v>
      </c>
      <c r="EM13" s="127" t="str">
        <f ca="1">'GenerateurBingo.com'!KK3</f>
        <v>Mot 69</v>
      </c>
      <c r="EN13" s="126" t="str">
        <f ca="1">'GenerateurBingo.com'!KW3</f>
        <v>Mot 11</v>
      </c>
      <c r="EO13" s="70" t="str">
        <f ca="1">'GenerateurBingo.com'!KX3</f>
        <v>Mot 24</v>
      </c>
      <c r="EP13" s="70" t="str">
        <f ca="1">'GenerateurBingo.com'!KY3</f>
        <v>Mot 37</v>
      </c>
      <c r="EQ13" s="70" t="str">
        <f ca="1">'GenerateurBingo.com'!KZ3</f>
        <v>Mot 47</v>
      </c>
      <c r="ER13" s="127" t="str">
        <f ca="1">'GenerateurBingo.com'!LA3</f>
        <v>Mot 74</v>
      </c>
      <c r="ES13" s="121"/>
      <c r="ET13" s="126" t="str">
        <f ca="1">'GenerateurBingo.com'!LC3</f>
        <v>Mot 8</v>
      </c>
      <c r="EU13" s="70" t="str">
        <f ca="1">'GenerateurBingo.com'!LD3</f>
        <v>Mot 17</v>
      </c>
      <c r="EV13" s="70" t="str">
        <f ca="1">'GenerateurBingo.com'!LE3</f>
        <v>Mot 39</v>
      </c>
      <c r="EW13" s="70" t="str">
        <f ca="1">'GenerateurBingo.com'!LF3</f>
        <v>Mot 59</v>
      </c>
      <c r="EX13" s="127" t="str">
        <f ca="1">'GenerateurBingo.com'!LG3</f>
        <v>Mot 70</v>
      </c>
      <c r="EY13" s="126" t="str">
        <f ca="1">'GenerateurBingo.com'!LS3</f>
        <v>Mot 5</v>
      </c>
      <c r="EZ13" s="70" t="str">
        <f ca="1">'GenerateurBingo.com'!LT3</f>
        <v>Mot 19</v>
      </c>
      <c r="FA13" s="70" t="str">
        <f ca="1">'GenerateurBingo.com'!LU3</f>
        <v>Mot 45</v>
      </c>
      <c r="FB13" s="70" t="str">
        <f ca="1">'GenerateurBingo.com'!LV3</f>
        <v>Mot 50</v>
      </c>
      <c r="FC13" s="127" t="str">
        <f ca="1">'GenerateurBingo.com'!LW3</f>
        <v>Mot 74</v>
      </c>
      <c r="FD13" s="121"/>
      <c r="FE13" s="126" t="str">
        <f ca="1">'GenerateurBingo.com'!LY3</f>
        <v>Mot 3</v>
      </c>
      <c r="FF13" s="70" t="str">
        <f ca="1">'GenerateurBingo.com'!LZ3</f>
        <v>Mot 29</v>
      </c>
      <c r="FG13" s="70" t="str">
        <f ca="1">'GenerateurBingo.com'!MA3</f>
        <v>Mot 42</v>
      </c>
      <c r="FH13" s="70" t="str">
        <f ca="1">'GenerateurBingo.com'!MB3</f>
        <v>Mot 48</v>
      </c>
      <c r="FI13" s="127" t="str">
        <f ca="1">'GenerateurBingo.com'!MC3</f>
        <v>Mot 70</v>
      </c>
      <c r="FJ13" s="126" t="str">
        <f ca="1">'GenerateurBingo.com'!MO3</f>
        <v>Mot 12</v>
      </c>
      <c r="FK13" s="70" t="str">
        <f ca="1">'GenerateurBingo.com'!MP3</f>
        <v>Mot 25</v>
      </c>
      <c r="FL13" s="70" t="str">
        <f ca="1">'GenerateurBingo.com'!MQ3</f>
        <v>Mot 35</v>
      </c>
      <c r="FM13" s="70" t="str">
        <f ca="1">'GenerateurBingo.com'!MR3</f>
        <v>Mot 57</v>
      </c>
      <c r="FN13" s="127" t="str">
        <f ca="1">'GenerateurBingo.com'!MS3</f>
        <v>Mot 62</v>
      </c>
      <c r="FO13" s="121"/>
      <c r="FP13" s="126" t="str">
        <f ca="1">'GenerateurBingo.com'!MU3</f>
        <v>Mot 14</v>
      </c>
      <c r="FQ13" s="70" t="str">
        <f ca="1">'GenerateurBingo.com'!MV3</f>
        <v>Mot 30</v>
      </c>
      <c r="FR13" s="70" t="str">
        <f ca="1">'GenerateurBingo.com'!MW3</f>
        <v>Mot 33</v>
      </c>
      <c r="FS13" s="70" t="str">
        <f ca="1">'GenerateurBingo.com'!MX3</f>
        <v>Mot 47</v>
      </c>
      <c r="FT13" s="127" t="str">
        <f ca="1">'GenerateurBingo.com'!MY3</f>
        <v>Mot 69</v>
      </c>
      <c r="FU13" s="126" t="str">
        <f ca="1">'GenerateurBingo.com'!NK3</f>
        <v>Mot 10</v>
      </c>
      <c r="FV13" s="70" t="str">
        <f ca="1">'GenerateurBingo.com'!NL3</f>
        <v>Mot 27</v>
      </c>
      <c r="FW13" s="70" t="str">
        <f ca="1">'GenerateurBingo.com'!NM3</f>
        <v>Mot 43</v>
      </c>
      <c r="FX13" s="70" t="str">
        <f ca="1">'GenerateurBingo.com'!NN3</f>
        <v>Mot 49</v>
      </c>
      <c r="FY13" s="127" t="str">
        <f ca="1">'GenerateurBingo.com'!NO3</f>
        <v>Mot 64</v>
      </c>
      <c r="FZ13" s="121"/>
      <c r="GA13" s="126" t="str">
        <f ca="1">'GenerateurBingo.com'!NQ3</f>
        <v>Mot 3</v>
      </c>
      <c r="GB13" s="70" t="str">
        <f ca="1">'GenerateurBingo.com'!NR3</f>
        <v>Mot 23</v>
      </c>
      <c r="GC13" s="70" t="str">
        <f ca="1">'GenerateurBingo.com'!NS3</f>
        <v>Mot 35</v>
      </c>
      <c r="GD13" s="70" t="str">
        <f ca="1">'GenerateurBingo.com'!NT3</f>
        <v>Mot 51</v>
      </c>
      <c r="GE13" s="127" t="str">
        <f ca="1">'GenerateurBingo.com'!NU3</f>
        <v>Mot 64</v>
      </c>
      <c r="GF13" s="126" t="str">
        <f ca="1">'GenerateurBingo.com'!OG3</f>
        <v>Mot 1</v>
      </c>
      <c r="GG13" s="70" t="str">
        <f ca="1">'GenerateurBingo.com'!OH3</f>
        <v>Mot 27</v>
      </c>
      <c r="GH13" s="70" t="str">
        <f ca="1">'GenerateurBingo.com'!OI3</f>
        <v>Mot 43</v>
      </c>
      <c r="GI13" s="70" t="str">
        <f ca="1">'GenerateurBingo.com'!OJ3</f>
        <v>Mot 55</v>
      </c>
      <c r="GJ13" s="127" t="str">
        <f ca="1">'GenerateurBingo.com'!OK3</f>
        <v>Mot 66</v>
      </c>
      <c r="GK13" s="121"/>
      <c r="GL13" s="126" t="str">
        <f ca="1">'GenerateurBingo.com'!OM3</f>
        <v>Mot 8</v>
      </c>
      <c r="GM13" s="70" t="str">
        <f ca="1">'GenerateurBingo.com'!ON3</f>
        <v>Mot 28</v>
      </c>
      <c r="GN13" s="70" t="str">
        <f ca="1">'GenerateurBingo.com'!OO3</f>
        <v>Mot 31</v>
      </c>
      <c r="GO13" s="70" t="str">
        <f ca="1">'GenerateurBingo.com'!OP3</f>
        <v>Mot 60</v>
      </c>
      <c r="GP13" s="127" t="str">
        <f ca="1">'GenerateurBingo.com'!OQ3</f>
        <v>Mot 68</v>
      </c>
      <c r="GQ13" s="126" t="str">
        <f ca="1">'GenerateurBingo.com'!PC3</f>
        <v>Mot 8</v>
      </c>
      <c r="GR13" s="70" t="str">
        <f ca="1">'GenerateurBingo.com'!PD3</f>
        <v>Mot 28</v>
      </c>
      <c r="GS13" s="70" t="str">
        <f ca="1">'GenerateurBingo.com'!PE3</f>
        <v>Mot 38</v>
      </c>
      <c r="GT13" s="70" t="str">
        <f ca="1">'GenerateurBingo.com'!PF3</f>
        <v>Mot 59</v>
      </c>
      <c r="GU13" s="127" t="str">
        <f ca="1">'GenerateurBingo.com'!PG3</f>
        <v>Mot 64</v>
      </c>
      <c r="GV13" s="121"/>
      <c r="GW13" s="126" t="str">
        <f ca="1">'GenerateurBingo.com'!PI3</f>
        <v>Mot 15</v>
      </c>
      <c r="GX13" s="70" t="str">
        <f ca="1">'GenerateurBingo.com'!PJ3</f>
        <v>Mot 16</v>
      </c>
      <c r="GY13" s="70" t="str">
        <f ca="1">'GenerateurBingo.com'!PK3</f>
        <v>Mot 33</v>
      </c>
      <c r="GZ13" s="70" t="str">
        <f ca="1">'GenerateurBingo.com'!PL3</f>
        <v>Mot 51</v>
      </c>
      <c r="HA13" s="127" t="str">
        <f ca="1">'GenerateurBingo.com'!PM3</f>
        <v>Mot 67</v>
      </c>
      <c r="HB13" s="126" t="str">
        <f ca="1">'GenerateurBingo.com'!PY3</f>
        <v>Mot 5</v>
      </c>
      <c r="HC13" s="70" t="str">
        <f ca="1">'GenerateurBingo.com'!PZ3</f>
        <v>Mot 29</v>
      </c>
      <c r="HD13" s="70" t="str">
        <f ca="1">'GenerateurBingo.com'!QA3</f>
        <v>Mot 37</v>
      </c>
      <c r="HE13" s="70" t="str">
        <f ca="1">'GenerateurBingo.com'!QB3</f>
        <v>Mot 51</v>
      </c>
      <c r="HF13" s="127" t="str">
        <f ca="1">'GenerateurBingo.com'!QC3</f>
        <v>Mot 63</v>
      </c>
      <c r="HG13" s="121"/>
      <c r="HH13" s="126" t="str">
        <f ca="1">'GenerateurBingo.com'!QE3</f>
        <v>Mot 7</v>
      </c>
      <c r="HI13" s="70" t="str">
        <f ca="1">'GenerateurBingo.com'!QF3</f>
        <v>Mot 20</v>
      </c>
      <c r="HJ13" s="70" t="str">
        <f ca="1">'GenerateurBingo.com'!QG3</f>
        <v>Mot 44</v>
      </c>
      <c r="HK13" s="70" t="str">
        <f ca="1">'GenerateurBingo.com'!QH3</f>
        <v>Mot 54</v>
      </c>
      <c r="HL13" s="127" t="str">
        <f ca="1">'GenerateurBingo.com'!QI3</f>
        <v>Mot 68</v>
      </c>
      <c r="HM13" s="126" t="str">
        <f ca="1">'GenerateurBingo.com'!QU3</f>
        <v>Mot 8</v>
      </c>
      <c r="HN13" s="70" t="str">
        <f ca="1">'GenerateurBingo.com'!QV3</f>
        <v>Mot 29</v>
      </c>
      <c r="HO13" s="70" t="str">
        <f ca="1">'GenerateurBingo.com'!QW3</f>
        <v>Mot 43</v>
      </c>
      <c r="HP13" s="70" t="str">
        <f ca="1">'GenerateurBingo.com'!QX3</f>
        <v>Mot 60</v>
      </c>
      <c r="HQ13" s="127" t="str">
        <f ca="1">'GenerateurBingo.com'!QY3</f>
        <v>Mot 62</v>
      </c>
      <c r="HR13" s="121"/>
      <c r="HS13" s="126" t="str">
        <f ca="1">'GenerateurBingo.com'!RA3</f>
        <v>Mot 10</v>
      </c>
      <c r="HT13" s="70" t="str">
        <f ca="1">'GenerateurBingo.com'!RB3</f>
        <v>Mot 23</v>
      </c>
      <c r="HU13" s="70" t="str">
        <f ca="1">'GenerateurBingo.com'!RC3</f>
        <v>Mot 32</v>
      </c>
      <c r="HV13" s="70" t="str">
        <f ca="1">'GenerateurBingo.com'!RD3</f>
        <v>Mot 49</v>
      </c>
      <c r="HW13" s="127" t="str">
        <f ca="1">'GenerateurBingo.com'!RE3</f>
        <v>Mot 68</v>
      </c>
      <c r="HX13" s="126" t="str">
        <f ca="1">'GenerateurBingo.com'!RQ3</f>
        <v>Mot 2</v>
      </c>
      <c r="HY13" s="70" t="str">
        <f ca="1">'GenerateurBingo.com'!RR3</f>
        <v>Mot 22</v>
      </c>
      <c r="HZ13" s="70" t="str">
        <f ca="1">'GenerateurBingo.com'!RS3</f>
        <v>Mot 41</v>
      </c>
      <c r="IA13" s="70" t="str">
        <f ca="1">'GenerateurBingo.com'!RT3</f>
        <v>Mot 53</v>
      </c>
      <c r="IB13" s="127" t="str">
        <f ca="1">'GenerateurBingo.com'!RU3</f>
        <v>Mot 68</v>
      </c>
      <c r="IC13" s="121"/>
      <c r="ID13" s="126" t="str">
        <f ca="1">'GenerateurBingo.com'!RW3</f>
        <v>Mot 6</v>
      </c>
      <c r="IE13" s="70" t="str">
        <f ca="1">'GenerateurBingo.com'!RX3</f>
        <v>Mot 24</v>
      </c>
      <c r="IF13" s="70" t="str">
        <f ca="1">'GenerateurBingo.com'!RY3</f>
        <v>Mot 40</v>
      </c>
      <c r="IG13" s="70" t="str">
        <f ca="1">'GenerateurBingo.com'!RZ3</f>
        <v>Mot 58</v>
      </c>
      <c r="IH13" s="127" t="str">
        <f ca="1">'GenerateurBingo.com'!SA3</f>
        <v>Mot 69</v>
      </c>
      <c r="II13" s="126" t="str">
        <f ca="1">'GenerateurBingo.com'!SM3</f>
        <v>Mot 15</v>
      </c>
      <c r="IJ13" s="70" t="str">
        <f ca="1">'GenerateurBingo.com'!SN3</f>
        <v>Mot 16</v>
      </c>
      <c r="IK13" s="70" t="str">
        <f ca="1">'GenerateurBingo.com'!SO3</f>
        <v>Mot 44</v>
      </c>
      <c r="IL13" s="70" t="str">
        <f ca="1">'GenerateurBingo.com'!SP3</f>
        <v>Mot 58</v>
      </c>
      <c r="IM13" s="127" t="str">
        <f ca="1">'GenerateurBingo.com'!SQ3</f>
        <v>Mot 66</v>
      </c>
      <c r="IN13" s="121"/>
      <c r="IO13" s="126" t="str">
        <f ca="1">'GenerateurBingo.com'!SS3</f>
        <v>Mot 4</v>
      </c>
      <c r="IP13" s="70" t="str">
        <f ca="1">'GenerateurBingo.com'!ST3</f>
        <v>Mot 16</v>
      </c>
      <c r="IQ13" s="70" t="str">
        <f ca="1">'GenerateurBingo.com'!SU3</f>
        <v>Mot 42</v>
      </c>
      <c r="IR13" s="70" t="str">
        <f ca="1">'GenerateurBingo.com'!SV3</f>
        <v>Mot 58</v>
      </c>
      <c r="IS13" s="127" t="str">
        <f ca="1">'GenerateurBingo.com'!SW3</f>
        <v>Mot 69</v>
      </c>
      <c r="IT13" s="126" t="str">
        <f ca="1">'GenerateurBingo.com'!TI3</f>
        <v>Mot 10</v>
      </c>
      <c r="IU13" s="70" t="str">
        <f ca="1">'GenerateurBingo.com'!TJ3</f>
        <v>Mot 16</v>
      </c>
      <c r="IV13" s="70" t="str">
        <f ca="1">'GenerateurBingo.com'!TK3</f>
        <v>Mot 43</v>
      </c>
      <c r="IW13" s="70" t="str">
        <f ca="1">'GenerateurBingo.com'!TL3</f>
        <v>Mot 59</v>
      </c>
      <c r="IX13" s="127" t="str">
        <f ca="1">'GenerateurBingo.com'!TM3</f>
        <v>Mot 62</v>
      </c>
      <c r="IY13" s="121"/>
      <c r="IZ13" s="126" t="str">
        <f ca="1">'GenerateurBingo.com'!TO3</f>
        <v>Mot 15</v>
      </c>
      <c r="JA13" s="70" t="str">
        <f ca="1">'GenerateurBingo.com'!TP3</f>
        <v>Mot 22</v>
      </c>
      <c r="JB13" s="70" t="str">
        <f ca="1">'GenerateurBingo.com'!TQ3</f>
        <v>Mot 41</v>
      </c>
      <c r="JC13" s="70" t="str">
        <f ca="1">'GenerateurBingo.com'!TR3</f>
        <v>Mot 58</v>
      </c>
      <c r="JD13" s="127" t="str">
        <f ca="1">'GenerateurBingo.com'!TS3</f>
        <v>Mot 67</v>
      </c>
      <c r="JE13" s="126" t="str">
        <f ca="1">'GenerateurBingo.com'!UE3</f>
        <v>Mot 1</v>
      </c>
      <c r="JF13" s="70" t="str">
        <f ca="1">'GenerateurBingo.com'!UF3</f>
        <v>Mot 20</v>
      </c>
      <c r="JG13" s="70" t="str">
        <f ca="1">'GenerateurBingo.com'!UG3</f>
        <v>Mot 43</v>
      </c>
      <c r="JH13" s="70" t="str">
        <f ca="1">'GenerateurBingo.com'!UH3</f>
        <v>Mot 49</v>
      </c>
      <c r="JI13" s="127" t="str">
        <f ca="1">'GenerateurBingo.com'!UI3</f>
        <v>Mot 63</v>
      </c>
      <c r="JJ13" s="121"/>
      <c r="JK13" s="126" t="str">
        <f ca="1">'GenerateurBingo.com'!UK3</f>
        <v>Mot 15</v>
      </c>
      <c r="JL13" s="70" t="str">
        <f ca="1">'GenerateurBingo.com'!UL3</f>
        <v>Mot 21</v>
      </c>
      <c r="JM13" s="70" t="str">
        <f ca="1">'GenerateurBingo.com'!UM3</f>
        <v>Mot 44</v>
      </c>
      <c r="JN13" s="70" t="str">
        <f ca="1">'GenerateurBingo.com'!UN3</f>
        <v>Mot 54</v>
      </c>
      <c r="JO13" s="127" t="str">
        <f ca="1">'GenerateurBingo.com'!UO3</f>
        <v>Mot 71</v>
      </c>
    </row>
    <row r="14" spans="1:275" s="125" customFormat="1" ht="59.1" customHeight="1">
      <c r="A14" s="126" t="str">
        <f ca="1">'GenerateurBingo.com'!W4</f>
        <v>Mot 13</v>
      </c>
      <c r="B14" s="70" t="str">
        <f ca="1">'GenerateurBingo.com'!X4</f>
        <v>Mot 26</v>
      </c>
      <c r="C14" s="70" t="str">
        <f>Instructions!$F$13</f>
        <v>Gratuit</v>
      </c>
      <c r="D14" s="70" t="str">
        <f ca="1">'GenerateurBingo.com'!Z4</f>
        <v>Mot 60</v>
      </c>
      <c r="E14" s="127" t="str">
        <f ca="1">'GenerateurBingo.com'!AA4</f>
        <v>Mot 62</v>
      </c>
      <c r="F14" s="121"/>
      <c r="G14" s="126" t="str">
        <f ca="1">'GenerateurBingo.com'!AC4</f>
        <v>Mot 7</v>
      </c>
      <c r="H14" s="70" t="str">
        <f ca="1">'GenerateurBingo.com'!AD4</f>
        <v>Mot 28</v>
      </c>
      <c r="I14" s="70" t="str">
        <f>Instructions!$F$13</f>
        <v>Gratuit</v>
      </c>
      <c r="J14" s="70" t="str">
        <f ca="1">'GenerateurBingo.com'!AF4</f>
        <v>Mot 56</v>
      </c>
      <c r="K14" s="127" t="str">
        <f ca="1">'GenerateurBingo.com'!AG4</f>
        <v>Mot 73</v>
      </c>
      <c r="L14" s="126" t="str">
        <f ca="1">'GenerateurBingo.com'!AS4</f>
        <v>Mot 9</v>
      </c>
      <c r="M14" s="70" t="str">
        <f ca="1">'GenerateurBingo.com'!AT4</f>
        <v>Mot 18</v>
      </c>
      <c r="N14" s="70" t="str">
        <f>Instructions!$F$13</f>
        <v>Gratuit</v>
      </c>
      <c r="O14" s="70" t="str">
        <f ca="1">'GenerateurBingo.com'!AV4</f>
        <v>Mot 52</v>
      </c>
      <c r="P14" s="127" t="str">
        <f ca="1">'GenerateurBingo.com'!AW4</f>
        <v>Mot 66</v>
      </c>
      <c r="Q14" s="121"/>
      <c r="R14" s="126" t="str">
        <f ca="1">'GenerateurBingo.com'!AY4</f>
        <v>Mot 9</v>
      </c>
      <c r="S14" s="70" t="str">
        <f ca="1">'GenerateurBingo.com'!AZ4</f>
        <v>Mot 18</v>
      </c>
      <c r="T14" s="70" t="str">
        <f>Instructions!$F$13</f>
        <v>Gratuit</v>
      </c>
      <c r="U14" s="70" t="str">
        <f ca="1">'GenerateurBingo.com'!BB4</f>
        <v>Mot 51</v>
      </c>
      <c r="V14" s="127" t="str">
        <f ca="1">'GenerateurBingo.com'!BC4</f>
        <v>Mot 69</v>
      </c>
      <c r="W14" s="126" t="str">
        <f ca="1">'GenerateurBingo.com'!BO4</f>
        <v>Mot 8</v>
      </c>
      <c r="X14" s="70" t="str">
        <f ca="1">'GenerateurBingo.com'!BP4</f>
        <v>Mot 23</v>
      </c>
      <c r="Y14" s="70" t="str">
        <f>Instructions!$F$13</f>
        <v>Gratuit</v>
      </c>
      <c r="Z14" s="70" t="str">
        <f ca="1">'GenerateurBingo.com'!BR4</f>
        <v>Mot 60</v>
      </c>
      <c r="AA14" s="127" t="str">
        <f ca="1">'GenerateurBingo.com'!BS4</f>
        <v>Mot 71</v>
      </c>
      <c r="AB14" s="121"/>
      <c r="AC14" s="126" t="str">
        <f ca="1">'GenerateurBingo.com'!BU4</f>
        <v>Mot 6</v>
      </c>
      <c r="AD14" s="70" t="str">
        <f ca="1">'GenerateurBingo.com'!BV4</f>
        <v>Mot 20</v>
      </c>
      <c r="AE14" s="70" t="str">
        <f>Instructions!$F$13</f>
        <v>Gratuit</v>
      </c>
      <c r="AF14" s="70" t="str">
        <f ca="1">'GenerateurBingo.com'!BX4</f>
        <v>Mot 46</v>
      </c>
      <c r="AG14" s="127" t="str">
        <f ca="1">'GenerateurBingo.com'!BY4</f>
        <v>Mot 62</v>
      </c>
      <c r="AH14" s="126" t="str">
        <f ca="1">'GenerateurBingo.com'!CK4</f>
        <v>Mot 15</v>
      </c>
      <c r="AI14" s="70" t="str">
        <f ca="1">'GenerateurBingo.com'!CL4</f>
        <v>Mot 18</v>
      </c>
      <c r="AJ14" s="70" t="str">
        <f>Instructions!$F$13</f>
        <v>Gratuit</v>
      </c>
      <c r="AK14" s="70" t="str">
        <f ca="1">'GenerateurBingo.com'!CN4</f>
        <v>Mot 58</v>
      </c>
      <c r="AL14" s="127" t="str">
        <f ca="1">'GenerateurBingo.com'!CO4</f>
        <v>Mot 68</v>
      </c>
      <c r="AM14" s="121"/>
      <c r="AN14" s="126" t="str">
        <f ca="1">'GenerateurBingo.com'!CQ4</f>
        <v>Mot 11</v>
      </c>
      <c r="AO14" s="70" t="str">
        <f ca="1">'GenerateurBingo.com'!CR4</f>
        <v>Mot 19</v>
      </c>
      <c r="AP14" s="70" t="str">
        <f>Instructions!$F$13</f>
        <v>Gratuit</v>
      </c>
      <c r="AQ14" s="70" t="str">
        <f ca="1">'GenerateurBingo.com'!CT4</f>
        <v>Mot 60</v>
      </c>
      <c r="AR14" s="127" t="str">
        <f ca="1">'GenerateurBingo.com'!CU4</f>
        <v>Mot 75</v>
      </c>
      <c r="AS14" s="126" t="str">
        <f ca="1">'GenerateurBingo.com'!DG4</f>
        <v>Mot 12</v>
      </c>
      <c r="AT14" s="70" t="str">
        <f ca="1">'GenerateurBingo.com'!DH4</f>
        <v>Mot 20</v>
      </c>
      <c r="AU14" s="70" t="str">
        <f>Instructions!$F$13</f>
        <v>Gratuit</v>
      </c>
      <c r="AV14" s="70" t="str">
        <f ca="1">'GenerateurBingo.com'!DJ4</f>
        <v>Mot 48</v>
      </c>
      <c r="AW14" s="127" t="str">
        <f ca="1">'GenerateurBingo.com'!DK4</f>
        <v>Mot 73</v>
      </c>
      <c r="AX14" s="121"/>
      <c r="AY14" s="126" t="str">
        <f ca="1">'GenerateurBingo.com'!DM4</f>
        <v>Mot 14</v>
      </c>
      <c r="AZ14" s="70" t="str">
        <f ca="1">'GenerateurBingo.com'!DN4</f>
        <v>Mot 27</v>
      </c>
      <c r="BA14" s="70" t="str">
        <f>Instructions!$F$13</f>
        <v>Gratuit</v>
      </c>
      <c r="BB14" s="70" t="str">
        <f ca="1">'GenerateurBingo.com'!DP4</f>
        <v>Mot 53</v>
      </c>
      <c r="BC14" s="127" t="str">
        <f ca="1">'GenerateurBingo.com'!DQ4</f>
        <v>Mot 72</v>
      </c>
      <c r="BD14" s="126" t="str">
        <f ca="1">'GenerateurBingo.com'!EC4</f>
        <v>Mot 13</v>
      </c>
      <c r="BE14" s="70" t="str">
        <f ca="1">'GenerateurBingo.com'!ED4</f>
        <v>Mot 21</v>
      </c>
      <c r="BF14" s="70" t="str">
        <f>Instructions!$F$13</f>
        <v>Gratuit</v>
      </c>
      <c r="BG14" s="70" t="str">
        <f ca="1">'GenerateurBingo.com'!EF4</f>
        <v>Mot 55</v>
      </c>
      <c r="BH14" s="127" t="str">
        <f ca="1">'GenerateurBingo.com'!EG4</f>
        <v>Mot 72</v>
      </c>
      <c r="BI14" s="121"/>
      <c r="BJ14" s="126" t="str">
        <f ca="1">'GenerateurBingo.com'!EI4</f>
        <v>Mot 2</v>
      </c>
      <c r="BK14" s="70" t="str">
        <f ca="1">'GenerateurBingo.com'!EJ4</f>
        <v>Mot 17</v>
      </c>
      <c r="BL14" s="70" t="str">
        <f>Instructions!$F$13</f>
        <v>Gratuit</v>
      </c>
      <c r="BM14" s="70" t="str">
        <f ca="1">'GenerateurBingo.com'!EL4</f>
        <v>Mot 58</v>
      </c>
      <c r="BN14" s="127" t="str">
        <f ca="1">'GenerateurBingo.com'!EM4</f>
        <v>Mot 66</v>
      </c>
      <c r="BO14" s="126" t="str">
        <f ca="1">'GenerateurBingo.com'!EY4</f>
        <v>Mot 15</v>
      </c>
      <c r="BP14" s="70" t="str">
        <f ca="1">'GenerateurBingo.com'!EZ4</f>
        <v>Mot 26</v>
      </c>
      <c r="BQ14" s="70" t="str">
        <f>Instructions!$F$13</f>
        <v>Gratuit</v>
      </c>
      <c r="BR14" s="70" t="str">
        <f ca="1">'GenerateurBingo.com'!FB4</f>
        <v>Mot 57</v>
      </c>
      <c r="BS14" s="127" t="str">
        <f ca="1">'GenerateurBingo.com'!FC4</f>
        <v>Mot 66</v>
      </c>
      <c r="BT14" s="121"/>
      <c r="BU14" s="126" t="str">
        <f ca="1">'GenerateurBingo.com'!FE4</f>
        <v>Mot 1</v>
      </c>
      <c r="BV14" s="70" t="str">
        <f ca="1">'GenerateurBingo.com'!FF4</f>
        <v>Mot 29</v>
      </c>
      <c r="BW14" s="70" t="str">
        <f>Instructions!$F$13</f>
        <v>Gratuit</v>
      </c>
      <c r="BX14" s="70" t="str">
        <f ca="1">'GenerateurBingo.com'!FH4</f>
        <v>Mot 53</v>
      </c>
      <c r="BY14" s="127" t="str">
        <f ca="1">'GenerateurBingo.com'!FI4</f>
        <v>Mot 65</v>
      </c>
      <c r="BZ14" s="126" t="str">
        <f ca="1">'GenerateurBingo.com'!FU4</f>
        <v>Mot 3</v>
      </c>
      <c r="CA14" s="70" t="str">
        <f ca="1">'GenerateurBingo.com'!FV4</f>
        <v>Mot 18</v>
      </c>
      <c r="CB14" s="70" t="str">
        <f>Instructions!$F$13</f>
        <v>Gratuit</v>
      </c>
      <c r="CC14" s="70" t="str">
        <f ca="1">'GenerateurBingo.com'!FX4</f>
        <v>Mot 58</v>
      </c>
      <c r="CD14" s="127" t="str">
        <f ca="1">'GenerateurBingo.com'!FY4</f>
        <v>Mot 67</v>
      </c>
      <c r="CE14" s="121"/>
      <c r="CF14" s="126" t="str">
        <f ca="1">'GenerateurBingo.com'!GA4</f>
        <v>Mot 11</v>
      </c>
      <c r="CG14" s="70" t="str">
        <f ca="1">'GenerateurBingo.com'!GB4</f>
        <v>Mot 19</v>
      </c>
      <c r="CH14" s="70" t="str">
        <f>Instructions!$F$13</f>
        <v>Gratuit</v>
      </c>
      <c r="CI14" s="70" t="str">
        <f ca="1">'GenerateurBingo.com'!GD4</f>
        <v>Mot 53</v>
      </c>
      <c r="CJ14" s="127" t="str">
        <f ca="1">'GenerateurBingo.com'!GE4</f>
        <v>Mot 72</v>
      </c>
      <c r="CK14" s="126" t="str">
        <f ca="1">'GenerateurBingo.com'!GQ4</f>
        <v>Mot 15</v>
      </c>
      <c r="CL14" s="70" t="str">
        <f ca="1">'GenerateurBingo.com'!GR4</f>
        <v>Mot 23</v>
      </c>
      <c r="CM14" s="70" t="str">
        <f>Instructions!$F$13</f>
        <v>Gratuit</v>
      </c>
      <c r="CN14" s="70" t="str">
        <f ca="1">'GenerateurBingo.com'!GT4</f>
        <v>Mot 54</v>
      </c>
      <c r="CO14" s="127" t="str">
        <f ca="1">'GenerateurBingo.com'!GU4</f>
        <v>Mot 75</v>
      </c>
      <c r="CP14" s="121"/>
      <c r="CQ14" s="126" t="str">
        <f ca="1">'GenerateurBingo.com'!GW4</f>
        <v>Mot 5</v>
      </c>
      <c r="CR14" s="70" t="str">
        <f ca="1">'GenerateurBingo.com'!GX4</f>
        <v>Mot 20</v>
      </c>
      <c r="CS14" s="70" t="str">
        <f>Instructions!$F$13</f>
        <v>Gratuit</v>
      </c>
      <c r="CT14" s="70" t="str">
        <f ca="1">'GenerateurBingo.com'!GZ4</f>
        <v>Mot 47</v>
      </c>
      <c r="CU14" s="127" t="str">
        <f ca="1">'GenerateurBingo.com'!HA4</f>
        <v>Mot 70</v>
      </c>
      <c r="CV14" s="126" t="str">
        <f ca="1">'GenerateurBingo.com'!HM4</f>
        <v>Mot 12</v>
      </c>
      <c r="CW14" s="70" t="str">
        <f ca="1">'GenerateurBingo.com'!HN4</f>
        <v>Mot 24</v>
      </c>
      <c r="CX14" s="70" t="str">
        <f>Instructions!$F$13</f>
        <v>Gratuit</v>
      </c>
      <c r="CY14" s="70" t="str">
        <f ca="1">'GenerateurBingo.com'!HP4</f>
        <v>Mot 46</v>
      </c>
      <c r="CZ14" s="127" t="str">
        <f ca="1">'GenerateurBingo.com'!HQ4</f>
        <v>Mot 64</v>
      </c>
      <c r="DA14" s="121"/>
      <c r="DB14" s="126" t="str">
        <f ca="1">'GenerateurBingo.com'!HS4</f>
        <v>Mot 3</v>
      </c>
      <c r="DC14" s="70" t="str">
        <f ca="1">'GenerateurBingo.com'!HT4</f>
        <v>Mot 26</v>
      </c>
      <c r="DD14" s="70" t="str">
        <f>Instructions!$F$13</f>
        <v>Gratuit</v>
      </c>
      <c r="DE14" s="70" t="str">
        <f ca="1">'GenerateurBingo.com'!HV4</f>
        <v>Mot 55</v>
      </c>
      <c r="DF14" s="127" t="str">
        <f ca="1">'GenerateurBingo.com'!HW4</f>
        <v>Mot 62</v>
      </c>
      <c r="DG14" s="126" t="str">
        <f ca="1">'GenerateurBingo.com'!II4</f>
        <v>Mot 7</v>
      </c>
      <c r="DH14" s="70" t="str">
        <f ca="1">'GenerateurBingo.com'!IJ4</f>
        <v>Mot 24</v>
      </c>
      <c r="DI14" s="70" t="str">
        <f>Instructions!$F$13</f>
        <v>Gratuit</v>
      </c>
      <c r="DJ14" s="70" t="str">
        <f ca="1">'GenerateurBingo.com'!IL4</f>
        <v>Mot 49</v>
      </c>
      <c r="DK14" s="127" t="str">
        <f ca="1">'GenerateurBingo.com'!IM4</f>
        <v>Mot 72</v>
      </c>
      <c r="DL14" s="121"/>
      <c r="DM14" s="126" t="str">
        <f ca="1">'GenerateurBingo.com'!IO4</f>
        <v>Mot 2</v>
      </c>
      <c r="DN14" s="70" t="str">
        <f ca="1">'GenerateurBingo.com'!IP4</f>
        <v>Mot 27</v>
      </c>
      <c r="DO14" s="70" t="str">
        <f>Instructions!$F$13</f>
        <v>Gratuit</v>
      </c>
      <c r="DP14" s="70" t="str">
        <f ca="1">'GenerateurBingo.com'!IR4</f>
        <v>Mot 60</v>
      </c>
      <c r="DQ14" s="127" t="str">
        <f ca="1">'GenerateurBingo.com'!IS4</f>
        <v>Mot 71</v>
      </c>
      <c r="DR14" s="126" t="str">
        <f ca="1">'GenerateurBingo.com'!JE4</f>
        <v>Mot 3</v>
      </c>
      <c r="DS14" s="70" t="str">
        <f ca="1">'GenerateurBingo.com'!JF4</f>
        <v>Mot 20</v>
      </c>
      <c r="DT14" s="70" t="str">
        <f>Instructions!$F$13</f>
        <v>Gratuit</v>
      </c>
      <c r="DU14" s="70" t="str">
        <f ca="1">'GenerateurBingo.com'!JH4</f>
        <v>Mot 53</v>
      </c>
      <c r="DV14" s="127" t="str">
        <f ca="1">'GenerateurBingo.com'!JI4</f>
        <v>Mot 66</v>
      </c>
      <c r="DW14" s="121"/>
      <c r="DX14" s="126" t="str">
        <f ca="1">'GenerateurBingo.com'!JK4</f>
        <v>Mot 1</v>
      </c>
      <c r="DY14" s="70" t="str">
        <f ca="1">'GenerateurBingo.com'!JL4</f>
        <v>Mot 24</v>
      </c>
      <c r="DZ14" s="70" t="str">
        <f>Instructions!$F$13</f>
        <v>Gratuit</v>
      </c>
      <c r="EA14" s="70" t="str">
        <f ca="1">'GenerateurBingo.com'!JN4</f>
        <v>Mot 51</v>
      </c>
      <c r="EB14" s="127" t="str">
        <f ca="1">'GenerateurBingo.com'!JO4</f>
        <v>Mot 68</v>
      </c>
      <c r="EC14" s="126" t="str">
        <f ca="1">'GenerateurBingo.com'!KA4</f>
        <v>Mot 9</v>
      </c>
      <c r="ED14" s="70" t="str">
        <f ca="1">'GenerateurBingo.com'!KB4</f>
        <v>Mot 21</v>
      </c>
      <c r="EE14" s="70" t="str">
        <f>Instructions!$F$13</f>
        <v>Gratuit</v>
      </c>
      <c r="EF14" s="70" t="str">
        <f ca="1">'GenerateurBingo.com'!KD4</f>
        <v>Mot 47</v>
      </c>
      <c r="EG14" s="127" t="str">
        <f ca="1">'GenerateurBingo.com'!KE4</f>
        <v>Mot 61</v>
      </c>
      <c r="EH14" s="121"/>
      <c r="EI14" s="126" t="str">
        <f ca="1">'GenerateurBingo.com'!KG4</f>
        <v>Mot 15</v>
      </c>
      <c r="EJ14" s="70" t="str">
        <f ca="1">'GenerateurBingo.com'!KH4</f>
        <v>Mot 28</v>
      </c>
      <c r="EK14" s="70" t="str">
        <f>Instructions!$F$13</f>
        <v>Gratuit</v>
      </c>
      <c r="EL14" s="70" t="str">
        <f ca="1">'GenerateurBingo.com'!KJ4</f>
        <v>Mot 55</v>
      </c>
      <c r="EM14" s="127" t="str">
        <f ca="1">'GenerateurBingo.com'!KK4</f>
        <v>Mot 62</v>
      </c>
      <c r="EN14" s="126" t="str">
        <f ca="1">'GenerateurBingo.com'!KW4</f>
        <v>Mot 9</v>
      </c>
      <c r="EO14" s="70" t="str">
        <f ca="1">'GenerateurBingo.com'!KX4</f>
        <v>Mot 27</v>
      </c>
      <c r="EP14" s="70" t="str">
        <f>Instructions!$F$13</f>
        <v>Gratuit</v>
      </c>
      <c r="EQ14" s="70" t="str">
        <f ca="1">'GenerateurBingo.com'!KZ4</f>
        <v>Mot 48</v>
      </c>
      <c r="ER14" s="127" t="str">
        <f ca="1">'GenerateurBingo.com'!LA4</f>
        <v>Mot 68</v>
      </c>
      <c r="ES14" s="121"/>
      <c r="ET14" s="126" t="str">
        <f ca="1">'GenerateurBingo.com'!LC4</f>
        <v>Mot 14</v>
      </c>
      <c r="EU14" s="70" t="str">
        <f ca="1">'GenerateurBingo.com'!LD4</f>
        <v>Mot 23</v>
      </c>
      <c r="EV14" s="70" t="str">
        <f>Instructions!$F$13</f>
        <v>Gratuit</v>
      </c>
      <c r="EW14" s="70" t="str">
        <f ca="1">'GenerateurBingo.com'!LF4</f>
        <v>Mot 47</v>
      </c>
      <c r="EX14" s="127" t="str">
        <f ca="1">'GenerateurBingo.com'!LG4</f>
        <v>Mot 67</v>
      </c>
      <c r="EY14" s="126" t="str">
        <f ca="1">'GenerateurBingo.com'!LS4</f>
        <v>Mot 3</v>
      </c>
      <c r="EZ14" s="70" t="str">
        <f ca="1">'GenerateurBingo.com'!LT4</f>
        <v>Mot 30</v>
      </c>
      <c r="FA14" s="70" t="str">
        <f>Instructions!$F$13</f>
        <v>Gratuit</v>
      </c>
      <c r="FB14" s="70" t="str">
        <f ca="1">'GenerateurBingo.com'!LV4</f>
        <v>Mot 54</v>
      </c>
      <c r="FC14" s="127" t="str">
        <f ca="1">'GenerateurBingo.com'!LW4</f>
        <v>Mot 72</v>
      </c>
      <c r="FD14" s="121"/>
      <c r="FE14" s="126" t="str">
        <f ca="1">'GenerateurBingo.com'!LY4</f>
        <v>Mot 7</v>
      </c>
      <c r="FF14" s="70" t="str">
        <f ca="1">'GenerateurBingo.com'!LZ4</f>
        <v>Mot 19</v>
      </c>
      <c r="FG14" s="70" t="str">
        <f>Instructions!$F$13</f>
        <v>Gratuit</v>
      </c>
      <c r="FH14" s="70" t="str">
        <f ca="1">'GenerateurBingo.com'!MB4</f>
        <v>Mot 55</v>
      </c>
      <c r="FI14" s="127" t="str">
        <f ca="1">'GenerateurBingo.com'!MC4</f>
        <v>Mot 72</v>
      </c>
      <c r="FJ14" s="126" t="str">
        <f ca="1">'GenerateurBingo.com'!MO4</f>
        <v>Mot 14</v>
      </c>
      <c r="FK14" s="70" t="str">
        <f ca="1">'GenerateurBingo.com'!MP4</f>
        <v>Mot 30</v>
      </c>
      <c r="FL14" s="70" t="str">
        <f>Instructions!$F$13</f>
        <v>Gratuit</v>
      </c>
      <c r="FM14" s="70" t="str">
        <f ca="1">'GenerateurBingo.com'!MR4</f>
        <v>Mot 46</v>
      </c>
      <c r="FN14" s="127" t="str">
        <f ca="1">'GenerateurBingo.com'!MS4</f>
        <v>Mot 71</v>
      </c>
      <c r="FO14" s="121"/>
      <c r="FP14" s="126" t="str">
        <f ca="1">'GenerateurBingo.com'!MU4</f>
        <v>Mot 2</v>
      </c>
      <c r="FQ14" s="70" t="str">
        <f ca="1">'GenerateurBingo.com'!MV4</f>
        <v>Mot 18</v>
      </c>
      <c r="FR14" s="70" t="str">
        <f>Instructions!$F$13</f>
        <v>Gratuit</v>
      </c>
      <c r="FS14" s="70" t="str">
        <f ca="1">'GenerateurBingo.com'!MX4</f>
        <v>Mot 58</v>
      </c>
      <c r="FT14" s="127" t="str">
        <f ca="1">'GenerateurBingo.com'!MY4</f>
        <v>Mot 61</v>
      </c>
      <c r="FU14" s="126" t="str">
        <f ca="1">'GenerateurBingo.com'!NK4</f>
        <v>Mot 6</v>
      </c>
      <c r="FV14" s="70" t="str">
        <f ca="1">'GenerateurBingo.com'!NL4</f>
        <v>Mot 24</v>
      </c>
      <c r="FW14" s="70" t="str">
        <f>Instructions!$F$13</f>
        <v>Gratuit</v>
      </c>
      <c r="FX14" s="70" t="str">
        <f ca="1">'GenerateurBingo.com'!NN4</f>
        <v>Mot 52</v>
      </c>
      <c r="FY14" s="127" t="str">
        <f ca="1">'GenerateurBingo.com'!NO4</f>
        <v>Mot 61</v>
      </c>
      <c r="FZ14" s="121"/>
      <c r="GA14" s="126" t="str">
        <f ca="1">'GenerateurBingo.com'!NQ4</f>
        <v>Mot 15</v>
      </c>
      <c r="GB14" s="70" t="str">
        <f ca="1">'GenerateurBingo.com'!NR4</f>
        <v>Mot 18</v>
      </c>
      <c r="GC14" s="70" t="str">
        <f>Instructions!$F$13</f>
        <v>Gratuit</v>
      </c>
      <c r="GD14" s="70" t="str">
        <f ca="1">'GenerateurBingo.com'!NT4</f>
        <v>Mot 56</v>
      </c>
      <c r="GE14" s="127" t="str">
        <f ca="1">'GenerateurBingo.com'!NU4</f>
        <v>Mot 68</v>
      </c>
      <c r="GF14" s="126" t="str">
        <f ca="1">'GenerateurBingo.com'!OG4</f>
        <v>Mot 14</v>
      </c>
      <c r="GG14" s="70" t="str">
        <f ca="1">'GenerateurBingo.com'!OH4</f>
        <v>Mot 17</v>
      </c>
      <c r="GH14" s="70" t="str">
        <f>Instructions!$F$13</f>
        <v>Gratuit</v>
      </c>
      <c r="GI14" s="70" t="str">
        <f ca="1">'GenerateurBingo.com'!OJ4</f>
        <v>Mot 60</v>
      </c>
      <c r="GJ14" s="127" t="str">
        <f ca="1">'GenerateurBingo.com'!OK4</f>
        <v>Mot 63</v>
      </c>
      <c r="GK14" s="121"/>
      <c r="GL14" s="126" t="str">
        <f ca="1">'GenerateurBingo.com'!OM4</f>
        <v>Mot 4</v>
      </c>
      <c r="GM14" s="70" t="str">
        <f ca="1">'GenerateurBingo.com'!ON4</f>
        <v>Mot 18</v>
      </c>
      <c r="GN14" s="70" t="str">
        <f>Instructions!$F$13</f>
        <v>Gratuit</v>
      </c>
      <c r="GO14" s="70" t="str">
        <f ca="1">'GenerateurBingo.com'!OP4</f>
        <v>Mot 48</v>
      </c>
      <c r="GP14" s="127" t="str">
        <f ca="1">'GenerateurBingo.com'!OQ4</f>
        <v>Mot 73</v>
      </c>
      <c r="GQ14" s="126" t="str">
        <f ca="1">'GenerateurBingo.com'!PC4</f>
        <v>Mot 9</v>
      </c>
      <c r="GR14" s="70" t="str">
        <f ca="1">'GenerateurBingo.com'!PD4</f>
        <v>Mot 20</v>
      </c>
      <c r="GS14" s="71" t="str">
        <f>Instructions!$F$13</f>
        <v>Gratuit</v>
      </c>
      <c r="GT14" s="70" t="str">
        <f ca="1">'GenerateurBingo.com'!PF4</f>
        <v>Mot 52</v>
      </c>
      <c r="GU14" s="127" t="str">
        <f ca="1">'GenerateurBingo.com'!PG4</f>
        <v>Mot 66</v>
      </c>
      <c r="GV14" s="121"/>
      <c r="GW14" s="126" t="str">
        <f ca="1">'GenerateurBingo.com'!PI4</f>
        <v>Mot 8</v>
      </c>
      <c r="GX14" s="70" t="str">
        <f ca="1">'GenerateurBingo.com'!PJ4</f>
        <v>Mot 28</v>
      </c>
      <c r="GY14" s="71" t="str">
        <f>Instructions!$F$13</f>
        <v>Gratuit</v>
      </c>
      <c r="GZ14" s="70" t="str">
        <f ca="1">'GenerateurBingo.com'!PL4</f>
        <v>Mot 53</v>
      </c>
      <c r="HA14" s="127" t="str">
        <f ca="1">'GenerateurBingo.com'!PM4</f>
        <v>Mot 75</v>
      </c>
      <c r="HB14" s="126" t="str">
        <f ca="1">'GenerateurBingo.com'!PY4</f>
        <v>Mot 9</v>
      </c>
      <c r="HC14" s="70" t="str">
        <f ca="1">'GenerateurBingo.com'!PZ4</f>
        <v>Mot 30</v>
      </c>
      <c r="HD14" s="71" t="str">
        <f>Instructions!$F$13</f>
        <v>Gratuit</v>
      </c>
      <c r="HE14" s="70" t="str">
        <f ca="1">'GenerateurBingo.com'!QB4</f>
        <v>Mot 55</v>
      </c>
      <c r="HF14" s="127" t="str">
        <f ca="1">'GenerateurBingo.com'!QC4</f>
        <v>Mot 65</v>
      </c>
      <c r="HG14" s="121"/>
      <c r="HH14" s="126" t="str">
        <f ca="1">'GenerateurBingo.com'!QE4</f>
        <v>Mot 3</v>
      </c>
      <c r="HI14" s="70" t="str">
        <f ca="1">'GenerateurBingo.com'!QF4</f>
        <v>Mot 17</v>
      </c>
      <c r="HJ14" s="71" t="str">
        <f>Instructions!$F$13</f>
        <v>Gratuit</v>
      </c>
      <c r="HK14" s="70" t="str">
        <f ca="1">'GenerateurBingo.com'!QH4</f>
        <v>Mot 52</v>
      </c>
      <c r="HL14" s="127" t="str">
        <f ca="1">'GenerateurBingo.com'!QI4</f>
        <v>Mot 67</v>
      </c>
      <c r="HM14" s="126" t="str">
        <f ca="1">'GenerateurBingo.com'!QU4</f>
        <v>Mot 15</v>
      </c>
      <c r="HN14" s="70" t="str">
        <f ca="1">'GenerateurBingo.com'!QV4</f>
        <v>Mot 16</v>
      </c>
      <c r="HO14" s="71" t="str">
        <f>Instructions!$F$13</f>
        <v>Gratuit</v>
      </c>
      <c r="HP14" s="70" t="str">
        <f ca="1">'GenerateurBingo.com'!QX4</f>
        <v>Mot 51</v>
      </c>
      <c r="HQ14" s="127" t="str">
        <f ca="1">'GenerateurBingo.com'!QY4</f>
        <v>Mot 64</v>
      </c>
      <c r="HR14" s="121"/>
      <c r="HS14" s="126" t="str">
        <f ca="1">'GenerateurBingo.com'!RA4</f>
        <v>Mot 12</v>
      </c>
      <c r="HT14" s="70" t="str">
        <f ca="1">'GenerateurBingo.com'!RB4</f>
        <v>Mot 30</v>
      </c>
      <c r="HU14" s="71" t="str">
        <f>Instructions!$F$13</f>
        <v>Gratuit</v>
      </c>
      <c r="HV14" s="70" t="str">
        <f ca="1">'GenerateurBingo.com'!RD4</f>
        <v>Mot 56</v>
      </c>
      <c r="HW14" s="127" t="str">
        <f ca="1">'GenerateurBingo.com'!RE4</f>
        <v>Mot 61</v>
      </c>
      <c r="HX14" s="126" t="str">
        <f ca="1">'GenerateurBingo.com'!RQ4</f>
        <v>Mot 12</v>
      </c>
      <c r="HY14" s="70" t="str">
        <f ca="1">'GenerateurBingo.com'!RR4</f>
        <v>Mot 30</v>
      </c>
      <c r="HZ14" s="71" t="str">
        <f>Instructions!$F$13</f>
        <v>Gratuit</v>
      </c>
      <c r="IA14" s="70" t="str">
        <f ca="1">'GenerateurBingo.com'!RT4</f>
        <v>Mot 57</v>
      </c>
      <c r="IB14" s="127" t="str">
        <f ca="1">'GenerateurBingo.com'!RU4</f>
        <v>Mot 65</v>
      </c>
      <c r="IC14" s="121"/>
      <c r="ID14" s="126" t="str">
        <f ca="1">'GenerateurBingo.com'!RW4</f>
        <v>Mot 9</v>
      </c>
      <c r="IE14" s="70" t="str">
        <f ca="1">'GenerateurBingo.com'!RX4</f>
        <v>Mot 27</v>
      </c>
      <c r="IF14" s="71" t="str">
        <f>Instructions!$F$13</f>
        <v>Gratuit</v>
      </c>
      <c r="IG14" s="70" t="str">
        <f ca="1">'GenerateurBingo.com'!RZ4</f>
        <v>Mot 48</v>
      </c>
      <c r="IH14" s="127" t="str">
        <f ca="1">'GenerateurBingo.com'!SA4</f>
        <v>Mot 70</v>
      </c>
      <c r="II14" s="126" t="str">
        <f ca="1">'GenerateurBingo.com'!SM4</f>
        <v>Mot 8</v>
      </c>
      <c r="IJ14" s="70" t="str">
        <f ca="1">'GenerateurBingo.com'!SN4</f>
        <v>Mot 18</v>
      </c>
      <c r="IK14" s="71" t="str">
        <f>Instructions!$F$13</f>
        <v>Gratuit</v>
      </c>
      <c r="IL14" s="70" t="str">
        <f ca="1">'GenerateurBingo.com'!SP4</f>
        <v>Mot 56</v>
      </c>
      <c r="IM14" s="127" t="str">
        <f ca="1">'GenerateurBingo.com'!SQ4</f>
        <v>Mot 64</v>
      </c>
      <c r="IN14" s="121"/>
      <c r="IO14" s="126" t="str">
        <f ca="1">'GenerateurBingo.com'!SS4</f>
        <v>Mot 9</v>
      </c>
      <c r="IP14" s="70" t="str">
        <f ca="1">'GenerateurBingo.com'!ST4</f>
        <v>Mot 17</v>
      </c>
      <c r="IQ14" s="71" t="str">
        <f>Instructions!$F$13</f>
        <v>Gratuit</v>
      </c>
      <c r="IR14" s="70" t="str">
        <f ca="1">'GenerateurBingo.com'!SV4</f>
        <v>Mot 55</v>
      </c>
      <c r="IS14" s="127" t="str">
        <f ca="1">'GenerateurBingo.com'!SW4</f>
        <v>Mot 61</v>
      </c>
      <c r="IT14" s="126" t="str">
        <f ca="1">'GenerateurBingo.com'!TI4</f>
        <v>Mot 7</v>
      </c>
      <c r="IU14" s="70" t="str">
        <f ca="1">'GenerateurBingo.com'!TJ4</f>
        <v>Mot 30</v>
      </c>
      <c r="IV14" s="71" t="str">
        <f>Instructions!$F$13</f>
        <v>Gratuit</v>
      </c>
      <c r="IW14" s="70" t="str">
        <f ca="1">'GenerateurBingo.com'!TL4</f>
        <v>Mot 55</v>
      </c>
      <c r="IX14" s="127" t="str">
        <f ca="1">'GenerateurBingo.com'!TM4</f>
        <v>Mot 72</v>
      </c>
      <c r="IY14" s="121"/>
      <c r="IZ14" s="126" t="str">
        <f ca="1">'GenerateurBingo.com'!TO4</f>
        <v>Mot 4</v>
      </c>
      <c r="JA14" s="70" t="str">
        <f ca="1">'GenerateurBingo.com'!TP4</f>
        <v>Mot 27</v>
      </c>
      <c r="JB14" s="71" t="str">
        <f>Instructions!$F$13</f>
        <v>Gratuit</v>
      </c>
      <c r="JC14" s="70" t="str">
        <f ca="1">'GenerateurBingo.com'!TR4</f>
        <v>Mot 52</v>
      </c>
      <c r="JD14" s="127" t="str">
        <f ca="1">'GenerateurBingo.com'!TS4</f>
        <v>Mot 62</v>
      </c>
      <c r="JE14" s="126" t="str">
        <f ca="1">'GenerateurBingo.com'!UE4</f>
        <v>Mot 4</v>
      </c>
      <c r="JF14" s="70" t="str">
        <f ca="1">'GenerateurBingo.com'!UF4</f>
        <v>Mot 28</v>
      </c>
      <c r="JG14" s="71" t="str">
        <f>Instructions!$F$13</f>
        <v>Gratuit</v>
      </c>
      <c r="JH14" s="70" t="str">
        <f ca="1">'GenerateurBingo.com'!UH4</f>
        <v>Mot 50</v>
      </c>
      <c r="JI14" s="127" t="str">
        <f ca="1">'GenerateurBingo.com'!UI4</f>
        <v>Mot 71</v>
      </c>
      <c r="JJ14" s="121"/>
      <c r="JK14" s="126" t="str">
        <f ca="1">'GenerateurBingo.com'!UK4</f>
        <v>Mot 8</v>
      </c>
      <c r="JL14" s="70" t="str">
        <f ca="1">'GenerateurBingo.com'!UL4</f>
        <v>Mot 28</v>
      </c>
      <c r="JM14" s="71" t="str">
        <f>Instructions!$F$13</f>
        <v>Gratuit</v>
      </c>
      <c r="JN14" s="70" t="str">
        <f ca="1">'GenerateurBingo.com'!UN4</f>
        <v>Mot 56</v>
      </c>
      <c r="JO14" s="127" t="str">
        <f ca="1">'GenerateurBingo.com'!UO4</f>
        <v>Mot 65</v>
      </c>
    </row>
    <row r="15" spans="1:275" s="125" customFormat="1" ht="59.1" customHeight="1">
      <c r="A15" s="126" t="str">
        <f ca="1">'GenerateurBingo.com'!W5</f>
        <v>Mot 5</v>
      </c>
      <c r="B15" s="70" t="str">
        <f ca="1">'GenerateurBingo.com'!X5</f>
        <v>Mot 23</v>
      </c>
      <c r="C15" s="70" t="str">
        <f ca="1">'GenerateurBingo.com'!Y5</f>
        <v>Mot 41</v>
      </c>
      <c r="D15" s="70" t="str">
        <f ca="1">'GenerateurBingo.com'!Z5</f>
        <v>Mot 57</v>
      </c>
      <c r="E15" s="127" t="str">
        <f ca="1">'GenerateurBingo.com'!AA5</f>
        <v>Mot 67</v>
      </c>
      <c r="F15" s="121"/>
      <c r="G15" s="126" t="str">
        <f ca="1">'GenerateurBingo.com'!AC5</f>
        <v>Mot 4</v>
      </c>
      <c r="H15" s="70" t="str">
        <f ca="1">'GenerateurBingo.com'!AD5</f>
        <v>Mot 22</v>
      </c>
      <c r="I15" s="70" t="str">
        <f ca="1">'GenerateurBingo.com'!AE5</f>
        <v>Mot 40</v>
      </c>
      <c r="J15" s="70" t="str">
        <f ca="1">'GenerateurBingo.com'!AF5</f>
        <v>Mot 57</v>
      </c>
      <c r="K15" s="127" t="str">
        <f ca="1">'GenerateurBingo.com'!AG5</f>
        <v>Mot 64</v>
      </c>
      <c r="L15" s="126" t="str">
        <f ca="1">'GenerateurBingo.com'!AS5</f>
        <v>Mot 14</v>
      </c>
      <c r="M15" s="70" t="str">
        <f ca="1">'GenerateurBingo.com'!AT5</f>
        <v>Mot 16</v>
      </c>
      <c r="N15" s="70" t="str">
        <f ca="1">'GenerateurBingo.com'!AU5</f>
        <v>Mot 40</v>
      </c>
      <c r="O15" s="70" t="str">
        <f ca="1">'GenerateurBingo.com'!AV5</f>
        <v>Mot 48</v>
      </c>
      <c r="P15" s="127" t="str">
        <f ca="1">'GenerateurBingo.com'!AW5</f>
        <v>Mot 71</v>
      </c>
      <c r="Q15" s="121"/>
      <c r="R15" s="126" t="str">
        <f ca="1">'GenerateurBingo.com'!AY5</f>
        <v>Mot 2</v>
      </c>
      <c r="S15" s="70" t="str">
        <f ca="1">'GenerateurBingo.com'!AZ5</f>
        <v>Mot 20</v>
      </c>
      <c r="T15" s="70" t="str">
        <f ca="1">'GenerateurBingo.com'!BA5</f>
        <v>Mot 38</v>
      </c>
      <c r="U15" s="70" t="str">
        <f ca="1">'GenerateurBingo.com'!BB5</f>
        <v>Mot 56</v>
      </c>
      <c r="V15" s="127" t="str">
        <f ca="1">'GenerateurBingo.com'!BC5</f>
        <v>Mot 64</v>
      </c>
      <c r="W15" s="126" t="str">
        <f ca="1">'GenerateurBingo.com'!BO5</f>
        <v>Mot 9</v>
      </c>
      <c r="X15" s="70" t="str">
        <f ca="1">'GenerateurBingo.com'!BP5</f>
        <v>Mot 22</v>
      </c>
      <c r="Y15" s="70" t="str">
        <f ca="1">'GenerateurBingo.com'!BQ5</f>
        <v>Mot 39</v>
      </c>
      <c r="Z15" s="70" t="str">
        <f ca="1">'GenerateurBingo.com'!BR5</f>
        <v>Mot 47</v>
      </c>
      <c r="AA15" s="127" t="str">
        <f ca="1">'GenerateurBingo.com'!BS5</f>
        <v>Mot 62</v>
      </c>
      <c r="AB15" s="121"/>
      <c r="AC15" s="126" t="str">
        <f ca="1">'GenerateurBingo.com'!BU5</f>
        <v>Mot 14</v>
      </c>
      <c r="AD15" s="70" t="str">
        <f ca="1">'GenerateurBingo.com'!BV5</f>
        <v>Mot 24</v>
      </c>
      <c r="AE15" s="70" t="str">
        <f ca="1">'GenerateurBingo.com'!BW5</f>
        <v>Mot 38</v>
      </c>
      <c r="AF15" s="70" t="str">
        <f ca="1">'GenerateurBingo.com'!BX5</f>
        <v>Mot 53</v>
      </c>
      <c r="AG15" s="127" t="str">
        <f ca="1">'GenerateurBingo.com'!BY5</f>
        <v>Mot 61</v>
      </c>
      <c r="AH15" s="126" t="str">
        <f ca="1">'GenerateurBingo.com'!CK5</f>
        <v>Mot 7</v>
      </c>
      <c r="AI15" s="70" t="str">
        <f ca="1">'GenerateurBingo.com'!CL5</f>
        <v>Mot 16</v>
      </c>
      <c r="AJ15" s="70" t="str">
        <f ca="1">'GenerateurBingo.com'!CM5</f>
        <v>Mot 36</v>
      </c>
      <c r="AK15" s="70" t="str">
        <f ca="1">'GenerateurBingo.com'!CN5</f>
        <v>Mot 49</v>
      </c>
      <c r="AL15" s="127" t="str">
        <f ca="1">'GenerateurBingo.com'!CO5</f>
        <v>Mot 63</v>
      </c>
      <c r="AM15" s="121"/>
      <c r="AN15" s="126" t="str">
        <f ca="1">'GenerateurBingo.com'!CQ5</f>
        <v>Mot 6</v>
      </c>
      <c r="AO15" s="70" t="str">
        <f ca="1">'GenerateurBingo.com'!CR5</f>
        <v>Mot 20</v>
      </c>
      <c r="AP15" s="70" t="str">
        <f ca="1">'GenerateurBingo.com'!CS5</f>
        <v>Mot 36</v>
      </c>
      <c r="AQ15" s="70" t="str">
        <f ca="1">'GenerateurBingo.com'!CT5</f>
        <v>Mot 47</v>
      </c>
      <c r="AR15" s="127" t="str">
        <f ca="1">'GenerateurBingo.com'!CU5</f>
        <v>Mot 72</v>
      </c>
      <c r="AS15" s="126" t="str">
        <f ca="1">'GenerateurBingo.com'!DG5</f>
        <v>Mot 1</v>
      </c>
      <c r="AT15" s="70" t="str">
        <f ca="1">'GenerateurBingo.com'!DH5</f>
        <v>Mot 29</v>
      </c>
      <c r="AU15" s="70" t="str">
        <f ca="1">'GenerateurBingo.com'!DI5</f>
        <v>Mot 45</v>
      </c>
      <c r="AV15" s="70" t="str">
        <f ca="1">'GenerateurBingo.com'!DJ5</f>
        <v>Mot 49</v>
      </c>
      <c r="AW15" s="127" t="str">
        <f ca="1">'GenerateurBingo.com'!DK5</f>
        <v>Mot 70</v>
      </c>
      <c r="AX15" s="121"/>
      <c r="AY15" s="126" t="str">
        <f ca="1">'GenerateurBingo.com'!DM5</f>
        <v>Mot 1</v>
      </c>
      <c r="AZ15" s="70" t="str">
        <f ca="1">'GenerateurBingo.com'!DN5</f>
        <v>Mot 17</v>
      </c>
      <c r="BA15" s="70" t="str">
        <f ca="1">'GenerateurBingo.com'!DO5</f>
        <v>Mot 44</v>
      </c>
      <c r="BB15" s="70" t="str">
        <f ca="1">'GenerateurBingo.com'!DP5</f>
        <v>Mot 51</v>
      </c>
      <c r="BC15" s="127" t="str">
        <f ca="1">'GenerateurBingo.com'!DQ5</f>
        <v>Mot 75</v>
      </c>
      <c r="BD15" s="126" t="str">
        <f ca="1">'GenerateurBingo.com'!EC5</f>
        <v>Mot 4</v>
      </c>
      <c r="BE15" s="70" t="str">
        <f ca="1">'GenerateurBingo.com'!ED5</f>
        <v>Mot 16</v>
      </c>
      <c r="BF15" s="70" t="str">
        <f ca="1">'GenerateurBingo.com'!EE5</f>
        <v>Mot 43</v>
      </c>
      <c r="BG15" s="70" t="str">
        <f ca="1">'GenerateurBingo.com'!EF5</f>
        <v>Mot 50</v>
      </c>
      <c r="BH15" s="127" t="str">
        <f ca="1">'GenerateurBingo.com'!EG5</f>
        <v>Mot 63</v>
      </c>
      <c r="BI15" s="121"/>
      <c r="BJ15" s="126" t="str">
        <f ca="1">'GenerateurBingo.com'!EI5</f>
        <v>Mot 10</v>
      </c>
      <c r="BK15" s="70" t="str">
        <f ca="1">'GenerateurBingo.com'!EJ5</f>
        <v>Mot 24</v>
      </c>
      <c r="BL15" s="70" t="str">
        <f ca="1">'GenerateurBingo.com'!EK5</f>
        <v>Mot 33</v>
      </c>
      <c r="BM15" s="70" t="str">
        <f ca="1">'GenerateurBingo.com'!EL5</f>
        <v>Mot 57</v>
      </c>
      <c r="BN15" s="127" t="str">
        <f ca="1">'GenerateurBingo.com'!EM5</f>
        <v>Mot 65</v>
      </c>
      <c r="BO15" s="126" t="str">
        <f ca="1">'GenerateurBingo.com'!EY5</f>
        <v>Mot 13</v>
      </c>
      <c r="BP15" s="70" t="str">
        <f ca="1">'GenerateurBingo.com'!EZ5</f>
        <v>Mot 21</v>
      </c>
      <c r="BQ15" s="70" t="str">
        <f ca="1">'GenerateurBingo.com'!FA5</f>
        <v>Mot 42</v>
      </c>
      <c r="BR15" s="70" t="str">
        <f ca="1">'GenerateurBingo.com'!FB5</f>
        <v>Mot 52</v>
      </c>
      <c r="BS15" s="127" t="str">
        <f ca="1">'GenerateurBingo.com'!FC5</f>
        <v>Mot 68</v>
      </c>
      <c r="BT15" s="121"/>
      <c r="BU15" s="126" t="str">
        <f ca="1">'GenerateurBingo.com'!FE5</f>
        <v>Mot 10</v>
      </c>
      <c r="BV15" s="70" t="str">
        <f ca="1">'GenerateurBingo.com'!FF5</f>
        <v>Mot 19</v>
      </c>
      <c r="BW15" s="70" t="str">
        <f ca="1">'GenerateurBingo.com'!FG5</f>
        <v>Mot 31</v>
      </c>
      <c r="BX15" s="70" t="str">
        <f ca="1">'GenerateurBingo.com'!FH5</f>
        <v>Mot 55</v>
      </c>
      <c r="BY15" s="127" t="str">
        <f ca="1">'GenerateurBingo.com'!FI5</f>
        <v>Mot 73</v>
      </c>
      <c r="BZ15" s="126" t="str">
        <f ca="1">'GenerateurBingo.com'!FU5</f>
        <v>Mot 14</v>
      </c>
      <c r="CA15" s="70" t="str">
        <f ca="1">'GenerateurBingo.com'!FV5</f>
        <v>Mot 22</v>
      </c>
      <c r="CB15" s="70" t="str">
        <f ca="1">'GenerateurBingo.com'!FW5</f>
        <v>Mot 37</v>
      </c>
      <c r="CC15" s="70" t="str">
        <f ca="1">'GenerateurBingo.com'!FX5</f>
        <v>Mot 60</v>
      </c>
      <c r="CD15" s="127" t="str">
        <f ca="1">'GenerateurBingo.com'!FY5</f>
        <v>Mot 65</v>
      </c>
      <c r="CE15" s="121"/>
      <c r="CF15" s="126" t="str">
        <f ca="1">'GenerateurBingo.com'!GA5</f>
        <v>Mot 6</v>
      </c>
      <c r="CG15" s="70" t="str">
        <f ca="1">'GenerateurBingo.com'!GB5</f>
        <v>Mot 30</v>
      </c>
      <c r="CH15" s="70" t="str">
        <f ca="1">'GenerateurBingo.com'!GC5</f>
        <v>Mot 44</v>
      </c>
      <c r="CI15" s="70" t="str">
        <f ca="1">'GenerateurBingo.com'!GD5</f>
        <v>Mot 50</v>
      </c>
      <c r="CJ15" s="127" t="str">
        <f ca="1">'GenerateurBingo.com'!GE5</f>
        <v>Mot 69</v>
      </c>
      <c r="CK15" s="126" t="str">
        <f ca="1">'GenerateurBingo.com'!GQ5</f>
        <v>Mot 11</v>
      </c>
      <c r="CL15" s="70" t="str">
        <f ca="1">'GenerateurBingo.com'!GR5</f>
        <v>Mot 29</v>
      </c>
      <c r="CM15" s="70" t="str">
        <f ca="1">'GenerateurBingo.com'!GS5</f>
        <v>Mot 31</v>
      </c>
      <c r="CN15" s="70" t="str">
        <f ca="1">'GenerateurBingo.com'!GT5</f>
        <v>Mot 60</v>
      </c>
      <c r="CO15" s="127" t="str">
        <f ca="1">'GenerateurBingo.com'!GU5</f>
        <v>Mot 70</v>
      </c>
      <c r="CP15" s="121"/>
      <c r="CQ15" s="126" t="str">
        <f ca="1">'GenerateurBingo.com'!GW5</f>
        <v>Mot 2</v>
      </c>
      <c r="CR15" s="70" t="str">
        <f ca="1">'GenerateurBingo.com'!GX5</f>
        <v>Mot 28</v>
      </c>
      <c r="CS15" s="70" t="str">
        <f ca="1">'GenerateurBingo.com'!GY5</f>
        <v>Mot 37</v>
      </c>
      <c r="CT15" s="70" t="str">
        <f ca="1">'GenerateurBingo.com'!GZ5</f>
        <v>Mot 55</v>
      </c>
      <c r="CU15" s="127" t="str">
        <f ca="1">'GenerateurBingo.com'!HA5</f>
        <v>Mot 63</v>
      </c>
      <c r="CV15" s="126" t="str">
        <f ca="1">'GenerateurBingo.com'!HM5</f>
        <v>Mot 14</v>
      </c>
      <c r="CW15" s="70" t="str">
        <f ca="1">'GenerateurBingo.com'!HN5</f>
        <v>Mot 18</v>
      </c>
      <c r="CX15" s="70" t="str">
        <f ca="1">'GenerateurBingo.com'!HO5</f>
        <v>Mot 45</v>
      </c>
      <c r="CY15" s="70" t="str">
        <f ca="1">'GenerateurBingo.com'!HP5</f>
        <v>Mot 59</v>
      </c>
      <c r="CZ15" s="127" t="str">
        <f ca="1">'GenerateurBingo.com'!HQ5</f>
        <v>Mot 70</v>
      </c>
      <c r="DA15" s="121"/>
      <c r="DB15" s="126" t="str">
        <f ca="1">'GenerateurBingo.com'!HS5</f>
        <v>Mot 5</v>
      </c>
      <c r="DC15" s="70" t="str">
        <f ca="1">'GenerateurBingo.com'!HT5</f>
        <v>Mot 21</v>
      </c>
      <c r="DD15" s="70" t="str">
        <f ca="1">'GenerateurBingo.com'!HU5</f>
        <v>Mot 31</v>
      </c>
      <c r="DE15" s="70" t="str">
        <f ca="1">'GenerateurBingo.com'!HV5</f>
        <v>Mot 57</v>
      </c>
      <c r="DF15" s="127" t="str">
        <f ca="1">'GenerateurBingo.com'!HW5</f>
        <v>Mot 66</v>
      </c>
      <c r="DG15" s="126" t="str">
        <f ca="1">'GenerateurBingo.com'!II5</f>
        <v>Mot 10</v>
      </c>
      <c r="DH15" s="70" t="str">
        <f ca="1">'GenerateurBingo.com'!IJ5</f>
        <v>Mot 23</v>
      </c>
      <c r="DI15" s="70" t="str">
        <f ca="1">'GenerateurBingo.com'!IK5</f>
        <v>Mot 42</v>
      </c>
      <c r="DJ15" s="70" t="str">
        <f ca="1">'GenerateurBingo.com'!IL5</f>
        <v>Mot 60</v>
      </c>
      <c r="DK15" s="127" t="str">
        <f ca="1">'GenerateurBingo.com'!IM5</f>
        <v>Mot 68</v>
      </c>
      <c r="DL15" s="121"/>
      <c r="DM15" s="126" t="str">
        <f ca="1">'GenerateurBingo.com'!IO5</f>
        <v>Mot 5</v>
      </c>
      <c r="DN15" s="70" t="str">
        <f ca="1">'GenerateurBingo.com'!IP5</f>
        <v>Mot 18</v>
      </c>
      <c r="DO15" s="70" t="str">
        <f ca="1">'GenerateurBingo.com'!IQ5</f>
        <v>Mot 35</v>
      </c>
      <c r="DP15" s="70" t="str">
        <f ca="1">'GenerateurBingo.com'!IR5</f>
        <v>Mot 51</v>
      </c>
      <c r="DQ15" s="127" t="str">
        <f ca="1">'GenerateurBingo.com'!IS5</f>
        <v>Mot 70</v>
      </c>
      <c r="DR15" s="126" t="str">
        <f ca="1">'GenerateurBingo.com'!JE5</f>
        <v>Mot 14</v>
      </c>
      <c r="DS15" s="70" t="str">
        <f ca="1">'GenerateurBingo.com'!JF5</f>
        <v>Mot 26</v>
      </c>
      <c r="DT15" s="70" t="str">
        <f ca="1">'GenerateurBingo.com'!JG5</f>
        <v>Mot 45</v>
      </c>
      <c r="DU15" s="70" t="str">
        <f ca="1">'GenerateurBingo.com'!JH5</f>
        <v>Mot 47</v>
      </c>
      <c r="DV15" s="127" t="str">
        <f ca="1">'GenerateurBingo.com'!JI5</f>
        <v>Mot 65</v>
      </c>
      <c r="DW15" s="121"/>
      <c r="DX15" s="126" t="str">
        <f ca="1">'GenerateurBingo.com'!JK5</f>
        <v>Mot 13</v>
      </c>
      <c r="DY15" s="70" t="str">
        <f ca="1">'GenerateurBingo.com'!JL5</f>
        <v>Mot 30</v>
      </c>
      <c r="DZ15" s="70" t="str">
        <f ca="1">'GenerateurBingo.com'!JM5</f>
        <v>Mot 33</v>
      </c>
      <c r="EA15" s="70" t="str">
        <f ca="1">'GenerateurBingo.com'!JN5</f>
        <v>Mot 54</v>
      </c>
      <c r="EB15" s="127" t="str">
        <f ca="1">'GenerateurBingo.com'!JO5</f>
        <v>Mot 74</v>
      </c>
      <c r="EC15" s="126" t="str">
        <f ca="1">'GenerateurBingo.com'!KA5</f>
        <v>Mot 5</v>
      </c>
      <c r="ED15" s="70" t="str">
        <f ca="1">'GenerateurBingo.com'!KB5</f>
        <v>Mot 17</v>
      </c>
      <c r="EE15" s="70" t="str">
        <f ca="1">'GenerateurBingo.com'!KC5</f>
        <v>Mot 33</v>
      </c>
      <c r="EF15" s="70" t="str">
        <f ca="1">'GenerateurBingo.com'!KD5</f>
        <v>Mot 52</v>
      </c>
      <c r="EG15" s="127" t="str">
        <f ca="1">'GenerateurBingo.com'!KE5</f>
        <v>Mot 72</v>
      </c>
      <c r="EH15" s="121"/>
      <c r="EI15" s="126" t="str">
        <f ca="1">'GenerateurBingo.com'!KG5</f>
        <v>Mot 8</v>
      </c>
      <c r="EJ15" s="70" t="str">
        <f ca="1">'GenerateurBingo.com'!KH5</f>
        <v>Mot 22</v>
      </c>
      <c r="EK15" s="70" t="str">
        <f ca="1">'GenerateurBingo.com'!KI5</f>
        <v>Mot 37</v>
      </c>
      <c r="EL15" s="70" t="str">
        <f ca="1">'GenerateurBingo.com'!KJ5</f>
        <v>Mot 57</v>
      </c>
      <c r="EM15" s="127" t="str">
        <f ca="1">'GenerateurBingo.com'!KK5</f>
        <v>Mot 63</v>
      </c>
      <c r="EN15" s="126" t="str">
        <f ca="1">'GenerateurBingo.com'!KW5</f>
        <v>Mot 15</v>
      </c>
      <c r="EO15" s="70" t="str">
        <f ca="1">'GenerateurBingo.com'!KX5</f>
        <v>Mot 29</v>
      </c>
      <c r="EP15" s="70" t="str">
        <f ca="1">'GenerateurBingo.com'!KY5</f>
        <v>Mot 42</v>
      </c>
      <c r="EQ15" s="70" t="str">
        <f ca="1">'GenerateurBingo.com'!KZ5</f>
        <v>Mot 52</v>
      </c>
      <c r="ER15" s="127" t="str">
        <f ca="1">'GenerateurBingo.com'!LA5</f>
        <v>Mot 71</v>
      </c>
      <c r="ES15" s="121"/>
      <c r="ET15" s="126" t="str">
        <f ca="1">'GenerateurBingo.com'!LC5</f>
        <v>Mot 15</v>
      </c>
      <c r="EU15" s="70" t="str">
        <f ca="1">'GenerateurBingo.com'!LD5</f>
        <v>Mot 27</v>
      </c>
      <c r="EV15" s="70" t="str">
        <f ca="1">'GenerateurBingo.com'!LE5</f>
        <v>Mot 40</v>
      </c>
      <c r="EW15" s="70" t="str">
        <f ca="1">'GenerateurBingo.com'!LF5</f>
        <v>Mot 50</v>
      </c>
      <c r="EX15" s="127" t="str">
        <f ca="1">'GenerateurBingo.com'!LG5</f>
        <v>Mot 73</v>
      </c>
      <c r="EY15" s="126" t="str">
        <f ca="1">'GenerateurBingo.com'!LS5</f>
        <v>Mot 13</v>
      </c>
      <c r="EZ15" s="70" t="str">
        <f ca="1">'GenerateurBingo.com'!LT5</f>
        <v>Mot 28</v>
      </c>
      <c r="FA15" s="70" t="str">
        <f ca="1">'GenerateurBingo.com'!LU5</f>
        <v>Mot 35</v>
      </c>
      <c r="FB15" s="70" t="str">
        <f ca="1">'GenerateurBingo.com'!LV5</f>
        <v>Mot 52</v>
      </c>
      <c r="FC15" s="127" t="str">
        <f ca="1">'GenerateurBingo.com'!LW5</f>
        <v>Mot 64</v>
      </c>
      <c r="FD15" s="121"/>
      <c r="FE15" s="126" t="str">
        <f ca="1">'GenerateurBingo.com'!LY5</f>
        <v>Mot 15</v>
      </c>
      <c r="FF15" s="70" t="str">
        <f ca="1">'GenerateurBingo.com'!LZ5</f>
        <v>Mot 26</v>
      </c>
      <c r="FG15" s="70" t="str">
        <f ca="1">'GenerateurBingo.com'!MA5</f>
        <v>Mot 43</v>
      </c>
      <c r="FH15" s="70" t="str">
        <f ca="1">'GenerateurBingo.com'!MB5</f>
        <v>Mot 49</v>
      </c>
      <c r="FI15" s="127" t="str">
        <f ca="1">'GenerateurBingo.com'!MC5</f>
        <v>Mot 66</v>
      </c>
      <c r="FJ15" s="126" t="str">
        <f ca="1">'GenerateurBingo.com'!MO5</f>
        <v>Mot 9</v>
      </c>
      <c r="FK15" s="70" t="str">
        <f ca="1">'GenerateurBingo.com'!MP5</f>
        <v>Mot 27</v>
      </c>
      <c r="FL15" s="70" t="str">
        <f ca="1">'GenerateurBingo.com'!MQ5</f>
        <v>Mot 32</v>
      </c>
      <c r="FM15" s="70" t="str">
        <f ca="1">'GenerateurBingo.com'!MR5</f>
        <v>Mot 59</v>
      </c>
      <c r="FN15" s="127" t="str">
        <f ca="1">'GenerateurBingo.com'!MS5</f>
        <v>Mot 65</v>
      </c>
      <c r="FO15" s="121"/>
      <c r="FP15" s="126" t="str">
        <f ca="1">'GenerateurBingo.com'!MU5</f>
        <v>Mot 13</v>
      </c>
      <c r="FQ15" s="70" t="str">
        <f ca="1">'GenerateurBingo.com'!MV5</f>
        <v>Mot 19</v>
      </c>
      <c r="FR15" s="70" t="str">
        <f ca="1">'GenerateurBingo.com'!MW5</f>
        <v>Mot 35</v>
      </c>
      <c r="FS15" s="70" t="str">
        <f ca="1">'GenerateurBingo.com'!MX5</f>
        <v>Mot 54</v>
      </c>
      <c r="FT15" s="127" t="str">
        <f ca="1">'GenerateurBingo.com'!MY5</f>
        <v>Mot 74</v>
      </c>
      <c r="FU15" s="126" t="str">
        <f ca="1">'GenerateurBingo.com'!NK5</f>
        <v>Mot 12</v>
      </c>
      <c r="FV15" s="70" t="str">
        <f ca="1">'GenerateurBingo.com'!NL5</f>
        <v>Mot 28</v>
      </c>
      <c r="FW15" s="70" t="str">
        <f ca="1">'GenerateurBingo.com'!NM5</f>
        <v>Mot 36</v>
      </c>
      <c r="FX15" s="70" t="str">
        <f ca="1">'GenerateurBingo.com'!NN5</f>
        <v>Mot 60</v>
      </c>
      <c r="FY15" s="127" t="str">
        <f ca="1">'GenerateurBingo.com'!NO5</f>
        <v>Mot 65</v>
      </c>
      <c r="FZ15" s="121"/>
      <c r="GA15" s="126" t="str">
        <f ca="1">'GenerateurBingo.com'!NQ5</f>
        <v>Mot 4</v>
      </c>
      <c r="GB15" s="70" t="str">
        <f ca="1">'GenerateurBingo.com'!NR5</f>
        <v>Mot 30</v>
      </c>
      <c r="GC15" s="70" t="str">
        <f ca="1">'GenerateurBingo.com'!NS5</f>
        <v>Mot 43</v>
      </c>
      <c r="GD15" s="70" t="str">
        <f ca="1">'GenerateurBingo.com'!NT5</f>
        <v>Mot 60</v>
      </c>
      <c r="GE15" s="127" t="str">
        <f ca="1">'GenerateurBingo.com'!NU5</f>
        <v>Mot 69</v>
      </c>
      <c r="GF15" s="126" t="str">
        <f ca="1">'GenerateurBingo.com'!OG5</f>
        <v>Mot 6</v>
      </c>
      <c r="GG15" s="70" t="str">
        <f ca="1">'GenerateurBingo.com'!OH5</f>
        <v>Mot 26</v>
      </c>
      <c r="GH15" s="70" t="str">
        <f ca="1">'GenerateurBingo.com'!OI5</f>
        <v>Mot 34</v>
      </c>
      <c r="GI15" s="70" t="str">
        <f ca="1">'GenerateurBingo.com'!OJ5</f>
        <v>Mot 48</v>
      </c>
      <c r="GJ15" s="127" t="str">
        <f ca="1">'GenerateurBingo.com'!OK5</f>
        <v>Mot 69</v>
      </c>
      <c r="GK15" s="121"/>
      <c r="GL15" s="126" t="str">
        <f ca="1">'GenerateurBingo.com'!OM5</f>
        <v>Mot 11</v>
      </c>
      <c r="GM15" s="70" t="str">
        <f ca="1">'GenerateurBingo.com'!ON5</f>
        <v>Mot 30</v>
      </c>
      <c r="GN15" s="70" t="str">
        <f ca="1">'GenerateurBingo.com'!OO5</f>
        <v>Mot 45</v>
      </c>
      <c r="GO15" s="70" t="str">
        <f ca="1">'GenerateurBingo.com'!OP5</f>
        <v>Mot 51</v>
      </c>
      <c r="GP15" s="127" t="str">
        <f ca="1">'GenerateurBingo.com'!OQ5</f>
        <v>Mot 70</v>
      </c>
      <c r="GQ15" s="126" t="str">
        <f ca="1">'GenerateurBingo.com'!PC5</f>
        <v>Mot 3</v>
      </c>
      <c r="GR15" s="70" t="str">
        <f ca="1">'GenerateurBingo.com'!PD5</f>
        <v>Mot 21</v>
      </c>
      <c r="GS15" s="70" t="str">
        <f ca="1">'GenerateurBingo.com'!PE5</f>
        <v>Mot 33</v>
      </c>
      <c r="GT15" s="70" t="str">
        <f ca="1">'GenerateurBingo.com'!PF5</f>
        <v>Mot 47</v>
      </c>
      <c r="GU15" s="127" t="str">
        <f ca="1">'GenerateurBingo.com'!PG5</f>
        <v>Mot 74</v>
      </c>
      <c r="GV15" s="121"/>
      <c r="GW15" s="126" t="str">
        <f ca="1">'GenerateurBingo.com'!PI5</f>
        <v>Mot 4</v>
      </c>
      <c r="GX15" s="70" t="str">
        <f ca="1">'GenerateurBingo.com'!PJ5</f>
        <v>Mot 25</v>
      </c>
      <c r="GY15" s="70" t="str">
        <f ca="1">'GenerateurBingo.com'!PK5</f>
        <v>Mot 31</v>
      </c>
      <c r="GZ15" s="70" t="str">
        <f ca="1">'GenerateurBingo.com'!PL5</f>
        <v>Mot 52</v>
      </c>
      <c r="HA15" s="127" t="str">
        <f ca="1">'GenerateurBingo.com'!PM5</f>
        <v>Mot 68</v>
      </c>
      <c r="HB15" s="126" t="str">
        <f ca="1">'GenerateurBingo.com'!PY5</f>
        <v>Mot 4</v>
      </c>
      <c r="HC15" s="70" t="str">
        <f ca="1">'GenerateurBingo.com'!PZ5</f>
        <v>Mot 21</v>
      </c>
      <c r="HD15" s="70" t="str">
        <f ca="1">'GenerateurBingo.com'!QA5</f>
        <v>Mot 43</v>
      </c>
      <c r="HE15" s="70" t="str">
        <f ca="1">'GenerateurBingo.com'!QB5</f>
        <v>Mot 52</v>
      </c>
      <c r="HF15" s="127" t="str">
        <f ca="1">'GenerateurBingo.com'!QC5</f>
        <v>Mot 69</v>
      </c>
      <c r="HG15" s="121"/>
      <c r="HH15" s="126" t="str">
        <f ca="1">'GenerateurBingo.com'!QE5</f>
        <v>Mot 14</v>
      </c>
      <c r="HI15" s="70" t="str">
        <f ca="1">'GenerateurBingo.com'!QF5</f>
        <v>Mot 19</v>
      </c>
      <c r="HJ15" s="70" t="str">
        <f ca="1">'GenerateurBingo.com'!QG5</f>
        <v>Mot 40</v>
      </c>
      <c r="HK15" s="70" t="str">
        <f ca="1">'GenerateurBingo.com'!QH5</f>
        <v>Mot 53</v>
      </c>
      <c r="HL15" s="127" t="str">
        <f ca="1">'GenerateurBingo.com'!QI5</f>
        <v>Mot 62</v>
      </c>
      <c r="HM15" s="126" t="str">
        <f ca="1">'GenerateurBingo.com'!QU5</f>
        <v>Mot 5</v>
      </c>
      <c r="HN15" s="70" t="str">
        <f ca="1">'GenerateurBingo.com'!QV5</f>
        <v>Mot 17</v>
      </c>
      <c r="HO15" s="70" t="str">
        <f ca="1">'GenerateurBingo.com'!QW5</f>
        <v>Mot 31</v>
      </c>
      <c r="HP15" s="70" t="str">
        <f ca="1">'GenerateurBingo.com'!QX5</f>
        <v>Mot 58</v>
      </c>
      <c r="HQ15" s="127" t="str">
        <f ca="1">'GenerateurBingo.com'!QY5</f>
        <v>Mot 70</v>
      </c>
      <c r="HR15" s="121"/>
      <c r="HS15" s="126" t="str">
        <f ca="1">'GenerateurBingo.com'!RA5</f>
        <v>Mot 3</v>
      </c>
      <c r="HT15" s="70" t="str">
        <f ca="1">'GenerateurBingo.com'!RB5</f>
        <v>Mot 16</v>
      </c>
      <c r="HU15" s="70" t="str">
        <f ca="1">'GenerateurBingo.com'!RC5</f>
        <v>Mot 39</v>
      </c>
      <c r="HV15" s="70" t="str">
        <f ca="1">'GenerateurBingo.com'!RD5</f>
        <v>Mot 52</v>
      </c>
      <c r="HW15" s="127" t="str">
        <f ca="1">'GenerateurBingo.com'!RE5</f>
        <v>Mot 70</v>
      </c>
      <c r="HX15" s="126" t="str">
        <f ca="1">'GenerateurBingo.com'!RQ5</f>
        <v>Mot 3</v>
      </c>
      <c r="HY15" s="70" t="str">
        <f ca="1">'GenerateurBingo.com'!RR5</f>
        <v>Mot 25</v>
      </c>
      <c r="HZ15" s="70" t="str">
        <f ca="1">'GenerateurBingo.com'!RS5</f>
        <v>Mot 37</v>
      </c>
      <c r="IA15" s="70" t="str">
        <f ca="1">'GenerateurBingo.com'!RT5</f>
        <v>Mot 58</v>
      </c>
      <c r="IB15" s="127" t="str">
        <f ca="1">'GenerateurBingo.com'!RU5</f>
        <v>Mot 63</v>
      </c>
      <c r="IC15" s="121"/>
      <c r="ID15" s="126" t="str">
        <f ca="1">'GenerateurBingo.com'!RW5</f>
        <v>Mot 4</v>
      </c>
      <c r="IE15" s="70" t="str">
        <f ca="1">'GenerateurBingo.com'!RX5</f>
        <v>Mot 22</v>
      </c>
      <c r="IF15" s="70" t="str">
        <f ca="1">'GenerateurBingo.com'!RY5</f>
        <v>Mot 43</v>
      </c>
      <c r="IG15" s="70" t="str">
        <f ca="1">'GenerateurBingo.com'!RZ5</f>
        <v>Mot 60</v>
      </c>
      <c r="IH15" s="127" t="str">
        <f ca="1">'GenerateurBingo.com'!SA5</f>
        <v>Mot 61</v>
      </c>
      <c r="II15" s="126" t="str">
        <f ca="1">'GenerateurBingo.com'!SM5</f>
        <v>Mot 14</v>
      </c>
      <c r="IJ15" s="70" t="str">
        <f ca="1">'GenerateurBingo.com'!SN5</f>
        <v>Mot 20</v>
      </c>
      <c r="IK15" s="70" t="str">
        <f ca="1">'GenerateurBingo.com'!SO5</f>
        <v>Mot 40</v>
      </c>
      <c r="IL15" s="70" t="str">
        <f ca="1">'GenerateurBingo.com'!SP5</f>
        <v>Mot 59</v>
      </c>
      <c r="IM15" s="127" t="str">
        <f ca="1">'GenerateurBingo.com'!SQ5</f>
        <v>Mot 74</v>
      </c>
      <c r="IN15" s="121"/>
      <c r="IO15" s="126" t="str">
        <f ca="1">'GenerateurBingo.com'!SS5</f>
        <v>Mot 5</v>
      </c>
      <c r="IP15" s="70" t="str">
        <f ca="1">'GenerateurBingo.com'!ST5</f>
        <v>Mot 18</v>
      </c>
      <c r="IQ15" s="70" t="str">
        <f ca="1">'GenerateurBingo.com'!SU5</f>
        <v>Mot 37</v>
      </c>
      <c r="IR15" s="70" t="str">
        <f ca="1">'GenerateurBingo.com'!SV5</f>
        <v>Mot 60</v>
      </c>
      <c r="IS15" s="127" t="str">
        <f ca="1">'GenerateurBingo.com'!SW5</f>
        <v>Mot 64</v>
      </c>
      <c r="IT15" s="126" t="str">
        <f ca="1">'GenerateurBingo.com'!TI5</f>
        <v>Mot 3</v>
      </c>
      <c r="IU15" s="70" t="str">
        <f ca="1">'GenerateurBingo.com'!TJ5</f>
        <v>Mot 22</v>
      </c>
      <c r="IV15" s="70" t="str">
        <f ca="1">'GenerateurBingo.com'!TK5</f>
        <v>Mot 45</v>
      </c>
      <c r="IW15" s="70" t="str">
        <f ca="1">'GenerateurBingo.com'!TL5</f>
        <v>Mot 46</v>
      </c>
      <c r="IX15" s="127" t="str">
        <f ca="1">'GenerateurBingo.com'!TM5</f>
        <v>Mot 75</v>
      </c>
      <c r="IY15" s="121"/>
      <c r="IZ15" s="126" t="str">
        <f ca="1">'GenerateurBingo.com'!TO5</f>
        <v>Mot 1</v>
      </c>
      <c r="JA15" s="70" t="str">
        <f ca="1">'GenerateurBingo.com'!TP5</f>
        <v>Mot 18</v>
      </c>
      <c r="JB15" s="70" t="str">
        <f ca="1">'GenerateurBingo.com'!TQ5</f>
        <v>Mot 38</v>
      </c>
      <c r="JC15" s="70" t="str">
        <f ca="1">'GenerateurBingo.com'!TR5</f>
        <v>Mot 60</v>
      </c>
      <c r="JD15" s="127" t="str">
        <f ca="1">'GenerateurBingo.com'!TS5</f>
        <v>Mot 70</v>
      </c>
      <c r="JE15" s="126" t="str">
        <f ca="1">'GenerateurBingo.com'!UE5</f>
        <v>Mot 11</v>
      </c>
      <c r="JF15" s="70" t="str">
        <f ca="1">'GenerateurBingo.com'!UF5</f>
        <v>Mot 16</v>
      </c>
      <c r="JG15" s="70" t="str">
        <f ca="1">'GenerateurBingo.com'!UG5</f>
        <v>Mot 32</v>
      </c>
      <c r="JH15" s="70" t="str">
        <f ca="1">'GenerateurBingo.com'!UH5</f>
        <v>Mot 57</v>
      </c>
      <c r="JI15" s="127" t="str">
        <f ca="1">'GenerateurBingo.com'!UI5</f>
        <v>Mot 74</v>
      </c>
      <c r="JJ15" s="121"/>
      <c r="JK15" s="126" t="str">
        <f ca="1">'GenerateurBingo.com'!UK5</f>
        <v>Mot 7</v>
      </c>
      <c r="JL15" s="70" t="str">
        <f ca="1">'GenerateurBingo.com'!UL5</f>
        <v>Mot 25</v>
      </c>
      <c r="JM15" s="70" t="str">
        <f ca="1">'GenerateurBingo.com'!UM5</f>
        <v>Mot 33</v>
      </c>
      <c r="JN15" s="70" t="str">
        <f ca="1">'GenerateurBingo.com'!UN5</f>
        <v>Mot 60</v>
      </c>
      <c r="JO15" s="127" t="str">
        <f ca="1">'GenerateurBingo.com'!UO5</f>
        <v>Mot 68</v>
      </c>
    </row>
    <row r="16" spans="1:275" s="125" customFormat="1" ht="59.1" customHeight="1" thickBot="1">
      <c r="A16" s="128" t="str">
        <f ca="1">'GenerateurBingo.com'!W6</f>
        <v>Mot 6</v>
      </c>
      <c r="B16" s="129" t="str">
        <f ca="1">'GenerateurBingo.com'!X6</f>
        <v>Mot 21</v>
      </c>
      <c r="C16" s="129" t="str">
        <f ca="1">'GenerateurBingo.com'!Y6</f>
        <v>Mot 31</v>
      </c>
      <c r="D16" s="129" t="str">
        <f ca="1">'GenerateurBingo.com'!Z6</f>
        <v>Mot 55</v>
      </c>
      <c r="E16" s="130" t="str">
        <f ca="1">'GenerateurBingo.com'!AA6</f>
        <v>Mot 63</v>
      </c>
      <c r="F16" s="121"/>
      <c r="G16" s="128" t="str">
        <f ca="1">'GenerateurBingo.com'!AC6</f>
        <v>Mot 6</v>
      </c>
      <c r="H16" s="129" t="str">
        <f ca="1">'GenerateurBingo.com'!AD6</f>
        <v>Mot 21</v>
      </c>
      <c r="I16" s="129" t="str">
        <f ca="1">'GenerateurBingo.com'!AE6</f>
        <v>Mot 38</v>
      </c>
      <c r="J16" s="129" t="str">
        <f ca="1">'GenerateurBingo.com'!AF6</f>
        <v>Mot 58</v>
      </c>
      <c r="K16" s="130" t="str">
        <f ca="1">'GenerateurBingo.com'!AG6</f>
        <v>Mot 62</v>
      </c>
      <c r="L16" s="128" t="str">
        <f ca="1">'GenerateurBingo.com'!AS6</f>
        <v>Mot 4</v>
      </c>
      <c r="M16" s="129" t="str">
        <f ca="1">'GenerateurBingo.com'!AT6</f>
        <v>Mot 26</v>
      </c>
      <c r="N16" s="129" t="str">
        <f ca="1">'GenerateurBingo.com'!AU6</f>
        <v>Mot 36</v>
      </c>
      <c r="O16" s="129" t="str">
        <f ca="1">'GenerateurBingo.com'!AV6</f>
        <v>Mot 59</v>
      </c>
      <c r="P16" s="130" t="str">
        <f ca="1">'GenerateurBingo.com'!AW6</f>
        <v>Mot 61</v>
      </c>
      <c r="Q16" s="121"/>
      <c r="R16" s="128" t="str">
        <f ca="1">'GenerateurBingo.com'!AY6</f>
        <v>Mot 12</v>
      </c>
      <c r="S16" s="129" t="str">
        <f ca="1">'GenerateurBingo.com'!AZ6</f>
        <v>Mot 29</v>
      </c>
      <c r="T16" s="129" t="str">
        <f ca="1">'GenerateurBingo.com'!BA6</f>
        <v>Mot 43</v>
      </c>
      <c r="U16" s="129" t="str">
        <f ca="1">'GenerateurBingo.com'!BB6</f>
        <v>Mot 50</v>
      </c>
      <c r="V16" s="130" t="str">
        <f ca="1">'GenerateurBingo.com'!BC6</f>
        <v>Mot 62</v>
      </c>
      <c r="W16" s="128" t="str">
        <f ca="1">'GenerateurBingo.com'!BO6</f>
        <v>Mot 10</v>
      </c>
      <c r="X16" s="129" t="str">
        <f ca="1">'GenerateurBingo.com'!BP6</f>
        <v>Mot 20</v>
      </c>
      <c r="Y16" s="129" t="str">
        <f ca="1">'GenerateurBingo.com'!BQ6</f>
        <v>Mot 36</v>
      </c>
      <c r="Z16" s="129" t="str">
        <f ca="1">'GenerateurBingo.com'!BR6</f>
        <v>Mot 58</v>
      </c>
      <c r="AA16" s="130" t="str">
        <f ca="1">'GenerateurBingo.com'!BS6</f>
        <v>Mot 61</v>
      </c>
      <c r="AB16" s="121"/>
      <c r="AC16" s="128" t="str">
        <f ca="1">'GenerateurBingo.com'!BU6</f>
        <v>Mot 8</v>
      </c>
      <c r="AD16" s="129" t="str">
        <f ca="1">'GenerateurBingo.com'!BV6</f>
        <v>Mot 27</v>
      </c>
      <c r="AE16" s="129" t="str">
        <f ca="1">'GenerateurBingo.com'!BW6</f>
        <v>Mot 44</v>
      </c>
      <c r="AF16" s="129" t="str">
        <f ca="1">'GenerateurBingo.com'!BX6</f>
        <v>Mot 56</v>
      </c>
      <c r="AG16" s="130" t="str">
        <f ca="1">'GenerateurBingo.com'!BY6</f>
        <v>Mot 73</v>
      </c>
      <c r="AH16" s="128" t="str">
        <f ca="1">'GenerateurBingo.com'!CK6</f>
        <v>Mot 13</v>
      </c>
      <c r="AI16" s="129" t="str">
        <f ca="1">'GenerateurBingo.com'!CL6</f>
        <v>Mot 23</v>
      </c>
      <c r="AJ16" s="129" t="str">
        <f ca="1">'GenerateurBingo.com'!CM6</f>
        <v>Mot 44</v>
      </c>
      <c r="AK16" s="129" t="str">
        <f ca="1">'GenerateurBingo.com'!CN6</f>
        <v>Mot 59</v>
      </c>
      <c r="AL16" s="130" t="str">
        <f ca="1">'GenerateurBingo.com'!CO6</f>
        <v>Mot 70</v>
      </c>
      <c r="AM16" s="121"/>
      <c r="AN16" s="128" t="str">
        <f ca="1">'GenerateurBingo.com'!CQ6</f>
        <v>Mot 10</v>
      </c>
      <c r="AO16" s="129" t="str">
        <f ca="1">'GenerateurBingo.com'!CR6</f>
        <v>Mot 29</v>
      </c>
      <c r="AP16" s="129" t="str">
        <f ca="1">'GenerateurBingo.com'!CS6</f>
        <v>Mot 34</v>
      </c>
      <c r="AQ16" s="129" t="str">
        <f ca="1">'GenerateurBingo.com'!CT6</f>
        <v>Mot 48</v>
      </c>
      <c r="AR16" s="130" t="str">
        <f ca="1">'GenerateurBingo.com'!CU6</f>
        <v>Mot 65</v>
      </c>
      <c r="AS16" s="128" t="str">
        <f ca="1">'GenerateurBingo.com'!DG6</f>
        <v>Mot 3</v>
      </c>
      <c r="AT16" s="129" t="str">
        <f ca="1">'GenerateurBingo.com'!DH6</f>
        <v>Mot 24</v>
      </c>
      <c r="AU16" s="129" t="str">
        <f ca="1">'GenerateurBingo.com'!DI6</f>
        <v>Mot 43</v>
      </c>
      <c r="AV16" s="129" t="str">
        <f ca="1">'GenerateurBingo.com'!DJ6</f>
        <v>Mot 50</v>
      </c>
      <c r="AW16" s="130" t="str">
        <f ca="1">'GenerateurBingo.com'!DK6</f>
        <v>Mot 74</v>
      </c>
      <c r="AX16" s="121"/>
      <c r="AY16" s="128" t="str">
        <f ca="1">'GenerateurBingo.com'!DM6</f>
        <v>Mot 7</v>
      </c>
      <c r="AZ16" s="129" t="str">
        <f ca="1">'GenerateurBingo.com'!DN6</f>
        <v>Mot 18</v>
      </c>
      <c r="BA16" s="129" t="str">
        <f ca="1">'GenerateurBingo.com'!DO6</f>
        <v>Mot 33</v>
      </c>
      <c r="BB16" s="129" t="str">
        <f ca="1">'GenerateurBingo.com'!DP6</f>
        <v>Mot 57</v>
      </c>
      <c r="BC16" s="130" t="str">
        <f ca="1">'GenerateurBingo.com'!DQ6</f>
        <v>Mot 63</v>
      </c>
      <c r="BD16" s="128" t="str">
        <f ca="1">'GenerateurBingo.com'!EC6</f>
        <v>Mot 1</v>
      </c>
      <c r="BE16" s="129" t="str">
        <f ca="1">'GenerateurBingo.com'!ED6</f>
        <v>Mot 27</v>
      </c>
      <c r="BF16" s="129" t="str">
        <f ca="1">'GenerateurBingo.com'!EE6</f>
        <v>Mot 31</v>
      </c>
      <c r="BG16" s="129" t="str">
        <f ca="1">'GenerateurBingo.com'!EF6</f>
        <v>Mot 47</v>
      </c>
      <c r="BH16" s="130" t="str">
        <f ca="1">'GenerateurBingo.com'!EG6</f>
        <v>Mot 67</v>
      </c>
      <c r="BI16" s="121"/>
      <c r="BJ16" s="128" t="str">
        <f ca="1">'GenerateurBingo.com'!EI6</f>
        <v>Mot 15</v>
      </c>
      <c r="BK16" s="129" t="str">
        <f ca="1">'GenerateurBingo.com'!EJ6</f>
        <v>Mot 29</v>
      </c>
      <c r="BL16" s="129" t="str">
        <f ca="1">'GenerateurBingo.com'!EK6</f>
        <v>Mot 31</v>
      </c>
      <c r="BM16" s="129" t="str">
        <f ca="1">'GenerateurBingo.com'!EL6</f>
        <v>Mot 50</v>
      </c>
      <c r="BN16" s="130" t="str">
        <f ca="1">'GenerateurBingo.com'!EM6</f>
        <v>Mot 62</v>
      </c>
      <c r="BO16" s="128" t="str">
        <f ca="1">'GenerateurBingo.com'!EY6</f>
        <v>Mot 7</v>
      </c>
      <c r="BP16" s="129" t="str">
        <f ca="1">'GenerateurBingo.com'!EZ6</f>
        <v>Mot 28</v>
      </c>
      <c r="BQ16" s="129" t="str">
        <f ca="1">'GenerateurBingo.com'!FA6</f>
        <v>Mot 32</v>
      </c>
      <c r="BR16" s="129" t="str">
        <f ca="1">'GenerateurBingo.com'!FB6</f>
        <v>Mot 49</v>
      </c>
      <c r="BS16" s="130" t="str">
        <f ca="1">'GenerateurBingo.com'!FC6</f>
        <v>Mot 67</v>
      </c>
      <c r="BT16" s="121"/>
      <c r="BU16" s="128" t="str">
        <f ca="1">'GenerateurBingo.com'!FE6</f>
        <v>Mot 2</v>
      </c>
      <c r="BV16" s="129" t="str">
        <f ca="1">'GenerateurBingo.com'!FF6</f>
        <v>Mot 21</v>
      </c>
      <c r="BW16" s="129" t="str">
        <f ca="1">'GenerateurBingo.com'!FG6</f>
        <v>Mot 44</v>
      </c>
      <c r="BX16" s="129" t="str">
        <f ca="1">'GenerateurBingo.com'!FH6</f>
        <v>Mot 59</v>
      </c>
      <c r="BY16" s="130" t="str">
        <f ca="1">'GenerateurBingo.com'!FI6</f>
        <v>Mot 75</v>
      </c>
      <c r="BZ16" s="128" t="str">
        <f ca="1">'GenerateurBingo.com'!FU6</f>
        <v>Mot 13</v>
      </c>
      <c r="CA16" s="129" t="str">
        <f ca="1">'GenerateurBingo.com'!FV6</f>
        <v>Mot 24</v>
      </c>
      <c r="CB16" s="129" t="str">
        <f ca="1">'GenerateurBingo.com'!FW6</f>
        <v>Mot 32</v>
      </c>
      <c r="CC16" s="129" t="str">
        <f ca="1">'GenerateurBingo.com'!FX6</f>
        <v>Mot 55</v>
      </c>
      <c r="CD16" s="130" t="str">
        <f ca="1">'GenerateurBingo.com'!FY6</f>
        <v>Mot 70</v>
      </c>
      <c r="CE16" s="121"/>
      <c r="CF16" s="128" t="str">
        <f ca="1">'GenerateurBingo.com'!GA6</f>
        <v>Mot 5</v>
      </c>
      <c r="CG16" s="129" t="str">
        <f ca="1">'GenerateurBingo.com'!GB6</f>
        <v>Mot 22</v>
      </c>
      <c r="CH16" s="129" t="str">
        <f ca="1">'GenerateurBingo.com'!GC6</f>
        <v>Mot 45</v>
      </c>
      <c r="CI16" s="129" t="str">
        <f ca="1">'GenerateurBingo.com'!GD6</f>
        <v>Mot 58</v>
      </c>
      <c r="CJ16" s="130" t="str">
        <f ca="1">'GenerateurBingo.com'!GE6</f>
        <v>Mot 63</v>
      </c>
      <c r="CK16" s="128" t="str">
        <f ca="1">'GenerateurBingo.com'!GQ6</f>
        <v>Mot 13</v>
      </c>
      <c r="CL16" s="129" t="str">
        <f ca="1">'GenerateurBingo.com'!GR6</f>
        <v>Mot 26</v>
      </c>
      <c r="CM16" s="129" t="str">
        <f ca="1">'GenerateurBingo.com'!GS6</f>
        <v>Mot 42</v>
      </c>
      <c r="CN16" s="129" t="str">
        <f ca="1">'GenerateurBingo.com'!GT6</f>
        <v>Mot 58</v>
      </c>
      <c r="CO16" s="130" t="str">
        <f ca="1">'GenerateurBingo.com'!GU6</f>
        <v>Mot 64</v>
      </c>
      <c r="CP16" s="121"/>
      <c r="CQ16" s="128" t="str">
        <f ca="1">'GenerateurBingo.com'!GW6</f>
        <v>Mot 4</v>
      </c>
      <c r="CR16" s="129" t="str">
        <f ca="1">'GenerateurBingo.com'!GX6</f>
        <v>Mot 26</v>
      </c>
      <c r="CS16" s="129" t="str">
        <f ca="1">'GenerateurBingo.com'!GY6</f>
        <v>Mot 36</v>
      </c>
      <c r="CT16" s="129" t="str">
        <f ca="1">'GenerateurBingo.com'!GZ6</f>
        <v>Mot 60</v>
      </c>
      <c r="CU16" s="130" t="str">
        <f ca="1">'GenerateurBingo.com'!HA6</f>
        <v>Mot 69</v>
      </c>
      <c r="CV16" s="128" t="str">
        <f ca="1">'GenerateurBingo.com'!HM6</f>
        <v>Mot 1</v>
      </c>
      <c r="CW16" s="129" t="str">
        <f ca="1">'GenerateurBingo.com'!HN6</f>
        <v>Mot 19</v>
      </c>
      <c r="CX16" s="129" t="str">
        <f ca="1">'GenerateurBingo.com'!HO6</f>
        <v>Mot 38</v>
      </c>
      <c r="CY16" s="129" t="str">
        <f ca="1">'GenerateurBingo.com'!HP6</f>
        <v>Mot 48</v>
      </c>
      <c r="CZ16" s="130" t="str">
        <f ca="1">'GenerateurBingo.com'!HQ6</f>
        <v>Mot 68</v>
      </c>
      <c r="DA16" s="121"/>
      <c r="DB16" s="128" t="str">
        <f ca="1">'GenerateurBingo.com'!HS6</f>
        <v>Mot 4</v>
      </c>
      <c r="DC16" s="129" t="str">
        <f ca="1">'GenerateurBingo.com'!HT6</f>
        <v>Mot 18</v>
      </c>
      <c r="DD16" s="129" t="str">
        <f ca="1">'GenerateurBingo.com'!HU6</f>
        <v>Mot 37</v>
      </c>
      <c r="DE16" s="129" t="str">
        <f ca="1">'GenerateurBingo.com'!HV6</f>
        <v>Mot 49</v>
      </c>
      <c r="DF16" s="130" t="str">
        <f ca="1">'GenerateurBingo.com'!HW6</f>
        <v>Mot 64</v>
      </c>
      <c r="DG16" s="128" t="str">
        <f ca="1">'GenerateurBingo.com'!II6</f>
        <v>Mot 15</v>
      </c>
      <c r="DH16" s="129" t="str">
        <f ca="1">'GenerateurBingo.com'!IJ6</f>
        <v>Mot 19</v>
      </c>
      <c r="DI16" s="129" t="str">
        <f ca="1">'GenerateurBingo.com'!IK6</f>
        <v>Mot 38</v>
      </c>
      <c r="DJ16" s="129" t="str">
        <f ca="1">'GenerateurBingo.com'!IL6</f>
        <v>Mot 48</v>
      </c>
      <c r="DK16" s="130" t="str">
        <f ca="1">'GenerateurBingo.com'!IM6</f>
        <v>Mot 69</v>
      </c>
      <c r="DL16" s="121"/>
      <c r="DM16" s="128" t="str">
        <f ca="1">'GenerateurBingo.com'!IO6</f>
        <v>Mot 10</v>
      </c>
      <c r="DN16" s="129" t="str">
        <f ca="1">'GenerateurBingo.com'!IP6</f>
        <v>Mot 30</v>
      </c>
      <c r="DO16" s="129" t="str">
        <f ca="1">'GenerateurBingo.com'!IQ6</f>
        <v>Mot 37</v>
      </c>
      <c r="DP16" s="129" t="str">
        <f ca="1">'GenerateurBingo.com'!IR6</f>
        <v>Mot 58</v>
      </c>
      <c r="DQ16" s="130" t="str">
        <f ca="1">'GenerateurBingo.com'!IS6</f>
        <v>Mot 62</v>
      </c>
      <c r="DR16" s="128" t="str">
        <f ca="1">'GenerateurBingo.com'!JE6</f>
        <v>Mot 8</v>
      </c>
      <c r="DS16" s="129" t="str">
        <f ca="1">'GenerateurBingo.com'!JF6</f>
        <v>Mot 28</v>
      </c>
      <c r="DT16" s="129" t="str">
        <f ca="1">'GenerateurBingo.com'!JG6</f>
        <v>Mot 36</v>
      </c>
      <c r="DU16" s="129" t="str">
        <f ca="1">'GenerateurBingo.com'!JH6</f>
        <v>Mot 60</v>
      </c>
      <c r="DV16" s="130" t="str">
        <f ca="1">'GenerateurBingo.com'!JI6</f>
        <v>Mot 62</v>
      </c>
      <c r="DW16" s="121"/>
      <c r="DX16" s="128" t="str">
        <f ca="1">'GenerateurBingo.com'!JK6</f>
        <v>Mot 10</v>
      </c>
      <c r="DY16" s="129" t="str">
        <f ca="1">'GenerateurBingo.com'!JL6</f>
        <v>Mot 19</v>
      </c>
      <c r="DZ16" s="129" t="str">
        <f ca="1">'GenerateurBingo.com'!JM6</f>
        <v>Mot 34</v>
      </c>
      <c r="EA16" s="129" t="str">
        <f ca="1">'GenerateurBingo.com'!JN6</f>
        <v>Mot 47</v>
      </c>
      <c r="EB16" s="130" t="str">
        <f ca="1">'GenerateurBingo.com'!JO6</f>
        <v>Mot 64</v>
      </c>
      <c r="EC16" s="128" t="str">
        <f ca="1">'GenerateurBingo.com'!KA6</f>
        <v>Mot 14</v>
      </c>
      <c r="ED16" s="129" t="str">
        <f ca="1">'GenerateurBingo.com'!KB6</f>
        <v>Mot 30</v>
      </c>
      <c r="EE16" s="129" t="str">
        <f ca="1">'GenerateurBingo.com'!KC6</f>
        <v>Mot 34</v>
      </c>
      <c r="EF16" s="129" t="str">
        <f ca="1">'GenerateurBingo.com'!KD6</f>
        <v>Mot 48</v>
      </c>
      <c r="EG16" s="130" t="str">
        <f ca="1">'GenerateurBingo.com'!KE6</f>
        <v>Mot 73</v>
      </c>
      <c r="EH16" s="121"/>
      <c r="EI16" s="128" t="str">
        <f ca="1">'GenerateurBingo.com'!KG6</f>
        <v>Mot 11</v>
      </c>
      <c r="EJ16" s="129" t="str">
        <f ca="1">'GenerateurBingo.com'!KH6</f>
        <v>Mot 16</v>
      </c>
      <c r="EK16" s="129" t="str">
        <f ca="1">'GenerateurBingo.com'!KI6</f>
        <v>Mot 33</v>
      </c>
      <c r="EL16" s="129" t="str">
        <f ca="1">'GenerateurBingo.com'!KJ6</f>
        <v>Mot 56</v>
      </c>
      <c r="EM16" s="130" t="str">
        <f ca="1">'GenerateurBingo.com'!KK6</f>
        <v>Mot 65</v>
      </c>
      <c r="EN16" s="128" t="str">
        <f ca="1">'GenerateurBingo.com'!KW6</f>
        <v>Mot 5</v>
      </c>
      <c r="EO16" s="129" t="str">
        <f ca="1">'GenerateurBingo.com'!KX6</f>
        <v>Mot 22</v>
      </c>
      <c r="EP16" s="129" t="str">
        <f ca="1">'GenerateurBingo.com'!KY6</f>
        <v>Mot 45</v>
      </c>
      <c r="EQ16" s="129" t="str">
        <f ca="1">'GenerateurBingo.com'!KZ6</f>
        <v>Mot 60</v>
      </c>
      <c r="ER16" s="130" t="str">
        <f ca="1">'GenerateurBingo.com'!LA6</f>
        <v>Mot 75</v>
      </c>
      <c r="ES16" s="121"/>
      <c r="ET16" s="128" t="str">
        <f ca="1">'GenerateurBingo.com'!LC6</f>
        <v>Mot 12</v>
      </c>
      <c r="EU16" s="129" t="str">
        <f ca="1">'GenerateurBingo.com'!LD6</f>
        <v>Mot 29</v>
      </c>
      <c r="EV16" s="129" t="str">
        <f ca="1">'GenerateurBingo.com'!LE6</f>
        <v>Mot 35</v>
      </c>
      <c r="EW16" s="129" t="str">
        <f ca="1">'GenerateurBingo.com'!LF6</f>
        <v>Mot 48</v>
      </c>
      <c r="EX16" s="130" t="str">
        <f ca="1">'GenerateurBingo.com'!LG6</f>
        <v>Mot 68</v>
      </c>
      <c r="EY16" s="128" t="str">
        <f ca="1">'GenerateurBingo.com'!LS6</f>
        <v>Mot 11</v>
      </c>
      <c r="EZ16" s="129" t="str">
        <f ca="1">'GenerateurBingo.com'!LT6</f>
        <v>Mot 18</v>
      </c>
      <c r="FA16" s="129" t="str">
        <f ca="1">'GenerateurBingo.com'!LU6</f>
        <v>Mot 36</v>
      </c>
      <c r="FB16" s="129" t="str">
        <f ca="1">'GenerateurBingo.com'!LV6</f>
        <v>Mot 47</v>
      </c>
      <c r="FC16" s="130" t="str">
        <f ca="1">'GenerateurBingo.com'!LW6</f>
        <v>Mot 61</v>
      </c>
      <c r="FD16" s="121"/>
      <c r="FE16" s="128" t="str">
        <f ca="1">'GenerateurBingo.com'!LY6</f>
        <v>Mot 9</v>
      </c>
      <c r="FF16" s="129" t="str">
        <f ca="1">'GenerateurBingo.com'!LZ6</f>
        <v>Mot 24</v>
      </c>
      <c r="FG16" s="129" t="str">
        <f ca="1">'GenerateurBingo.com'!MA6</f>
        <v>Mot 36</v>
      </c>
      <c r="FH16" s="129" t="str">
        <f ca="1">'GenerateurBingo.com'!MB6</f>
        <v>Mot 50</v>
      </c>
      <c r="FI16" s="130" t="str">
        <f ca="1">'GenerateurBingo.com'!MC6</f>
        <v>Mot 67</v>
      </c>
      <c r="FJ16" s="128" t="str">
        <f ca="1">'GenerateurBingo.com'!MO6</f>
        <v>Mot 10</v>
      </c>
      <c r="FK16" s="129" t="str">
        <f ca="1">'GenerateurBingo.com'!MP6</f>
        <v>Mot 19</v>
      </c>
      <c r="FL16" s="129" t="str">
        <f ca="1">'GenerateurBingo.com'!MQ6</f>
        <v>Mot 36</v>
      </c>
      <c r="FM16" s="129" t="str">
        <f ca="1">'GenerateurBingo.com'!MR6</f>
        <v>Mot 47</v>
      </c>
      <c r="FN16" s="130" t="str">
        <f ca="1">'GenerateurBingo.com'!MS6</f>
        <v>Mot 72</v>
      </c>
      <c r="FO16" s="121"/>
      <c r="FP16" s="128" t="str">
        <f ca="1">'GenerateurBingo.com'!MU6</f>
        <v>Mot 12</v>
      </c>
      <c r="FQ16" s="129" t="str">
        <f ca="1">'GenerateurBingo.com'!MV6</f>
        <v>Mot 22</v>
      </c>
      <c r="FR16" s="129" t="str">
        <f ca="1">'GenerateurBingo.com'!MW6</f>
        <v>Mot 37</v>
      </c>
      <c r="FS16" s="129" t="str">
        <f ca="1">'GenerateurBingo.com'!MX6</f>
        <v>Mot 59</v>
      </c>
      <c r="FT16" s="130" t="str">
        <f ca="1">'GenerateurBingo.com'!MY6</f>
        <v>Mot 70</v>
      </c>
      <c r="FU16" s="128" t="str">
        <f ca="1">'GenerateurBingo.com'!NK6</f>
        <v>Mot 2</v>
      </c>
      <c r="FV16" s="129" t="str">
        <f ca="1">'GenerateurBingo.com'!NL6</f>
        <v>Mot 25</v>
      </c>
      <c r="FW16" s="129" t="str">
        <f ca="1">'GenerateurBingo.com'!NM6</f>
        <v>Mot 40</v>
      </c>
      <c r="FX16" s="129" t="str">
        <f ca="1">'GenerateurBingo.com'!NN6</f>
        <v>Mot 46</v>
      </c>
      <c r="FY16" s="130" t="str">
        <f ca="1">'GenerateurBingo.com'!NO6</f>
        <v>Mot 72</v>
      </c>
      <c r="FZ16" s="121"/>
      <c r="GA16" s="128" t="str">
        <f ca="1">'GenerateurBingo.com'!NQ6</f>
        <v>Mot 12</v>
      </c>
      <c r="GB16" s="129" t="str">
        <f ca="1">'GenerateurBingo.com'!NR6</f>
        <v>Mot 27</v>
      </c>
      <c r="GC16" s="129" t="str">
        <f ca="1">'GenerateurBingo.com'!NS6</f>
        <v>Mot 44</v>
      </c>
      <c r="GD16" s="129" t="str">
        <f ca="1">'GenerateurBingo.com'!NT6</f>
        <v>Mot 50</v>
      </c>
      <c r="GE16" s="130" t="str">
        <f ca="1">'GenerateurBingo.com'!NU6</f>
        <v>Mot 62</v>
      </c>
      <c r="GF16" s="128" t="str">
        <f ca="1">'GenerateurBingo.com'!OG6</f>
        <v>Mot 3</v>
      </c>
      <c r="GG16" s="129" t="str">
        <f ca="1">'GenerateurBingo.com'!OH6</f>
        <v>Mot 18</v>
      </c>
      <c r="GH16" s="129" t="str">
        <f ca="1">'GenerateurBingo.com'!OI6</f>
        <v>Mot 45</v>
      </c>
      <c r="GI16" s="129" t="str">
        <f ca="1">'GenerateurBingo.com'!OJ6</f>
        <v>Mot 53</v>
      </c>
      <c r="GJ16" s="130" t="str">
        <f ca="1">'GenerateurBingo.com'!OK6</f>
        <v>Mot 70</v>
      </c>
      <c r="GK16" s="121"/>
      <c r="GL16" s="128" t="str">
        <f ca="1">'GenerateurBingo.com'!OM6</f>
        <v>Mot 6</v>
      </c>
      <c r="GM16" s="129" t="str">
        <f ca="1">'GenerateurBingo.com'!ON6</f>
        <v>Mot 17</v>
      </c>
      <c r="GN16" s="129" t="str">
        <f ca="1">'GenerateurBingo.com'!OO6</f>
        <v>Mot 39</v>
      </c>
      <c r="GO16" s="129" t="str">
        <f ca="1">'GenerateurBingo.com'!OP6</f>
        <v>Mot 46</v>
      </c>
      <c r="GP16" s="130" t="str">
        <f ca="1">'GenerateurBingo.com'!OQ6</f>
        <v>Mot 64</v>
      </c>
      <c r="GQ16" s="128" t="str">
        <f ca="1">'GenerateurBingo.com'!PC6</f>
        <v>Mot 6</v>
      </c>
      <c r="GR16" s="129" t="str">
        <f ca="1">'GenerateurBingo.com'!PD6</f>
        <v>Mot 24</v>
      </c>
      <c r="GS16" s="129" t="str">
        <f ca="1">'GenerateurBingo.com'!PE6</f>
        <v>Mot 40</v>
      </c>
      <c r="GT16" s="129" t="str">
        <f ca="1">'GenerateurBingo.com'!PF6</f>
        <v>Mot 50</v>
      </c>
      <c r="GU16" s="130" t="str">
        <f ca="1">'GenerateurBingo.com'!PG6</f>
        <v>Mot 73</v>
      </c>
      <c r="GV16" s="121"/>
      <c r="GW16" s="128" t="str">
        <f ca="1">'GenerateurBingo.com'!PI6</f>
        <v>Mot 2</v>
      </c>
      <c r="GX16" s="129" t="str">
        <f ca="1">'GenerateurBingo.com'!PJ6</f>
        <v>Mot 19</v>
      </c>
      <c r="GY16" s="129" t="str">
        <f ca="1">'GenerateurBingo.com'!PK6</f>
        <v>Mot 32</v>
      </c>
      <c r="GZ16" s="129" t="str">
        <f ca="1">'GenerateurBingo.com'!PL6</f>
        <v>Mot 49</v>
      </c>
      <c r="HA16" s="130" t="str">
        <f ca="1">'GenerateurBingo.com'!PM6</f>
        <v>Mot 74</v>
      </c>
      <c r="HB16" s="128" t="str">
        <f ca="1">'GenerateurBingo.com'!PY6</f>
        <v>Mot 11</v>
      </c>
      <c r="HC16" s="129" t="str">
        <f ca="1">'GenerateurBingo.com'!PZ6</f>
        <v>Mot 20</v>
      </c>
      <c r="HD16" s="129" t="str">
        <f ca="1">'GenerateurBingo.com'!QA6</f>
        <v>Mot 41</v>
      </c>
      <c r="HE16" s="129" t="str">
        <f ca="1">'GenerateurBingo.com'!QB6</f>
        <v>Mot 49</v>
      </c>
      <c r="HF16" s="130" t="str">
        <f ca="1">'GenerateurBingo.com'!QC6</f>
        <v>Mot 71</v>
      </c>
      <c r="HG16" s="121"/>
      <c r="HH16" s="128" t="str">
        <f ca="1">'GenerateurBingo.com'!QE6</f>
        <v>Mot 8</v>
      </c>
      <c r="HI16" s="129" t="str">
        <f ca="1">'GenerateurBingo.com'!QF6</f>
        <v>Mot 29</v>
      </c>
      <c r="HJ16" s="129" t="str">
        <f ca="1">'GenerateurBingo.com'!QG6</f>
        <v>Mot 32</v>
      </c>
      <c r="HK16" s="129" t="str">
        <f ca="1">'GenerateurBingo.com'!QH6</f>
        <v>Mot 55</v>
      </c>
      <c r="HL16" s="130" t="str">
        <f ca="1">'GenerateurBingo.com'!QI6</f>
        <v>Mot 73</v>
      </c>
      <c r="HM16" s="128" t="str">
        <f ca="1">'GenerateurBingo.com'!QU6</f>
        <v>Mot 4</v>
      </c>
      <c r="HN16" s="129" t="str">
        <f ca="1">'GenerateurBingo.com'!QV6</f>
        <v>Mot 24</v>
      </c>
      <c r="HO16" s="129" t="str">
        <f ca="1">'GenerateurBingo.com'!QW6</f>
        <v>Mot 36</v>
      </c>
      <c r="HP16" s="129" t="str">
        <f ca="1">'GenerateurBingo.com'!QX6</f>
        <v>Mot 52</v>
      </c>
      <c r="HQ16" s="130" t="str">
        <f ca="1">'GenerateurBingo.com'!QY6</f>
        <v>Mot 65</v>
      </c>
      <c r="HR16" s="121"/>
      <c r="HS16" s="128" t="str">
        <f ca="1">'GenerateurBingo.com'!RA6</f>
        <v>Mot 11</v>
      </c>
      <c r="HT16" s="129" t="str">
        <f ca="1">'GenerateurBingo.com'!RB6</f>
        <v>Mot 20</v>
      </c>
      <c r="HU16" s="129" t="str">
        <f ca="1">'GenerateurBingo.com'!RC6</f>
        <v>Mot 45</v>
      </c>
      <c r="HV16" s="129" t="str">
        <f ca="1">'GenerateurBingo.com'!RD6</f>
        <v>Mot 60</v>
      </c>
      <c r="HW16" s="130" t="str">
        <f ca="1">'GenerateurBingo.com'!RE6</f>
        <v>Mot 71</v>
      </c>
      <c r="HX16" s="128" t="str">
        <f ca="1">'GenerateurBingo.com'!RQ6</f>
        <v>Mot 6</v>
      </c>
      <c r="HY16" s="129" t="str">
        <f ca="1">'GenerateurBingo.com'!RR6</f>
        <v>Mot 23</v>
      </c>
      <c r="HZ16" s="129" t="str">
        <f ca="1">'GenerateurBingo.com'!RS6</f>
        <v>Mot 32</v>
      </c>
      <c r="IA16" s="129" t="str">
        <f ca="1">'GenerateurBingo.com'!RT6</f>
        <v>Mot 56</v>
      </c>
      <c r="IB16" s="130" t="str">
        <f ca="1">'GenerateurBingo.com'!RU6</f>
        <v>Mot 72</v>
      </c>
      <c r="IC16" s="121"/>
      <c r="ID16" s="128" t="str">
        <f ca="1">'GenerateurBingo.com'!RW6</f>
        <v>Mot 8</v>
      </c>
      <c r="IE16" s="129" t="str">
        <f ca="1">'GenerateurBingo.com'!RX6</f>
        <v>Mot 30</v>
      </c>
      <c r="IF16" s="129" t="str">
        <f ca="1">'GenerateurBingo.com'!RY6</f>
        <v>Mot 45</v>
      </c>
      <c r="IG16" s="129" t="str">
        <f ca="1">'GenerateurBingo.com'!RZ6</f>
        <v>Mot 52</v>
      </c>
      <c r="IH16" s="130" t="str">
        <f ca="1">'GenerateurBingo.com'!SA6</f>
        <v>Mot 66</v>
      </c>
      <c r="II16" s="128" t="str">
        <f ca="1">'GenerateurBingo.com'!SM6</f>
        <v>Mot 6</v>
      </c>
      <c r="IJ16" s="129" t="str">
        <f ca="1">'GenerateurBingo.com'!SN6</f>
        <v>Mot 25</v>
      </c>
      <c r="IK16" s="129" t="str">
        <f ca="1">'GenerateurBingo.com'!SO6</f>
        <v>Mot 34</v>
      </c>
      <c r="IL16" s="129" t="str">
        <f ca="1">'GenerateurBingo.com'!SP6</f>
        <v>Mot 51</v>
      </c>
      <c r="IM16" s="130" t="str">
        <f ca="1">'GenerateurBingo.com'!SQ6</f>
        <v>Mot 61</v>
      </c>
      <c r="IN16" s="121"/>
      <c r="IO16" s="128" t="str">
        <f ca="1">'GenerateurBingo.com'!SS6</f>
        <v>Mot 7</v>
      </c>
      <c r="IP16" s="129" t="str">
        <f ca="1">'GenerateurBingo.com'!ST6</f>
        <v>Mot 20</v>
      </c>
      <c r="IQ16" s="129" t="str">
        <f ca="1">'GenerateurBingo.com'!SU6</f>
        <v>Mot 38</v>
      </c>
      <c r="IR16" s="129" t="str">
        <f ca="1">'GenerateurBingo.com'!SV6</f>
        <v>Mot 50</v>
      </c>
      <c r="IS16" s="130" t="str">
        <f ca="1">'GenerateurBingo.com'!SW6</f>
        <v>Mot 74</v>
      </c>
      <c r="IT16" s="128" t="str">
        <f ca="1">'GenerateurBingo.com'!TI6</f>
        <v>Mot 8</v>
      </c>
      <c r="IU16" s="129" t="str">
        <f ca="1">'GenerateurBingo.com'!TJ6</f>
        <v>Mot 17</v>
      </c>
      <c r="IV16" s="129" t="str">
        <f ca="1">'GenerateurBingo.com'!TK6</f>
        <v>Mot 35</v>
      </c>
      <c r="IW16" s="129" t="str">
        <f ca="1">'GenerateurBingo.com'!TL6</f>
        <v>Mot 53</v>
      </c>
      <c r="IX16" s="130" t="str">
        <f ca="1">'GenerateurBingo.com'!TM6</f>
        <v>Mot 63</v>
      </c>
      <c r="IY16" s="121"/>
      <c r="IZ16" s="128" t="str">
        <f ca="1">'GenerateurBingo.com'!TO6</f>
        <v>Mot 7</v>
      </c>
      <c r="JA16" s="129" t="str">
        <f ca="1">'GenerateurBingo.com'!TP6</f>
        <v>Mot 16</v>
      </c>
      <c r="JB16" s="129" t="str">
        <f ca="1">'GenerateurBingo.com'!TQ6</f>
        <v>Mot 40</v>
      </c>
      <c r="JC16" s="129" t="str">
        <f ca="1">'GenerateurBingo.com'!TR6</f>
        <v>Mot 55</v>
      </c>
      <c r="JD16" s="130" t="str">
        <f ca="1">'GenerateurBingo.com'!TS6</f>
        <v>Mot 61</v>
      </c>
      <c r="JE16" s="128" t="str">
        <f ca="1">'GenerateurBingo.com'!UE6</f>
        <v>Mot 5</v>
      </c>
      <c r="JF16" s="129" t="str">
        <f ca="1">'GenerateurBingo.com'!UF6</f>
        <v>Mot 26</v>
      </c>
      <c r="JG16" s="129" t="str">
        <f ca="1">'GenerateurBingo.com'!UG6</f>
        <v>Mot 45</v>
      </c>
      <c r="JH16" s="129" t="str">
        <f ca="1">'GenerateurBingo.com'!UH6</f>
        <v>Mot 47</v>
      </c>
      <c r="JI16" s="130" t="str">
        <f ca="1">'GenerateurBingo.com'!UI6</f>
        <v>Mot 70</v>
      </c>
      <c r="JJ16" s="121"/>
      <c r="JK16" s="128" t="str">
        <f ca="1">'GenerateurBingo.com'!UK6</f>
        <v>Mot 6</v>
      </c>
      <c r="JL16" s="129" t="str">
        <f ca="1">'GenerateurBingo.com'!UL6</f>
        <v>Mot 29</v>
      </c>
      <c r="JM16" s="129" t="str">
        <f ca="1">'GenerateurBingo.com'!UM6</f>
        <v>Mot 41</v>
      </c>
      <c r="JN16" s="129" t="str">
        <f ca="1">'GenerateurBingo.com'!UN6</f>
        <v>Mot 58</v>
      </c>
      <c r="JO16" s="130" t="str">
        <f ca="1">'GenerateurBingo.com'!UO6</f>
        <v>Mot 66</v>
      </c>
    </row>
    <row r="17" spans="1:275" s="75" customFormat="1" ht="24" customHeight="1">
      <c r="A17" s="72"/>
      <c r="B17" s="73"/>
      <c r="C17" s="66">
        <f>'GenerateurBingo.com'!N$35</f>
        <v>3</v>
      </c>
      <c r="D17" s="73"/>
      <c r="E17" s="72"/>
      <c r="F17" s="74"/>
      <c r="G17" s="72"/>
      <c r="H17" s="73"/>
      <c r="I17" s="66">
        <f>'GenerateurBingo.com'!T$35</f>
        <v>4</v>
      </c>
      <c r="J17" s="73"/>
      <c r="K17" s="72"/>
      <c r="L17" s="72"/>
      <c r="M17" s="73"/>
      <c r="N17" s="66">
        <f>'GenerateurBingo.com'!AJ$35</f>
        <v>7</v>
      </c>
      <c r="O17" s="73"/>
      <c r="P17" s="72"/>
      <c r="Q17" s="74"/>
      <c r="R17" s="72"/>
      <c r="S17" s="73"/>
      <c r="T17" s="66">
        <f>'GenerateurBingo.com'!AP$35</f>
        <v>8</v>
      </c>
      <c r="U17" s="73"/>
      <c r="V17" s="72"/>
      <c r="W17" s="72"/>
      <c r="X17" s="73"/>
      <c r="Y17" s="66">
        <f>'GenerateurBingo.com'!BF$35</f>
        <v>11</v>
      </c>
      <c r="Z17" s="73"/>
      <c r="AA17" s="72"/>
      <c r="AB17" s="74"/>
      <c r="AC17" s="72"/>
      <c r="AD17" s="73"/>
      <c r="AE17" s="66">
        <f>'GenerateurBingo.com'!BL$35</f>
        <v>12</v>
      </c>
      <c r="AF17" s="73"/>
      <c r="AG17" s="72"/>
      <c r="AH17" s="72"/>
      <c r="AI17" s="73"/>
      <c r="AJ17" s="66">
        <f>'GenerateurBingo.com'!CB$35</f>
        <v>15</v>
      </c>
      <c r="AK17" s="73"/>
      <c r="AL17" s="72"/>
      <c r="AM17" s="74"/>
      <c r="AN17" s="72"/>
      <c r="AO17" s="73"/>
      <c r="AP17" s="66">
        <f>'GenerateurBingo.com'!CH$35</f>
        <v>16</v>
      </c>
      <c r="AQ17" s="73"/>
      <c r="AR17" s="72"/>
      <c r="AS17" s="72"/>
      <c r="AT17" s="73"/>
      <c r="AU17" s="66">
        <f>'GenerateurBingo.com'!CX$35</f>
        <v>19</v>
      </c>
      <c r="AV17" s="73"/>
      <c r="AW17" s="72"/>
      <c r="AX17" s="74"/>
      <c r="AY17" s="72"/>
      <c r="AZ17" s="73"/>
      <c r="BA17" s="66">
        <f>'GenerateurBingo.com'!DD$35</f>
        <v>20</v>
      </c>
      <c r="BB17" s="73"/>
      <c r="BC17" s="72"/>
      <c r="BD17" s="72"/>
      <c r="BE17" s="73"/>
      <c r="BF17" s="66">
        <f>'GenerateurBingo.com'!DT$35</f>
        <v>23</v>
      </c>
      <c r="BG17" s="73"/>
      <c r="BH17" s="72"/>
      <c r="BI17" s="74"/>
      <c r="BJ17" s="72"/>
      <c r="BK17" s="73"/>
      <c r="BL17" s="66">
        <f>'GenerateurBingo.com'!DZ$35</f>
        <v>24</v>
      </c>
      <c r="BM17" s="73"/>
      <c r="BN17" s="72"/>
      <c r="BO17" s="72"/>
      <c r="BP17" s="73"/>
      <c r="BQ17" s="66">
        <f>'GenerateurBingo.com'!EP$35</f>
        <v>27</v>
      </c>
      <c r="BR17" s="73"/>
      <c r="BS17" s="72"/>
      <c r="BT17" s="74"/>
      <c r="BU17" s="72"/>
      <c r="BV17" s="73"/>
      <c r="BW17" s="66">
        <f>'GenerateurBingo.com'!EV$35</f>
        <v>28</v>
      </c>
      <c r="BX17" s="73"/>
      <c r="BY17" s="72"/>
      <c r="BZ17" s="72"/>
      <c r="CA17" s="73"/>
      <c r="CB17" s="66">
        <f>'GenerateurBingo.com'!FL$35</f>
        <v>31</v>
      </c>
      <c r="CC17" s="73"/>
      <c r="CD17" s="72"/>
      <c r="CE17" s="74"/>
      <c r="CF17" s="72"/>
      <c r="CG17" s="73"/>
      <c r="CH17" s="66">
        <f>'GenerateurBingo.com'!FR$35</f>
        <v>32</v>
      </c>
      <c r="CI17" s="73"/>
      <c r="CJ17" s="72"/>
      <c r="CK17" s="72"/>
      <c r="CL17" s="73"/>
      <c r="CM17" s="66">
        <f>'GenerateurBingo.com'!GH$35</f>
        <v>35</v>
      </c>
      <c r="CN17" s="73"/>
      <c r="CO17" s="72"/>
      <c r="CP17" s="74"/>
      <c r="CQ17" s="72"/>
      <c r="CR17" s="73"/>
      <c r="CS17" s="66">
        <f>'GenerateurBingo.com'!GN$35</f>
        <v>36</v>
      </c>
      <c r="CT17" s="73"/>
      <c r="CU17" s="72"/>
      <c r="CV17" s="72"/>
      <c r="CW17" s="73"/>
      <c r="CX17" s="66">
        <f>'GenerateurBingo.com'!HD$35</f>
        <v>39</v>
      </c>
      <c r="CY17" s="73"/>
      <c r="CZ17" s="72"/>
      <c r="DA17" s="74"/>
      <c r="DB17" s="72"/>
      <c r="DC17" s="73"/>
      <c r="DD17" s="66">
        <f>'GenerateurBingo.com'!HJ$35</f>
        <v>40</v>
      </c>
      <c r="DE17" s="73"/>
      <c r="DF17" s="72"/>
      <c r="DG17" s="72"/>
      <c r="DH17" s="73"/>
      <c r="DI17" s="66">
        <f>'GenerateurBingo.com'!HZ$35</f>
        <v>43</v>
      </c>
      <c r="DJ17" s="73"/>
      <c r="DK17" s="72"/>
      <c r="DL17" s="74"/>
      <c r="DM17" s="72"/>
      <c r="DN17" s="73"/>
      <c r="DO17" s="66">
        <f>'GenerateurBingo.com'!IF$35</f>
        <v>44</v>
      </c>
      <c r="DP17" s="73"/>
      <c r="DQ17" s="72"/>
      <c r="DR17" s="72"/>
      <c r="DS17" s="73"/>
      <c r="DT17" s="66">
        <f>'GenerateurBingo.com'!IV$35</f>
        <v>47</v>
      </c>
      <c r="DU17" s="73"/>
      <c r="DV17" s="72"/>
      <c r="DW17" s="74"/>
      <c r="DX17" s="72"/>
      <c r="DY17" s="73"/>
      <c r="DZ17" s="66">
        <f>'GenerateurBingo.com'!JB$35</f>
        <v>48</v>
      </c>
      <c r="EA17" s="73"/>
      <c r="EB17" s="72"/>
      <c r="EC17" s="72"/>
      <c r="ED17" s="73"/>
      <c r="EE17" s="66">
        <f>'GenerateurBingo.com'!JR$35</f>
        <v>51</v>
      </c>
      <c r="EF17" s="73"/>
      <c r="EG17" s="72"/>
      <c r="EH17" s="74"/>
      <c r="EI17" s="72"/>
      <c r="EJ17" s="73"/>
      <c r="EK17" s="66">
        <f>'GenerateurBingo.com'!JX$35</f>
        <v>52</v>
      </c>
      <c r="EL17" s="73"/>
      <c r="EM17" s="72"/>
      <c r="EN17" s="72"/>
      <c r="EO17" s="73"/>
      <c r="EP17" s="66">
        <f>'GenerateurBingo.com'!KN$35</f>
        <v>55</v>
      </c>
      <c r="EQ17" s="73"/>
      <c r="ER17" s="72"/>
      <c r="ES17" s="74"/>
      <c r="ET17" s="72"/>
      <c r="EU17" s="73"/>
      <c r="EV17" s="66">
        <f>'GenerateurBingo.com'!KT$35</f>
        <v>56</v>
      </c>
      <c r="EW17" s="73"/>
      <c r="EX17" s="72"/>
      <c r="EY17" s="72"/>
      <c r="EZ17" s="73"/>
      <c r="FA17" s="66">
        <f>'GenerateurBingo.com'!LJ$35</f>
        <v>59</v>
      </c>
      <c r="FB17" s="73"/>
      <c r="FC17" s="72"/>
      <c r="FD17" s="74"/>
      <c r="FE17" s="72"/>
      <c r="FF17" s="73"/>
      <c r="FG17" s="66">
        <f>'GenerateurBingo.com'!LP$35</f>
        <v>60</v>
      </c>
      <c r="FH17" s="73"/>
      <c r="FI17" s="72"/>
      <c r="FJ17" s="72"/>
      <c r="FK17" s="73"/>
      <c r="FL17" s="66">
        <f>'GenerateurBingo.com'!MF$35</f>
        <v>63</v>
      </c>
      <c r="FM17" s="73"/>
      <c r="FN17" s="72"/>
      <c r="FO17" s="74"/>
      <c r="FP17" s="72"/>
      <c r="FQ17" s="73"/>
      <c r="FR17" s="66">
        <f>'GenerateurBingo.com'!ML$35</f>
        <v>64</v>
      </c>
      <c r="FS17" s="73"/>
      <c r="FT17" s="72"/>
      <c r="FU17" s="72"/>
      <c r="FV17" s="73"/>
      <c r="FW17" s="66">
        <f>'GenerateurBingo.com'!NB$35</f>
        <v>67</v>
      </c>
      <c r="FX17" s="73"/>
      <c r="FY17" s="72"/>
      <c r="FZ17" s="74"/>
      <c r="GA17" s="72"/>
      <c r="GB17" s="73"/>
      <c r="GC17" s="66">
        <f>'GenerateurBingo.com'!NH$35</f>
        <v>68</v>
      </c>
      <c r="GD17" s="73"/>
      <c r="GE17" s="72"/>
      <c r="GF17" s="72"/>
      <c r="GG17" s="73"/>
      <c r="GH17" s="66">
        <f>'GenerateurBingo.com'!NX$35</f>
        <v>71</v>
      </c>
      <c r="GI17" s="73"/>
      <c r="GJ17" s="72"/>
      <c r="GK17" s="74"/>
      <c r="GL17" s="72"/>
      <c r="GM17" s="73"/>
      <c r="GN17" s="66">
        <f>'GenerateurBingo.com'!OD$35</f>
        <v>72</v>
      </c>
      <c r="GO17" s="73"/>
      <c r="GP17" s="72"/>
      <c r="GQ17" s="72"/>
      <c r="GR17" s="73"/>
      <c r="GS17" s="66">
        <f>'GenerateurBingo.com'!OT$35</f>
        <v>75</v>
      </c>
      <c r="GT17" s="73"/>
      <c r="GU17" s="72"/>
      <c r="GV17" s="74"/>
      <c r="GW17" s="72"/>
      <c r="GX17" s="73"/>
      <c r="GY17" s="66">
        <f>'GenerateurBingo.com'!OZ$35</f>
        <v>76</v>
      </c>
      <c r="GZ17" s="73"/>
      <c r="HA17" s="72"/>
      <c r="HB17" s="72"/>
      <c r="HC17" s="73"/>
      <c r="HD17" s="66">
        <f>'GenerateurBingo.com'!PP$35</f>
        <v>79</v>
      </c>
      <c r="HE17" s="73"/>
      <c r="HF17" s="72"/>
      <c r="HG17" s="74"/>
      <c r="HH17" s="72"/>
      <c r="HI17" s="73"/>
      <c r="HJ17" s="66">
        <f>'GenerateurBingo.com'!PV$35</f>
        <v>80</v>
      </c>
      <c r="HK17" s="73"/>
      <c r="HL17" s="72"/>
      <c r="HM17" s="72"/>
      <c r="HN17" s="73"/>
      <c r="HO17" s="66">
        <f>'GenerateurBingo.com'!QL$35</f>
        <v>83</v>
      </c>
      <c r="HP17" s="73"/>
      <c r="HQ17" s="72"/>
      <c r="HR17" s="74"/>
      <c r="HS17" s="72"/>
      <c r="HT17" s="73"/>
      <c r="HU17" s="66">
        <f>'GenerateurBingo.com'!QR$35</f>
        <v>84</v>
      </c>
      <c r="HV17" s="73"/>
      <c r="HW17" s="72"/>
      <c r="HX17" s="72"/>
      <c r="HY17" s="73"/>
      <c r="HZ17" s="66">
        <f>'GenerateurBingo.com'!RH$35</f>
        <v>87</v>
      </c>
      <c r="IA17" s="73"/>
      <c r="IB17" s="72"/>
      <c r="IC17" s="74"/>
      <c r="ID17" s="72"/>
      <c r="IE17" s="73"/>
      <c r="IF17" s="66">
        <f>'GenerateurBingo.com'!RN$35</f>
        <v>88</v>
      </c>
      <c r="IG17" s="73"/>
      <c r="IH17" s="72"/>
      <c r="II17" s="72"/>
      <c r="IJ17" s="73"/>
      <c r="IK17" s="66">
        <f>'GenerateurBingo.com'!SD$35</f>
        <v>91</v>
      </c>
      <c r="IL17" s="73"/>
      <c r="IM17" s="72"/>
      <c r="IN17" s="74"/>
      <c r="IO17" s="72"/>
      <c r="IP17" s="73"/>
      <c r="IQ17" s="66">
        <f>'GenerateurBingo.com'!SJ$35</f>
        <v>92</v>
      </c>
      <c r="IR17" s="73"/>
      <c r="IS17" s="72"/>
      <c r="IT17" s="72"/>
      <c r="IU17" s="73"/>
      <c r="IV17" s="66">
        <f>'GenerateurBingo.com'!SZ$35</f>
        <v>95</v>
      </c>
      <c r="IW17" s="73"/>
      <c r="IX17" s="72"/>
      <c r="IY17" s="74"/>
      <c r="IZ17" s="72"/>
      <c r="JA17" s="73"/>
      <c r="JB17" s="66">
        <f>'GenerateurBingo.com'!TF$35</f>
        <v>96</v>
      </c>
      <c r="JC17" s="73"/>
      <c r="JD17" s="72"/>
      <c r="JE17" s="72"/>
      <c r="JF17" s="73"/>
      <c r="JG17" s="66">
        <f>'GenerateurBingo.com'!TV$35</f>
        <v>99</v>
      </c>
      <c r="JH17" s="73"/>
      <c r="JI17" s="72"/>
      <c r="JJ17" s="74"/>
      <c r="JK17" s="72"/>
      <c r="JL17" s="73"/>
      <c r="JM17" s="66">
        <f>'GenerateurBingo.com'!UB$35</f>
        <v>100</v>
      </c>
      <c r="JN17" s="73"/>
      <c r="JO17" s="72"/>
    </row>
    <row r="18" spans="1:275" s="80" customFormat="1" ht="24" customHeight="1">
      <c r="A18" s="76">
        <f>IF('Liste des mots'!$H$1=TRUE,C17,"")</f>
        <v>3</v>
      </c>
      <c r="B18" s="77"/>
      <c r="C18" s="78" t="str">
        <f>IF('Liste des mots'!$D$1=TRUE,Instructions!$D$17,"")</f>
        <v>Inscrire la description ici</v>
      </c>
      <c r="D18" s="77"/>
      <c r="E18" s="79">
        <f>IF('Liste des mots'!$H$1=TRUE,C17,"")</f>
        <v>3</v>
      </c>
      <c r="F18" s="77"/>
      <c r="G18" s="76">
        <f>IF('Liste des mots'!$H$1=TRUE,I17,"")</f>
        <v>4</v>
      </c>
      <c r="H18" s="77"/>
      <c r="I18" s="78" t="str">
        <f>IF('Liste des mots'!$D$1=TRUE,Instructions!$D$17,"")</f>
        <v>Inscrire la description ici</v>
      </c>
      <c r="J18" s="77"/>
      <c r="K18" s="79">
        <f>IF('Liste des mots'!$H$1=TRUE,I17,"")</f>
        <v>4</v>
      </c>
      <c r="L18" s="76">
        <f>IF('Liste des mots'!$H$1=TRUE,N17,"")</f>
        <v>7</v>
      </c>
      <c r="M18" s="77"/>
      <c r="N18" s="78" t="str">
        <f>IF('Liste des mots'!$D$1=TRUE,Instructions!$D$17,"")</f>
        <v>Inscrire la description ici</v>
      </c>
      <c r="O18" s="77"/>
      <c r="P18" s="79">
        <f>IF('Liste des mots'!$H$1=TRUE,N17,"")</f>
        <v>7</v>
      </c>
      <c r="Q18" s="77"/>
      <c r="R18" s="76">
        <f>IF('Liste des mots'!$H$1=TRUE,T17,"")</f>
        <v>8</v>
      </c>
      <c r="S18" s="77"/>
      <c r="T18" s="78" t="str">
        <f>IF('Liste des mots'!$D$1=TRUE,Instructions!$D$17,"")</f>
        <v>Inscrire la description ici</v>
      </c>
      <c r="U18" s="77"/>
      <c r="V18" s="79">
        <f>IF('Liste des mots'!$H$1=TRUE,T17,"")</f>
        <v>8</v>
      </c>
      <c r="W18" s="76">
        <f>IF('Liste des mots'!$H$1=TRUE,Y17,"")</f>
        <v>11</v>
      </c>
      <c r="X18" s="77"/>
      <c r="Y18" s="78" t="str">
        <f>IF('Liste des mots'!$D$1=TRUE,Instructions!$D$17,"")</f>
        <v>Inscrire la description ici</v>
      </c>
      <c r="Z18" s="77"/>
      <c r="AA18" s="79">
        <f>IF('Liste des mots'!$H$1=TRUE,Y17,"")</f>
        <v>11</v>
      </c>
      <c r="AB18" s="77"/>
      <c r="AC18" s="76">
        <f>IF('Liste des mots'!$H$1=TRUE,AE17,"")</f>
        <v>12</v>
      </c>
      <c r="AD18" s="77"/>
      <c r="AE18" s="78" t="str">
        <f>IF('Liste des mots'!$D$1=TRUE,Instructions!$D$17,"")</f>
        <v>Inscrire la description ici</v>
      </c>
      <c r="AF18" s="77"/>
      <c r="AG18" s="79">
        <f>IF('Liste des mots'!$H$1=TRUE,AE17,"")</f>
        <v>12</v>
      </c>
      <c r="AH18" s="76">
        <f>IF('Liste des mots'!$H$1=TRUE,AJ17,"")</f>
        <v>15</v>
      </c>
      <c r="AI18" s="77"/>
      <c r="AJ18" s="78" t="str">
        <f>IF('Liste des mots'!$D$1=TRUE,Instructions!$D$17,"")</f>
        <v>Inscrire la description ici</v>
      </c>
      <c r="AK18" s="77"/>
      <c r="AL18" s="79">
        <f>IF('Liste des mots'!$H$1=TRUE,AJ17,"")</f>
        <v>15</v>
      </c>
      <c r="AM18" s="77"/>
      <c r="AN18" s="76">
        <f>IF('Liste des mots'!$H$1=TRUE,AP17,"")</f>
        <v>16</v>
      </c>
      <c r="AO18" s="77"/>
      <c r="AP18" s="78" t="str">
        <f>IF('Liste des mots'!$D$1=TRUE,Instructions!$D$17,"")</f>
        <v>Inscrire la description ici</v>
      </c>
      <c r="AQ18" s="77"/>
      <c r="AR18" s="79">
        <f>IF('Liste des mots'!$H$1=TRUE,AP17,"")</f>
        <v>16</v>
      </c>
      <c r="AS18" s="76">
        <f>IF('Liste des mots'!$H$1=TRUE,AU17,"")</f>
        <v>19</v>
      </c>
      <c r="AT18" s="77"/>
      <c r="AU18" s="78" t="str">
        <f>IF('Liste des mots'!$D$1=TRUE,Instructions!$D$17,"")</f>
        <v>Inscrire la description ici</v>
      </c>
      <c r="AV18" s="77"/>
      <c r="AW18" s="79">
        <f>IF('Liste des mots'!$H$1=TRUE,AU17,"")</f>
        <v>19</v>
      </c>
      <c r="AX18" s="77"/>
      <c r="AY18" s="76">
        <f>IF('Liste des mots'!$H$1=TRUE,BA17,"")</f>
        <v>20</v>
      </c>
      <c r="AZ18" s="77"/>
      <c r="BA18" s="78" t="str">
        <f>IF('Liste des mots'!$D$1=TRUE,Instructions!$D$17,"")</f>
        <v>Inscrire la description ici</v>
      </c>
      <c r="BB18" s="77"/>
      <c r="BC18" s="79">
        <f>IF('Liste des mots'!$H$1=TRUE,BA17,"")</f>
        <v>20</v>
      </c>
      <c r="BD18" s="76">
        <f>IF('Liste des mots'!$H$1=TRUE,BF17,"")</f>
        <v>23</v>
      </c>
      <c r="BE18" s="77"/>
      <c r="BF18" s="78" t="str">
        <f>IF('Liste des mots'!$D$1=TRUE,Instructions!$D$17,"")</f>
        <v>Inscrire la description ici</v>
      </c>
      <c r="BG18" s="77"/>
      <c r="BH18" s="79">
        <f>IF('Liste des mots'!$H$1=TRUE,BF17,"")</f>
        <v>23</v>
      </c>
      <c r="BI18" s="77"/>
      <c r="BJ18" s="76">
        <f>IF('Liste des mots'!$H$1=TRUE,BL17,"")</f>
        <v>24</v>
      </c>
      <c r="BK18" s="77"/>
      <c r="BL18" s="78" t="str">
        <f>IF('Liste des mots'!$D$1=TRUE,Instructions!$D$17,"")</f>
        <v>Inscrire la description ici</v>
      </c>
      <c r="BM18" s="77"/>
      <c r="BN18" s="79">
        <f>IF('Liste des mots'!$H$1=TRUE,BL17,"")</f>
        <v>24</v>
      </c>
      <c r="BO18" s="76">
        <f>IF('Liste des mots'!$H$1=TRUE,BQ17,"")</f>
        <v>27</v>
      </c>
      <c r="BP18" s="77"/>
      <c r="BQ18" s="78" t="str">
        <f>IF('Liste des mots'!$D$1=TRUE,Instructions!$D$17,"")</f>
        <v>Inscrire la description ici</v>
      </c>
      <c r="BR18" s="77"/>
      <c r="BS18" s="79">
        <f>IF('Liste des mots'!$H$1=TRUE,BQ17,"")</f>
        <v>27</v>
      </c>
      <c r="BT18" s="77"/>
      <c r="BU18" s="76">
        <f>IF('Liste des mots'!$H$1=TRUE,BW17,"")</f>
        <v>28</v>
      </c>
      <c r="BV18" s="77"/>
      <c r="BW18" s="78" t="str">
        <f>IF('Liste des mots'!$D$1=TRUE,Instructions!$D$17,"")</f>
        <v>Inscrire la description ici</v>
      </c>
      <c r="BX18" s="77"/>
      <c r="BY18" s="79">
        <f>IF('Liste des mots'!$H$1=TRUE,BW17,"")</f>
        <v>28</v>
      </c>
      <c r="BZ18" s="76">
        <f>IF('Liste des mots'!$H$1=TRUE,CB17,"")</f>
        <v>31</v>
      </c>
      <c r="CA18" s="77"/>
      <c r="CB18" s="78" t="str">
        <f>IF('Liste des mots'!$D$1=TRUE,Instructions!$D$17,"")</f>
        <v>Inscrire la description ici</v>
      </c>
      <c r="CC18" s="77"/>
      <c r="CD18" s="79">
        <f>IF('Liste des mots'!$H$1=TRUE,CB17,"")</f>
        <v>31</v>
      </c>
      <c r="CE18" s="77"/>
      <c r="CF18" s="76">
        <f>IF('Liste des mots'!$H$1=TRUE,CH17,"")</f>
        <v>32</v>
      </c>
      <c r="CG18" s="77"/>
      <c r="CH18" s="78" t="str">
        <f>IF('Liste des mots'!$D$1=TRUE,Instructions!$D$17,"")</f>
        <v>Inscrire la description ici</v>
      </c>
      <c r="CI18" s="77"/>
      <c r="CJ18" s="79">
        <f>IF('Liste des mots'!$H$1=TRUE,CH17,"")</f>
        <v>32</v>
      </c>
      <c r="CK18" s="76">
        <f>IF('Liste des mots'!$H$1=TRUE,CM17,"")</f>
        <v>35</v>
      </c>
      <c r="CL18" s="77"/>
      <c r="CM18" s="78" t="str">
        <f>IF('Liste des mots'!$D$1=TRUE,Instructions!$D$17,"")</f>
        <v>Inscrire la description ici</v>
      </c>
      <c r="CN18" s="77"/>
      <c r="CO18" s="79">
        <f>IF('Liste des mots'!$H$1=TRUE,CM17,"")</f>
        <v>35</v>
      </c>
      <c r="CP18" s="77"/>
      <c r="CQ18" s="76">
        <f>IF('Liste des mots'!$H$1=TRUE,CS17,"")</f>
        <v>36</v>
      </c>
      <c r="CR18" s="77"/>
      <c r="CS18" s="78" t="str">
        <f>IF('Liste des mots'!$D$1=TRUE,Instructions!$D$17,"")</f>
        <v>Inscrire la description ici</v>
      </c>
      <c r="CT18" s="77"/>
      <c r="CU18" s="79">
        <f>IF('Liste des mots'!$H$1=TRUE,CS17,"")</f>
        <v>36</v>
      </c>
      <c r="CV18" s="76">
        <f>IF('Liste des mots'!$H$1=TRUE,CX17,"")</f>
        <v>39</v>
      </c>
      <c r="CW18" s="77"/>
      <c r="CX18" s="78" t="str">
        <f>IF('Liste des mots'!$D$1=TRUE,Instructions!$D$17,"")</f>
        <v>Inscrire la description ici</v>
      </c>
      <c r="CY18" s="77"/>
      <c r="CZ18" s="79">
        <f>IF('Liste des mots'!$H$1=TRUE,CX17,"")</f>
        <v>39</v>
      </c>
      <c r="DA18" s="77"/>
      <c r="DB18" s="76">
        <f>IF('Liste des mots'!$H$1=TRUE,DD17,"")</f>
        <v>40</v>
      </c>
      <c r="DC18" s="77"/>
      <c r="DD18" s="78" t="str">
        <f>IF('Liste des mots'!$D$1=TRUE,Instructions!$D$17,"")</f>
        <v>Inscrire la description ici</v>
      </c>
      <c r="DE18" s="77"/>
      <c r="DF18" s="79">
        <f>IF('Liste des mots'!$H$1=TRUE,DD17,"")</f>
        <v>40</v>
      </c>
      <c r="DG18" s="76">
        <f>IF('Liste des mots'!$H$1=TRUE,DI17,"")</f>
        <v>43</v>
      </c>
      <c r="DH18" s="77"/>
      <c r="DI18" s="78" t="str">
        <f>IF('Liste des mots'!$D$1=TRUE,Instructions!$D$17,"")</f>
        <v>Inscrire la description ici</v>
      </c>
      <c r="DJ18" s="77"/>
      <c r="DK18" s="79">
        <f>IF('Liste des mots'!$H$1=TRUE,DI17,"")</f>
        <v>43</v>
      </c>
      <c r="DL18" s="77"/>
      <c r="DM18" s="76">
        <f>IF('Liste des mots'!$H$1=TRUE,DO17,"")</f>
        <v>44</v>
      </c>
      <c r="DN18" s="77"/>
      <c r="DO18" s="78" t="str">
        <f>IF('Liste des mots'!$D$1=TRUE,Instructions!$D$17,"")</f>
        <v>Inscrire la description ici</v>
      </c>
      <c r="DP18" s="77"/>
      <c r="DQ18" s="79">
        <f>IF('Liste des mots'!$H$1=TRUE,DO17,"")</f>
        <v>44</v>
      </c>
      <c r="DR18" s="76">
        <f>IF('Liste des mots'!$H$1=TRUE,DT17,"")</f>
        <v>47</v>
      </c>
      <c r="DS18" s="77"/>
      <c r="DT18" s="78" t="str">
        <f>IF('Liste des mots'!$D$1=TRUE,Instructions!$D$17,"")</f>
        <v>Inscrire la description ici</v>
      </c>
      <c r="DU18" s="77"/>
      <c r="DV18" s="79">
        <f>IF('Liste des mots'!$H$1=TRUE,DT17,"")</f>
        <v>47</v>
      </c>
      <c r="DW18" s="77"/>
      <c r="DX18" s="76">
        <f>IF('Liste des mots'!$H$1=TRUE,DZ17,"")</f>
        <v>48</v>
      </c>
      <c r="DY18" s="77"/>
      <c r="DZ18" s="78" t="str">
        <f>IF('Liste des mots'!$D$1=TRUE,Instructions!$D$17,"")</f>
        <v>Inscrire la description ici</v>
      </c>
      <c r="EA18" s="77"/>
      <c r="EB18" s="79">
        <f>IF('Liste des mots'!$H$1=TRUE,DZ17,"")</f>
        <v>48</v>
      </c>
      <c r="EC18" s="76">
        <f>IF('Liste des mots'!$H$1=TRUE,EE17,"")</f>
        <v>51</v>
      </c>
      <c r="ED18" s="77"/>
      <c r="EE18" s="78" t="str">
        <f>IF('Liste des mots'!$D$1=TRUE,Instructions!$D$17,"")</f>
        <v>Inscrire la description ici</v>
      </c>
      <c r="EF18" s="77"/>
      <c r="EG18" s="79">
        <f>IF('Liste des mots'!$H$1=TRUE,EE17,"")</f>
        <v>51</v>
      </c>
      <c r="EH18" s="77"/>
      <c r="EI18" s="76">
        <f>IF('Liste des mots'!$H$1=TRUE,EK17,"")</f>
        <v>52</v>
      </c>
      <c r="EJ18" s="77"/>
      <c r="EK18" s="78" t="str">
        <f>IF('Liste des mots'!$D$1=TRUE,Instructions!$D$17,"")</f>
        <v>Inscrire la description ici</v>
      </c>
      <c r="EL18" s="77"/>
      <c r="EM18" s="79">
        <f>IF('Liste des mots'!$H$1=TRUE,EK17,"")</f>
        <v>52</v>
      </c>
      <c r="EN18" s="76">
        <f>IF('Liste des mots'!$H$1=TRUE,EP17,"")</f>
        <v>55</v>
      </c>
      <c r="EO18" s="77"/>
      <c r="EP18" s="78" t="str">
        <f>IF('Liste des mots'!$D$1=TRUE,Instructions!$D$17,"")</f>
        <v>Inscrire la description ici</v>
      </c>
      <c r="EQ18" s="77"/>
      <c r="ER18" s="79">
        <f>IF('Liste des mots'!$H$1=TRUE,EP17,"")</f>
        <v>55</v>
      </c>
      <c r="ES18" s="77"/>
      <c r="ET18" s="76">
        <f>IF('Liste des mots'!$H$1=TRUE,EV17,"")</f>
        <v>56</v>
      </c>
      <c r="EU18" s="77"/>
      <c r="EV18" s="78" t="str">
        <f>IF('Liste des mots'!$D$1=TRUE,Instructions!$D$17,"")</f>
        <v>Inscrire la description ici</v>
      </c>
      <c r="EW18" s="77"/>
      <c r="EX18" s="79">
        <f>IF('Liste des mots'!$H$1=TRUE,EV17,"")</f>
        <v>56</v>
      </c>
      <c r="EY18" s="76">
        <f>IF('Liste des mots'!$H$1=TRUE,FA17,"")</f>
        <v>59</v>
      </c>
      <c r="EZ18" s="77"/>
      <c r="FA18" s="78" t="str">
        <f>IF('Liste des mots'!$D$1=TRUE,Instructions!$D$17,"")</f>
        <v>Inscrire la description ici</v>
      </c>
      <c r="FB18" s="77"/>
      <c r="FC18" s="79">
        <f>IF('Liste des mots'!$H$1=TRUE,FA17,"")</f>
        <v>59</v>
      </c>
      <c r="FD18" s="77"/>
      <c r="FE18" s="76">
        <f>IF('Liste des mots'!$H$1=TRUE,FG17,"")</f>
        <v>60</v>
      </c>
      <c r="FF18" s="77"/>
      <c r="FG18" s="78" t="str">
        <f>IF('Liste des mots'!$D$1=TRUE,Instructions!$D$17,"")</f>
        <v>Inscrire la description ici</v>
      </c>
      <c r="FH18" s="77"/>
      <c r="FI18" s="79">
        <f>IF('Liste des mots'!$H$1=TRUE,FG17,"")</f>
        <v>60</v>
      </c>
      <c r="FJ18" s="76">
        <f>IF('Liste des mots'!$H$1=TRUE,FL17,"")</f>
        <v>63</v>
      </c>
      <c r="FK18" s="77"/>
      <c r="FL18" s="78" t="str">
        <f>IF('Liste des mots'!$D$1=TRUE,Instructions!$D$17,"")</f>
        <v>Inscrire la description ici</v>
      </c>
      <c r="FM18" s="77"/>
      <c r="FN18" s="79">
        <f>IF('Liste des mots'!$H$1=TRUE,FL17,"")</f>
        <v>63</v>
      </c>
      <c r="FO18" s="77"/>
      <c r="FP18" s="76">
        <f>IF('Liste des mots'!$H$1=TRUE,FR17,"")</f>
        <v>64</v>
      </c>
      <c r="FQ18" s="77"/>
      <c r="FR18" s="78" t="str">
        <f>IF('Liste des mots'!$D$1=TRUE,Instructions!$D$17,"")</f>
        <v>Inscrire la description ici</v>
      </c>
      <c r="FS18" s="77"/>
      <c r="FT18" s="79">
        <f>IF('Liste des mots'!$H$1=TRUE,FR17,"")</f>
        <v>64</v>
      </c>
      <c r="FU18" s="76">
        <f>IF('Liste des mots'!$H$1=TRUE,FW17,"")</f>
        <v>67</v>
      </c>
      <c r="FV18" s="77"/>
      <c r="FW18" s="78" t="str">
        <f>IF('Liste des mots'!$D$1=TRUE,Instructions!$D$17,"")</f>
        <v>Inscrire la description ici</v>
      </c>
      <c r="FX18" s="77"/>
      <c r="FY18" s="79">
        <f>IF('Liste des mots'!$H$1=TRUE,FW17,"")</f>
        <v>67</v>
      </c>
      <c r="FZ18" s="77"/>
      <c r="GA18" s="76">
        <f>IF('Liste des mots'!$H$1=TRUE,GC17,"")</f>
        <v>68</v>
      </c>
      <c r="GB18" s="77"/>
      <c r="GC18" s="78" t="str">
        <f>IF('Liste des mots'!$D$1=TRUE,Instructions!$D$17,"")</f>
        <v>Inscrire la description ici</v>
      </c>
      <c r="GD18" s="77"/>
      <c r="GE18" s="79">
        <f>IF('Liste des mots'!$H$1=TRUE,GC17,"")</f>
        <v>68</v>
      </c>
      <c r="GF18" s="76">
        <f>IF('Liste des mots'!$H$1=TRUE,GH17,"")</f>
        <v>71</v>
      </c>
      <c r="GG18" s="77"/>
      <c r="GH18" s="78" t="str">
        <f>IF('Liste des mots'!$D$1=TRUE,Instructions!$D$17,"")</f>
        <v>Inscrire la description ici</v>
      </c>
      <c r="GI18" s="77"/>
      <c r="GJ18" s="79">
        <f>IF('Liste des mots'!$H$1=TRUE,GH17,"")</f>
        <v>71</v>
      </c>
      <c r="GK18" s="77"/>
      <c r="GL18" s="76">
        <f>IF('Liste des mots'!$H$1=TRUE,GN17,"")</f>
        <v>72</v>
      </c>
      <c r="GM18" s="77"/>
      <c r="GN18" s="78" t="str">
        <f>IF('Liste des mots'!$D$1=TRUE,Instructions!$D$17,"")</f>
        <v>Inscrire la description ici</v>
      </c>
      <c r="GO18" s="77"/>
      <c r="GP18" s="79">
        <f>IF('Liste des mots'!$H$1=TRUE,GN17,"")</f>
        <v>72</v>
      </c>
      <c r="GQ18" s="76">
        <f>IF('Liste des mots'!$H$1=TRUE,GS17,"")</f>
        <v>75</v>
      </c>
      <c r="GR18" s="77"/>
      <c r="GS18" s="78" t="str">
        <f>IF('Liste des mots'!$D$1=TRUE,Instructions!$D$17,"")</f>
        <v>Inscrire la description ici</v>
      </c>
      <c r="GT18" s="77"/>
      <c r="GU18" s="79">
        <f>IF('Liste des mots'!$H$1=TRUE,GS17,"")</f>
        <v>75</v>
      </c>
      <c r="GV18" s="77"/>
      <c r="GW18" s="76">
        <f>IF('Liste des mots'!$H$1=TRUE,GY17,"")</f>
        <v>76</v>
      </c>
      <c r="GX18" s="77"/>
      <c r="GY18" s="78" t="str">
        <f>IF('Liste des mots'!$D$1=TRUE,Instructions!$D$17,"")</f>
        <v>Inscrire la description ici</v>
      </c>
      <c r="GZ18" s="77"/>
      <c r="HA18" s="79">
        <f>IF('Liste des mots'!$H$1=TRUE,GY17,"")</f>
        <v>76</v>
      </c>
      <c r="HB18" s="76">
        <f>IF('Liste des mots'!$H$1=TRUE,HD17,"")</f>
        <v>79</v>
      </c>
      <c r="HC18" s="77"/>
      <c r="HD18" s="78" t="str">
        <f>IF('Liste des mots'!$D$1=TRUE,Instructions!$D$17,"")</f>
        <v>Inscrire la description ici</v>
      </c>
      <c r="HE18" s="77"/>
      <c r="HF18" s="79">
        <f>IF('Liste des mots'!$H$1=TRUE,HD17,"")</f>
        <v>79</v>
      </c>
      <c r="HG18" s="77"/>
      <c r="HH18" s="76">
        <f>IF('Liste des mots'!$H$1=TRUE,HJ17,"")</f>
        <v>80</v>
      </c>
      <c r="HI18" s="77"/>
      <c r="HJ18" s="78" t="str">
        <f>IF('Liste des mots'!$D$1=TRUE,Instructions!$D$17,"")</f>
        <v>Inscrire la description ici</v>
      </c>
      <c r="HK18" s="77"/>
      <c r="HL18" s="79">
        <f>IF('Liste des mots'!$H$1=TRUE,HJ17,"")</f>
        <v>80</v>
      </c>
      <c r="HM18" s="76">
        <f>IF('Liste des mots'!$H$1=TRUE,HO17,"")</f>
        <v>83</v>
      </c>
      <c r="HN18" s="77"/>
      <c r="HO18" s="78" t="str">
        <f>IF('Liste des mots'!$D$1=TRUE,Instructions!$D$17,"")</f>
        <v>Inscrire la description ici</v>
      </c>
      <c r="HP18" s="77"/>
      <c r="HQ18" s="79">
        <f>IF('Liste des mots'!$H$1=TRUE,HO17,"")</f>
        <v>83</v>
      </c>
      <c r="HR18" s="77"/>
      <c r="HS18" s="76">
        <f>IF('Liste des mots'!$H$1=TRUE,HU17,"")</f>
        <v>84</v>
      </c>
      <c r="HT18" s="77"/>
      <c r="HU18" s="78" t="str">
        <f>IF('Liste des mots'!$D$1=TRUE,Instructions!$D$17,"")</f>
        <v>Inscrire la description ici</v>
      </c>
      <c r="HV18" s="77"/>
      <c r="HW18" s="79">
        <f>IF('Liste des mots'!$H$1=TRUE,HU17,"")</f>
        <v>84</v>
      </c>
      <c r="HX18" s="76">
        <f>IF('Liste des mots'!$H$1=TRUE,HZ17,"")</f>
        <v>87</v>
      </c>
      <c r="HY18" s="77"/>
      <c r="HZ18" s="78" t="str">
        <f>IF('Liste des mots'!$D$1=TRUE,Instructions!$D$17,"")</f>
        <v>Inscrire la description ici</v>
      </c>
      <c r="IA18" s="77"/>
      <c r="IB18" s="79">
        <f>IF('Liste des mots'!$H$1=TRUE,HZ17,"")</f>
        <v>87</v>
      </c>
      <c r="IC18" s="77"/>
      <c r="ID18" s="76">
        <f>IF('Liste des mots'!$H$1=TRUE,IF17,"")</f>
        <v>88</v>
      </c>
      <c r="IE18" s="77"/>
      <c r="IF18" s="78" t="str">
        <f>IF('Liste des mots'!$D$1=TRUE,Instructions!$D$17,"")</f>
        <v>Inscrire la description ici</v>
      </c>
      <c r="IG18" s="77"/>
      <c r="IH18" s="79">
        <f>IF('Liste des mots'!$H$1=TRUE,IF17,"")</f>
        <v>88</v>
      </c>
      <c r="II18" s="76">
        <f>IF('Liste des mots'!$H$1=TRUE,IK17,"")</f>
        <v>91</v>
      </c>
      <c r="IJ18" s="77"/>
      <c r="IK18" s="78" t="str">
        <f>IF('Liste des mots'!$D$1=TRUE,Instructions!$D$17,"")</f>
        <v>Inscrire la description ici</v>
      </c>
      <c r="IL18" s="77"/>
      <c r="IM18" s="79">
        <f>IF('Liste des mots'!$H$1=TRUE,IK17,"")</f>
        <v>91</v>
      </c>
      <c r="IN18" s="77"/>
      <c r="IO18" s="76">
        <f>IF('Liste des mots'!$H$1=TRUE,IQ17,"")</f>
        <v>92</v>
      </c>
      <c r="IP18" s="77"/>
      <c r="IQ18" s="78" t="str">
        <f>IF('Liste des mots'!$D$1=TRUE,Instructions!$D$17,"")</f>
        <v>Inscrire la description ici</v>
      </c>
      <c r="IR18" s="77"/>
      <c r="IS18" s="79">
        <f>IF('Liste des mots'!$H$1=TRUE,IQ17,"")</f>
        <v>92</v>
      </c>
      <c r="IT18" s="76">
        <f>IF('Liste des mots'!$H$1=TRUE,IV17,"")</f>
        <v>95</v>
      </c>
      <c r="IU18" s="77"/>
      <c r="IV18" s="78" t="str">
        <f>IF('Liste des mots'!$D$1=TRUE,Instructions!$D$17,"")</f>
        <v>Inscrire la description ici</v>
      </c>
      <c r="IW18" s="77"/>
      <c r="IX18" s="79">
        <f>IF('Liste des mots'!$H$1=TRUE,IV17,"")</f>
        <v>95</v>
      </c>
      <c r="IY18" s="77"/>
      <c r="IZ18" s="76">
        <f>IF('Liste des mots'!$H$1=TRUE,JB17,"")</f>
        <v>96</v>
      </c>
      <c r="JA18" s="77"/>
      <c r="JB18" s="78" t="str">
        <f>IF('Liste des mots'!$D$1=TRUE,Instructions!$D$17,"")</f>
        <v>Inscrire la description ici</v>
      </c>
      <c r="JC18" s="77"/>
      <c r="JD18" s="79">
        <f>IF('Liste des mots'!$H$1=TRUE,JB17,"")</f>
        <v>96</v>
      </c>
      <c r="JE18" s="76">
        <f>IF('Liste des mots'!$H$1=TRUE,JG17,"")</f>
        <v>99</v>
      </c>
      <c r="JF18" s="77"/>
      <c r="JG18" s="78" t="str">
        <f>IF('Liste des mots'!$D$1=TRUE,Instructions!$D$17,"")</f>
        <v>Inscrire la description ici</v>
      </c>
      <c r="JH18" s="77"/>
      <c r="JI18" s="79">
        <f>IF('Liste des mots'!$H$1=TRUE,JG17,"")</f>
        <v>99</v>
      </c>
      <c r="JJ18" s="77"/>
      <c r="JK18" s="76">
        <f>IF('Liste des mots'!$H$1=TRUE,JM17,"")</f>
        <v>100</v>
      </c>
      <c r="JL18" s="77"/>
      <c r="JM18" s="78" t="str">
        <f>IF('Liste des mots'!$D$1=TRUE,Instructions!$D$17,"")</f>
        <v>Inscrire la description ici</v>
      </c>
      <c r="JN18" s="77"/>
      <c r="JO18" s="79">
        <f>IF('Liste des mots'!$H$1=TRUE,JM17,"")</f>
        <v>100</v>
      </c>
    </row>
  </sheetData>
  <sheetProtection algorithmName="SHA-512" hashValue="P089+8uCq4IAIFTX1+Xj+ZCF6wJVd1vT/+pbSx3gcWU+C7alfZp10Cwer3szUjmvpQEozL3z0gRtbAb65opRnA==" saltValue="lyuwPk2/SjB1yOD5CTgVKw==" spinCount="100000" sheet="1" objects="1" scenarios="1" formatCells="0" formatColumns="0" formatRows="0" selectLockedCells="1"/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UD21"/>
  <sheetViews>
    <sheetView zoomScale="75" zoomScaleNormal="75" zoomScalePageLayoutView="200" workbookViewId="0" topLeftCell="A1">
      <selection activeCell="K2" sqref="K2"/>
    </sheetView>
  </sheetViews>
  <sheetFormatPr defaultColWidth="10.57421875" defaultRowHeight="16.5"/>
  <cols>
    <col min="1" max="5" width="13.421875" style="81" customWidth="1"/>
    <col min="6" max="6" width="3.140625" style="81" customWidth="1"/>
    <col min="7" max="16" width="13.421875" style="81" customWidth="1"/>
    <col min="17" max="17" width="3.140625" style="81" customWidth="1"/>
    <col min="18" max="27" width="13.421875" style="81" customWidth="1"/>
    <col min="28" max="28" width="3.140625" style="81" customWidth="1"/>
    <col min="29" max="38" width="13.421875" style="81" customWidth="1"/>
    <col min="39" max="39" width="3.140625" style="81" customWidth="1"/>
    <col min="40" max="49" width="13.421875" style="81" customWidth="1"/>
    <col min="50" max="50" width="3.140625" style="81" customWidth="1"/>
    <col min="51" max="60" width="13.421875" style="81" customWidth="1"/>
    <col min="61" max="61" width="3.140625" style="81" customWidth="1"/>
    <col min="62" max="71" width="13.421875" style="81" customWidth="1"/>
    <col min="72" max="72" width="3.140625" style="81" customWidth="1"/>
    <col min="73" max="82" width="13.421875" style="81" customWidth="1"/>
    <col min="83" max="83" width="3.140625" style="81" customWidth="1"/>
    <col min="84" max="93" width="13.421875" style="81" customWidth="1"/>
    <col min="94" max="94" width="3.140625" style="81" customWidth="1"/>
    <col min="95" max="104" width="13.421875" style="81" customWidth="1"/>
    <col min="105" max="105" width="3.140625" style="81" customWidth="1"/>
    <col min="106" max="115" width="13.421875" style="81" customWidth="1"/>
    <col min="116" max="116" width="3.140625" style="81" customWidth="1"/>
    <col min="117" max="126" width="13.421875" style="81" customWidth="1"/>
    <col min="127" max="127" width="3.140625" style="81" customWidth="1"/>
    <col min="128" max="137" width="13.421875" style="81" customWidth="1"/>
    <col min="138" max="138" width="3.140625" style="81" customWidth="1"/>
    <col min="139" max="148" width="13.421875" style="81" customWidth="1"/>
    <col min="149" max="149" width="3.140625" style="81" customWidth="1"/>
    <col min="150" max="159" width="13.421875" style="81" customWidth="1"/>
    <col min="160" max="160" width="3.140625" style="81" customWidth="1"/>
    <col min="161" max="170" width="13.421875" style="81" customWidth="1"/>
    <col min="171" max="171" width="3.140625" style="81" customWidth="1"/>
    <col min="172" max="181" width="13.421875" style="81" customWidth="1"/>
    <col min="182" max="182" width="3.140625" style="81" customWidth="1"/>
    <col min="183" max="192" width="13.421875" style="81" customWidth="1"/>
    <col min="193" max="193" width="3.140625" style="81" customWidth="1"/>
    <col min="194" max="203" width="13.421875" style="81" customWidth="1"/>
    <col min="204" max="204" width="3.140625" style="81" customWidth="1"/>
    <col min="205" max="214" width="13.421875" style="81" customWidth="1"/>
    <col min="215" max="215" width="3.140625" style="81" customWidth="1"/>
    <col min="216" max="225" width="13.421875" style="81" customWidth="1"/>
    <col min="226" max="226" width="3.140625" style="81" customWidth="1"/>
    <col min="227" max="236" width="13.421875" style="81" customWidth="1"/>
    <col min="237" max="237" width="3.140625" style="81" customWidth="1"/>
    <col min="238" max="247" width="13.421875" style="81" customWidth="1"/>
    <col min="248" max="248" width="3.140625" style="81" customWidth="1"/>
    <col min="249" max="258" width="13.421875" style="81" customWidth="1"/>
    <col min="259" max="259" width="3.140625" style="81" customWidth="1"/>
    <col min="260" max="269" width="13.421875" style="81" customWidth="1"/>
    <col min="270" max="270" width="3.140625" style="81" customWidth="1"/>
    <col min="271" max="280" width="13.421875" style="81" customWidth="1"/>
    <col min="281" max="281" width="3.140625" style="81" customWidth="1"/>
    <col min="282" max="291" width="13.421875" style="81" customWidth="1"/>
    <col min="292" max="292" width="3.140625" style="81" customWidth="1"/>
    <col min="293" max="302" width="13.421875" style="81" customWidth="1"/>
    <col min="303" max="303" width="3.140625" style="81" customWidth="1"/>
    <col min="304" max="313" width="13.421875" style="81" customWidth="1"/>
    <col min="314" max="314" width="3.140625" style="81" customWidth="1"/>
    <col min="315" max="324" width="13.421875" style="81" customWidth="1"/>
    <col min="325" max="325" width="3.140625" style="81" customWidth="1"/>
    <col min="326" max="335" width="13.421875" style="81" customWidth="1"/>
    <col min="336" max="336" width="3.140625" style="81" customWidth="1"/>
    <col min="337" max="346" width="13.421875" style="81" customWidth="1"/>
    <col min="347" max="347" width="3.140625" style="81" customWidth="1"/>
    <col min="348" max="357" width="13.421875" style="81" customWidth="1"/>
    <col min="358" max="358" width="3.140625" style="81" customWidth="1"/>
    <col min="359" max="368" width="13.421875" style="81" customWidth="1"/>
    <col min="369" max="369" width="3.140625" style="81" customWidth="1"/>
    <col min="370" max="379" width="13.421875" style="81" customWidth="1"/>
    <col min="380" max="380" width="3.140625" style="81" customWidth="1"/>
    <col min="381" max="390" width="13.421875" style="81" customWidth="1"/>
    <col min="391" max="391" width="3.140625" style="81" customWidth="1"/>
    <col min="392" max="401" width="13.421875" style="81" customWidth="1"/>
    <col min="402" max="402" width="3.140625" style="81" customWidth="1"/>
    <col min="403" max="412" width="13.421875" style="81" customWidth="1"/>
    <col min="413" max="413" width="3.140625" style="81" customWidth="1"/>
    <col min="414" max="423" width="13.421875" style="81" customWidth="1"/>
    <col min="424" max="424" width="3.140625" style="81" customWidth="1"/>
    <col min="425" max="434" width="13.421875" style="81" customWidth="1"/>
    <col min="435" max="435" width="3.140625" style="81" customWidth="1"/>
    <col min="436" max="445" width="13.421875" style="81" customWidth="1"/>
    <col min="446" max="446" width="3.140625" style="81" customWidth="1"/>
    <col min="447" max="456" width="13.421875" style="81" customWidth="1"/>
    <col min="457" max="457" width="3.140625" style="81" customWidth="1"/>
    <col min="458" max="467" width="13.421875" style="81" customWidth="1"/>
    <col min="468" max="468" width="3.140625" style="81" customWidth="1"/>
    <col min="469" max="478" width="13.421875" style="81" customWidth="1"/>
    <col min="479" max="479" width="3.140625" style="81" customWidth="1"/>
    <col min="480" max="489" width="13.421875" style="81" customWidth="1"/>
    <col min="490" max="490" width="3.140625" style="81" customWidth="1"/>
    <col min="491" max="500" width="13.421875" style="81" customWidth="1"/>
    <col min="501" max="501" width="3.140625" style="81" customWidth="1"/>
    <col min="502" max="511" width="13.421875" style="81" customWidth="1"/>
    <col min="512" max="512" width="3.140625" style="81" customWidth="1"/>
    <col min="513" max="522" width="13.421875" style="81" customWidth="1"/>
    <col min="523" max="523" width="3.140625" style="81" customWidth="1"/>
    <col min="524" max="533" width="13.421875" style="81" customWidth="1"/>
    <col min="534" max="534" width="3.140625" style="81" customWidth="1"/>
    <col min="535" max="544" width="13.421875" style="81" customWidth="1"/>
    <col min="545" max="545" width="3.140625" style="81" customWidth="1"/>
    <col min="546" max="550" width="13.421875" style="81" customWidth="1"/>
    <col min="551" max="16384" width="10.57421875" style="81" customWidth="1"/>
  </cols>
  <sheetData>
    <row r="1" spans="1:550" s="184" customFormat="1" ht="32.1" customHeight="1">
      <c r="A1" s="180">
        <f>IF('Liste des mots'!$H$1=TRUE,C2,"")</f>
        <v>1</v>
      </c>
      <c r="B1" s="181"/>
      <c r="C1" s="181"/>
      <c r="D1" s="182"/>
      <c r="E1" s="183">
        <f>IF('Liste des mots'!$H$1=TRUE,C2,"")</f>
        <v>1</v>
      </c>
      <c r="F1" s="181"/>
      <c r="G1" s="180">
        <f>IF('Liste des mots'!$H$1=TRUE,I2,"")</f>
        <v>2</v>
      </c>
      <c r="H1" s="181"/>
      <c r="I1" s="181"/>
      <c r="J1" s="181"/>
      <c r="K1" s="183">
        <f>IF('Liste des mots'!$H$1=TRUE,I2,"")</f>
        <v>2</v>
      </c>
      <c r="L1" s="180">
        <f>IF('Liste des mots'!$H$1=TRUE,N2,"")</f>
        <v>3</v>
      </c>
      <c r="M1" s="181"/>
      <c r="N1" s="181"/>
      <c r="O1" s="182"/>
      <c r="P1" s="183">
        <f>IF('Liste des mots'!$H$1=TRUE,N2,"")</f>
        <v>3</v>
      </c>
      <c r="Q1" s="181"/>
      <c r="R1" s="180">
        <f>IF('Liste des mots'!$H$1=TRUE,T2,"")</f>
        <v>4</v>
      </c>
      <c r="S1" s="181"/>
      <c r="T1" s="181"/>
      <c r="U1" s="181"/>
      <c r="V1" s="183">
        <f>IF('Liste des mots'!$H$1=TRUE,T2,"")</f>
        <v>4</v>
      </c>
      <c r="W1" s="180">
        <f>IF('Liste des mots'!$H$1=TRUE,Y2,"")</f>
        <v>5</v>
      </c>
      <c r="X1" s="181"/>
      <c r="Y1" s="181"/>
      <c r="Z1" s="182"/>
      <c r="AA1" s="183">
        <f>IF('Liste des mots'!$H$1=TRUE,Y2,"")</f>
        <v>5</v>
      </c>
      <c r="AB1" s="181"/>
      <c r="AC1" s="180">
        <f>IF('Liste des mots'!$H$1=TRUE,AE2,"")</f>
        <v>6</v>
      </c>
      <c r="AD1" s="181"/>
      <c r="AE1" s="181"/>
      <c r="AF1" s="181"/>
      <c r="AG1" s="183">
        <f>IF('Liste des mots'!$H$1=TRUE,AE2,"")</f>
        <v>6</v>
      </c>
      <c r="AH1" s="180">
        <f>IF('Liste des mots'!$H$1=TRUE,AJ2,"")</f>
        <v>7</v>
      </c>
      <c r="AI1" s="181"/>
      <c r="AJ1" s="181"/>
      <c r="AK1" s="182"/>
      <c r="AL1" s="183">
        <f>IF('Liste des mots'!$H$1=TRUE,AJ2,"")</f>
        <v>7</v>
      </c>
      <c r="AM1" s="181"/>
      <c r="AN1" s="180">
        <f>IF('Liste des mots'!$H$1=TRUE,AP2,"")</f>
        <v>8</v>
      </c>
      <c r="AO1" s="181"/>
      <c r="AP1" s="181"/>
      <c r="AQ1" s="181"/>
      <c r="AR1" s="183">
        <f>IF('Liste des mots'!$H$1=TRUE,AP2,"")</f>
        <v>8</v>
      </c>
      <c r="AS1" s="180">
        <f>IF('Liste des mots'!$H$1=TRUE,AU2,"")</f>
        <v>9</v>
      </c>
      <c r="AT1" s="181"/>
      <c r="AU1" s="181"/>
      <c r="AV1" s="182"/>
      <c r="AW1" s="183">
        <f>IF('Liste des mots'!$H$1=TRUE,AU2,"")</f>
        <v>9</v>
      </c>
      <c r="AX1" s="181"/>
      <c r="AY1" s="180">
        <f>IF('Liste des mots'!$H$1=TRUE,BA2,"")</f>
        <v>10</v>
      </c>
      <c r="AZ1" s="181"/>
      <c r="BA1" s="181"/>
      <c r="BB1" s="181"/>
      <c r="BC1" s="183">
        <f>IF('Liste des mots'!$H$1=TRUE,BA2,"")</f>
        <v>10</v>
      </c>
      <c r="BD1" s="180">
        <f>IF('Liste des mots'!$H$1=TRUE,BF2,"")</f>
        <v>11</v>
      </c>
      <c r="BE1" s="181"/>
      <c r="BF1" s="181"/>
      <c r="BG1" s="182"/>
      <c r="BH1" s="183">
        <f>IF('Liste des mots'!$H$1=TRUE,BF2,"")</f>
        <v>11</v>
      </c>
      <c r="BI1" s="181"/>
      <c r="BJ1" s="180">
        <f>IF('Liste des mots'!$H$1=TRUE,BL2,"")</f>
        <v>12</v>
      </c>
      <c r="BK1" s="181"/>
      <c r="BL1" s="181"/>
      <c r="BM1" s="181"/>
      <c r="BN1" s="183">
        <f>IF('Liste des mots'!$H$1=TRUE,BL2,"")</f>
        <v>12</v>
      </c>
      <c r="BO1" s="180">
        <f>IF('Liste des mots'!$H$1=TRUE,BQ2,"")</f>
        <v>13</v>
      </c>
      <c r="BP1" s="181"/>
      <c r="BQ1" s="181"/>
      <c r="BR1" s="182"/>
      <c r="BS1" s="183">
        <f>IF('Liste des mots'!$H$1=TRUE,BQ2,"")</f>
        <v>13</v>
      </c>
      <c r="BT1" s="181"/>
      <c r="BU1" s="180">
        <f>IF('Liste des mots'!$H$1=TRUE,BW2,"")</f>
        <v>14</v>
      </c>
      <c r="BV1" s="181"/>
      <c r="BW1" s="181"/>
      <c r="BX1" s="181"/>
      <c r="BY1" s="183">
        <f>IF('Liste des mots'!$H$1=TRUE,BW2,"")</f>
        <v>14</v>
      </c>
      <c r="BZ1" s="180">
        <f>IF('Liste des mots'!$H$1=TRUE,CB2,"")</f>
        <v>15</v>
      </c>
      <c r="CA1" s="181"/>
      <c r="CB1" s="181"/>
      <c r="CC1" s="182"/>
      <c r="CD1" s="183">
        <f>IF('Liste des mots'!$H$1=TRUE,CB2,"")</f>
        <v>15</v>
      </c>
      <c r="CE1" s="181"/>
      <c r="CF1" s="180">
        <f>IF('Liste des mots'!$H$1=TRUE,CH2,"")</f>
        <v>16</v>
      </c>
      <c r="CG1" s="181"/>
      <c r="CH1" s="181"/>
      <c r="CI1" s="181"/>
      <c r="CJ1" s="183">
        <f>IF('Liste des mots'!$H$1=TRUE,CH2,"")</f>
        <v>16</v>
      </c>
      <c r="CK1" s="180">
        <f>IF('Liste des mots'!$H$1=TRUE,CM2,"")</f>
        <v>17</v>
      </c>
      <c r="CL1" s="181"/>
      <c r="CM1" s="181"/>
      <c r="CN1" s="182"/>
      <c r="CO1" s="183">
        <f>IF('Liste des mots'!$H$1=TRUE,CM2,"")</f>
        <v>17</v>
      </c>
      <c r="CP1" s="181"/>
      <c r="CQ1" s="180">
        <f>IF('Liste des mots'!$H$1=TRUE,CS2,"")</f>
        <v>18</v>
      </c>
      <c r="CR1" s="181"/>
      <c r="CS1" s="181"/>
      <c r="CT1" s="181"/>
      <c r="CU1" s="183">
        <f>IF('Liste des mots'!$H$1=TRUE,CS2,"")</f>
        <v>18</v>
      </c>
      <c r="CV1" s="180">
        <f>IF('Liste des mots'!$H$1=TRUE,CX2,"")</f>
        <v>19</v>
      </c>
      <c r="CW1" s="181"/>
      <c r="CX1" s="181"/>
      <c r="CY1" s="182"/>
      <c r="CZ1" s="183">
        <f>IF('Liste des mots'!$H$1=TRUE,CX2,"")</f>
        <v>19</v>
      </c>
      <c r="DA1" s="181"/>
      <c r="DB1" s="180">
        <f>IF('Liste des mots'!$H$1=TRUE,DD2,"")</f>
        <v>20</v>
      </c>
      <c r="DC1" s="181"/>
      <c r="DD1" s="181"/>
      <c r="DE1" s="181"/>
      <c r="DF1" s="183">
        <f>IF('Liste des mots'!$H$1=TRUE,DD2,"")</f>
        <v>20</v>
      </c>
      <c r="DG1" s="180">
        <f>IF('Liste des mots'!$H$1=TRUE,DI2,"")</f>
        <v>21</v>
      </c>
      <c r="DH1" s="181"/>
      <c r="DI1" s="181"/>
      <c r="DJ1" s="182"/>
      <c r="DK1" s="183">
        <f>IF('Liste des mots'!$H$1=TRUE,DI2,"")</f>
        <v>21</v>
      </c>
      <c r="DL1" s="181"/>
      <c r="DM1" s="180">
        <f>IF('Liste des mots'!$H$1=TRUE,DO2,"")</f>
        <v>22</v>
      </c>
      <c r="DN1" s="181"/>
      <c r="DO1" s="181"/>
      <c r="DP1" s="181"/>
      <c r="DQ1" s="183">
        <f>IF('Liste des mots'!$H$1=TRUE,DO2,"")</f>
        <v>22</v>
      </c>
      <c r="DR1" s="180">
        <f>IF('Liste des mots'!$H$1=TRUE,DT2,"")</f>
        <v>23</v>
      </c>
      <c r="DS1" s="181"/>
      <c r="DT1" s="181"/>
      <c r="DU1" s="182"/>
      <c r="DV1" s="183">
        <f>IF('Liste des mots'!$H$1=TRUE,DT2,"")</f>
        <v>23</v>
      </c>
      <c r="DW1" s="181"/>
      <c r="DX1" s="180">
        <f>IF('Liste des mots'!$H$1=TRUE,DZ2,"")</f>
        <v>24</v>
      </c>
      <c r="DY1" s="181"/>
      <c r="DZ1" s="181"/>
      <c r="EA1" s="181"/>
      <c r="EB1" s="183">
        <f>IF('Liste des mots'!$H$1=TRUE,DZ2,"")</f>
        <v>24</v>
      </c>
      <c r="EC1" s="180">
        <f>IF('Liste des mots'!$H$1=TRUE,EE2,"")</f>
        <v>25</v>
      </c>
      <c r="ED1" s="181"/>
      <c r="EE1" s="181"/>
      <c r="EF1" s="182"/>
      <c r="EG1" s="183">
        <f>IF('Liste des mots'!$H$1=TRUE,EE2,"")</f>
        <v>25</v>
      </c>
      <c r="EH1" s="181"/>
      <c r="EI1" s="180">
        <f>IF('Liste des mots'!$H$1=TRUE,EK2,"")</f>
        <v>26</v>
      </c>
      <c r="EJ1" s="181"/>
      <c r="EK1" s="181"/>
      <c r="EL1" s="181"/>
      <c r="EM1" s="183">
        <f>IF('Liste des mots'!$H$1=TRUE,EK2,"")</f>
        <v>26</v>
      </c>
      <c r="EN1" s="180">
        <f>IF('Liste des mots'!$H$1=TRUE,EP2,"")</f>
        <v>27</v>
      </c>
      <c r="EO1" s="181"/>
      <c r="EP1" s="181"/>
      <c r="EQ1" s="182"/>
      <c r="ER1" s="183">
        <f>IF('Liste des mots'!$H$1=TRUE,EP2,"")</f>
        <v>27</v>
      </c>
      <c r="ES1" s="181"/>
      <c r="ET1" s="180">
        <f>IF('Liste des mots'!$H$1=TRUE,EV2,"")</f>
        <v>28</v>
      </c>
      <c r="EU1" s="181"/>
      <c r="EV1" s="181"/>
      <c r="EW1" s="181"/>
      <c r="EX1" s="183">
        <f>IF('Liste des mots'!$H$1=TRUE,EV2,"")</f>
        <v>28</v>
      </c>
      <c r="EY1" s="180">
        <f>IF('Liste des mots'!$H$1=TRUE,FA2,"")</f>
        <v>29</v>
      </c>
      <c r="EZ1" s="181"/>
      <c r="FA1" s="181"/>
      <c r="FB1" s="182"/>
      <c r="FC1" s="183">
        <f>IF('Liste des mots'!$H$1=TRUE,FA2,"")</f>
        <v>29</v>
      </c>
      <c r="FD1" s="181"/>
      <c r="FE1" s="180">
        <f>IF('Liste des mots'!$H$1=TRUE,FG2,"")</f>
        <v>30</v>
      </c>
      <c r="FF1" s="181"/>
      <c r="FG1" s="181"/>
      <c r="FH1" s="181"/>
      <c r="FI1" s="183">
        <f>IF('Liste des mots'!$H$1=TRUE,FG2,"")</f>
        <v>30</v>
      </c>
      <c r="FJ1" s="180">
        <f>IF('Liste des mots'!$H$1=TRUE,FL2,"")</f>
        <v>31</v>
      </c>
      <c r="FK1" s="181"/>
      <c r="FL1" s="181"/>
      <c r="FM1" s="182"/>
      <c r="FN1" s="183">
        <f>IF('Liste des mots'!$H$1=TRUE,FL2,"")</f>
        <v>31</v>
      </c>
      <c r="FO1" s="181"/>
      <c r="FP1" s="180">
        <f>IF('Liste des mots'!$H$1=TRUE,FR2,"")</f>
        <v>32</v>
      </c>
      <c r="FQ1" s="181"/>
      <c r="FR1" s="181"/>
      <c r="FS1" s="181"/>
      <c r="FT1" s="183">
        <f>IF('Liste des mots'!$H$1=TRUE,FR2,"")</f>
        <v>32</v>
      </c>
      <c r="FU1" s="180">
        <f>IF('Liste des mots'!$H$1=TRUE,FW2,"")</f>
        <v>33</v>
      </c>
      <c r="FV1" s="181"/>
      <c r="FW1" s="181"/>
      <c r="FX1" s="182"/>
      <c r="FY1" s="183">
        <f>IF('Liste des mots'!$H$1=TRUE,FW2,"")</f>
        <v>33</v>
      </c>
      <c r="FZ1" s="181"/>
      <c r="GA1" s="180">
        <f>IF('Liste des mots'!$H$1=TRUE,GC2,"")</f>
        <v>34</v>
      </c>
      <c r="GB1" s="181"/>
      <c r="GC1" s="181"/>
      <c r="GD1" s="181"/>
      <c r="GE1" s="183">
        <f>IF('Liste des mots'!$H$1=TRUE,GC2,"")</f>
        <v>34</v>
      </c>
      <c r="GF1" s="180">
        <f>IF('Liste des mots'!$H$1=TRUE,GH2,"")</f>
        <v>35</v>
      </c>
      <c r="GG1" s="181"/>
      <c r="GH1" s="181"/>
      <c r="GI1" s="182"/>
      <c r="GJ1" s="183">
        <f>IF('Liste des mots'!$H$1=TRUE,GH2,"")</f>
        <v>35</v>
      </c>
      <c r="GK1" s="181"/>
      <c r="GL1" s="180">
        <f>IF('Liste des mots'!$H$1=TRUE,GN2,"")</f>
        <v>36</v>
      </c>
      <c r="GM1" s="181"/>
      <c r="GN1" s="181"/>
      <c r="GO1" s="181"/>
      <c r="GP1" s="183">
        <f>IF('Liste des mots'!$H$1=TRUE,GN2,"")</f>
        <v>36</v>
      </c>
      <c r="GQ1" s="180">
        <f>IF('Liste des mots'!$H$1=TRUE,GS2,"")</f>
        <v>37</v>
      </c>
      <c r="GR1" s="181"/>
      <c r="GS1" s="181"/>
      <c r="GT1" s="182"/>
      <c r="GU1" s="183">
        <f>IF('Liste des mots'!$H$1=TRUE,GS2,"")</f>
        <v>37</v>
      </c>
      <c r="GV1" s="181"/>
      <c r="GW1" s="180">
        <f>IF('Liste des mots'!$H$1=TRUE,GY2,"")</f>
        <v>38</v>
      </c>
      <c r="GX1" s="181"/>
      <c r="GY1" s="181"/>
      <c r="GZ1" s="181"/>
      <c r="HA1" s="183">
        <f>IF('Liste des mots'!$H$1=TRUE,GY2,"")</f>
        <v>38</v>
      </c>
      <c r="HB1" s="180">
        <f>IF('Liste des mots'!$H$1=TRUE,HD2,"")</f>
        <v>39</v>
      </c>
      <c r="HC1" s="181"/>
      <c r="HD1" s="181"/>
      <c r="HE1" s="182"/>
      <c r="HF1" s="183">
        <f>IF('Liste des mots'!$H$1=TRUE,HD2,"")</f>
        <v>39</v>
      </c>
      <c r="HG1" s="181"/>
      <c r="HH1" s="180">
        <f>IF('Liste des mots'!$H$1=TRUE,HJ2,"")</f>
        <v>40</v>
      </c>
      <c r="HI1" s="181"/>
      <c r="HJ1" s="181"/>
      <c r="HK1" s="181"/>
      <c r="HL1" s="183">
        <f>IF('Liste des mots'!$H$1=TRUE,HJ2,"")</f>
        <v>40</v>
      </c>
      <c r="HM1" s="180">
        <f>IF('Liste des mots'!$H$1=TRUE,HO2,"")</f>
        <v>41</v>
      </c>
      <c r="HN1" s="181"/>
      <c r="HO1" s="181"/>
      <c r="HP1" s="182"/>
      <c r="HQ1" s="183">
        <f>IF('Liste des mots'!$H$1=TRUE,HO2,"")</f>
        <v>41</v>
      </c>
      <c r="HR1" s="181"/>
      <c r="HS1" s="180">
        <f>IF('Liste des mots'!$H$1=TRUE,HU2,"")</f>
        <v>42</v>
      </c>
      <c r="HT1" s="181"/>
      <c r="HU1" s="181"/>
      <c r="HV1" s="181"/>
      <c r="HW1" s="183">
        <f>IF('Liste des mots'!$H$1=TRUE,HU2,"")</f>
        <v>42</v>
      </c>
      <c r="HX1" s="180">
        <f>IF('Liste des mots'!$H$1=TRUE,HZ2,"")</f>
        <v>43</v>
      </c>
      <c r="HY1" s="181"/>
      <c r="HZ1" s="181"/>
      <c r="IA1" s="182"/>
      <c r="IB1" s="183">
        <f>IF('Liste des mots'!$H$1=TRUE,HZ2,"")</f>
        <v>43</v>
      </c>
      <c r="IC1" s="181"/>
      <c r="ID1" s="180">
        <f>IF('Liste des mots'!$H$1=TRUE,IF2,"")</f>
        <v>44</v>
      </c>
      <c r="IE1" s="181"/>
      <c r="IF1" s="181"/>
      <c r="IG1" s="181"/>
      <c r="IH1" s="183">
        <f>IF('Liste des mots'!$H$1=TRUE,IF2,"")</f>
        <v>44</v>
      </c>
      <c r="II1" s="180">
        <f>IF('Liste des mots'!$H$1=TRUE,IK2,"")</f>
        <v>45</v>
      </c>
      <c r="IJ1" s="181"/>
      <c r="IK1" s="181"/>
      <c r="IL1" s="182"/>
      <c r="IM1" s="183">
        <f>IF('Liste des mots'!$H$1=TRUE,IK2,"")</f>
        <v>45</v>
      </c>
      <c r="IN1" s="181"/>
      <c r="IO1" s="180">
        <f>IF('Liste des mots'!$H$1=TRUE,IQ2,"")</f>
        <v>46</v>
      </c>
      <c r="IP1" s="181"/>
      <c r="IQ1" s="181"/>
      <c r="IR1" s="181"/>
      <c r="IS1" s="183">
        <f>IF('Liste des mots'!$H$1=TRUE,IQ2,"")</f>
        <v>46</v>
      </c>
      <c r="IT1" s="180">
        <f>IF('Liste des mots'!$H$1=TRUE,IV2,"")</f>
        <v>47</v>
      </c>
      <c r="IU1" s="181"/>
      <c r="IV1" s="181"/>
      <c r="IW1" s="182"/>
      <c r="IX1" s="183">
        <f>IF('Liste des mots'!$H$1=TRUE,IV2,"")</f>
        <v>47</v>
      </c>
      <c r="IY1" s="181"/>
      <c r="IZ1" s="180">
        <f>IF('Liste des mots'!$H$1=TRUE,JB2,"")</f>
        <v>48</v>
      </c>
      <c r="JA1" s="181"/>
      <c r="JB1" s="181"/>
      <c r="JC1" s="181"/>
      <c r="JD1" s="183">
        <f>IF('Liste des mots'!$H$1=TRUE,JB2,"")</f>
        <v>48</v>
      </c>
      <c r="JE1" s="180">
        <f>IF('Liste des mots'!$H$1=TRUE,JG2,"")</f>
        <v>49</v>
      </c>
      <c r="JF1" s="181"/>
      <c r="JG1" s="181"/>
      <c r="JH1" s="182"/>
      <c r="JI1" s="183">
        <f>IF('Liste des mots'!$H$1=TRUE,JG2,"")</f>
        <v>49</v>
      </c>
      <c r="JJ1" s="181"/>
      <c r="JK1" s="180">
        <f>IF('Liste des mots'!$H$1=TRUE,JM2,"")</f>
        <v>50</v>
      </c>
      <c r="JL1" s="181"/>
      <c r="JM1" s="181"/>
      <c r="JN1" s="181"/>
      <c r="JO1" s="183">
        <f>IF('Liste des mots'!$H$1=TRUE,JM2,"")</f>
        <v>50</v>
      </c>
      <c r="JP1" s="180">
        <f>IF('Liste des mots'!$H$1=TRUE,JR2,"")</f>
        <v>51</v>
      </c>
      <c r="JQ1" s="181"/>
      <c r="JR1" s="181"/>
      <c r="JS1" s="182"/>
      <c r="JT1" s="183">
        <f>IF('Liste des mots'!$H$1=TRUE,JR2,"")</f>
        <v>51</v>
      </c>
      <c r="JU1" s="181"/>
      <c r="JV1" s="180">
        <f>IF('Liste des mots'!$H$1=TRUE,JX2,"")</f>
        <v>52</v>
      </c>
      <c r="JW1" s="181"/>
      <c r="JX1" s="181"/>
      <c r="JY1" s="181"/>
      <c r="JZ1" s="183">
        <f>IF('Liste des mots'!$H$1=TRUE,JX2,"")</f>
        <v>52</v>
      </c>
      <c r="KA1" s="180">
        <f>IF('Liste des mots'!$H$1=TRUE,KC2,"")</f>
        <v>53</v>
      </c>
      <c r="KB1" s="181"/>
      <c r="KC1" s="181"/>
      <c r="KD1" s="182"/>
      <c r="KE1" s="183">
        <f>IF('Liste des mots'!$H$1=TRUE,KC2,"")</f>
        <v>53</v>
      </c>
      <c r="KF1" s="181"/>
      <c r="KG1" s="180">
        <f>IF('Liste des mots'!$H$1=TRUE,KI2,"")</f>
        <v>54</v>
      </c>
      <c r="KH1" s="181"/>
      <c r="KI1" s="181"/>
      <c r="KJ1" s="181"/>
      <c r="KK1" s="183">
        <f>IF('Liste des mots'!$H$1=TRUE,KI2,"")</f>
        <v>54</v>
      </c>
      <c r="KL1" s="180">
        <f>IF('Liste des mots'!$H$1=TRUE,KN2,"")</f>
        <v>55</v>
      </c>
      <c r="KM1" s="181"/>
      <c r="KN1" s="181"/>
      <c r="KO1" s="182"/>
      <c r="KP1" s="183">
        <f>IF('Liste des mots'!$H$1=TRUE,KN2,"")</f>
        <v>55</v>
      </c>
      <c r="KQ1" s="181"/>
      <c r="KR1" s="180">
        <f>IF('Liste des mots'!$H$1=TRUE,KT2,"")</f>
        <v>56</v>
      </c>
      <c r="KS1" s="181"/>
      <c r="KT1" s="181"/>
      <c r="KU1" s="181"/>
      <c r="KV1" s="183">
        <f>IF('Liste des mots'!$H$1=TRUE,KT2,"")</f>
        <v>56</v>
      </c>
      <c r="KW1" s="180">
        <f>IF('Liste des mots'!$H$1=TRUE,KY2,"")</f>
        <v>57</v>
      </c>
      <c r="KX1" s="181"/>
      <c r="KY1" s="181"/>
      <c r="KZ1" s="182"/>
      <c r="LA1" s="183">
        <f>IF('Liste des mots'!$H$1=TRUE,KY2,"")</f>
        <v>57</v>
      </c>
      <c r="LB1" s="181"/>
      <c r="LC1" s="180">
        <f>IF('Liste des mots'!$H$1=TRUE,LE2,"")</f>
        <v>58</v>
      </c>
      <c r="LD1" s="181"/>
      <c r="LE1" s="181"/>
      <c r="LF1" s="181"/>
      <c r="LG1" s="183">
        <f>IF('Liste des mots'!$H$1=TRUE,LE2,"")</f>
        <v>58</v>
      </c>
      <c r="LH1" s="180">
        <f>IF('Liste des mots'!$H$1=TRUE,LJ2,"")</f>
        <v>59</v>
      </c>
      <c r="LI1" s="181"/>
      <c r="LJ1" s="181"/>
      <c r="LK1" s="182"/>
      <c r="LL1" s="183">
        <f>IF('Liste des mots'!$H$1=TRUE,LJ2,"")</f>
        <v>59</v>
      </c>
      <c r="LM1" s="181"/>
      <c r="LN1" s="180">
        <f>IF('Liste des mots'!$H$1=TRUE,LP2,"")</f>
        <v>60</v>
      </c>
      <c r="LO1" s="181"/>
      <c r="LP1" s="181"/>
      <c r="LQ1" s="181"/>
      <c r="LR1" s="183">
        <f>IF('Liste des mots'!$H$1=TRUE,LP2,"")</f>
        <v>60</v>
      </c>
      <c r="LS1" s="180">
        <f>IF('Liste des mots'!$H$1=TRUE,LU2,"")</f>
        <v>61</v>
      </c>
      <c r="LT1" s="181"/>
      <c r="LU1" s="181"/>
      <c r="LV1" s="182"/>
      <c r="LW1" s="183">
        <f>IF('Liste des mots'!$H$1=TRUE,LU2,"")</f>
        <v>61</v>
      </c>
      <c r="LX1" s="181"/>
      <c r="LY1" s="180">
        <f>IF('Liste des mots'!$H$1=TRUE,MA2,"")</f>
        <v>62</v>
      </c>
      <c r="LZ1" s="181"/>
      <c r="MA1" s="181"/>
      <c r="MB1" s="181"/>
      <c r="MC1" s="183">
        <f>IF('Liste des mots'!$H$1=TRUE,MA2,"")</f>
        <v>62</v>
      </c>
      <c r="MD1" s="180">
        <f>IF('Liste des mots'!$H$1=TRUE,MF2,"")</f>
        <v>63</v>
      </c>
      <c r="ME1" s="181"/>
      <c r="MF1" s="181"/>
      <c r="MG1" s="182"/>
      <c r="MH1" s="183">
        <f>IF('Liste des mots'!$H$1=TRUE,MF2,"")</f>
        <v>63</v>
      </c>
      <c r="MI1" s="181"/>
      <c r="MJ1" s="180">
        <f>IF('Liste des mots'!$H$1=TRUE,ML2,"")</f>
        <v>64</v>
      </c>
      <c r="MK1" s="181"/>
      <c r="ML1" s="181"/>
      <c r="MM1" s="181"/>
      <c r="MN1" s="183">
        <f>IF('Liste des mots'!$H$1=TRUE,ML2,"")</f>
        <v>64</v>
      </c>
      <c r="MO1" s="180">
        <f>IF('Liste des mots'!$H$1=TRUE,MQ2,"")</f>
        <v>65</v>
      </c>
      <c r="MP1" s="181"/>
      <c r="MQ1" s="181"/>
      <c r="MR1" s="182"/>
      <c r="MS1" s="183">
        <f>IF('Liste des mots'!$H$1=TRUE,MQ2,"")</f>
        <v>65</v>
      </c>
      <c r="MT1" s="181"/>
      <c r="MU1" s="180">
        <f>IF('Liste des mots'!$H$1=TRUE,MW2,"")</f>
        <v>66</v>
      </c>
      <c r="MV1" s="181"/>
      <c r="MW1" s="181"/>
      <c r="MX1" s="181"/>
      <c r="MY1" s="183">
        <f>IF('Liste des mots'!$H$1=TRUE,MW2,"")</f>
        <v>66</v>
      </c>
      <c r="MZ1" s="180">
        <f>IF('Liste des mots'!$H$1=TRUE,NB2,"")</f>
        <v>67</v>
      </c>
      <c r="NA1" s="181"/>
      <c r="NB1" s="181"/>
      <c r="NC1" s="182"/>
      <c r="ND1" s="183">
        <f>IF('Liste des mots'!$H$1=TRUE,NB2,"")</f>
        <v>67</v>
      </c>
      <c r="NE1" s="181"/>
      <c r="NF1" s="180">
        <f>IF('Liste des mots'!$H$1=TRUE,NH2,"")</f>
        <v>68</v>
      </c>
      <c r="NG1" s="181"/>
      <c r="NH1" s="181"/>
      <c r="NI1" s="181"/>
      <c r="NJ1" s="183">
        <f>IF('Liste des mots'!$H$1=TRUE,NH2,"")</f>
        <v>68</v>
      </c>
      <c r="NK1" s="180">
        <f>IF('Liste des mots'!$H$1=TRUE,NM2,"")</f>
        <v>69</v>
      </c>
      <c r="NL1" s="181"/>
      <c r="NM1" s="181"/>
      <c r="NN1" s="182"/>
      <c r="NO1" s="183">
        <f>IF('Liste des mots'!$H$1=TRUE,NM2,"")</f>
        <v>69</v>
      </c>
      <c r="NP1" s="181"/>
      <c r="NQ1" s="180">
        <f>IF('Liste des mots'!$H$1=TRUE,NS2,"")</f>
        <v>70</v>
      </c>
      <c r="NR1" s="181"/>
      <c r="NS1" s="181"/>
      <c r="NT1" s="181"/>
      <c r="NU1" s="183">
        <f>IF('Liste des mots'!$H$1=TRUE,NS2,"")</f>
        <v>70</v>
      </c>
      <c r="NV1" s="180">
        <f>IF('Liste des mots'!$H$1=TRUE,NX2,"")</f>
        <v>71</v>
      </c>
      <c r="NW1" s="181"/>
      <c r="NX1" s="181"/>
      <c r="NY1" s="182"/>
      <c r="NZ1" s="183">
        <f>IF('Liste des mots'!$H$1=TRUE,NX2,"")</f>
        <v>71</v>
      </c>
      <c r="OA1" s="181"/>
      <c r="OB1" s="180">
        <f>IF('Liste des mots'!$H$1=TRUE,OD2,"")</f>
        <v>72</v>
      </c>
      <c r="OC1" s="181"/>
      <c r="OD1" s="181"/>
      <c r="OE1" s="181"/>
      <c r="OF1" s="183">
        <f>IF('Liste des mots'!$H$1=TRUE,OD2,"")</f>
        <v>72</v>
      </c>
      <c r="OG1" s="180">
        <f>IF('Liste des mots'!$H$1=TRUE,OI2,"")</f>
        <v>73</v>
      </c>
      <c r="OH1" s="181"/>
      <c r="OI1" s="181"/>
      <c r="OJ1" s="182"/>
      <c r="OK1" s="183">
        <f>IF('Liste des mots'!$H$1=TRUE,OI2,"")</f>
        <v>73</v>
      </c>
      <c r="OL1" s="181"/>
      <c r="OM1" s="180">
        <f>IF('Liste des mots'!$H$1=TRUE,OO2,"")</f>
        <v>74</v>
      </c>
      <c r="ON1" s="181"/>
      <c r="OO1" s="181"/>
      <c r="OP1" s="181"/>
      <c r="OQ1" s="183">
        <f>IF('Liste des mots'!$H$1=TRUE,OO2,"")</f>
        <v>74</v>
      </c>
      <c r="OR1" s="180">
        <f>IF('Liste des mots'!$H$1=TRUE,OT2,"")</f>
        <v>75</v>
      </c>
      <c r="OS1" s="181"/>
      <c r="OT1" s="181"/>
      <c r="OU1" s="182"/>
      <c r="OV1" s="183">
        <f>IF('Liste des mots'!$H$1=TRUE,OT2,"")</f>
        <v>75</v>
      </c>
      <c r="OW1" s="181"/>
      <c r="OX1" s="180">
        <f>IF('Liste des mots'!$H$1=TRUE,OZ2,"")</f>
        <v>76</v>
      </c>
      <c r="OY1" s="181"/>
      <c r="OZ1" s="181"/>
      <c r="PA1" s="181"/>
      <c r="PB1" s="183">
        <f>IF('Liste des mots'!$H$1=TRUE,OZ2,"")</f>
        <v>76</v>
      </c>
      <c r="PC1" s="180">
        <f>IF('Liste des mots'!$H$1=TRUE,PE2,"")</f>
        <v>77</v>
      </c>
      <c r="PD1" s="181"/>
      <c r="PE1" s="181"/>
      <c r="PF1" s="182"/>
      <c r="PG1" s="183">
        <f>IF('Liste des mots'!$H$1=TRUE,PE2,"")</f>
        <v>77</v>
      </c>
      <c r="PH1" s="181"/>
      <c r="PI1" s="180">
        <f>IF('Liste des mots'!$H$1=TRUE,PK2,"")</f>
        <v>78</v>
      </c>
      <c r="PJ1" s="181"/>
      <c r="PK1" s="181"/>
      <c r="PL1" s="181"/>
      <c r="PM1" s="183">
        <f>IF('Liste des mots'!$H$1=TRUE,PK2,"")</f>
        <v>78</v>
      </c>
      <c r="PN1" s="180">
        <f>IF('Liste des mots'!$H$1=TRUE,PP2,"")</f>
        <v>79</v>
      </c>
      <c r="PO1" s="181"/>
      <c r="PP1" s="181"/>
      <c r="PQ1" s="182"/>
      <c r="PR1" s="183">
        <f>IF('Liste des mots'!$H$1=TRUE,PP2,"")</f>
        <v>79</v>
      </c>
      <c r="PS1" s="181"/>
      <c r="PT1" s="180">
        <f>IF('Liste des mots'!$H$1=TRUE,PV2,"")</f>
        <v>80</v>
      </c>
      <c r="PU1" s="181"/>
      <c r="PV1" s="181"/>
      <c r="PW1" s="181"/>
      <c r="PX1" s="183">
        <f>IF('Liste des mots'!$H$1=TRUE,PV2,"")</f>
        <v>80</v>
      </c>
      <c r="PY1" s="180">
        <f>IF('Liste des mots'!$H$1=TRUE,QA2,"")</f>
        <v>81</v>
      </c>
      <c r="PZ1" s="181"/>
      <c r="QA1" s="181"/>
      <c r="QB1" s="182"/>
      <c r="QC1" s="183">
        <f>IF('Liste des mots'!$H$1=TRUE,QA2,"")</f>
        <v>81</v>
      </c>
      <c r="QD1" s="181"/>
      <c r="QE1" s="180">
        <f>IF('Liste des mots'!$H$1=TRUE,QG2,"")</f>
        <v>82</v>
      </c>
      <c r="QF1" s="181"/>
      <c r="QG1" s="181"/>
      <c r="QH1" s="181"/>
      <c r="QI1" s="183">
        <f>IF('Liste des mots'!$H$1=TRUE,QG2,"")</f>
        <v>82</v>
      </c>
      <c r="QJ1" s="180">
        <f>IF('Liste des mots'!$H$1=TRUE,QL2,"")</f>
        <v>83</v>
      </c>
      <c r="QK1" s="181"/>
      <c r="QL1" s="181"/>
      <c r="QM1" s="182"/>
      <c r="QN1" s="183">
        <f>IF('Liste des mots'!$H$1=TRUE,QL2,"")</f>
        <v>83</v>
      </c>
      <c r="QO1" s="181"/>
      <c r="QP1" s="180">
        <f>IF('Liste des mots'!$H$1=TRUE,QR2,"")</f>
        <v>84</v>
      </c>
      <c r="QQ1" s="181"/>
      <c r="QR1" s="181"/>
      <c r="QS1" s="181"/>
      <c r="QT1" s="183">
        <f>IF('Liste des mots'!$H$1=TRUE,QR2,"")</f>
        <v>84</v>
      </c>
      <c r="QU1" s="180">
        <f>IF('Liste des mots'!$H$1=TRUE,QW2,"")</f>
        <v>85</v>
      </c>
      <c r="QV1" s="181"/>
      <c r="QW1" s="181"/>
      <c r="QX1" s="182"/>
      <c r="QY1" s="183">
        <f>IF('Liste des mots'!$H$1=TRUE,QW2,"")</f>
        <v>85</v>
      </c>
      <c r="QZ1" s="181"/>
      <c r="RA1" s="180">
        <f>IF('Liste des mots'!$H$1=TRUE,RC2,"")</f>
        <v>86</v>
      </c>
      <c r="RB1" s="181"/>
      <c r="RC1" s="181"/>
      <c r="RD1" s="181"/>
      <c r="RE1" s="183">
        <f>IF('Liste des mots'!$H$1=TRUE,RC2,"")</f>
        <v>86</v>
      </c>
      <c r="RF1" s="180">
        <f>IF('Liste des mots'!$H$1=TRUE,RH2,"")</f>
        <v>87</v>
      </c>
      <c r="RG1" s="181"/>
      <c r="RH1" s="181"/>
      <c r="RI1" s="182"/>
      <c r="RJ1" s="183">
        <f>IF('Liste des mots'!$H$1=TRUE,RH2,"")</f>
        <v>87</v>
      </c>
      <c r="RK1" s="181"/>
      <c r="RL1" s="180">
        <f>IF('Liste des mots'!$H$1=TRUE,RN2,"")</f>
        <v>88</v>
      </c>
      <c r="RM1" s="181"/>
      <c r="RN1" s="181"/>
      <c r="RO1" s="181"/>
      <c r="RP1" s="183">
        <f>IF('Liste des mots'!$H$1=TRUE,RN2,"")</f>
        <v>88</v>
      </c>
      <c r="RQ1" s="180">
        <f>IF('Liste des mots'!$H$1=TRUE,RS2,"")</f>
        <v>89</v>
      </c>
      <c r="RR1" s="181"/>
      <c r="RS1" s="181"/>
      <c r="RT1" s="182"/>
      <c r="RU1" s="183">
        <f>IF('Liste des mots'!$H$1=TRUE,RS2,"")</f>
        <v>89</v>
      </c>
      <c r="RV1" s="181"/>
      <c r="RW1" s="180">
        <f>IF('Liste des mots'!$H$1=TRUE,RY2,"")</f>
        <v>90</v>
      </c>
      <c r="RX1" s="181"/>
      <c r="RY1" s="181"/>
      <c r="RZ1" s="181"/>
      <c r="SA1" s="183">
        <f>IF('Liste des mots'!$H$1=TRUE,RY2,"")</f>
        <v>90</v>
      </c>
      <c r="SB1" s="180">
        <f>IF('Liste des mots'!$H$1=TRUE,SD2,"")</f>
        <v>91</v>
      </c>
      <c r="SC1" s="181"/>
      <c r="SD1" s="181"/>
      <c r="SE1" s="182"/>
      <c r="SF1" s="183">
        <f>IF('Liste des mots'!$H$1=TRUE,SD2,"")</f>
        <v>91</v>
      </c>
      <c r="SG1" s="181"/>
      <c r="SH1" s="180">
        <f>IF('Liste des mots'!$H$1=TRUE,SJ2,"")</f>
        <v>92</v>
      </c>
      <c r="SI1" s="181"/>
      <c r="SJ1" s="181"/>
      <c r="SK1" s="181"/>
      <c r="SL1" s="183">
        <f>IF('Liste des mots'!$H$1=TRUE,SJ2,"")</f>
        <v>92</v>
      </c>
      <c r="SM1" s="180">
        <f>IF('Liste des mots'!$H$1=TRUE,SO2,"")</f>
        <v>93</v>
      </c>
      <c r="SN1" s="181"/>
      <c r="SO1" s="181"/>
      <c r="SP1" s="182"/>
      <c r="SQ1" s="183">
        <f>IF('Liste des mots'!$H$1=TRUE,SO2,"")</f>
        <v>93</v>
      </c>
      <c r="SR1" s="181"/>
      <c r="SS1" s="180">
        <f>IF('Liste des mots'!$H$1=TRUE,SU2,"")</f>
        <v>94</v>
      </c>
      <c r="ST1" s="181"/>
      <c r="SU1" s="181"/>
      <c r="SV1" s="181"/>
      <c r="SW1" s="183">
        <f>IF('Liste des mots'!$H$1=TRUE,SU2,"")</f>
        <v>94</v>
      </c>
      <c r="SX1" s="180">
        <f>IF('Liste des mots'!$H$1=TRUE,SZ2,"")</f>
        <v>95</v>
      </c>
      <c r="SY1" s="181"/>
      <c r="SZ1" s="181"/>
      <c r="TA1" s="182"/>
      <c r="TB1" s="183">
        <f>IF('Liste des mots'!$H$1=TRUE,SZ2,"")</f>
        <v>95</v>
      </c>
      <c r="TC1" s="181"/>
      <c r="TD1" s="180">
        <f>IF('Liste des mots'!$H$1=TRUE,TF2,"")</f>
        <v>96</v>
      </c>
      <c r="TE1" s="181"/>
      <c r="TF1" s="181"/>
      <c r="TG1" s="181"/>
      <c r="TH1" s="183">
        <f>IF('Liste des mots'!$H$1=TRUE,TF2,"")</f>
        <v>96</v>
      </c>
      <c r="TI1" s="180">
        <f>IF('Liste des mots'!$H$1=TRUE,TK2,"")</f>
        <v>97</v>
      </c>
      <c r="TJ1" s="181"/>
      <c r="TK1" s="181"/>
      <c r="TL1" s="182"/>
      <c r="TM1" s="183">
        <f>IF('Liste des mots'!$H$1=TRUE,TK2,"")</f>
        <v>97</v>
      </c>
      <c r="TN1" s="181"/>
      <c r="TO1" s="180">
        <f>IF('Liste des mots'!$H$1=TRUE,TQ2,"")</f>
        <v>98</v>
      </c>
      <c r="TP1" s="181"/>
      <c r="TQ1" s="181"/>
      <c r="TR1" s="181"/>
      <c r="TS1" s="183">
        <f>IF('Liste des mots'!$H$1=TRUE,TQ2,"")</f>
        <v>98</v>
      </c>
      <c r="TT1" s="180">
        <f>IF('Liste des mots'!$H$1=TRUE,TV2,"")</f>
        <v>99</v>
      </c>
      <c r="TU1" s="181"/>
      <c r="TV1" s="181"/>
      <c r="TW1" s="182"/>
      <c r="TX1" s="183">
        <f>IF('Liste des mots'!$H$1=TRUE,TV2,"")</f>
        <v>99</v>
      </c>
      <c r="TY1" s="181"/>
      <c r="TZ1" s="180">
        <f>IF('Liste des mots'!$H$1=TRUE,UB2,"")</f>
        <v>100</v>
      </c>
      <c r="UA1" s="181"/>
      <c r="UB1" s="181"/>
      <c r="UC1" s="181"/>
      <c r="UD1" s="183">
        <f>IF('Liste des mots'!$H$1=TRUE,UB2,"")</f>
        <v>100</v>
      </c>
    </row>
    <row r="2" spans="1:550" s="84" customFormat="1" ht="23.1" customHeight="1">
      <c r="A2" s="72"/>
      <c r="B2" s="82"/>
      <c r="C2" s="66">
        <f>'GenerateurBingo.com'!C$35</f>
        <v>1</v>
      </c>
      <c r="D2" s="82"/>
      <c r="E2" s="72"/>
      <c r="F2" s="83"/>
      <c r="G2" s="72"/>
      <c r="H2" s="82"/>
      <c r="I2" s="66">
        <f>'GenerateurBingo.com'!I$35</f>
        <v>2</v>
      </c>
      <c r="J2" s="82"/>
      <c r="K2" s="72"/>
      <c r="L2" s="72"/>
      <c r="M2" s="82"/>
      <c r="N2" s="66">
        <f>'GenerateurBingo.com'!N$35</f>
        <v>3</v>
      </c>
      <c r="O2" s="82"/>
      <c r="P2" s="72"/>
      <c r="Q2" s="83"/>
      <c r="R2" s="72"/>
      <c r="S2" s="82"/>
      <c r="T2" s="66">
        <f>'GenerateurBingo.com'!T$35</f>
        <v>4</v>
      </c>
      <c r="U2" s="82"/>
      <c r="V2" s="72"/>
      <c r="W2" s="72"/>
      <c r="X2" s="82"/>
      <c r="Y2" s="66">
        <f>'GenerateurBingo.com'!Y$35</f>
        <v>5</v>
      </c>
      <c r="Z2" s="82"/>
      <c r="AA2" s="72"/>
      <c r="AB2" s="83"/>
      <c r="AC2" s="72"/>
      <c r="AD2" s="82"/>
      <c r="AE2" s="66">
        <f>'GenerateurBingo.com'!AE$35</f>
        <v>6</v>
      </c>
      <c r="AF2" s="82"/>
      <c r="AG2" s="72"/>
      <c r="AH2" s="72"/>
      <c r="AI2" s="82"/>
      <c r="AJ2" s="66">
        <f>'GenerateurBingo.com'!AJ$35</f>
        <v>7</v>
      </c>
      <c r="AK2" s="82"/>
      <c r="AL2" s="72"/>
      <c r="AM2" s="83"/>
      <c r="AN2" s="72"/>
      <c r="AO2" s="82"/>
      <c r="AP2" s="66">
        <f>'GenerateurBingo.com'!AP$35</f>
        <v>8</v>
      </c>
      <c r="AQ2" s="82"/>
      <c r="AR2" s="72"/>
      <c r="AS2" s="72"/>
      <c r="AT2" s="82"/>
      <c r="AU2" s="66">
        <f>'GenerateurBingo.com'!AU$35</f>
        <v>9</v>
      </c>
      <c r="AV2" s="82"/>
      <c r="AW2" s="72"/>
      <c r="AX2" s="83"/>
      <c r="AY2" s="72"/>
      <c r="AZ2" s="82"/>
      <c r="BA2" s="66">
        <f>'GenerateurBingo.com'!BA$35</f>
        <v>10</v>
      </c>
      <c r="BB2" s="82"/>
      <c r="BC2" s="72"/>
      <c r="BD2" s="72"/>
      <c r="BE2" s="82"/>
      <c r="BF2" s="66">
        <f>'GenerateurBingo.com'!BF$35</f>
        <v>11</v>
      </c>
      <c r="BG2" s="82"/>
      <c r="BH2" s="72"/>
      <c r="BI2" s="83"/>
      <c r="BJ2" s="72"/>
      <c r="BK2" s="82"/>
      <c r="BL2" s="66">
        <f>'GenerateurBingo.com'!BL$35</f>
        <v>12</v>
      </c>
      <c r="BM2" s="82"/>
      <c r="BN2" s="72"/>
      <c r="BO2" s="72"/>
      <c r="BP2" s="82"/>
      <c r="BQ2" s="66">
        <f>'GenerateurBingo.com'!BQ$35</f>
        <v>13</v>
      </c>
      <c r="BR2" s="82"/>
      <c r="BS2" s="72"/>
      <c r="BT2" s="83"/>
      <c r="BU2" s="72"/>
      <c r="BV2" s="82"/>
      <c r="BW2" s="66">
        <f>'GenerateurBingo.com'!BW$35</f>
        <v>14</v>
      </c>
      <c r="BX2" s="82"/>
      <c r="BY2" s="72"/>
      <c r="BZ2" s="72"/>
      <c r="CA2" s="82"/>
      <c r="CB2" s="66">
        <f>'GenerateurBingo.com'!CB$35</f>
        <v>15</v>
      </c>
      <c r="CC2" s="82"/>
      <c r="CD2" s="72"/>
      <c r="CE2" s="83"/>
      <c r="CF2" s="72"/>
      <c r="CG2" s="82"/>
      <c r="CH2" s="66">
        <f>'GenerateurBingo.com'!CH$35</f>
        <v>16</v>
      </c>
      <c r="CI2" s="82"/>
      <c r="CJ2" s="72"/>
      <c r="CK2" s="72"/>
      <c r="CL2" s="82"/>
      <c r="CM2" s="66">
        <f>'GenerateurBingo.com'!CM$35</f>
        <v>17</v>
      </c>
      <c r="CN2" s="82"/>
      <c r="CO2" s="72"/>
      <c r="CP2" s="83"/>
      <c r="CQ2" s="72"/>
      <c r="CR2" s="82"/>
      <c r="CS2" s="66">
        <f>'GenerateurBingo.com'!CS$35</f>
        <v>18</v>
      </c>
      <c r="CT2" s="82"/>
      <c r="CU2" s="72"/>
      <c r="CV2" s="72"/>
      <c r="CW2" s="82"/>
      <c r="CX2" s="66">
        <f>'GenerateurBingo.com'!CX$35</f>
        <v>19</v>
      </c>
      <c r="CY2" s="82"/>
      <c r="CZ2" s="72"/>
      <c r="DA2" s="83"/>
      <c r="DB2" s="72"/>
      <c r="DC2" s="82"/>
      <c r="DD2" s="66">
        <f>'GenerateurBingo.com'!DD$35</f>
        <v>20</v>
      </c>
      <c r="DE2" s="82"/>
      <c r="DF2" s="72"/>
      <c r="DG2" s="72"/>
      <c r="DH2" s="82"/>
      <c r="DI2" s="66">
        <f>'GenerateurBingo.com'!DI$35</f>
        <v>21</v>
      </c>
      <c r="DJ2" s="82"/>
      <c r="DK2" s="72"/>
      <c r="DL2" s="83"/>
      <c r="DM2" s="72"/>
      <c r="DN2" s="82"/>
      <c r="DO2" s="66">
        <f>'GenerateurBingo.com'!DO$35</f>
        <v>22</v>
      </c>
      <c r="DP2" s="82"/>
      <c r="DQ2" s="72"/>
      <c r="DR2" s="72"/>
      <c r="DS2" s="82"/>
      <c r="DT2" s="66">
        <f>'GenerateurBingo.com'!DT$35</f>
        <v>23</v>
      </c>
      <c r="DU2" s="82"/>
      <c r="DV2" s="72"/>
      <c r="DW2" s="83"/>
      <c r="DX2" s="72"/>
      <c r="DY2" s="82"/>
      <c r="DZ2" s="66">
        <f>'GenerateurBingo.com'!DZ$35</f>
        <v>24</v>
      </c>
      <c r="EA2" s="82"/>
      <c r="EB2" s="72"/>
      <c r="EC2" s="72"/>
      <c r="ED2" s="82"/>
      <c r="EE2" s="66">
        <f>'GenerateurBingo.com'!EE$35</f>
        <v>25</v>
      </c>
      <c r="EF2" s="82"/>
      <c r="EG2" s="72"/>
      <c r="EH2" s="83"/>
      <c r="EI2" s="72"/>
      <c r="EJ2" s="82"/>
      <c r="EK2" s="66">
        <f>'GenerateurBingo.com'!EK$35</f>
        <v>26</v>
      </c>
      <c r="EL2" s="82"/>
      <c r="EM2" s="72"/>
      <c r="EN2" s="72"/>
      <c r="EO2" s="82"/>
      <c r="EP2" s="66">
        <f>'GenerateurBingo.com'!EP$35</f>
        <v>27</v>
      </c>
      <c r="EQ2" s="82"/>
      <c r="ER2" s="72"/>
      <c r="ES2" s="83"/>
      <c r="ET2" s="72"/>
      <c r="EU2" s="82"/>
      <c r="EV2" s="66">
        <f>'GenerateurBingo.com'!EV$35</f>
        <v>28</v>
      </c>
      <c r="EW2" s="82"/>
      <c r="EX2" s="72"/>
      <c r="EY2" s="72"/>
      <c r="EZ2" s="82"/>
      <c r="FA2" s="66">
        <f>'GenerateurBingo.com'!FA$35</f>
        <v>29</v>
      </c>
      <c r="FB2" s="82"/>
      <c r="FC2" s="72"/>
      <c r="FD2" s="83"/>
      <c r="FE2" s="72"/>
      <c r="FF2" s="82"/>
      <c r="FG2" s="66">
        <f>'GenerateurBingo.com'!FG$35</f>
        <v>30</v>
      </c>
      <c r="FH2" s="82"/>
      <c r="FI2" s="72"/>
      <c r="FJ2" s="72"/>
      <c r="FK2" s="82"/>
      <c r="FL2" s="66">
        <f>'GenerateurBingo.com'!FL$35</f>
        <v>31</v>
      </c>
      <c r="FM2" s="82"/>
      <c r="FN2" s="72"/>
      <c r="FO2" s="83"/>
      <c r="FP2" s="72"/>
      <c r="FQ2" s="82"/>
      <c r="FR2" s="66">
        <f>'GenerateurBingo.com'!FR$35</f>
        <v>32</v>
      </c>
      <c r="FS2" s="82"/>
      <c r="FT2" s="72"/>
      <c r="FU2" s="72"/>
      <c r="FV2" s="82"/>
      <c r="FW2" s="66">
        <f>'GenerateurBingo.com'!FW$35</f>
        <v>33</v>
      </c>
      <c r="FX2" s="82"/>
      <c r="FY2" s="72"/>
      <c r="FZ2" s="83"/>
      <c r="GA2" s="72"/>
      <c r="GB2" s="82"/>
      <c r="GC2" s="66">
        <f>'GenerateurBingo.com'!GC$35</f>
        <v>34</v>
      </c>
      <c r="GD2" s="82"/>
      <c r="GE2" s="72"/>
      <c r="GF2" s="72"/>
      <c r="GG2" s="82"/>
      <c r="GH2" s="66">
        <f>'GenerateurBingo.com'!GH$35</f>
        <v>35</v>
      </c>
      <c r="GI2" s="82"/>
      <c r="GJ2" s="72"/>
      <c r="GK2" s="83"/>
      <c r="GL2" s="72"/>
      <c r="GM2" s="82"/>
      <c r="GN2" s="66">
        <f>'GenerateurBingo.com'!GN$35</f>
        <v>36</v>
      </c>
      <c r="GO2" s="82"/>
      <c r="GP2" s="72"/>
      <c r="GQ2" s="72"/>
      <c r="GR2" s="82"/>
      <c r="GS2" s="66">
        <f>'GenerateurBingo.com'!GS$35</f>
        <v>37</v>
      </c>
      <c r="GT2" s="82"/>
      <c r="GU2" s="72"/>
      <c r="GV2" s="83"/>
      <c r="GW2" s="72"/>
      <c r="GX2" s="82"/>
      <c r="GY2" s="66">
        <f>'GenerateurBingo.com'!GY$35</f>
        <v>38</v>
      </c>
      <c r="GZ2" s="82"/>
      <c r="HA2" s="72"/>
      <c r="HB2" s="72"/>
      <c r="HC2" s="82"/>
      <c r="HD2" s="66">
        <f>'GenerateurBingo.com'!HD$35</f>
        <v>39</v>
      </c>
      <c r="HE2" s="82"/>
      <c r="HF2" s="72"/>
      <c r="HG2" s="83"/>
      <c r="HH2" s="72"/>
      <c r="HI2" s="82"/>
      <c r="HJ2" s="66">
        <f>'GenerateurBingo.com'!HJ$35</f>
        <v>40</v>
      </c>
      <c r="HK2" s="82"/>
      <c r="HL2" s="72"/>
      <c r="HM2" s="72"/>
      <c r="HN2" s="82"/>
      <c r="HO2" s="66">
        <f>'GenerateurBingo.com'!HO$35</f>
        <v>41</v>
      </c>
      <c r="HP2" s="82"/>
      <c r="HQ2" s="72"/>
      <c r="HR2" s="83"/>
      <c r="HS2" s="72"/>
      <c r="HT2" s="82"/>
      <c r="HU2" s="66">
        <f>'GenerateurBingo.com'!HU$35</f>
        <v>42</v>
      </c>
      <c r="HV2" s="82"/>
      <c r="HW2" s="72"/>
      <c r="HX2" s="72"/>
      <c r="HY2" s="82"/>
      <c r="HZ2" s="66">
        <f>'GenerateurBingo.com'!HZ$35</f>
        <v>43</v>
      </c>
      <c r="IA2" s="82"/>
      <c r="IB2" s="72"/>
      <c r="IC2" s="83"/>
      <c r="ID2" s="72"/>
      <c r="IE2" s="82"/>
      <c r="IF2" s="66">
        <f>'GenerateurBingo.com'!IF$35</f>
        <v>44</v>
      </c>
      <c r="IG2" s="82"/>
      <c r="IH2" s="72"/>
      <c r="II2" s="72"/>
      <c r="IJ2" s="82"/>
      <c r="IK2" s="66">
        <f>'GenerateurBingo.com'!IK$35</f>
        <v>45</v>
      </c>
      <c r="IL2" s="82"/>
      <c r="IM2" s="72"/>
      <c r="IN2" s="83"/>
      <c r="IO2" s="72"/>
      <c r="IP2" s="82"/>
      <c r="IQ2" s="66">
        <f>'GenerateurBingo.com'!IQ$35</f>
        <v>46</v>
      </c>
      <c r="IR2" s="82"/>
      <c r="IS2" s="72"/>
      <c r="IT2" s="72"/>
      <c r="IU2" s="82"/>
      <c r="IV2" s="66">
        <f>'GenerateurBingo.com'!IV$35</f>
        <v>47</v>
      </c>
      <c r="IW2" s="82"/>
      <c r="IX2" s="72"/>
      <c r="IY2" s="83"/>
      <c r="IZ2" s="72"/>
      <c r="JA2" s="82"/>
      <c r="JB2" s="66">
        <f>'GenerateurBingo.com'!JB$35</f>
        <v>48</v>
      </c>
      <c r="JC2" s="82"/>
      <c r="JD2" s="72"/>
      <c r="JE2" s="72"/>
      <c r="JF2" s="82"/>
      <c r="JG2" s="66">
        <f>'GenerateurBingo.com'!JG$35</f>
        <v>49</v>
      </c>
      <c r="JH2" s="82"/>
      <c r="JI2" s="72"/>
      <c r="JJ2" s="83"/>
      <c r="JK2" s="72"/>
      <c r="JL2" s="82"/>
      <c r="JM2" s="66">
        <f>'GenerateurBingo.com'!JM$35</f>
        <v>50</v>
      </c>
      <c r="JN2" s="82"/>
      <c r="JO2" s="72"/>
      <c r="JP2" s="72"/>
      <c r="JQ2" s="82"/>
      <c r="JR2" s="66">
        <f>'GenerateurBingo.com'!JR$35</f>
        <v>51</v>
      </c>
      <c r="JS2" s="82"/>
      <c r="JT2" s="72"/>
      <c r="JU2" s="83"/>
      <c r="JV2" s="72"/>
      <c r="JW2" s="82"/>
      <c r="JX2" s="66">
        <f>'GenerateurBingo.com'!JX$35</f>
        <v>52</v>
      </c>
      <c r="JY2" s="82"/>
      <c r="JZ2" s="72"/>
      <c r="KA2" s="72"/>
      <c r="KB2" s="82"/>
      <c r="KC2" s="66">
        <f>'GenerateurBingo.com'!KC$35</f>
        <v>53</v>
      </c>
      <c r="KD2" s="82"/>
      <c r="KE2" s="72"/>
      <c r="KF2" s="83"/>
      <c r="KG2" s="72"/>
      <c r="KH2" s="82"/>
      <c r="KI2" s="66">
        <f>'GenerateurBingo.com'!KI$35</f>
        <v>54</v>
      </c>
      <c r="KJ2" s="82"/>
      <c r="KK2" s="72"/>
      <c r="KL2" s="72"/>
      <c r="KM2" s="82"/>
      <c r="KN2" s="66">
        <f>'GenerateurBingo.com'!KN$35</f>
        <v>55</v>
      </c>
      <c r="KO2" s="82"/>
      <c r="KP2" s="72"/>
      <c r="KQ2" s="83"/>
      <c r="KR2" s="72"/>
      <c r="KS2" s="82"/>
      <c r="KT2" s="66">
        <f>'GenerateurBingo.com'!KT$35</f>
        <v>56</v>
      </c>
      <c r="KU2" s="82"/>
      <c r="KV2" s="72"/>
      <c r="KW2" s="72"/>
      <c r="KX2" s="82"/>
      <c r="KY2" s="66">
        <f>'GenerateurBingo.com'!KY$35</f>
        <v>57</v>
      </c>
      <c r="KZ2" s="82"/>
      <c r="LA2" s="72"/>
      <c r="LB2" s="83"/>
      <c r="LC2" s="72"/>
      <c r="LD2" s="82"/>
      <c r="LE2" s="66">
        <f>'GenerateurBingo.com'!LE$35</f>
        <v>58</v>
      </c>
      <c r="LF2" s="82"/>
      <c r="LG2" s="72"/>
      <c r="LH2" s="72"/>
      <c r="LI2" s="82"/>
      <c r="LJ2" s="66">
        <f>'GenerateurBingo.com'!LJ$35</f>
        <v>59</v>
      </c>
      <c r="LK2" s="82"/>
      <c r="LL2" s="72"/>
      <c r="LM2" s="83"/>
      <c r="LN2" s="72"/>
      <c r="LO2" s="82"/>
      <c r="LP2" s="66">
        <f>'GenerateurBingo.com'!LP$35</f>
        <v>60</v>
      </c>
      <c r="LQ2" s="82"/>
      <c r="LR2" s="72"/>
      <c r="LS2" s="72"/>
      <c r="LT2" s="82"/>
      <c r="LU2" s="66">
        <f>'GenerateurBingo.com'!LU$35</f>
        <v>61</v>
      </c>
      <c r="LV2" s="82"/>
      <c r="LW2" s="72"/>
      <c r="LX2" s="83"/>
      <c r="LY2" s="72"/>
      <c r="LZ2" s="82"/>
      <c r="MA2" s="66">
        <f>'GenerateurBingo.com'!MA$35</f>
        <v>62</v>
      </c>
      <c r="MB2" s="82"/>
      <c r="MC2" s="72"/>
      <c r="MD2" s="72"/>
      <c r="ME2" s="82"/>
      <c r="MF2" s="66">
        <f>'GenerateurBingo.com'!MF$35</f>
        <v>63</v>
      </c>
      <c r="MG2" s="82"/>
      <c r="MH2" s="72"/>
      <c r="MI2" s="83"/>
      <c r="MJ2" s="72"/>
      <c r="MK2" s="82"/>
      <c r="ML2" s="66">
        <f>'GenerateurBingo.com'!ML$35</f>
        <v>64</v>
      </c>
      <c r="MM2" s="82"/>
      <c r="MN2" s="72"/>
      <c r="MO2" s="72"/>
      <c r="MP2" s="82"/>
      <c r="MQ2" s="66">
        <f>'GenerateurBingo.com'!MQ$35</f>
        <v>65</v>
      </c>
      <c r="MR2" s="82"/>
      <c r="MS2" s="72"/>
      <c r="MT2" s="83"/>
      <c r="MU2" s="72"/>
      <c r="MV2" s="82"/>
      <c r="MW2" s="66">
        <f>'GenerateurBingo.com'!MW$35</f>
        <v>66</v>
      </c>
      <c r="MX2" s="82"/>
      <c r="MY2" s="72"/>
      <c r="MZ2" s="72"/>
      <c r="NA2" s="82"/>
      <c r="NB2" s="66">
        <f>'GenerateurBingo.com'!NB$35</f>
        <v>67</v>
      </c>
      <c r="NC2" s="82"/>
      <c r="ND2" s="72"/>
      <c r="NE2" s="83"/>
      <c r="NF2" s="72"/>
      <c r="NG2" s="82"/>
      <c r="NH2" s="66">
        <f>'GenerateurBingo.com'!NH$35</f>
        <v>68</v>
      </c>
      <c r="NI2" s="82"/>
      <c r="NJ2" s="72"/>
      <c r="NK2" s="72"/>
      <c r="NL2" s="82"/>
      <c r="NM2" s="66">
        <f>'GenerateurBingo.com'!NM$35</f>
        <v>69</v>
      </c>
      <c r="NN2" s="82"/>
      <c r="NO2" s="72"/>
      <c r="NP2" s="83"/>
      <c r="NQ2" s="72"/>
      <c r="NR2" s="82"/>
      <c r="NS2" s="66">
        <f>'GenerateurBingo.com'!NS$35</f>
        <v>70</v>
      </c>
      <c r="NT2" s="82"/>
      <c r="NU2" s="72"/>
      <c r="NV2" s="72"/>
      <c r="NW2" s="82"/>
      <c r="NX2" s="66">
        <f>'GenerateurBingo.com'!NX$35</f>
        <v>71</v>
      </c>
      <c r="NY2" s="82"/>
      <c r="NZ2" s="72"/>
      <c r="OA2" s="83"/>
      <c r="OB2" s="72"/>
      <c r="OC2" s="82"/>
      <c r="OD2" s="66">
        <f>'GenerateurBingo.com'!OD$35</f>
        <v>72</v>
      </c>
      <c r="OE2" s="82"/>
      <c r="OF2" s="72"/>
      <c r="OG2" s="72"/>
      <c r="OH2" s="82"/>
      <c r="OI2" s="66">
        <f>'GenerateurBingo.com'!OI$35</f>
        <v>73</v>
      </c>
      <c r="OJ2" s="82"/>
      <c r="OK2" s="72"/>
      <c r="OL2" s="83"/>
      <c r="OM2" s="72"/>
      <c r="ON2" s="82"/>
      <c r="OO2" s="66">
        <f>'GenerateurBingo.com'!OO$35</f>
        <v>74</v>
      </c>
      <c r="OP2" s="82"/>
      <c r="OQ2" s="72"/>
      <c r="OR2" s="72"/>
      <c r="OS2" s="82"/>
      <c r="OT2" s="66">
        <f>'GenerateurBingo.com'!OT$35</f>
        <v>75</v>
      </c>
      <c r="OU2" s="82"/>
      <c r="OV2" s="72"/>
      <c r="OW2" s="83"/>
      <c r="OX2" s="72"/>
      <c r="OY2" s="82"/>
      <c r="OZ2" s="66">
        <f>'GenerateurBingo.com'!OZ$35</f>
        <v>76</v>
      </c>
      <c r="PA2" s="82"/>
      <c r="PB2" s="72"/>
      <c r="PC2" s="72"/>
      <c r="PD2" s="82"/>
      <c r="PE2" s="66">
        <f>'GenerateurBingo.com'!PE$35</f>
        <v>77</v>
      </c>
      <c r="PF2" s="82"/>
      <c r="PG2" s="72"/>
      <c r="PH2" s="83"/>
      <c r="PI2" s="72"/>
      <c r="PJ2" s="82"/>
      <c r="PK2" s="66">
        <f>'GenerateurBingo.com'!PK$35</f>
        <v>78</v>
      </c>
      <c r="PL2" s="82"/>
      <c r="PM2" s="72"/>
      <c r="PN2" s="72"/>
      <c r="PO2" s="82"/>
      <c r="PP2" s="66">
        <f>'GenerateurBingo.com'!PP$35</f>
        <v>79</v>
      </c>
      <c r="PQ2" s="82"/>
      <c r="PR2" s="72"/>
      <c r="PS2" s="83"/>
      <c r="PT2" s="72"/>
      <c r="PU2" s="82"/>
      <c r="PV2" s="66">
        <f>'GenerateurBingo.com'!PV$35</f>
        <v>80</v>
      </c>
      <c r="PW2" s="82"/>
      <c r="PX2" s="72"/>
      <c r="PY2" s="72"/>
      <c r="PZ2" s="82"/>
      <c r="QA2" s="66">
        <f>'GenerateurBingo.com'!QA$35</f>
        <v>81</v>
      </c>
      <c r="QB2" s="82"/>
      <c r="QC2" s="72"/>
      <c r="QD2" s="83"/>
      <c r="QE2" s="72"/>
      <c r="QF2" s="82"/>
      <c r="QG2" s="66">
        <f>'GenerateurBingo.com'!QG$35</f>
        <v>82</v>
      </c>
      <c r="QH2" s="82"/>
      <c r="QI2" s="72"/>
      <c r="QJ2" s="72"/>
      <c r="QK2" s="82"/>
      <c r="QL2" s="66">
        <f>'GenerateurBingo.com'!QL$35</f>
        <v>83</v>
      </c>
      <c r="QM2" s="82"/>
      <c r="QN2" s="72"/>
      <c r="QO2" s="83"/>
      <c r="QP2" s="72"/>
      <c r="QQ2" s="82"/>
      <c r="QR2" s="66">
        <f>'GenerateurBingo.com'!QR$35</f>
        <v>84</v>
      </c>
      <c r="QS2" s="82"/>
      <c r="QT2" s="72"/>
      <c r="QU2" s="72"/>
      <c r="QV2" s="82"/>
      <c r="QW2" s="66">
        <f>'GenerateurBingo.com'!QW$35</f>
        <v>85</v>
      </c>
      <c r="QX2" s="82"/>
      <c r="QY2" s="72"/>
      <c r="QZ2" s="83"/>
      <c r="RA2" s="72"/>
      <c r="RB2" s="82"/>
      <c r="RC2" s="66">
        <f>'GenerateurBingo.com'!RC$35</f>
        <v>86</v>
      </c>
      <c r="RD2" s="82"/>
      <c r="RE2" s="72"/>
      <c r="RF2" s="72"/>
      <c r="RG2" s="82"/>
      <c r="RH2" s="66">
        <f>'GenerateurBingo.com'!RH$35</f>
        <v>87</v>
      </c>
      <c r="RI2" s="82"/>
      <c r="RJ2" s="72"/>
      <c r="RK2" s="83"/>
      <c r="RL2" s="72"/>
      <c r="RM2" s="82"/>
      <c r="RN2" s="66">
        <f>'GenerateurBingo.com'!RN$35</f>
        <v>88</v>
      </c>
      <c r="RO2" s="82"/>
      <c r="RP2" s="72"/>
      <c r="RQ2" s="72"/>
      <c r="RR2" s="82"/>
      <c r="RS2" s="66">
        <f>'GenerateurBingo.com'!RS$35</f>
        <v>89</v>
      </c>
      <c r="RT2" s="82"/>
      <c r="RU2" s="72"/>
      <c r="RV2" s="83"/>
      <c r="RW2" s="72"/>
      <c r="RX2" s="82"/>
      <c r="RY2" s="66">
        <f>'GenerateurBingo.com'!RY$35</f>
        <v>90</v>
      </c>
      <c r="RZ2" s="82"/>
      <c r="SA2" s="72"/>
      <c r="SB2" s="72"/>
      <c r="SC2" s="82"/>
      <c r="SD2" s="66">
        <f>'GenerateurBingo.com'!SD$35</f>
        <v>91</v>
      </c>
      <c r="SE2" s="82"/>
      <c r="SF2" s="72"/>
      <c r="SG2" s="83"/>
      <c r="SH2" s="72"/>
      <c r="SI2" s="82"/>
      <c r="SJ2" s="66">
        <f>'GenerateurBingo.com'!SJ$35</f>
        <v>92</v>
      </c>
      <c r="SK2" s="82"/>
      <c r="SL2" s="72"/>
      <c r="SM2" s="72"/>
      <c r="SN2" s="82"/>
      <c r="SO2" s="66">
        <f>'GenerateurBingo.com'!SO$35</f>
        <v>93</v>
      </c>
      <c r="SP2" s="82"/>
      <c r="SQ2" s="72"/>
      <c r="SR2" s="83"/>
      <c r="SS2" s="72"/>
      <c r="ST2" s="82"/>
      <c r="SU2" s="66">
        <f>'GenerateurBingo.com'!SU$35</f>
        <v>94</v>
      </c>
      <c r="SV2" s="82"/>
      <c r="SW2" s="72"/>
      <c r="SX2" s="72"/>
      <c r="SY2" s="82"/>
      <c r="SZ2" s="66">
        <f>'GenerateurBingo.com'!SZ$35</f>
        <v>95</v>
      </c>
      <c r="TA2" s="82"/>
      <c r="TB2" s="72"/>
      <c r="TC2" s="83"/>
      <c r="TD2" s="72"/>
      <c r="TE2" s="82"/>
      <c r="TF2" s="66">
        <f>'GenerateurBingo.com'!TF$35</f>
        <v>96</v>
      </c>
      <c r="TG2" s="82"/>
      <c r="TH2" s="72"/>
      <c r="TI2" s="72"/>
      <c r="TJ2" s="82"/>
      <c r="TK2" s="66">
        <f>'GenerateurBingo.com'!TK$35</f>
        <v>97</v>
      </c>
      <c r="TL2" s="82"/>
      <c r="TM2" s="72"/>
      <c r="TN2" s="83"/>
      <c r="TO2" s="72"/>
      <c r="TP2" s="82"/>
      <c r="TQ2" s="66">
        <f>'GenerateurBingo.com'!TQ$35</f>
        <v>98</v>
      </c>
      <c r="TR2" s="82"/>
      <c r="TS2" s="72"/>
      <c r="TT2" s="72"/>
      <c r="TU2" s="82"/>
      <c r="TV2" s="66">
        <f>'GenerateurBingo.com'!TV$35</f>
        <v>99</v>
      </c>
      <c r="TW2" s="82"/>
      <c r="TX2" s="72"/>
      <c r="TY2" s="83"/>
      <c r="TZ2" s="72"/>
      <c r="UA2" s="82"/>
      <c r="UB2" s="66">
        <f>'GenerateurBingo.com'!UB$35</f>
        <v>100</v>
      </c>
      <c r="UC2" s="82"/>
      <c r="UD2" s="72"/>
    </row>
    <row r="3" spans="1:550" s="86" customFormat="1" ht="39.95" customHeight="1" thickBot="1">
      <c r="A3" s="85"/>
      <c r="B3" s="85"/>
      <c r="C3" s="85" t="str">
        <f>IF('Liste des mots'!$A$1=TRUE,Instructions!$D$8,"")</f>
        <v>Inscrire le titre ici</v>
      </c>
      <c r="D3" s="85"/>
      <c r="E3" s="85"/>
      <c r="F3" s="85"/>
      <c r="G3" s="85"/>
      <c r="H3" s="85"/>
      <c r="I3" s="85" t="str">
        <f>IF('Liste des mots'!$A$1=TRUE,Instructions!$D$8,"")</f>
        <v>Inscrire le titre ici</v>
      </c>
      <c r="J3" s="85"/>
      <c r="K3" s="85"/>
      <c r="L3" s="85"/>
      <c r="M3" s="85"/>
      <c r="N3" s="85" t="str">
        <f>IF('Liste des mots'!$A$1=TRUE,Instructions!$D$8,"")</f>
        <v>Inscrire le titre ici</v>
      </c>
      <c r="O3" s="85"/>
      <c r="P3" s="85"/>
      <c r="Q3" s="85"/>
      <c r="R3" s="85"/>
      <c r="S3" s="85"/>
      <c r="T3" s="85" t="str">
        <f>IF('Liste des mots'!$A$1=TRUE,Instructions!$D$8,"")</f>
        <v>Inscrire le titre ici</v>
      </c>
      <c r="U3" s="85"/>
      <c r="V3" s="85"/>
      <c r="W3" s="85"/>
      <c r="X3" s="85"/>
      <c r="Y3" s="85" t="str">
        <f>IF('Liste des mots'!$A$1=TRUE,Instructions!$D$8,"")</f>
        <v>Inscrire le titre ici</v>
      </c>
      <c r="Z3" s="85"/>
      <c r="AA3" s="85"/>
      <c r="AB3" s="85"/>
      <c r="AC3" s="85"/>
      <c r="AD3" s="85"/>
      <c r="AE3" s="85" t="str">
        <f>IF('Liste des mots'!$A$1=TRUE,Instructions!$D$8,"")</f>
        <v>Inscrire le titre ici</v>
      </c>
      <c r="AF3" s="85"/>
      <c r="AG3" s="85"/>
      <c r="AH3" s="85"/>
      <c r="AI3" s="85"/>
      <c r="AJ3" s="85" t="str">
        <f>IF('Liste des mots'!$A$1=TRUE,Instructions!$D$8,"")</f>
        <v>Inscrire le titre ici</v>
      </c>
      <c r="AK3" s="85"/>
      <c r="AL3" s="85"/>
      <c r="AM3" s="85"/>
      <c r="AN3" s="85"/>
      <c r="AO3" s="85"/>
      <c r="AP3" s="85" t="str">
        <f>IF('Liste des mots'!$A$1=TRUE,Instructions!$D$8,"")</f>
        <v>Inscrire le titre ici</v>
      </c>
      <c r="AQ3" s="85"/>
      <c r="AR3" s="85"/>
      <c r="AS3" s="85"/>
      <c r="AT3" s="85"/>
      <c r="AU3" s="85" t="str">
        <f>IF('Liste des mots'!$A$1=TRUE,Instructions!$D$8,"")</f>
        <v>Inscrire le titre ici</v>
      </c>
      <c r="AV3" s="85"/>
      <c r="AW3" s="85"/>
      <c r="AX3" s="85"/>
      <c r="AY3" s="85"/>
      <c r="AZ3" s="85"/>
      <c r="BA3" s="85" t="str">
        <f>IF('Liste des mots'!$A$1=TRUE,Instructions!$D$8,"")</f>
        <v>Inscrire le titre ici</v>
      </c>
      <c r="BB3" s="85"/>
      <c r="BC3" s="85"/>
      <c r="BD3" s="85"/>
      <c r="BE3" s="85"/>
      <c r="BF3" s="85" t="str">
        <f>IF('Liste des mots'!$A$1=TRUE,Instructions!$D$8,"")</f>
        <v>Inscrire le titre ici</v>
      </c>
      <c r="BG3" s="85"/>
      <c r="BH3" s="85"/>
      <c r="BI3" s="85"/>
      <c r="BJ3" s="85"/>
      <c r="BK3" s="85"/>
      <c r="BL3" s="85" t="str">
        <f>IF('Liste des mots'!$A$1=TRUE,Instructions!$D$8,"")</f>
        <v>Inscrire le titre ici</v>
      </c>
      <c r="BM3" s="85"/>
      <c r="BN3" s="85"/>
      <c r="BO3" s="85"/>
      <c r="BP3" s="85"/>
      <c r="BQ3" s="85" t="str">
        <f>IF('Liste des mots'!$A$1=TRUE,Instructions!$D$8,"")</f>
        <v>Inscrire le titre ici</v>
      </c>
      <c r="BR3" s="85"/>
      <c r="BS3" s="85"/>
      <c r="BT3" s="85"/>
      <c r="BU3" s="85"/>
      <c r="BV3" s="85"/>
      <c r="BW3" s="85" t="str">
        <f>IF('Liste des mots'!$A$1=TRUE,Instructions!$D$8,"")</f>
        <v>Inscrire le titre ici</v>
      </c>
      <c r="BX3" s="85"/>
      <c r="BY3" s="85"/>
      <c r="BZ3" s="85"/>
      <c r="CA3" s="85"/>
      <c r="CB3" s="85" t="str">
        <f>IF('Liste des mots'!$A$1=TRUE,Instructions!$D$8,"")</f>
        <v>Inscrire le titre ici</v>
      </c>
      <c r="CC3" s="85"/>
      <c r="CD3" s="85"/>
      <c r="CE3" s="85"/>
      <c r="CF3" s="85"/>
      <c r="CG3" s="85"/>
      <c r="CH3" s="85" t="str">
        <f>IF('Liste des mots'!$A$1=TRUE,Instructions!$D$8,"")</f>
        <v>Inscrire le titre ici</v>
      </c>
      <c r="CI3" s="85"/>
      <c r="CJ3" s="85"/>
      <c r="CK3" s="85"/>
      <c r="CL3" s="85"/>
      <c r="CM3" s="85" t="str">
        <f>IF('Liste des mots'!$A$1=TRUE,Instructions!$D$8,"")</f>
        <v>Inscrire le titre ici</v>
      </c>
      <c r="CN3" s="85"/>
      <c r="CO3" s="85"/>
      <c r="CP3" s="85"/>
      <c r="CQ3" s="85"/>
      <c r="CR3" s="85"/>
      <c r="CS3" s="85" t="str">
        <f>IF('Liste des mots'!$A$1=TRUE,Instructions!$D$8,"")</f>
        <v>Inscrire le titre ici</v>
      </c>
      <c r="CT3" s="85"/>
      <c r="CU3" s="85"/>
      <c r="CV3" s="85"/>
      <c r="CW3" s="85"/>
      <c r="CX3" s="85" t="str">
        <f>IF('Liste des mots'!$A$1=TRUE,Instructions!$D$8,"")</f>
        <v>Inscrire le titre ici</v>
      </c>
      <c r="CY3" s="85"/>
      <c r="CZ3" s="85"/>
      <c r="DA3" s="85"/>
      <c r="DB3" s="85"/>
      <c r="DC3" s="85"/>
      <c r="DD3" s="85" t="str">
        <f>IF('Liste des mots'!$A$1=TRUE,Instructions!$D$8,"")</f>
        <v>Inscrire le titre ici</v>
      </c>
      <c r="DE3" s="85"/>
      <c r="DF3" s="85"/>
      <c r="DG3" s="85"/>
      <c r="DH3" s="85"/>
      <c r="DI3" s="85" t="str">
        <f>IF('Liste des mots'!$A$1=TRUE,Instructions!$D$8,"")</f>
        <v>Inscrire le titre ici</v>
      </c>
      <c r="DJ3" s="85"/>
      <c r="DK3" s="85"/>
      <c r="DL3" s="85"/>
      <c r="DM3" s="85"/>
      <c r="DN3" s="85"/>
      <c r="DO3" s="85" t="str">
        <f>IF('Liste des mots'!$A$1=TRUE,Instructions!$D$8,"")</f>
        <v>Inscrire le titre ici</v>
      </c>
      <c r="DP3" s="85"/>
      <c r="DQ3" s="85"/>
      <c r="DR3" s="85"/>
      <c r="DS3" s="85"/>
      <c r="DT3" s="85" t="str">
        <f>IF('Liste des mots'!$A$1=TRUE,Instructions!$D$8,"")</f>
        <v>Inscrire le titre ici</v>
      </c>
      <c r="DU3" s="85"/>
      <c r="DV3" s="85"/>
      <c r="DW3" s="85"/>
      <c r="DX3" s="85"/>
      <c r="DY3" s="85"/>
      <c r="DZ3" s="85" t="str">
        <f>IF('Liste des mots'!$A$1=TRUE,Instructions!$D$8,"")</f>
        <v>Inscrire le titre ici</v>
      </c>
      <c r="EA3" s="85"/>
      <c r="EB3" s="85"/>
      <c r="EC3" s="85"/>
      <c r="ED3" s="85"/>
      <c r="EE3" s="85" t="str">
        <f>IF('Liste des mots'!$A$1=TRUE,Instructions!$D$8,"")</f>
        <v>Inscrire le titre ici</v>
      </c>
      <c r="EF3" s="85"/>
      <c r="EG3" s="85"/>
      <c r="EH3" s="85"/>
      <c r="EI3" s="85"/>
      <c r="EJ3" s="85"/>
      <c r="EK3" s="85" t="str">
        <f>IF('Liste des mots'!$A$1=TRUE,Instructions!$D$8,"")</f>
        <v>Inscrire le titre ici</v>
      </c>
      <c r="EL3" s="85"/>
      <c r="EM3" s="85"/>
      <c r="EN3" s="85"/>
      <c r="EO3" s="85"/>
      <c r="EP3" s="85" t="str">
        <f>IF('Liste des mots'!$A$1=TRUE,Instructions!$D$8,"")</f>
        <v>Inscrire le titre ici</v>
      </c>
      <c r="EQ3" s="85"/>
      <c r="ER3" s="85"/>
      <c r="ES3" s="85"/>
      <c r="ET3" s="85"/>
      <c r="EU3" s="85"/>
      <c r="EV3" s="85" t="str">
        <f>IF('Liste des mots'!$A$1=TRUE,Instructions!$D$8,"")</f>
        <v>Inscrire le titre ici</v>
      </c>
      <c r="EW3" s="85"/>
      <c r="EX3" s="85"/>
      <c r="EY3" s="85"/>
      <c r="EZ3" s="85"/>
      <c r="FA3" s="85" t="str">
        <f>IF('Liste des mots'!$A$1=TRUE,Instructions!$D$8,"")</f>
        <v>Inscrire le titre ici</v>
      </c>
      <c r="FB3" s="85"/>
      <c r="FC3" s="85"/>
      <c r="FD3" s="85"/>
      <c r="FE3" s="85"/>
      <c r="FF3" s="85"/>
      <c r="FG3" s="85" t="str">
        <f>IF('Liste des mots'!$A$1=TRUE,Instructions!$D$8,"")</f>
        <v>Inscrire le titre ici</v>
      </c>
      <c r="FH3" s="85"/>
      <c r="FI3" s="85"/>
      <c r="FJ3" s="85"/>
      <c r="FK3" s="85"/>
      <c r="FL3" s="85" t="str">
        <f>IF('Liste des mots'!$A$1=TRUE,Instructions!$D$8,"")</f>
        <v>Inscrire le titre ici</v>
      </c>
      <c r="FM3" s="85"/>
      <c r="FN3" s="85"/>
      <c r="FO3" s="85"/>
      <c r="FP3" s="85"/>
      <c r="FQ3" s="85"/>
      <c r="FR3" s="85" t="str">
        <f>IF('Liste des mots'!$A$1=TRUE,Instructions!$D$8,"")</f>
        <v>Inscrire le titre ici</v>
      </c>
      <c r="FS3" s="85"/>
      <c r="FT3" s="85"/>
      <c r="FU3" s="85"/>
      <c r="FV3" s="85"/>
      <c r="FW3" s="85" t="str">
        <f>IF('Liste des mots'!$A$1=TRUE,Instructions!$D$8,"")</f>
        <v>Inscrire le titre ici</v>
      </c>
      <c r="FX3" s="85"/>
      <c r="FY3" s="85"/>
      <c r="FZ3" s="85"/>
      <c r="GA3" s="85"/>
      <c r="GB3" s="85"/>
      <c r="GC3" s="85" t="str">
        <f>IF('Liste des mots'!$A$1=TRUE,Instructions!$D$8,"")</f>
        <v>Inscrire le titre ici</v>
      </c>
      <c r="GD3" s="85"/>
      <c r="GE3" s="85"/>
      <c r="GF3" s="85"/>
      <c r="GG3" s="85"/>
      <c r="GH3" s="85" t="str">
        <f>IF('Liste des mots'!$A$1=TRUE,Instructions!$D$8,"")</f>
        <v>Inscrire le titre ici</v>
      </c>
      <c r="GI3" s="85"/>
      <c r="GJ3" s="85"/>
      <c r="GK3" s="85"/>
      <c r="GL3" s="85"/>
      <c r="GM3" s="85"/>
      <c r="GN3" s="85" t="str">
        <f>IF('Liste des mots'!$A$1=TRUE,Instructions!$D$8,"")</f>
        <v>Inscrire le titre ici</v>
      </c>
      <c r="GO3" s="85"/>
      <c r="GP3" s="85"/>
      <c r="GQ3" s="85"/>
      <c r="GR3" s="85"/>
      <c r="GS3" s="85" t="str">
        <f>IF('Liste des mots'!$A$1=TRUE,Instructions!$D$8,"")</f>
        <v>Inscrire le titre ici</v>
      </c>
      <c r="GT3" s="85"/>
      <c r="GU3" s="85"/>
      <c r="GV3" s="85"/>
      <c r="GW3" s="85"/>
      <c r="GX3" s="85"/>
      <c r="GY3" s="85" t="str">
        <f>IF('Liste des mots'!$A$1=TRUE,Instructions!$D$8,"")</f>
        <v>Inscrire le titre ici</v>
      </c>
      <c r="GZ3" s="85"/>
      <c r="HA3" s="85"/>
      <c r="HB3" s="85"/>
      <c r="HC3" s="85"/>
      <c r="HD3" s="85" t="str">
        <f>IF('Liste des mots'!$A$1=TRUE,Instructions!$D$8,"")</f>
        <v>Inscrire le titre ici</v>
      </c>
      <c r="HE3" s="85"/>
      <c r="HF3" s="85"/>
      <c r="HG3" s="85"/>
      <c r="HH3" s="85"/>
      <c r="HI3" s="85"/>
      <c r="HJ3" s="85" t="str">
        <f>IF('Liste des mots'!$A$1=TRUE,Instructions!$D$8,"")</f>
        <v>Inscrire le titre ici</v>
      </c>
      <c r="HK3" s="85"/>
      <c r="HL3" s="85"/>
      <c r="HM3" s="85"/>
      <c r="HN3" s="85"/>
      <c r="HO3" s="85" t="str">
        <f>IF('Liste des mots'!$A$1=TRUE,Instructions!$D$8,"")</f>
        <v>Inscrire le titre ici</v>
      </c>
      <c r="HP3" s="85"/>
      <c r="HQ3" s="85"/>
      <c r="HR3" s="85"/>
      <c r="HS3" s="85"/>
      <c r="HT3" s="85"/>
      <c r="HU3" s="85" t="str">
        <f>IF('Liste des mots'!$A$1=TRUE,Instructions!$D$8,"")</f>
        <v>Inscrire le titre ici</v>
      </c>
      <c r="HV3" s="85"/>
      <c r="HW3" s="85"/>
      <c r="HX3" s="85"/>
      <c r="HY3" s="85"/>
      <c r="HZ3" s="85" t="str">
        <f>IF('Liste des mots'!$A$1=TRUE,Instructions!$D$8,"")</f>
        <v>Inscrire le titre ici</v>
      </c>
      <c r="IA3" s="85"/>
      <c r="IB3" s="85"/>
      <c r="IC3" s="85"/>
      <c r="ID3" s="85"/>
      <c r="IE3" s="85"/>
      <c r="IF3" s="85" t="str">
        <f>IF('Liste des mots'!$A$1=TRUE,Instructions!$D$8,"")</f>
        <v>Inscrire le titre ici</v>
      </c>
      <c r="IG3" s="85"/>
      <c r="IH3" s="85"/>
      <c r="II3" s="85"/>
      <c r="IJ3" s="85"/>
      <c r="IK3" s="85" t="str">
        <f>IF('Liste des mots'!$A$1=TRUE,Instructions!$D$8,"")</f>
        <v>Inscrire le titre ici</v>
      </c>
      <c r="IL3" s="85"/>
      <c r="IM3" s="85"/>
      <c r="IN3" s="85"/>
      <c r="IO3" s="85"/>
      <c r="IP3" s="85"/>
      <c r="IQ3" s="85" t="str">
        <f>IF('Liste des mots'!$A$1=TRUE,Instructions!$D$8,"")</f>
        <v>Inscrire le titre ici</v>
      </c>
      <c r="IR3" s="85"/>
      <c r="IS3" s="85"/>
      <c r="IT3" s="85"/>
      <c r="IU3" s="85"/>
      <c r="IV3" s="85" t="str">
        <f>IF('Liste des mots'!$A$1=TRUE,Instructions!$D$8,"")</f>
        <v>Inscrire le titre ici</v>
      </c>
      <c r="IW3" s="85"/>
      <c r="IX3" s="85"/>
      <c r="IY3" s="85"/>
      <c r="IZ3" s="85"/>
      <c r="JA3" s="85"/>
      <c r="JB3" s="85" t="str">
        <f>IF('Liste des mots'!$A$1=TRUE,Instructions!$D$8,"")</f>
        <v>Inscrire le titre ici</v>
      </c>
      <c r="JC3" s="85"/>
      <c r="JD3" s="85"/>
      <c r="JE3" s="85"/>
      <c r="JF3" s="85"/>
      <c r="JG3" s="85" t="str">
        <f>IF('Liste des mots'!$A$1=TRUE,Instructions!$D$8,"")</f>
        <v>Inscrire le titre ici</v>
      </c>
      <c r="JH3" s="85"/>
      <c r="JI3" s="85"/>
      <c r="JJ3" s="85"/>
      <c r="JK3" s="85"/>
      <c r="JL3" s="85"/>
      <c r="JM3" s="85" t="str">
        <f>IF('Liste des mots'!$A$1=TRUE,Instructions!$D$8,"")</f>
        <v>Inscrire le titre ici</v>
      </c>
      <c r="JN3" s="85"/>
      <c r="JO3" s="85"/>
      <c r="JP3" s="85"/>
      <c r="JQ3" s="85"/>
      <c r="JR3" s="85" t="str">
        <f>IF('Liste des mots'!$A$1=TRUE,Instructions!$D$8,"")</f>
        <v>Inscrire le titre ici</v>
      </c>
      <c r="JS3" s="85"/>
      <c r="JT3" s="85"/>
      <c r="JU3" s="85"/>
      <c r="JV3" s="85"/>
      <c r="JW3" s="85"/>
      <c r="JX3" s="85" t="str">
        <f>IF('Liste des mots'!$A$1=TRUE,Instructions!$D$8,"")</f>
        <v>Inscrire le titre ici</v>
      </c>
      <c r="JY3" s="85"/>
      <c r="JZ3" s="85"/>
      <c r="KA3" s="85"/>
      <c r="KB3" s="85"/>
      <c r="KC3" s="85" t="str">
        <f>IF('Liste des mots'!$A$1=TRUE,Instructions!$D$8,"")</f>
        <v>Inscrire le titre ici</v>
      </c>
      <c r="KD3" s="85"/>
      <c r="KE3" s="85"/>
      <c r="KF3" s="85"/>
      <c r="KG3" s="85"/>
      <c r="KH3" s="85"/>
      <c r="KI3" s="85" t="str">
        <f>IF('Liste des mots'!$A$1=TRUE,Instructions!$D$8,"")</f>
        <v>Inscrire le titre ici</v>
      </c>
      <c r="KJ3" s="85"/>
      <c r="KK3" s="85"/>
      <c r="KL3" s="85"/>
      <c r="KM3" s="85"/>
      <c r="KN3" s="85" t="str">
        <f>IF('Liste des mots'!$A$1=TRUE,Instructions!$D$8,"")</f>
        <v>Inscrire le titre ici</v>
      </c>
      <c r="KO3" s="85"/>
      <c r="KP3" s="85"/>
      <c r="KQ3" s="85"/>
      <c r="KR3" s="85"/>
      <c r="KS3" s="85"/>
      <c r="KT3" s="85" t="str">
        <f>IF('Liste des mots'!$A$1=TRUE,Instructions!$D$8,"")</f>
        <v>Inscrire le titre ici</v>
      </c>
      <c r="KU3" s="85"/>
      <c r="KV3" s="85"/>
      <c r="KW3" s="85"/>
      <c r="KX3" s="85"/>
      <c r="KY3" s="85" t="str">
        <f>IF('Liste des mots'!$A$1=TRUE,Instructions!$D$8,"")</f>
        <v>Inscrire le titre ici</v>
      </c>
      <c r="KZ3" s="85"/>
      <c r="LA3" s="85"/>
      <c r="LB3" s="85"/>
      <c r="LC3" s="85"/>
      <c r="LD3" s="85"/>
      <c r="LE3" s="85" t="str">
        <f>IF('Liste des mots'!$A$1=TRUE,Instructions!$D$8,"")</f>
        <v>Inscrire le titre ici</v>
      </c>
      <c r="LF3" s="85"/>
      <c r="LG3" s="85"/>
      <c r="LH3" s="85"/>
      <c r="LI3" s="85"/>
      <c r="LJ3" s="85" t="str">
        <f>IF('Liste des mots'!$A$1=TRUE,Instructions!$D$8,"")</f>
        <v>Inscrire le titre ici</v>
      </c>
      <c r="LK3" s="85"/>
      <c r="LL3" s="85"/>
      <c r="LM3" s="85"/>
      <c r="LN3" s="85"/>
      <c r="LO3" s="85"/>
      <c r="LP3" s="85" t="str">
        <f>IF('Liste des mots'!$A$1=TRUE,Instructions!$D$8,"")</f>
        <v>Inscrire le titre ici</v>
      </c>
      <c r="LQ3" s="85"/>
      <c r="LR3" s="85"/>
      <c r="LS3" s="85"/>
      <c r="LT3" s="85"/>
      <c r="LU3" s="85" t="str">
        <f>IF('Liste des mots'!$A$1=TRUE,Instructions!$D$8,"")</f>
        <v>Inscrire le titre ici</v>
      </c>
      <c r="LV3" s="85"/>
      <c r="LW3" s="85"/>
      <c r="LX3" s="85"/>
      <c r="LY3" s="85"/>
      <c r="LZ3" s="85"/>
      <c r="MA3" s="85" t="str">
        <f>IF('Liste des mots'!$A$1=TRUE,Instructions!$D$8,"")</f>
        <v>Inscrire le titre ici</v>
      </c>
      <c r="MB3" s="85"/>
      <c r="MC3" s="85"/>
      <c r="MD3" s="85"/>
      <c r="ME3" s="85"/>
      <c r="MF3" s="85" t="str">
        <f>IF('Liste des mots'!$A$1=TRUE,Instructions!$D$8,"")</f>
        <v>Inscrire le titre ici</v>
      </c>
      <c r="MG3" s="85"/>
      <c r="MH3" s="85"/>
      <c r="MI3" s="85"/>
      <c r="MJ3" s="85"/>
      <c r="MK3" s="85"/>
      <c r="ML3" s="85" t="str">
        <f>IF('Liste des mots'!$A$1=TRUE,Instructions!$D$8,"")</f>
        <v>Inscrire le titre ici</v>
      </c>
      <c r="MM3" s="85"/>
      <c r="MN3" s="85"/>
      <c r="MO3" s="85"/>
      <c r="MP3" s="85"/>
      <c r="MQ3" s="85" t="str">
        <f>IF('Liste des mots'!$A$1=TRUE,Instructions!$D$8,"")</f>
        <v>Inscrire le titre ici</v>
      </c>
      <c r="MR3" s="85"/>
      <c r="MS3" s="85"/>
      <c r="MT3" s="85"/>
      <c r="MU3" s="85"/>
      <c r="MV3" s="85"/>
      <c r="MW3" s="85" t="str">
        <f>IF('Liste des mots'!$A$1=TRUE,Instructions!$D$8,"")</f>
        <v>Inscrire le titre ici</v>
      </c>
      <c r="MX3" s="85"/>
      <c r="MY3" s="85"/>
      <c r="MZ3" s="85"/>
      <c r="NA3" s="85"/>
      <c r="NB3" s="85" t="str">
        <f>IF('Liste des mots'!$A$1=TRUE,Instructions!$D$8,"")</f>
        <v>Inscrire le titre ici</v>
      </c>
      <c r="NC3" s="85"/>
      <c r="ND3" s="85"/>
      <c r="NE3" s="85"/>
      <c r="NF3" s="85"/>
      <c r="NG3" s="85"/>
      <c r="NH3" s="85" t="str">
        <f>IF('Liste des mots'!$A$1=TRUE,Instructions!$D$8,"")</f>
        <v>Inscrire le titre ici</v>
      </c>
      <c r="NI3" s="85"/>
      <c r="NJ3" s="85"/>
      <c r="NK3" s="85"/>
      <c r="NL3" s="85"/>
      <c r="NM3" s="85" t="str">
        <f>IF('Liste des mots'!$A$1=TRUE,Instructions!$D$8,"")</f>
        <v>Inscrire le titre ici</v>
      </c>
      <c r="NN3" s="85"/>
      <c r="NO3" s="85"/>
      <c r="NP3" s="85"/>
      <c r="NQ3" s="85"/>
      <c r="NR3" s="85"/>
      <c r="NS3" s="85" t="str">
        <f>IF('Liste des mots'!$A$1=TRUE,Instructions!$D$8,"")</f>
        <v>Inscrire le titre ici</v>
      </c>
      <c r="NT3" s="85"/>
      <c r="NU3" s="85"/>
      <c r="NV3" s="85"/>
      <c r="NW3" s="85"/>
      <c r="NX3" s="85" t="str">
        <f>IF('Liste des mots'!$A$1=TRUE,Instructions!$D$8,"")</f>
        <v>Inscrire le titre ici</v>
      </c>
      <c r="NY3" s="85"/>
      <c r="NZ3" s="85"/>
      <c r="OA3" s="85"/>
      <c r="OB3" s="85"/>
      <c r="OC3" s="85"/>
      <c r="OD3" s="85" t="str">
        <f>IF('Liste des mots'!$A$1=TRUE,Instructions!$D$8,"")</f>
        <v>Inscrire le titre ici</v>
      </c>
      <c r="OE3" s="85"/>
      <c r="OF3" s="85"/>
      <c r="OG3" s="85"/>
      <c r="OH3" s="85"/>
      <c r="OI3" s="85" t="str">
        <f>IF('Liste des mots'!$A$1=TRUE,Instructions!$D$8,"")</f>
        <v>Inscrire le titre ici</v>
      </c>
      <c r="OJ3" s="85"/>
      <c r="OK3" s="85"/>
      <c r="OL3" s="85"/>
      <c r="OM3" s="85"/>
      <c r="ON3" s="85"/>
      <c r="OO3" s="85" t="str">
        <f>IF('Liste des mots'!$A$1=TRUE,Instructions!$D$8,"")</f>
        <v>Inscrire le titre ici</v>
      </c>
      <c r="OP3" s="85"/>
      <c r="OQ3" s="85"/>
      <c r="OR3" s="85"/>
      <c r="OS3" s="85"/>
      <c r="OT3" s="85" t="str">
        <f>IF('Liste des mots'!$A$1=TRUE,Instructions!$D$8,"")</f>
        <v>Inscrire le titre ici</v>
      </c>
      <c r="OU3" s="85"/>
      <c r="OV3" s="85"/>
      <c r="OW3" s="85"/>
      <c r="OX3" s="85"/>
      <c r="OY3" s="85"/>
      <c r="OZ3" s="85" t="str">
        <f>IF('Liste des mots'!$A$1=TRUE,Instructions!$D$8,"")</f>
        <v>Inscrire le titre ici</v>
      </c>
      <c r="PA3" s="85"/>
      <c r="PB3" s="85"/>
      <c r="PC3" s="85"/>
      <c r="PD3" s="85"/>
      <c r="PE3" s="85" t="str">
        <f>IF('Liste des mots'!$A$1=TRUE,Instructions!$D$8,"")</f>
        <v>Inscrire le titre ici</v>
      </c>
      <c r="PF3" s="85"/>
      <c r="PG3" s="85"/>
      <c r="PH3" s="85"/>
      <c r="PI3" s="85"/>
      <c r="PJ3" s="85"/>
      <c r="PK3" s="85" t="str">
        <f>IF('Liste des mots'!$A$1=TRUE,Instructions!$D$8,"")</f>
        <v>Inscrire le titre ici</v>
      </c>
      <c r="PL3" s="85"/>
      <c r="PM3" s="85"/>
      <c r="PN3" s="85"/>
      <c r="PO3" s="85"/>
      <c r="PP3" s="85" t="str">
        <f>IF('Liste des mots'!$A$1=TRUE,Instructions!$D$8,"")</f>
        <v>Inscrire le titre ici</v>
      </c>
      <c r="PQ3" s="85"/>
      <c r="PR3" s="85"/>
      <c r="PS3" s="85"/>
      <c r="PT3" s="85"/>
      <c r="PU3" s="85"/>
      <c r="PV3" s="85" t="str">
        <f>IF('Liste des mots'!$A$1=TRUE,Instructions!$D$8,"")</f>
        <v>Inscrire le titre ici</v>
      </c>
      <c r="PW3" s="85"/>
      <c r="PX3" s="85"/>
      <c r="PY3" s="85"/>
      <c r="PZ3" s="85"/>
      <c r="QA3" s="85" t="str">
        <f>IF('Liste des mots'!$A$1=TRUE,Instructions!$D$8,"")</f>
        <v>Inscrire le titre ici</v>
      </c>
      <c r="QB3" s="85"/>
      <c r="QC3" s="85"/>
      <c r="QD3" s="85"/>
      <c r="QE3" s="85"/>
      <c r="QF3" s="85"/>
      <c r="QG3" s="85" t="str">
        <f>IF('Liste des mots'!$A$1=TRUE,Instructions!$D$8,"")</f>
        <v>Inscrire le titre ici</v>
      </c>
      <c r="QH3" s="85"/>
      <c r="QI3" s="85"/>
      <c r="QJ3" s="85"/>
      <c r="QK3" s="85"/>
      <c r="QL3" s="85" t="str">
        <f>IF('Liste des mots'!$A$1=TRUE,Instructions!$D$8,"")</f>
        <v>Inscrire le titre ici</v>
      </c>
      <c r="QM3" s="85"/>
      <c r="QN3" s="85"/>
      <c r="QO3" s="85"/>
      <c r="QP3" s="85"/>
      <c r="QQ3" s="85"/>
      <c r="QR3" s="85" t="str">
        <f>IF('Liste des mots'!$A$1=TRUE,Instructions!$D$8,"")</f>
        <v>Inscrire le titre ici</v>
      </c>
      <c r="QS3" s="85"/>
      <c r="QT3" s="85"/>
      <c r="QU3" s="85"/>
      <c r="QV3" s="85"/>
      <c r="QW3" s="85" t="str">
        <f>IF('Liste des mots'!$A$1=TRUE,Instructions!$D$8,"")</f>
        <v>Inscrire le titre ici</v>
      </c>
      <c r="QX3" s="85"/>
      <c r="QY3" s="85"/>
      <c r="QZ3" s="85"/>
      <c r="RA3" s="85"/>
      <c r="RB3" s="85"/>
      <c r="RC3" s="85" t="str">
        <f>IF('Liste des mots'!$A$1=TRUE,Instructions!$D$8,"")</f>
        <v>Inscrire le titre ici</v>
      </c>
      <c r="RD3" s="85"/>
      <c r="RE3" s="85"/>
      <c r="RF3" s="85"/>
      <c r="RG3" s="85"/>
      <c r="RH3" s="85" t="str">
        <f>IF('Liste des mots'!$A$1=TRUE,Instructions!$D$8,"")</f>
        <v>Inscrire le titre ici</v>
      </c>
      <c r="RI3" s="85"/>
      <c r="RJ3" s="85"/>
      <c r="RK3" s="85"/>
      <c r="RL3" s="85"/>
      <c r="RM3" s="85"/>
      <c r="RN3" s="85" t="str">
        <f>IF('Liste des mots'!$A$1=TRUE,Instructions!$D$8,"")</f>
        <v>Inscrire le titre ici</v>
      </c>
      <c r="RO3" s="85"/>
      <c r="RP3" s="85"/>
      <c r="RQ3" s="85"/>
      <c r="RR3" s="85"/>
      <c r="RS3" s="85" t="str">
        <f>IF('Liste des mots'!$A$1=TRUE,Instructions!$D$8,"")</f>
        <v>Inscrire le titre ici</v>
      </c>
      <c r="RT3" s="85"/>
      <c r="RU3" s="85"/>
      <c r="RV3" s="85"/>
      <c r="RW3" s="85"/>
      <c r="RX3" s="85"/>
      <c r="RY3" s="85" t="str">
        <f>IF('Liste des mots'!$A$1=TRUE,Instructions!$D$8,"")</f>
        <v>Inscrire le titre ici</v>
      </c>
      <c r="RZ3" s="85"/>
      <c r="SA3" s="85"/>
      <c r="SB3" s="85"/>
      <c r="SC3" s="85"/>
      <c r="SD3" s="85" t="str">
        <f>IF('Liste des mots'!$A$1=TRUE,Instructions!$D$8,"")</f>
        <v>Inscrire le titre ici</v>
      </c>
      <c r="SE3" s="85"/>
      <c r="SF3" s="85"/>
      <c r="SG3" s="85"/>
      <c r="SH3" s="85"/>
      <c r="SI3" s="85"/>
      <c r="SJ3" s="85" t="str">
        <f>IF('Liste des mots'!$A$1=TRUE,Instructions!$D$8,"")</f>
        <v>Inscrire le titre ici</v>
      </c>
      <c r="SK3" s="85"/>
      <c r="SL3" s="85"/>
      <c r="SM3" s="85"/>
      <c r="SN3" s="85"/>
      <c r="SO3" s="85" t="str">
        <f>IF('Liste des mots'!$A$1=TRUE,Instructions!$D$8,"")</f>
        <v>Inscrire le titre ici</v>
      </c>
      <c r="SP3" s="85"/>
      <c r="SQ3" s="85"/>
      <c r="SR3" s="85"/>
      <c r="SS3" s="85"/>
      <c r="ST3" s="85"/>
      <c r="SU3" s="85" t="str">
        <f>IF('Liste des mots'!$A$1=TRUE,Instructions!$D$8,"")</f>
        <v>Inscrire le titre ici</v>
      </c>
      <c r="SV3" s="85"/>
      <c r="SW3" s="85"/>
      <c r="SX3" s="85"/>
      <c r="SY3" s="85"/>
      <c r="SZ3" s="85" t="str">
        <f>IF('Liste des mots'!$A$1=TRUE,Instructions!$D$8,"")</f>
        <v>Inscrire le titre ici</v>
      </c>
      <c r="TA3" s="85"/>
      <c r="TB3" s="85"/>
      <c r="TC3" s="85"/>
      <c r="TD3" s="85"/>
      <c r="TE3" s="85"/>
      <c r="TF3" s="85" t="str">
        <f>IF('Liste des mots'!$A$1=TRUE,Instructions!$D$8,"")</f>
        <v>Inscrire le titre ici</v>
      </c>
      <c r="TG3" s="85"/>
      <c r="TH3" s="85"/>
      <c r="TI3" s="85"/>
      <c r="TJ3" s="85"/>
      <c r="TK3" s="85" t="str">
        <f>IF('Liste des mots'!$A$1=TRUE,Instructions!$D$8,"")</f>
        <v>Inscrire le titre ici</v>
      </c>
      <c r="TL3" s="85"/>
      <c r="TM3" s="85"/>
      <c r="TN3" s="85"/>
      <c r="TO3" s="85"/>
      <c r="TP3" s="85"/>
      <c r="TQ3" s="85" t="str">
        <f>IF('Liste des mots'!$A$1=TRUE,Instructions!$D$8,"")</f>
        <v>Inscrire le titre ici</v>
      </c>
      <c r="TR3" s="85"/>
      <c r="TS3" s="85"/>
      <c r="TT3" s="85"/>
      <c r="TU3" s="85"/>
      <c r="TV3" s="85" t="str">
        <f>IF('Liste des mots'!$A$1=TRUE,Instructions!$D$8,"")</f>
        <v>Inscrire le titre ici</v>
      </c>
      <c r="TW3" s="85"/>
      <c r="TX3" s="85"/>
      <c r="TY3" s="85"/>
      <c r="TZ3" s="85"/>
      <c r="UA3" s="85"/>
      <c r="UB3" s="85" t="str">
        <f>IF('Liste des mots'!$A$1=TRUE,Instructions!$D$8,"")</f>
        <v>Inscrire le titre ici</v>
      </c>
      <c r="UC3" s="85"/>
      <c r="UD3" s="85"/>
    </row>
    <row r="4" spans="1:550" s="189" customFormat="1" ht="60" customHeight="1" thickBot="1">
      <c r="A4" s="185" t="str">
        <f>Instructions!$D$10</f>
        <v>B</v>
      </c>
      <c r="B4" s="186" t="str">
        <f>Instructions!$E$10</f>
        <v>I</v>
      </c>
      <c r="C4" s="186" t="str">
        <f>Instructions!$F$10</f>
        <v>N</v>
      </c>
      <c r="D4" s="186" t="str">
        <f>Instructions!$G$10</f>
        <v>G</v>
      </c>
      <c r="E4" s="187" t="str">
        <f>Instructions!$H$10</f>
        <v>O</v>
      </c>
      <c r="F4" s="188"/>
      <c r="G4" s="185" t="str">
        <f>Instructions!$D$10</f>
        <v>B</v>
      </c>
      <c r="H4" s="186" t="str">
        <f>Instructions!$E$10</f>
        <v>I</v>
      </c>
      <c r="I4" s="186" t="str">
        <f>Instructions!$F$10</f>
        <v>N</v>
      </c>
      <c r="J4" s="186" t="str">
        <f>Instructions!$G$10</f>
        <v>G</v>
      </c>
      <c r="K4" s="187" t="str">
        <f>Instructions!$H$10</f>
        <v>O</v>
      </c>
      <c r="L4" s="185" t="str">
        <f>Instructions!$D$10</f>
        <v>B</v>
      </c>
      <c r="M4" s="186" t="str">
        <f>Instructions!$E$10</f>
        <v>I</v>
      </c>
      <c r="N4" s="186" t="str">
        <f>Instructions!$F$10</f>
        <v>N</v>
      </c>
      <c r="O4" s="186" t="str">
        <f>Instructions!$G$10</f>
        <v>G</v>
      </c>
      <c r="P4" s="187" t="str">
        <f>Instructions!$H$10</f>
        <v>O</v>
      </c>
      <c r="Q4" s="188"/>
      <c r="R4" s="185" t="str">
        <f>Instructions!$D$10</f>
        <v>B</v>
      </c>
      <c r="S4" s="186" t="str">
        <f>Instructions!$E$10</f>
        <v>I</v>
      </c>
      <c r="T4" s="186" t="str">
        <f>Instructions!$F$10</f>
        <v>N</v>
      </c>
      <c r="U4" s="186" t="str">
        <f>Instructions!$G$10</f>
        <v>G</v>
      </c>
      <c r="V4" s="187" t="str">
        <f>Instructions!$H$10</f>
        <v>O</v>
      </c>
      <c r="W4" s="185" t="str">
        <f>Instructions!$D$10</f>
        <v>B</v>
      </c>
      <c r="X4" s="186" t="str">
        <f>Instructions!$E$10</f>
        <v>I</v>
      </c>
      <c r="Y4" s="186" t="str">
        <f>Instructions!$F$10</f>
        <v>N</v>
      </c>
      <c r="Z4" s="186" t="str">
        <f>Instructions!$G$10</f>
        <v>G</v>
      </c>
      <c r="AA4" s="187" t="str">
        <f>Instructions!$H$10</f>
        <v>O</v>
      </c>
      <c r="AB4" s="188"/>
      <c r="AC4" s="185" t="str">
        <f>Instructions!$D$10</f>
        <v>B</v>
      </c>
      <c r="AD4" s="186" t="str">
        <f>Instructions!$E$10</f>
        <v>I</v>
      </c>
      <c r="AE4" s="186" t="str">
        <f>Instructions!$F$10</f>
        <v>N</v>
      </c>
      <c r="AF4" s="186" t="str">
        <f>Instructions!$G$10</f>
        <v>G</v>
      </c>
      <c r="AG4" s="187" t="str">
        <f>Instructions!$H$10</f>
        <v>O</v>
      </c>
      <c r="AH4" s="185" t="str">
        <f>Instructions!$D$10</f>
        <v>B</v>
      </c>
      <c r="AI4" s="186" t="str">
        <f>Instructions!$E$10</f>
        <v>I</v>
      </c>
      <c r="AJ4" s="186" t="str">
        <f>Instructions!$F$10</f>
        <v>N</v>
      </c>
      <c r="AK4" s="186" t="str">
        <f>Instructions!$G$10</f>
        <v>G</v>
      </c>
      <c r="AL4" s="187" t="str">
        <f>Instructions!$H$10</f>
        <v>O</v>
      </c>
      <c r="AM4" s="188"/>
      <c r="AN4" s="185" t="str">
        <f>Instructions!$D$10</f>
        <v>B</v>
      </c>
      <c r="AO4" s="186" t="str">
        <f>Instructions!$E$10</f>
        <v>I</v>
      </c>
      <c r="AP4" s="186" t="str">
        <f>Instructions!$F$10</f>
        <v>N</v>
      </c>
      <c r="AQ4" s="186" t="str">
        <f>Instructions!$G$10</f>
        <v>G</v>
      </c>
      <c r="AR4" s="187" t="str">
        <f>Instructions!$H$10</f>
        <v>O</v>
      </c>
      <c r="AS4" s="185" t="str">
        <f>Instructions!$D$10</f>
        <v>B</v>
      </c>
      <c r="AT4" s="186" t="str">
        <f>Instructions!$E$10</f>
        <v>I</v>
      </c>
      <c r="AU4" s="186" t="str">
        <f>Instructions!$F$10</f>
        <v>N</v>
      </c>
      <c r="AV4" s="186" t="str">
        <f>Instructions!$G$10</f>
        <v>G</v>
      </c>
      <c r="AW4" s="187" t="str">
        <f>Instructions!$H$10</f>
        <v>O</v>
      </c>
      <c r="AX4" s="188"/>
      <c r="AY4" s="185" t="str">
        <f>Instructions!$D$10</f>
        <v>B</v>
      </c>
      <c r="AZ4" s="186" t="str">
        <f>Instructions!$E$10</f>
        <v>I</v>
      </c>
      <c r="BA4" s="186" t="str">
        <f>Instructions!$F$10</f>
        <v>N</v>
      </c>
      <c r="BB4" s="186" t="str">
        <f>Instructions!$G$10</f>
        <v>G</v>
      </c>
      <c r="BC4" s="187" t="str">
        <f>Instructions!$H$10</f>
        <v>O</v>
      </c>
      <c r="BD4" s="185" t="str">
        <f>Instructions!$D$10</f>
        <v>B</v>
      </c>
      <c r="BE4" s="186" t="str">
        <f>Instructions!$E$10</f>
        <v>I</v>
      </c>
      <c r="BF4" s="186" t="str">
        <f>Instructions!$F$10</f>
        <v>N</v>
      </c>
      <c r="BG4" s="186" t="str">
        <f>Instructions!$G$10</f>
        <v>G</v>
      </c>
      <c r="BH4" s="187" t="str">
        <f>Instructions!$H$10</f>
        <v>O</v>
      </c>
      <c r="BI4" s="188"/>
      <c r="BJ4" s="185" t="str">
        <f>Instructions!$D$10</f>
        <v>B</v>
      </c>
      <c r="BK4" s="186" t="str">
        <f>Instructions!$E$10</f>
        <v>I</v>
      </c>
      <c r="BL4" s="186" t="str">
        <f>Instructions!$F$10</f>
        <v>N</v>
      </c>
      <c r="BM4" s="186" t="str">
        <f>Instructions!$G$10</f>
        <v>G</v>
      </c>
      <c r="BN4" s="187" t="str">
        <f>Instructions!$H$10</f>
        <v>O</v>
      </c>
      <c r="BO4" s="185" t="str">
        <f>Instructions!$D$10</f>
        <v>B</v>
      </c>
      <c r="BP4" s="186" t="str">
        <f>Instructions!$E$10</f>
        <v>I</v>
      </c>
      <c r="BQ4" s="186" t="str">
        <f>Instructions!$F$10</f>
        <v>N</v>
      </c>
      <c r="BR4" s="186" t="str">
        <f>Instructions!$G$10</f>
        <v>G</v>
      </c>
      <c r="BS4" s="187" t="str">
        <f>Instructions!$H$10</f>
        <v>O</v>
      </c>
      <c r="BT4" s="188"/>
      <c r="BU4" s="185" t="str">
        <f>Instructions!$D$10</f>
        <v>B</v>
      </c>
      <c r="BV4" s="186" t="str">
        <f>Instructions!$E$10</f>
        <v>I</v>
      </c>
      <c r="BW4" s="186" t="str">
        <f>Instructions!$F$10</f>
        <v>N</v>
      </c>
      <c r="BX4" s="186" t="str">
        <f>Instructions!$G$10</f>
        <v>G</v>
      </c>
      <c r="BY4" s="187" t="str">
        <f>Instructions!$H$10</f>
        <v>O</v>
      </c>
      <c r="BZ4" s="185" t="str">
        <f>Instructions!$D$10</f>
        <v>B</v>
      </c>
      <c r="CA4" s="186" t="str">
        <f>Instructions!$E$10</f>
        <v>I</v>
      </c>
      <c r="CB4" s="186" t="str">
        <f>Instructions!$F$10</f>
        <v>N</v>
      </c>
      <c r="CC4" s="186" t="str">
        <f>Instructions!$G$10</f>
        <v>G</v>
      </c>
      <c r="CD4" s="187" t="str">
        <f>Instructions!$H$10</f>
        <v>O</v>
      </c>
      <c r="CE4" s="188"/>
      <c r="CF4" s="185" t="str">
        <f>Instructions!$D$10</f>
        <v>B</v>
      </c>
      <c r="CG4" s="186" t="str">
        <f>Instructions!$E$10</f>
        <v>I</v>
      </c>
      <c r="CH4" s="186" t="str">
        <f>Instructions!$F$10</f>
        <v>N</v>
      </c>
      <c r="CI4" s="186" t="str">
        <f>Instructions!$G$10</f>
        <v>G</v>
      </c>
      <c r="CJ4" s="187" t="str">
        <f>Instructions!$H$10</f>
        <v>O</v>
      </c>
      <c r="CK4" s="185" t="str">
        <f>Instructions!$D$10</f>
        <v>B</v>
      </c>
      <c r="CL4" s="186" t="str">
        <f>Instructions!$E$10</f>
        <v>I</v>
      </c>
      <c r="CM4" s="186" t="str">
        <f>Instructions!$F$10</f>
        <v>N</v>
      </c>
      <c r="CN4" s="186" t="str">
        <f>Instructions!$G$10</f>
        <v>G</v>
      </c>
      <c r="CO4" s="187" t="str">
        <f>Instructions!$H$10</f>
        <v>O</v>
      </c>
      <c r="CP4" s="188"/>
      <c r="CQ4" s="185" t="str">
        <f>Instructions!$D$10</f>
        <v>B</v>
      </c>
      <c r="CR4" s="186" t="str">
        <f>Instructions!$E$10</f>
        <v>I</v>
      </c>
      <c r="CS4" s="186" t="str">
        <f>Instructions!$F$10</f>
        <v>N</v>
      </c>
      <c r="CT4" s="186" t="str">
        <f>Instructions!$G$10</f>
        <v>G</v>
      </c>
      <c r="CU4" s="187" t="str">
        <f>Instructions!$H$10</f>
        <v>O</v>
      </c>
      <c r="CV4" s="185" t="str">
        <f>Instructions!$D$10</f>
        <v>B</v>
      </c>
      <c r="CW4" s="186" t="str">
        <f>Instructions!$E$10</f>
        <v>I</v>
      </c>
      <c r="CX4" s="186" t="str">
        <f>Instructions!$F$10</f>
        <v>N</v>
      </c>
      <c r="CY4" s="186" t="str">
        <f>Instructions!$G$10</f>
        <v>G</v>
      </c>
      <c r="CZ4" s="187" t="str">
        <f>Instructions!$H$10</f>
        <v>O</v>
      </c>
      <c r="DA4" s="188"/>
      <c r="DB4" s="185" t="str">
        <f>Instructions!$D$10</f>
        <v>B</v>
      </c>
      <c r="DC4" s="186" t="str">
        <f>Instructions!$E$10</f>
        <v>I</v>
      </c>
      <c r="DD4" s="186" t="str">
        <f>Instructions!$F$10</f>
        <v>N</v>
      </c>
      <c r="DE4" s="186" t="str">
        <f>Instructions!$G$10</f>
        <v>G</v>
      </c>
      <c r="DF4" s="187" t="str">
        <f>Instructions!$H$10</f>
        <v>O</v>
      </c>
      <c r="DG4" s="185" t="str">
        <f>Instructions!$D$10</f>
        <v>B</v>
      </c>
      <c r="DH4" s="186" t="str">
        <f>Instructions!$E$10</f>
        <v>I</v>
      </c>
      <c r="DI4" s="186" t="str">
        <f>Instructions!$F$10</f>
        <v>N</v>
      </c>
      <c r="DJ4" s="186" t="str">
        <f>Instructions!$G$10</f>
        <v>G</v>
      </c>
      <c r="DK4" s="187" t="str">
        <f>Instructions!$H$10</f>
        <v>O</v>
      </c>
      <c r="DL4" s="188"/>
      <c r="DM4" s="185" t="str">
        <f>Instructions!$D$10</f>
        <v>B</v>
      </c>
      <c r="DN4" s="186" t="str">
        <f>Instructions!$E$10</f>
        <v>I</v>
      </c>
      <c r="DO4" s="186" t="str">
        <f>Instructions!$F$10</f>
        <v>N</v>
      </c>
      <c r="DP4" s="186" t="str">
        <f>Instructions!$G$10</f>
        <v>G</v>
      </c>
      <c r="DQ4" s="187" t="str">
        <f>Instructions!$H$10</f>
        <v>O</v>
      </c>
      <c r="DR4" s="185" t="str">
        <f>Instructions!$D$10</f>
        <v>B</v>
      </c>
      <c r="DS4" s="186" t="str">
        <f>Instructions!$E$10</f>
        <v>I</v>
      </c>
      <c r="DT4" s="186" t="str">
        <f>Instructions!$F$10</f>
        <v>N</v>
      </c>
      <c r="DU4" s="186" t="str">
        <f>Instructions!$G$10</f>
        <v>G</v>
      </c>
      <c r="DV4" s="187" t="str">
        <f>Instructions!$H$10</f>
        <v>O</v>
      </c>
      <c r="DW4" s="188"/>
      <c r="DX4" s="185" t="str">
        <f>Instructions!$D$10</f>
        <v>B</v>
      </c>
      <c r="DY4" s="186" t="str">
        <f>Instructions!$E$10</f>
        <v>I</v>
      </c>
      <c r="DZ4" s="186" t="str">
        <f>Instructions!$F$10</f>
        <v>N</v>
      </c>
      <c r="EA4" s="186" t="str">
        <f>Instructions!$G$10</f>
        <v>G</v>
      </c>
      <c r="EB4" s="187" t="str">
        <f>Instructions!$H$10</f>
        <v>O</v>
      </c>
      <c r="EC4" s="185" t="str">
        <f>Instructions!$D$10</f>
        <v>B</v>
      </c>
      <c r="ED4" s="186" t="str">
        <f>Instructions!$E$10</f>
        <v>I</v>
      </c>
      <c r="EE4" s="186" t="str">
        <f>Instructions!$F$10</f>
        <v>N</v>
      </c>
      <c r="EF4" s="186" t="str">
        <f>Instructions!$G$10</f>
        <v>G</v>
      </c>
      <c r="EG4" s="187" t="str">
        <f>Instructions!$H$10</f>
        <v>O</v>
      </c>
      <c r="EH4" s="188"/>
      <c r="EI4" s="185" t="str">
        <f>Instructions!$D$10</f>
        <v>B</v>
      </c>
      <c r="EJ4" s="186" t="str">
        <f>Instructions!$E$10</f>
        <v>I</v>
      </c>
      <c r="EK4" s="186" t="str">
        <f>Instructions!$F$10</f>
        <v>N</v>
      </c>
      <c r="EL4" s="186" t="str">
        <f>Instructions!$G$10</f>
        <v>G</v>
      </c>
      <c r="EM4" s="187" t="str">
        <f>Instructions!$H$10</f>
        <v>O</v>
      </c>
      <c r="EN4" s="185" t="str">
        <f>Instructions!$D$10</f>
        <v>B</v>
      </c>
      <c r="EO4" s="186" t="str">
        <f>Instructions!$E$10</f>
        <v>I</v>
      </c>
      <c r="EP4" s="186" t="str">
        <f>Instructions!$F$10</f>
        <v>N</v>
      </c>
      <c r="EQ4" s="186" t="str">
        <f>Instructions!$G$10</f>
        <v>G</v>
      </c>
      <c r="ER4" s="187" t="str">
        <f>Instructions!$H$10</f>
        <v>O</v>
      </c>
      <c r="ES4" s="188"/>
      <c r="ET4" s="185" t="str">
        <f>Instructions!$D$10</f>
        <v>B</v>
      </c>
      <c r="EU4" s="186" t="str">
        <f>Instructions!$E$10</f>
        <v>I</v>
      </c>
      <c r="EV4" s="186" t="str">
        <f>Instructions!$F$10</f>
        <v>N</v>
      </c>
      <c r="EW4" s="186" t="str">
        <f>Instructions!$G$10</f>
        <v>G</v>
      </c>
      <c r="EX4" s="187" t="str">
        <f>Instructions!$H$10</f>
        <v>O</v>
      </c>
      <c r="EY4" s="185" t="str">
        <f>Instructions!$D$10</f>
        <v>B</v>
      </c>
      <c r="EZ4" s="186" t="str">
        <f>Instructions!$E$10</f>
        <v>I</v>
      </c>
      <c r="FA4" s="186" t="str">
        <f>Instructions!$F$10</f>
        <v>N</v>
      </c>
      <c r="FB4" s="186" t="str">
        <f>Instructions!$G$10</f>
        <v>G</v>
      </c>
      <c r="FC4" s="187" t="str">
        <f>Instructions!$H$10</f>
        <v>O</v>
      </c>
      <c r="FD4" s="188"/>
      <c r="FE4" s="185" t="str">
        <f>Instructions!$D$10</f>
        <v>B</v>
      </c>
      <c r="FF4" s="186" t="str">
        <f>Instructions!$E$10</f>
        <v>I</v>
      </c>
      <c r="FG4" s="186" t="str">
        <f>Instructions!$F$10</f>
        <v>N</v>
      </c>
      <c r="FH4" s="186" t="str">
        <f>Instructions!$G$10</f>
        <v>G</v>
      </c>
      <c r="FI4" s="187" t="str">
        <f>Instructions!$H$10</f>
        <v>O</v>
      </c>
      <c r="FJ4" s="185" t="str">
        <f>Instructions!$D$10</f>
        <v>B</v>
      </c>
      <c r="FK4" s="186" t="str">
        <f>Instructions!$E$10</f>
        <v>I</v>
      </c>
      <c r="FL4" s="186" t="str">
        <f>Instructions!$F$10</f>
        <v>N</v>
      </c>
      <c r="FM4" s="186" t="str">
        <f>Instructions!$G$10</f>
        <v>G</v>
      </c>
      <c r="FN4" s="187" t="str">
        <f>Instructions!$H$10</f>
        <v>O</v>
      </c>
      <c r="FO4" s="188"/>
      <c r="FP4" s="185" t="str">
        <f>Instructions!$D$10</f>
        <v>B</v>
      </c>
      <c r="FQ4" s="186" t="str">
        <f>Instructions!$E$10</f>
        <v>I</v>
      </c>
      <c r="FR4" s="186" t="str">
        <f>Instructions!$F$10</f>
        <v>N</v>
      </c>
      <c r="FS4" s="186" t="str">
        <f>Instructions!$G$10</f>
        <v>G</v>
      </c>
      <c r="FT4" s="187" t="str">
        <f>Instructions!$H$10</f>
        <v>O</v>
      </c>
      <c r="FU4" s="185" t="str">
        <f>Instructions!$D$10</f>
        <v>B</v>
      </c>
      <c r="FV4" s="186" t="str">
        <f>Instructions!$E$10</f>
        <v>I</v>
      </c>
      <c r="FW4" s="186" t="str">
        <f>Instructions!$F$10</f>
        <v>N</v>
      </c>
      <c r="FX4" s="186" t="str">
        <f>Instructions!$G$10</f>
        <v>G</v>
      </c>
      <c r="FY4" s="187" t="str">
        <f>Instructions!$H$10</f>
        <v>O</v>
      </c>
      <c r="FZ4" s="188"/>
      <c r="GA4" s="185" t="str">
        <f>Instructions!$D$10</f>
        <v>B</v>
      </c>
      <c r="GB4" s="186" t="str">
        <f>Instructions!$E$10</f>
        <v>I</v>
      </c>
      <c r="GC4" s="186" t="str">
        <f>Instructions!$F$10</f>
        <v>N</v>
      </c>
      <c r="GD4" s="186" t="str">
        <f>Instructions!$G$10</f>
        <v>G</v>
      </c>
      <c r="GE4" s="187" t="str">
        <f>Instructions!$H$10</f>
        <v>O</v>
      </c>
      <c r="GF4" s="185" t="str">
        <f>Instructions!$D$10</f>
        <v>B</v>
      </c>
      <c r="GG4" s="186" t="str">
        <f>Instructions!$E$10</f>
        <v>I</v>
      </c>
      <c r="GH4" s="186" t="str">
        <f>Instructions!$F$10</f>
        <v>N</v>
      </c>
      <c r="GI4" s="186" t="str">
        <f>Instructions!$G$10</f>
        <v>G</v>
      </c>
      <c r="GJ4" s="187" t="str">
        <f>Instructions!$H$10</f>
        <v>O</v>
      </c>
      <c r="GK4" s="188"/>
      <c r="GL4" s="185" t="str">
        <f>Instructions!$D$10</f>
        <v>B</v>
      </c>
      <c r="GM4" s="186" t="str">
        <f>Instructions!$E$10</f>
        <v>I</v>
      </c>
      <c r="GN4" s="186" t="str">
        <f>Instructions!$F$10</f>
        <v>N</v>
      </c>
      <c r="GO4" s="186" t="str">
        <f>Instructions!$G$10</f>
        <v>G</v>
      </c>
      <c r="GP4" s="187" t="str">
        <f>Instructions!$H$10</f>
        <v>O</v>
      </c>
      <c r="GQ4" s="185" t="str">
        <f>Instructions!$D$10</f>
        <v>B</v>
      </c>
      <c r="GR4" s="186" t="str">
        <f>Instructions!$E$10</f>
        <v>I</v>
      </c>
      <c r="GS4" s="186" t="str">
        <f>Instructions!$F$10</f>
        <v>N</v>
      </c>
      <c r="GT4" s="186" t="str">
        <f>Instructions!$G$10</f>
        <v>G</v>
      </c>
      <c r="GU4" s="187" t="str">
        <f>Instructions!$H$10</f>
        <v>O</v>
      </c>
      <c r="GV4" s="188"/>
      <c r="GW4" s="185" t="str">
        <f>Instructions!$D$10</f>
        <v>B</v>
      </c>
      <c r="GX4" s="186" t="str">
        <f>Instructions!$E$10</f>
        <v>I</v>
      </c>
      <c r="GY4" s="186" t="str">
        <f>Instructions!$F$10</f>
        <v>N</v>
      </c>
      <c r="GZ4" s="186" t="str">
        <f>Instructions!$G$10</f>
        <v>G</v>
      </c>
      <c r="HA4" s="187" t="str">
        <f>Instructions!$H$10</f>
        <v>O</v>
      </c>
      <c r="HB4" s="185" t="str">
        <f>Instructions!$D$10</f>
        <v>B</v>
      </c>
      <c r="HC4" s="186" t="str">
        <f>Instructions!$E$10</f>
        <v>I</v>
      </c>
      <c r="HD4" s="186" t="str">
        <f>Instructions!$F$10</f>
        <v>N</v>
      </c>
      <c r="HE4" s="186" t="str">
        <f>Instructions!$G$10</f>
        <v>G</v>
      </c>
      <c r="HF4" s="187" t="str">
        <f>Instructions!$H$10</f>
        <v>O</v>
      </c>
      <c r="HG4" s="188"/>
      <c r="HH4" s="185" t="str">
        <f>Instructions!$D$10</f>
        <v>B</v>
      </c>
      <c r="HI4" s="186" t="str">
        <f>Instructions!$E$10</f>
        <v>I</v>
      </c>
      <c r="HJ4" s="186" t="str">
        <f>Instructions!$F$10</f>
        <v>N</v>
      </c>
      <c r="HK4" s="186" t="str">
        <f>Instructions!$G$10</f>
        <v>G</v>
      </c>
      <c r="HL4" s="187" t="str">
        <f>Instructions!$H$10</f>
        <v>O</v>
      </c>
      <c r="HM4" s="185" t="str">
        <f>Instructions!$D$10</f>
        <v>B</v>
      </c>
      <c r="HN4" s="186" t="str">
        <f>Instructions!$E$10</f>
        <v>I</v>
      </c>
      <c r="HO4" s="186" t="str">
        <f>Instructions!$F$10</f>
        <v>N</v>
      </c>
      <c r="HP4" s="186" t="str">
        <f>Instructions!$G$10</f>
        <v>G</v>
      </c>
      <c r="HQ4" s="187" t="str">
        <f>Instructions!$H$10</f>
        <v>O</v>
      </c>
      <c r="HR4" s="188"/>
      <c r="HS4" s="185" t="str">
        <f>Instructions!$D$10</f>
        <v>B</v>
      </c>
      <c r="HT4" s="186" t="str">
        <f>Instructions!$E$10</f>
        <v>I</v>
      </c>
      <c r="HU4" s="186" t="str">
        <f>Instructions!$F$10</f>
        <v>N</v>
      </c>
      <c r="HV4" s="186" t="str">
        <f>Instructions!$G$10</f>
        <v>G</v>
      </c>
      <c r="HW4" s="187" t="str">
        <f>Instructions!$H$10</f>
        <v>O</v>
      </c>
      <c r="HX4" s="185" t="str">
        <f>Instructions!$D$10</f>
        <v>B</v>
      </c>
      <c r="HY4" s="186" t="str">
        <f>Instructions!$E$10</f>
        <v>I</v>
      </c>
      <c r="HZ4" s="186" t="str">
        <f>Instructions!$F$10</f>
        <v>N</v>
      </c>
      <c r="IA4" s="186" t="str">
        <f>Instructions!$G$10</f>
        <v>G</v>
      </c>
      <c r="IB4" s="187" t="str">
        <f>Instructions!$H$10</f>
        <v>O</v>
      </c>
      <c r="IC4" s="188"/>
      <c r="ID4" s="185" t="str">
        <f>Instructions!$D$10</f>
        <v>B</v>
      </c>
      <c r="IE4" s="186" t="str">
        <f>Instructions!$E$10</f>
        <v>I</v>
      </c>
      <c r="IF4" s="186" t="str">
        <f>Instructions!$F$10</f>
        <v>N</v>
      </c>
      <c r="IG4" s="186" t="str">
        <f>Instructions!$G$10</f>
        <v>G</v>
      </c>
      <c r="IH4" s="187" t="str">
        <f>Instructions!$H$10</f>
        <v>O</v>
      </c>
      <c r="II4" s="185" t="str">
        <f>Instructions!$D$10</f>
        <v>B</v>
      </c>
      <c r="IJ4" s="186" t="str">
        <f>Instructions!$E$10</f>
        <v>I</v>
      </c>
      <c r="IK4" s="186" t="str">
        <f>Instructions!$F$10</f>
        <v>N</v>
      </c>
      <c r="IL4" s="186" t="str">
        <f>Instructions!$G$10</f>
        <v>G</v>
      </c>
      <c r="IM4" s="187" t="str">
        <f>Instructions!$H$10</f>
        <v>O</v>
      </c>
      <c r="IN4" s="188"/>
      <c r="IO4" s="185" t="str">
        <f>Instructions!$D$10</f>
        <v>B</v>
      </c>
      <c r="IP4" s="186" t="str">
        <f>Instructions!$E$10</f>
        <v>I</v>
      </c>
      <c r="IQ4" s="186" t="str">
        <f>Instructions!$F$10</f>
        <v>N</v>
      </c>
      <c r="IR4" s="186" t="str">
        <f>Instructions!$G$10</f>
        <v>G</v>
      </c>
      <c r="IS4" s="187" t="str">
        <f>Instructions!$H$10</f>
        <v>O</v>
      </c>
      <c r="IT4" s="185" t="str">
        <f>Instructions!$D$10</f>
        <v>B</v>
      </c>
      <c r="IU4" s="186" t="str">
        <f>Instructions!$E$10</f>
        <v>I</v>
      </c>
      <c r="IV4" s="186" t="str">
        <f>Instructions!$F$10</f>
        <v>N</v>
      </c>
      <c r="IW4" s="186" t="str">
        <f>Instructions!$G$10</f>
        <v>G</v>
      </c>
      <c r="IX4" s="187" t="str">
        <f>Instructions!$H$10</f>
        <v>O</v>
      </c>
      <c r="IY4" s="188"/>
      <c r="IZ4" s="185" t="str">
        <f>Instructions!$D$10</f>
        <v>B</v>
      </c>
      <c r="JA4" s="186" t="str">
        <f>Instructions!$E$10</f>
        <v>I</v>
      </c>
      <c r="JB4" s="186" t="str">
        <f>Instructions!$F$10</f>
        <v>N</v>
      </c>
      <c r="JC4" s="186" t="str">
        <f>Instructions!$G$10</f>
        <v>G</v>
      </c>
      <c r="JD4" s="187" t="str">
        <f>Instructions!$H$10</f>
        <v>O</v>
      </c>
      <c r="JE4" s="185" t="str">
        <f>Instructions!$D$10</f>
        <v>B</v>
      </c>
      <c r="JF4" s="186" t="str">
        <f>Instructions!$E$10</f>
        <v>I</v>
      </c>
      <c r="JG4" s="186" t="str">
        <f>Instructions!$F$10</f>
        <v>N</v>
      </c>
      <c r="JH4" s="186" t="str">
        <f>Instructions!$G$10</f>
        <v>G</v>
      </c>
      <c r="JI4" s="187" t="str">
        <f>Instructions!$H$10</f>
        <v>O</v>
      </c>
      <c r="JJ4" s="188"/>
      <c r="JK4" s="185" t="str">
        <f>Instructions!$D$10</f>
        <v>B</v>
      </c>
      <c r="JL4" s="186" t="str">
        <f>Instructions!$E$10</f>
        <v>I</v>
      </c>
      <c r="JM4" s="186" t="str">
        <f>Instructions!$F$10</f>
        <v>N</v>
      </c>
      <c r="JN4" s="186" t="str">
        <f>Instructions!$G$10</f>
        <v>G</v>
      </c>
      <c r="JO4" s="187" t="str">
        <f>Instructions!$H$10</f>
        <v>O</v>
      </c>
      <c r="JP4" s="185" t="str">
        <f>Instructions!$D$10</f>
        <v>B</v>
      </c>
      <c r="JQ4" s="186" t="str">
        <f>Instructions!$E$10</f>
        <v>I</v>
      </c>
      <c r="JR4" s="186" t="str">
        <f>Instructions!$F$10</f>
        <v>N</v>
      </c>
      <c r="JS4" s="186" t="str">
        <f>Instructions!$G$10</f>
        <v>G</v>
      </c>
      <c r="JT4" s="187" t="str">
        <f>Instructions!$H$10</f>
        <v>O</v>
      </c>
      <c r="JU4" s="188"/>
      <c r="JV4" s="185" t="str">
        <f>Instructions!$D$10</f>
        <v>B</v>
      </c>
      <c r="JW4" s="186" t="str">
        <f>Instructions!$E$10</f>
        <v>I</v>
      </c>
      <c r="JX4" s="186" t="str">
        <f>Instructions!$F$10</f>
        <v>N</v>
      </c>
      <c r="JY4" s="186" t="str">
        <f>Instructions!$G$10</f>
        <v>G</v>
      </c>
      <c r="JZ4" s="187" t="str">
        <f>Instructions!$H$10</f>
        <v>O</v>
      </c>
      <c r="KA4" s="185" t="str">
        <f>Instructions!$D$10</f>
        <v>B</v>
      </c>
      <c r="KB4" s="186" t="str">
        <f>Instructions!$E$10</f>
        <v>I</v>
      </c>
      <c r="KC4" s="186" t="str">
        <f>Instructions!$F$10</f>
        <v>N</v>
      </c>
      <c r="KD4" s="186" t="str">
        <f>Instructions!$G$10</f>
        <v>G</v>
      </c>
      <c r="KE4" s="187" t="str">
        <f>Instructions!$H$10</f>
        <v>O</v>
      </c>
      <c r="KF4" s="188"/>
      <c r="KG4" s="185" t="str">
        <f>Instructions!$D$10</f>
        <v>B</v>
      </c>
      <c r="KH4" s="186" t="str">
        <f>Instructions!$E$10</f>
        <v>I</v>
      </c>
      <c r="KI4" s="186" t="str">
        <f>Instructions!$F$10</f>
        <v>N</v>
      </c>
      <c r="KJ4" s="186" t="str">
        <f>Instructions!$G$10</f>
        <v>G</v>
      </c>
      <c r="KK4" s="187" t="str">
        <f>Instructions!$H$10</f>
        <v>O</v>
      </c>
      <c r="KL4" s="185" t="str">
        <f>Instructions!$D$10</f>
        <v>B</v>
      </c>
      <c r="KM4" s="186" t="str">
        <f>Instructions!$E$10</f>
        <v>I</v>
      </c>
      <c r="KN4" s="186" t="str">
        <f>Instructions!$F$10</f>
        <v>N</v>
      </c>
      <c r="KO4" s="186" t="str">
        <f>Instructions!$G$10</f>
        <v>G</v>
      </c>
      <c r="KP4" s="187" t="str">
        <f>Instructions!$H$10</f>
        <v>O</v>
      </c>
      <c r="KQ4" s="188"/>
      <c r="KR4" s="185" t="str">
        <f>Instructions!$D$10</f>
        <v>B</v>
      </c>
      <c r="KS4" s="186" t="str">
        <f>Instructions!$E$10</f>
        <v>I</v>
      </c>
      <c r="KT4" s="186" t="str">
        <f>Instructions!$F$10</f>
        <v>N</v>
      </c>
      <c r="KU4" s="186" t="str">
        <f>Instructions!$G$10</f>
        <v>G</v>
      </c>
      <c r="KV4" s="187" t="str">
        <f>Instructions!$H$10</f>
        <v>O</v>
      </c>
      <c r="KW4" s="185" t="str">
        <f>Instructions!$D$10</f>
        <v>B</v>
      </c>
      <c r="KX4" s="186" t="str">
        <f>Instructions!$E$10</f>
        <v>I</v>
      </c>
      <c r="KY4" s="186" t="str">
        <f>Instructions!$F$10</f>
        <v>N</v>
      </c>
      <c r="KZ4" s="186" t="str">
        <f>Instructions!$G$10</f>
        <v>G</v>
      </c>
      <c r="LA4" s="187" t="str">
        <f>Instructions!$H$10</f>
        <v>O</v>
      </c>
      <c r="LB4" s="188"/>
      <c r="LC4" s="185" t="str">
        <f>Instructions!$D$10</f>
        <v>B</v>
      </c>
      <c r="LD4" s="186" t="str">
        <f>Instructions!$E$10</f>
        <v>I</v>
      </c>
      <c r="LE4" s="186" t="str">
        <f>Instructions!$F$10</f>
        <v>N</v>
      </c>
      <c r="LF4" s="186" t="str">
        <f>Instructions!$G$10</f>
        <v>G</v>
      </c>
      <c r="LG4" s="187" t="str">
        <f>Instructions!$H$10</f>
        <v>O</v>
      </c>
      <c r="LH4" s="185" t="str">
        <f>Instructions!$D$10</f>
        <v>B</v>
      </c>
      <c r="LI4" s="186" t="str">
        <f>Instructions!$E$10</f>
        <v>I</v>
      </c>
      <c r="LJ4" s="186" t="str">
        <f>Instructions!$F$10</f>
        <v>N</v>
      </c>
      <c r="LK4" s="186" t="str">
        <f>Instructions!$G$10</f>
        <v>G</v>
      </c>
      <c r="LL4" s="187" t="str">
        <f>Instructions!$H$10</f>
        <v>O</v>
      </c>
      <c r="LM4" s="188"/>
      <c r="LN4" s="185" t="str">
        <f>Instructions!$D$10</f>
        <v>B</v>
      </c>
      <c r="LO4" s="186" t="str">
        <f>Instructions!$E$10</f>
        <v>I</v>
      </c>
      <c r="LP4" s="186" t="str">
        <f>Instructions!$F$10</f>
        <v>N</v>
      </c>
      <c r="LQ4" s="186" t="str">
        <f>Instructions!$G$10</f>
        <v>G</v>
      </c>
      <c r="LR4" s="187" t="str">
        <f>Instructions!$H$10</f>
        <v>O</v>
      </c>
      <c r="LS4" s="185" t="str">
        <f>Instructions!$D$10</f>
        <v>B</v>
      </c>
      <c r="LT4" s="186" t="str">
        <f>Instructions!$E$10</f>
        <v>I</v>
      </c>
      <c r="LU4" s="186" t="str">
        <f>Instructions!$F$10</f>
        <v>N</v>
      </c>
      <c r="LV4" s="186" t="str">
        <f>Instructions!$G$10</f>
        <v>G</v>
      </c>
      <c r="LW4" s="187" t="str">
        <f>Instructions!$H$10</f>
        <v>O</v>
      </c>
      <c r="LX4" s="188"/>
      <c r="LY4" s="185" t="str">
        <f>Instructions!$D$10</f>
        <v>B</v>
      </c>
      <c r="LZ4" s="186" t="str">
        <f>Instructions!$E$10</f>
        <v>I</v>
      </c>
      <c r="MA4" s="186" t="str">
        <f>Instructions!$F$10</f>
        <v>N</v>
      </c>
      <c r="MB4" s="186" t="str">
        <f>Instructions!$G$10</f>
        <v>G</v>
      </c>
      <c r="MC4" s="187" t="str">
        <f>Instructions!$H$10</f>
        <v>O</v>
      </c>
      <c r="MD4" s="185" t="str">
        <f>Instructions!$D$10</f>
        <v>B</v>
      </c>
      <c r="ME4" s="186" t="str">
        <f>Instructions!$E$10</f>
        <v>I</v>
      </c>
      <c r="MF4" s="186" t="str">
        <f>Instructions!$F$10</f>
        <v>N</v>
      </c>
      <c r="MG4" s="186" t="str">
        <f>Instructions!$G$10</f>
        <v>G</v>
      </c>
      <c r="MH4" s="187" t="str">
        <f>Instructions!$H$10</f>
        <v>O</v>
      </c>
      <c r="MI4" s="188"/>
      <c r="MJ4" s="185" t="str">
        <f>Instructions!$D$10</f>
        <v>B</v>
      </c>
      <c r="MK4" s="186" t="str">
        <f>Instructions!$E$10</f>
        <v>I</v>
      </c>
      <c r="ML4" s="186" t="str">
        <f>Instructions!$F$10</f>
        <v>N</v>
      </c>
      <c r="MM4" s="186" t="str">
        <f>Instructions!$G$10</f>
        <v>G</v>
      </c>
      <c r="MN4" s="187" t="str">
        <f>Instructions!$H$10</f>
        <v>O</v>
      </c>
      <c r="MO4" s="185" t="str">
        <f>Instructions!$D$10</f>
        <v>B</v>
      </c>
      <c r="MP4" s="186" t="str">
        <f>Instructions!$E$10</f>
        <v>I</v>
      </c>
      <c r="MQ4" s="186" t="str">
        <f>Instructions!$F$10</f>
        <v>N</v>
      </c>
      <c r="MR4" s="186" t="str">
        <f>Instructions!$G$10</f>
        <v>G</v>
      </c>
      <c r="MS4" s="187" t="str">
        <f>Instructions!$H$10</f>
        <v>O</v>
      </c>
      <c r="MT4" s="188"/>
      <c r="MU4" s="185" t="str">
        <f>Instructions!$D$10</f>
        <v>B</v>
      </c>
      <c r="MV4" s="186" t="str">
        <f>Instructions!$E$10</f>
        <v>I</v>
      </c>
      <c r="MW4" s="186" t="str">
        <f>Instructions!$F$10</f>
        <v>N</v>
      </c>
      <c r="MX4" s="186" t="str">
        <f>Instructions!$G$10</f>
        <v>G</v>
      </c>
      <c r="MY4" s="187" t="str">
        <f>Instructions!$H$10</f>
        <v>O</v>
      </c>
      <c r="MZ4" s="185" t="str">
        <f>Instructions!$D$10</f>
        <v>B</v>
      </c>
      <c r="NA4" s="186" t="str">
        <f>Instructions!$E$10</f>
        <v>I</v>
      </c>
      <c r="NB4" s="186" t="str">
        <f>Instructions!$F$10</f>
        <v>N</v>
      </c>
      <c r="NC4" s="186" t="str">
        <f>Instructions!$G$10</f>
        <v>G</v>
      </c>
      <c r="ND4" s="187" t="str">
        <f>Instructions!$H$10</f>
        <v>O</v>
      </c>
      <c r="NE4" s="188"/>
      <c r="NF4" s="185" t="str">
        <f>Instructions!$D$10</f>
        <v>B</v>
      </c>
      <c r="NG4" s="186" t="str">
        <f>Instructions!$E$10</f>
        <v>I</v>
      </c>
      <c r="NH4" s="186" t="str">
        <f>Instructions!$F$10</f>
        <v>N</v>
      </c>
      <c r="NI4" s="186" t="str">
        <f>Instructions!$G$10</f>
        <v>G</v>
      </c>
      <c r="NJ4" s="187" t="str">
        <f>Instructions!$H$10</f>
        <v>O</v>
      </c>
      <c r="NK4" s="185" t="str">
        <f>Instructions!$D$10</f>
        <v>B</v>
      </c>
      <c r="NL4" s="186" t="str">
        <f>Instructions!$E$10</f>
        <v>I</v>
      </c>
      <c r="NM4" s="186" t="str">
        <f>Instructions!$F$10</f>
        <v>N</v>
      </c>
      <c r="NN4" s="186" t="str">
        <f>Instructions!$G$10</f>
        <v>G</v>
      </c>
      <c r="NO4" s="187" t="str">
        <f>Instructions!$H$10</f>
        <v>O</v>
      </c>
      <c r="NP4" s="188"/>
      <c r="NQ4" s="185" t="str">
        <f>Instructions!$D$10</f>
        <v>B</v>
      </c>
      <c r="NR4" s="186" t="str">
        <f>Instructions!$E$10</f>
        <v>I</v>
      </c>
      <c r="NS4" s="186" t="str">
        <f>Instructions!$F$10</f>
        <v>N</v>
      </c>
      <c r="NT4" s="186" t="str">
        <f>Instructions!$G$10</f>
        <v>G</v>
      </c>
      <c r="NU4" s="187" t="str">
        <f>Instructions!$H$10</f>
        <v>O</v>
      </c>
      <c r="NV4" s="185" t="str">
        <f>Instructions!$D$10</f>
        <v>B</v>
      </c>
      <c r="NW4" s="186" t="str">
        <f>Instructions!$E$10</f>
        <v>I</v>
      </c>
      <c r="NX4" s="186" t="str">
        <f>Instructions!$F$10</f>
        <v>N</v>
      </c>
      <c r="NY4" s="186" t="str">
        <f>Instructions!$G$10</f>
        <v>G</v>
      </c>
      <c r="NZ4" s="187" t="str">
        <f>Instructions!$H$10</f>
        <v>O</v>
      </c>
      <c r="OA4" s="188"/>
      <c r="OB4" s="185" t="str">
        <f>Instructions!$D$10</f>
        <v>B</v>
      </c>
      <c r="OC4" s="186" t="str">
        <f>Instructions!$E$10</f>
        <v>I</v>
      </c>
      <c r="OD4" s="186" t="str">
        <f>Instructions!$F$10</f>
        <v>N</v>
      </c>
      <c r="OE4" s="186" t="str">
        <f>Instructions!$G$10</f>
        <v>G</v>
      </c>
      <c r="OF4" s="187" t="str">
        <f>Instructions!$H$10</f>
        <v>O</v>
      </c>
      <c r="OG4" s="185" t="str">
        <f>Instructions!$D$10</f>
        <v>B</v>
      </c>
      <c r="OH4" s="186" t="str">
        <f>Instructions!$E$10</f>
        <v>I</v>
      </c>
      <c r="OI4" s="186" t="str">
        <f>Instructions!$F$10</f>
        <v>N</v>
      </c>
      <c r="OJ4" s="186" t="str">
        <f>Instructions!$G$10</f>
        <v>G</v>
      </c>
      <c r="OK4" s="187" t="str">
        <f>Instructions!$H$10</f>
        <v>O</v>
      </c>
      <c r="OL4" s="188"/>
      <c r="OM4" s="185" t="str">
        <f>Instructions!$D$10</f>
        <v>B</v>
      </c>
      <c r="ON4" s="186" t="str">
        <f>Instructions!$E$10</f>
        <v>I</v>
      </c>
      <c r="OO4" s="186" t="str">
        <f>Instructions!$F$10</f>
        <v>N</v>
      </c>
      <c r="OP4" s="186" t="str">
        <f>Instructions!$G$10</f>
        <v>G</v>
      </c>
      <c r="OQ4" s="187" t="str">
        <f>Instructions!$H$10</f>
        <v>O</v>
      </c>
      <c r="OR4" s="185" t="str">
        <f>Instructions!$D$10</f>
        <v>B</v>
      </c>
      <c r="OS4" s="186" t="str">
        <f>Instructions!$E$10</f>
        <v>I</v>
      </c>
      <c r="OT4" s="186" t="str">
        <f>Instructions!$F$10</f>
        <v>N</v>
      </c>
      <c r="OU4" s="186" t="str">
        <f>Instructions!$G$10</f>
        <v>G</v>
      </c>
      <c r="OV4" s="187" t="str">
        <f>Instructions!$H$10</f>
        <v>O</v>
      </c>
      <c r="OW4" s="188"/>
      <c r="OX4" s="185" t="str">
        <f>Instructions!$D$10</f>
        <v>B</v>
      </c>
      <c r="OY4" s="186" t="str">
        <f>Instructions!$E$10</f>
        <v>I</v>
      </c>
      <c r="OZ4" s="186" t="str">
        <f>Instructions!$F$10</f>
        <v>N</v>
      </c>
      <c r="PA4" s="186" t="str">
        <f>Instructions!$G$10</f>
        <v>G</v>
      </c>
      <c r="PB4" s="187" t="str">
        <f>Instructions!$H$10</f>
        <v>O</v>
      </c>
      <c r="PC4" s="185" t="str">
        <f>Instructions!$D$10</f>
        <v>B</v>
      </c>
      <c r="PD4" s="186" t="str">
        <f>Instructions!$E$10</f>
        <v>I</v>
      </c>
      <c r="PE4" s="186" t="str">
        <f>Instructions!$F$10</f>
        <v>N</v>
      </c>
      <c r="PF4" s="186" t="str">
        <f>Instructions!$G$10</f>
        <v>G</v>
      </c>
      <c r="PG4" s="187" t="str">
        <f>Instructions!$H$10</f>
        <v>O</v>
      </c>
      <c r="PH4" s="188"/>
      <c r="PI4" s="185" t="str">
        <f>Instructions!$D$10</f>
        <v>B</v>
      </c>
      <c r="PJ4" s="186" t="str">
        <f>Instructions!$E$10</f>
        <v>I</v>
      </c>
      <c r="PK4" s="186" t="str">
        <f>Instructions!$F$10</f>
        <v>N</v>
      </c>
      <c r="PL4" s="186" t="str">
        <f>Instructions!$G$10</f>
        <v>G</v>
      </c>
      <c r="PM4" s="187" t="str">
        <f>Instructions!$H$10</f>
        <v>O</v>
      </c>
      <c r="PN4" s="185" t="str">
        <f>Instructions!$D$10</f>
        <v>B</v>
      </c>
      <c r="PO4" s="186" t="str">
        <f>Instructions!$E$10</f>
        <v>I</v>
      </c>
      <c r="PP4" s="186" t="str">
        <f>Instructions!$F$10</f>
        <v>N</v>
      </c>
      <c r="PQ4" s="186" t="str">
        <f>Instructions!$G$10</f>
        <v>G</v>
      </c>
      <c r="PR4" s="187" t="str">
        <f>Instructions!$H$10</f>
        <v>O</v>
      </c>
      <c r="PS4" s="188"/>
      <c r="PT4" s="185" t="str">
        <f>Instructions!$D$10</f>
        <v>B</v>
      </c>
      <c r="PU4" s="186" t="str">
        <f>Instructions!$E$10</f>
        <v>I</v>
      </c>
      <c r="PV4" s="186" t="str">
        <f>Instructions!$F$10</f>
        <v>N</v>
      </c>
      <c r="PW4" s="186" t="str">
        <f>Instructions!$G$10</f>
        <v>G</v>
      </c>
      <c r="PX4" s="187" t="str">
        <f>Instructions!$H$10</f>
        <v>O</v>
      </c>
      <c r="PY4" s="185" t="str">
        <f>Instructions!$D$10</f>
        <v>B</v>
      </c>
      <c r="PZ4" s="186" t="str">
        <f>Instructions!$E$10</f>
        <v>I</v>
      </c>
      <c r="QA4" s="186" t="str">
        <f>Instructions!$F$10</f>
        <v>N</v>
      </c>
      <c r="QB4" s="186" t="str">
        <f>Instructions!$G$10</f>
        <v>G</v>
      </c>
      <c r="QC4" s="187" t="str">
        <f>Instructions!$H$10</f>
        <v>O</v>
      </c>
      <c r="QD4" s="188"/>
      <c r="QE4" s="185" t="str">
        <f>Instructions!$D$10</f>
        <v>B</v>
      </c>
      <c r="QF4" s="186" t="str">
        <f>Instructions!$E$10</f>
        <v>I</v>
      </c>
      <c r="QG4" s="186" t="str">
        <f>Instructions!$F$10</f>
        <v>N</v>
      </c>
      <c r="QH4" s="186" t="str">
        <f>Instructions!$G$10</f>
        <v>G</v>
      </c>
      <c r="QI4" s="187" t="str">
        <f>Instructions!$H$10</f>
        <v>O</v>
      </c>
      <c r="QJ4" s="185" t="str">
        <f>Instructions!$D$10</f>
        <v>B</v>
      </c>
      <c r="QK4" s="186" t="str">
        <f>Instructions!$E$10</f>
        <v>I</v>
      </c>
      <c r="QL4" s="186" t="str">
        <f>Instructions!$F$10</f>
        <v>N</v>
      </c>
      <c r="QM4" s="186" t="str">
        <f>Instructions!$G$10</f>
        <v>G</v>
      </c>
      <c r="QN4" s="187" t="str">
        <f>Instructions!$H$10</f>
        <v>O</v>
      </c>
      <c r="QO4" s="188"/>
      <c r="QP4" s="185" t="str">
        <f>Instructions!$D$10</f>
        <v>B</v>
      </c>
      <c r="QQ4" s="186" t="str">
        <f>Instructions!$E$10</f>
        <v>I</v>
      </c>
      <c r="QR4" s="186" t="str">
        <f>Instructions!$F$10</f>
        <v>N</v>
      </c>
      <c r="QS4" s="186" t="str">
        <f>Instructions!$G$10</f>
        <v>G</v>
      </c>
      <c r="QT4" s="187" t="str">
        <f>Instructions!$H$10</f>
        <v>O</v>
      </c>
      <c r="QU4" s="185" t="str">
        <f>Instructions!$D$10</f>
        <v>B</v>
      </c>
      <c r="QV4" s="186" t="str">
        <f>Instructions!$E$10</f>
        <v>I</v>
      </c>
      <c r="QW4" s="186" t="str">
        <f>Instructions!$F$10</f>
        <v>N</v>
      </c>
      <c r="QX4" s="186" t="str">
        <f>Instructions!$G$10</f>
        <v>G</v>
      </c>
      <c r="QY4" s="187" t="str">
        <f>Instructions!$H$10</f>
        <v>O</v>
      </c>
      <c r="QZ4" s="188"/>
      <c r="RA4" s="185" t="str">
        <f>Instructions!$D$10</f>
        <v>B</v>
      </c>
      <c r="RB4" s="186" t="str">
        <f>Instructions!$E$10</f>
        <v>I</v>
      </c>
      <c r="RC4" s="186" t="str">
        <f>Instructions!$F$10</f>
        <v>N</v>
      </c>
      <c r="RD4" s="186" t="str">
        <f>Instructions!$G$10</f>
        <v>G</v>
      </c>
      <c r="RE4" s="187" t="str">
        <f>Instructions!$H$10</f>
        <v>O</v>
      </c>
      <c r="RF4" s="185" t="str">
        <f>Instructions!$D$10</f>
        <v>B</v>
      </c>
      <c r="RG4" s="186" t="str">
        <f>Instructions!$E$10</f>
        <v>I</v>
      </c>
      <c r="RH4" s="186" t="str">
        <f>Instructions!$F$10</f>
        <v>N</v>
      </c>
      <c r="RI4" s="186" t="str">
        <f>Instructions!$G$10</f>
        <v>G</v>
      </c>
      <c r="RJ4" s="187" t="str">
        <f>Instructions!$H$10</f>
        <v>O</v>
      </c>
      <c r="RK4" s="188"/>
      <c r="RL4" s="185" t="str">
        <f>Instructions!$D$10</f>
        <v>B</v>
      </c>
      <c r="RM4" s="186" t="str">
        <f>Instructions!$E$10</f>
        <v>I</v>
      </c>
      <c r="RN4" s="186" t="str">
        <f>Instructions!$F$10</f>
        <v>N</v>
      </c>
      <c r="RO4" s="186" t="str">
        <f>Instructions!$G$10</f>
        <v>G</v>
      </c>
      <c r="RP4" s="187" t="str">
        <f>Instructions!$H$10</f>
        <v>O</v>
      </c>
      <c r="RQ4" s="185" t="str">
        <f>Instructions!$D$10</f>
        <v>B</v>
      </c>
      <c r="RR4" s="186" t="str">
        <f>Instructions!$E$10</f>
        <v>I</v>
      </c>
      <c r="RS4" s="186" t="str">
        <f>Instructions!$F$10</f>
        <v>N</v>
      </c>
      <c r="RT4" s="186" t="str">
        <f>Instructions!$G$10</f>
        <v>G</v>
      </c>
      <c r="RU4" s="187" t="str">
        <f>Instructions!$H$10</f>
        <v>O</v>
      </c>
      <c r="RV4" s="188"/>
      <c r="RW4" s="185" t="str">
        <f>Instructions!$D$10</f>
        <v>B</v>
      </c>
      <c r="RX4" s="186" t="str">
        <f>Instructions!$E$10</f>
        <v>I</v>
      </c>
      <c r="RY4" s="186" t="str">
        <f>Instructions!$F$10</f>
        <v>N</v>
      </c>
      <c r="RZ4" s="186" t="str">
        <f>Instructions!$G$10</f>
        <v>G</v>
      </c>
      <c r="SA4" s="187" t="str">
        <f>Instructions!$H$10</f>
        <v>O</v>
      </c>
      <c r="SB4" s="185" t="str">
        <f>Instructions!$D$10</f>
        <v>B</v>
      </c>
      <c r="SC4" s="186" t="str">
        <f>Instructions!$E$10</f>
        <v>I</v>
      </c>
      <c r="SD4" s="186" t="str">
        <f>Instructions!$F$10</f>
        <v>N</v>
      </c>
      <c r="SE4" s="186" t="str">
        <f>Instructions!$G$10</f>
        <v>G</v>
      </c>
      <c r="SF4" s="187" t="str">
        <f>Instructions!$H$10</f>
        <v>O</v>
      </c>
      <c r="SG4" s="188"/>
      <c r="SH4" s="185" t="str">
        <f>Instructions!$D$10</f>
        <v>B</v>
      </c>
      <c r="SI4" s="186" t="str">
        <f>Instructions!$E$10</f>
        <v>I</v>
      </c>
      <c r="SJ4" s="186" t="str">
        <f>Instructions!$F$10</f>
        <v>N</v>
      </c>
      <c r="SK4" s="186" t="str">
        <f>Instructions!$G$10</f>
        <v>G</v>
      </c>
      <c r="SL4" s="187" t="str">
        <f>Instructions!$H$10</f>
        <v>O</v>
      </c>
      <c r="SM4" s="185" t="str">
        <f>Instructions!$D$10</f>
        <v>B</v>
      </c>
      <c r="SN4" s="186" t="str">
        <f>Instructions!$E$10</f>
        <v>I</v>
      </c>
      <c r="SO4" s="186" t="str">
        <f>Instructions!$F$10</f>
        <v>N</v>
      </c>
      <c r="SP4" s="186" t="str">
        <f>Instructions!$G$10</f>
        <v>G</v>
      </c>
      <c r="SQ4" s="187" t="str">
        <f>Instructions!$H$10</f>
        <v>O</v>
      </c>
      <c r="SR4" s="188"/>
      <c r="SS4" s="185" t="str">
        <f>Instructions!$D$10</f>
        <v>B</v>
      </c>
      <c r="ST4" s="186" t="str">
        <f>Instructions!$E$10</f>
        <v>I</v>
      </c>
      <c r="SU4" s="186" t="str">
        <f>Instructions!$F$10</f>
        <v>N</v>
      </c>
      <c r="SV4" s="186" t="str">
        <f>Instructions!$G$10</f>
        <v>G</v>
      </c>
      <c r="SW4" s="187" t="str">
        <f>Instructions!$H$10</f>
        <v>O</v>
      </c>
      <c r="SX4" s="185" t="str">
        <f>Instructions!$D$10</f>
        <v>B</v>
      </c>
      <c r="SY4" s="186" t="str">
        <f>Instructions!$E$10</f>
        <v>I</v>
      </c>
      <c r="SZ4" s="186" t="str">
        <f>Instructions!$F$10</f>
        <v>N</v>
      </c>
      <c r="TA4" s="186" t="str">
        <f>Instructions!$G$10</f>
        <v>G</v>
      </c>
      <c r="TB4" s="187" t="str">
        <f>Instructions!$H$10</f>
        <v>O</v>
      </c>
      <c r="TC4" s="188"/>
      <c r="TD4" s="185" t="str">
        <f>Instructions!$D$10</f>
        <v>B</v>
      </c>
      <c r="TE4" s="186" t="str">
        <f>Instructions!$E$10</f>
        <v>I</v>
      </c>
      <c r="TF4" s="186" t="str">
        <f>Instructions!$F$10</f>
        <v>N</v>
      </c>
      <c r="TG4" s="186" t="str">
        <f>Instructions!$G$10</f>
        <v>G</v>
      </c>
      <c r="TH4" s="187" t="str">
        <f>Instructions!$H$10</f>
        <v>O</v>
      </c>
      <c r="TI4" s="185" t="str">
        <f>Instructions!$D$10</f>
        <v>B</v>
      </c>
      <c r="TJ4" s="186" t="str">
        <f>Instructions!$E$10</f>
        <v>I</v>
      </c>
      <c r="TK4" s="186" t="str">
        <f>Instructions!$F$10</f>
        <v>N</v>
      </c>
      <c r="TL4" s="186" t="str">
        <f>Instructions!$G$10</f>
        <v>G</v>
      </c>
      <c r="TM4" s="187" t="str">
        <f>Instructions!$H$10</f>
        <v>O</v>
      </c>
      <c r="TN4" s="188"/>
      <c r="TO4" s="185" t="str">
        <f>Instructions!$D$10</f>
        <v>B</v>
      </c>
      <c r="TP4" s="186" t="str">
        <f>Instructions!$E$10</f>
        <v>I</v>
      </c>
      <c r="TQ4" s="186" t="str">
        <f>Instructions!$F$10</f>
        <v>N</v>
      </c>
      <c r="TR4" s="186" t="str">
        <f>Instructions!$G$10</f>
        <v>G</v>
      </c>
      <c r="TS4" s="187" t="str">
        <f>Instructions!$H$10</f>
        <v>O</v>
      </c>
      <c r="TT4" s="185" t="str">
        <f>Instructions!$D$10</f>
        <v>B</v>
      </c>
      <c r="TU4" s="186" t="str">
        <f>Instructions!$E$10</f>
        <v>I</v>
      </c>
      <c r="TV4" s="186" t="str">
        <f>Instructions!$F$10</f>
        <v>N</v>
      </c>
      <c r="TW4" s="186" t="str">
        <f>Instructions!$G$10</f>
        <v>G</v>
      </c>
      <c r="TX4" s="187" t="str">
        <f>Instructions!$H$10</f>
        <v>O</v>
      </c>
      <c r="TY4" s="188"/>
      <c r="TZ4" s="185" t="str">
        <f>Instructions!$D$10</f>
        <v>B</v>
      </c>
      <c r="UA4" s="186" t="str">
        <f>Instructions!$E$10</f>
        <v>I</v>
      </c>
      <c r="UB4" s="186" t="str">
        <f>Instructions!$F$10</f>
        <v>N</v>
      </c>
      <c r="UC4" s="186" t="str">
        <f>Instructions!$G$10</f>
        <v>G</v>
      </c>
      <c r="UD4" s="187" t="str">
        <f>Instructions!$H$10</f>
        <v>O</v>
      </c>
    </row>
    <row r="5" spans="1:550" s="138" customFormat="1" ht="77.1" customHeight="1">
      <c r="A5" s="131" t="str">
        <f ca="1">'GenerateurBingo.com'!L2</f>
        <v>Mot 4</v>
      </c>
      <c r="B5" s="132" t="str">
        <f ca="1">'GenerateurBingo.com'!M2</f>
        <v>Mot 22</v>
      </c>
      <c r="C5" s="132" t="str">
        <f ca="1">'GenerateurBingo.com'!N2</f>
        <v>Mot 35</v>
      </c>
      <c r="D5" s="132" t="str">
        <f ca="1">'GenerateurBingo.com'!O2</f>
        <v>Mot 60</v>
      </c>
      <c r="E5" s="133" t="str">
        <f ca="1">'GenerateurBingo.com'!P2</f>
        <v>Mot 70</v>
      </c>
      <c r="F5" s="134"/>
      <c r="G5" s="135" t="str">
        <f ca="1">'GenerateurBingo.com'!R2</f>
        <v>Mot 12</v>
      </c>
      <c r="H5" s="136" t="str">
        <f ca="1">'GenerateurBingo.com'!S2</f>
        <v>Mot 22</v>
      </c>
      <c r="I5" s="136" t="str">
        <f ca="1">'GenerateurBingo.com'!T2</f>
        <v>Mot 37</v>
      </c>
      <c r="J5" s="136" t="str">
        <f ca="1">'GenerateurBingo.com'!U2</f>
        <v>Mot 53</v>
      </c>
      <c r="K5" s="137" t="str">
        <f ca="1">'GenerateurBingo.com'!V2</f>
        <v>Mot 67</v>
      </c>
      <c r="L5" s="135" t="str">
        <f ca="1">'GenerateurBingo.com'!W2</f>
        <v>Mot 3</v>
      </c>
      <c r="M5" s="136" t="str">
        <f ca="1">'GenerateurBingo.com'!X2</f>
        <v>Mot 24</v>
      </c>
      <c r="N5" s="136" t="str">
        <f ca="1">'GenerateurBingo.com'!Y2</f>
        <v>Mot 39</v>
      </c>
      <c r="O5" s="136" t="str">
        <f ca="1">'GenerateurBingo.com'!Z2</f>
        <v>Mot 48</v>
      </c>
      <c r="P5" s="137" t="str">
        <f ca="1">'GenerateurBingo.com'!AA2</f>
        <v>Mot 75</v>
      </c>
      <c r="Q5" s="134"/>
      <c r="R5" s="131" t="str">
        <f ca="1">'GenerateurBingo.com'!AC2</f>
        <v>Mot 10</v>
      </c>
      <c r="S5" s="132" t="str">
        <f ca="1">'GenerateurBingo.com'!AD2</f>
        <v>Mot 18</v>
      </c>
      <c r="T5" s="132" t="str">
        <f ca="1">'GenerateurBingo.com'!AE2</f>
        <v>Mot 33</v>
      </c>
      <c r="U5" s="132" t="str">
        <f ca="1">'GenerateurBingo.com'!AF2</f>
        <v>Mot 51</v>
      </c>
      <c r="V5" s="133" t="str">
        <f ca="1">'GenerateurBingo.com'!AG2</f>
        <v>Mot 72</v>
      </c>
      <c r="W5" s="131" t="str">
        <f ca="1">'GenerateurBingo.com'!AH2</f>
        <v>Mot 5</v>
      </c>
      <c r="X5" s="132" t="str">
        <f ca="1">'GenerateurBingo.com'!AI2</f>
        <v>Mot 17</v>
      </c>
      <c r="Y5" s="132" t="str">
        <f ca="1">'GenerateurBingo.com'!AJ2</f>
        <v>Mot 41</v>
      </c>
      <c r="Z5" s="132" t="str">
        <f ca="1">'GenerateurBingo.com'!AK2</f>
        <v>Mot 55</v>
      </c>
      <c r="AA5" s="133" t="str">
        <f ca="1">'GenerateurBingo.com'!AL2</f>
        <v>Mot 73</v>
      </c>
      <c r="AB5" s="134"/>
      <c r="AC5" s="131" t="str">
        <f ca="1">'GenerateurBingo.com'!AN2</f>
        <v>Mot 14</v>
      </c>
      <c r="AD5" s="132" t="str">
        <f ca="1">'GenerateurBingo.com'!AO2</f>
        <v>Mot 26</v>
      </c>
      <c r="AE5" s="132" t="str">
        <f ca="1">'GenerateurBingo.com'!AP2</f>
        <v>Mot 35</v>
      </c>
      <c r="AF5" s="132" t="str">
        <f ca="1">'GenerateurBingo.com'!AQ2</f>
        <v>Mot 54</v>
      </c>
      <c r="AG5" s="133" t="str">
        <f ca="1">'GenerateurBingo.com'!AR2</f>
        <v>Mot 71</v>
      </c>
      <c r="AH5" s="131" t="str">
        <f ca="1">'GenerateurBingo.com'!AS2</f>
        <v>Mot 7</v>
      </c>
      <c r="AI5" s="132" t="str">
        <f ca="1">'GenerateurBingo.com'!AT2</f>
        <v>Mot 27</v>
      </c>
      <c r="AJ5" s="132" t="str">
        <f ca="1">'GenerateurBingo.com'!AU2</f>
        <v>Mot 31</v>
      </c>
      <c r="AK5" s="132" t="str">
        <f ca="1">'GenerateurBingo.com'!AV2</f>
        <v>Mot 50</v>
      </c>
      <c r="AL5" s="133" t="str">
        <f ca="1">'GenerateurBingo.com'!AW2</f>
        <v>Mot 73</v>
      </c>
      <c r="AM5" s="134"/>
      <c r="AN5" s="135" t="str">
        <f ca="1">'GenerateurBingo.com'!AY2</f>
        <v>Mot 8</v>
      </c>
      <c r="AO5" s="136" t="str">
        <f ca="1">'GenerateurBingo.com'!AZ2</f>
        <v>Mot 27</v>
      </c>
      <c r="AP5" s="136" t="str">
        <f ca="1">'GenerateurBingo.com'!BA2</f>
        <v>Mot 32</v>
      </c>
      <c r="AQ5" s="136" t="str">
        <f ca="1">'GenerateurBingo.com'!BB2</f>
        <v>Mot 47</v>
      </c>
      <c r="AR5" s="137" t="str">
        <f ca="1">'GenerateurBingo.com'!BC2</f>
        <v>Mot 61</v>
      </c>
      <c r="AS5" s="135" t="str">
        <f ca="1">'GenerateurBingo.com'!BD2</f>
        <v>Mot 12</v>
      </c>
      <c r="AT5" s="136" t="str">
        <f ca="1">'GenerateurBingo.com'!BE2</f>
        <v>Mot 19</v>
      </c>
      <c r="AU5" s="136" t="str">
        <f ca="1">'GenerateurBingo.com'!BF2</f>
        <v>Mot 33</v>
      </c>
      <c r="AV5" s="136" t="str">
        <f ca="1">'GenerateurBingo.com'!BG2</f>
        <v>Mot 55</v>
      </c>
      <c r="AW5" s="137" t="str">
        <f ca="1">'GenerateurBingo.com'!BH2</f>
        <v>Mot 63</v>
      </c>
      <c r="AX5" s="134"/>
      <c r="AY5" s="131" t="str">
        <f ca="1">'GenerateurBingo.com'!BJ2</f>
        <v>Mot 8</v>
      </c>
      <c r="AZ5" s="132" t="str">
        <f ca="1">'GenerateurBingo.com'!BK2</f>
        <v>Mot 28</v>
      </c>
      <c r="BA5" s="132" t="str">
        <f ca="1">'GenerateurBingo.com'!BL2</f>
        <v>Mot 44</v>
      </c>
      <c r="BB5" s="132" t="str">
        <f ca="1">'GenerateurBingo.com'!BM2</f>
        <v>Mot 46</v>
      </c>
      <c r="BC5" s="133" t="str">
        <f ca="1">'GenerateurBingo.com'!BN2</f>
        <v>Mot 71</v>
      </c>
      <c r="BD5" s="131" t="str">
        <f ca="1">'GenerateurBingo.com'!BO2</f>
        <v>Mot 2</v>
      </c>
      <c r="BE5" s="132" t="str">
        <f ca="1">'GenerateurBingo.com'!BP2</f>
        <v>Mot 16</v>
      </c>
      <c r="BF5" s="132" t="str">
        <f ca="1">'GenerateurBingo.com'!BQ2</f>
        <v>Mot 37</v>
      </c>
      <c r="BG5" s="132" t="str">
        <f ca="1">'GenerateurBingo.com'!BR2</f>
        <v>Mot 57</v>
      </c>
      <c r="BH5" s="133" t="str">
        <f ca="1">'GenerateurBingo.com'!BS2</f>
        <v>Mot 66</v>
      </c>
      <c r="BI5" s="134"/>
      <c r="BJ5" s="131" t="str">
        <f ca="1">'GenerateurBingo.com'!BU2</f>
        <v>Mot 4</v>
      </c>
      <c r="BK5" s="132" t="str">
        <f ca="1">'GenerateurBingo.com'!BV2</f>
        <v>Mot 26</v>
      </c>
      <c r="BL5" s="132" t="str">
        <f ca="1">'GenerateurBingo.com'!BW2</f>
        <v>Mot 33</v>
      </c>
      <c r="BM5" s="132" t="str">
        <f ca="1">'GenerateurBingo.com'!BX2</f>
        <v>Mot 57</v>
      </c>
      <c r="BN5" s="133" t="str">
        <f ca="1">'GenerateurBingo.com'!BY2</f>
        <v>Mot 75</v>
      </c>
      <c r="BO5" s="131" t="str">
        <f ca="1">'GenerateurBingo.com'!BZ2</f>
        <v>Mot 2</v>
      </c>
      <c r="BP5" s="132" t="str">
        <f ca="1">'GenerateurBingo.com'!CA2</f>
        <v>Mot 28</v>
      </c>
      <c r="BQ5" s="132" t="str">
        <f ca="1">'GenerateurBingo.com'!CB2</f>
        <v>Mot 38</v>
      </c>
      <c r="BR5" s="132" t="str">
        <f ca="1">'GenerateurBingo.com'!CC2</f>
        <v>Mot 53</v>
      </c>
      <c r="BS5" s="133" t="str">
        <f ca="1">'GenerateurBingo.com'!CD2</f>
        <v>Mot 69</v>
      </c>
      <c r="BT5" s="134"/>
      <c r="BU5" s="131" t="str">
        <f ca="1">'GenerateurBingo.com'!CF2</f>
        <v>Mot 13</v>
      </c>
      <c r="BV5" s="132" t="str">
        <f ca="1">'GenerateurBingo.com'!CG2</f>
        <v>Mot 18</v>
      </c>
      <c r="BW5" s="132" t="str">
        <f ca="1">'GenerateurBingo.com'!CH2</f>
        <v>Mot 37</v>
      </c>
      <c r="BX5" s="132" t="str">
        <f ca="1">'GenerateurBingo.com'!CI2</f>
        <v>Mot 51</v>
      </c>
      <c r="BY5" s="133" t="str">
        <f ca="1">'GenerateurBingo.com'!CJ2</f>
        <v>Mot 66</v>
      </c>
      <c r="BZ5" s="131" t="str">
        <f ca="1">'GenerateurBingo.com'!CK2</f>
        <v>Mot 3</v>
      </c>
      <c r="CA5" s="132" t="str">
        <f ca="1">'GenerateurBingo.com'!CL2</f>
        <v>Mot 29</v>
      </c>
      <c r="CB5" s="132" t="str">
        <f ca="1">'GenerateurBingo.com'!CM2</f>
        <v>Mot 38</v>
      </c>
      <c r="CC5" s="132" t="str">
        <f ca="1">'GenerateurBingo.com'!CN2</f>
        <v>Mot 48</v>
      </c>
      <c r="CD5" s="133" t="str">
        <f ca="1">'GenerateurBingo.com'!CO2</f>
        <v>Mot 66</v>
      </c>
      <c r="CE5" s="134"/>
      <c r="CF5" s="131" t="str">
        <f ca="1">'GenerateurBingo.com'!CQ2</f>
        <v>Mot 1</v>
      </c>
      <c r="CG5" s="132" t="str">
        <f ca="1">'GenerateurBingo.com'!CR2</f>
        <v>Mot 16</v>
      </c>
      <c r="CH5" s="132" t="str">
        <f ca="1">'GenerateurBingo.com'!CS2</f>
        <v>Mot 44</v>
      </c>
      <c r="CI5" s="132" t="str">
        <f ca="1">'GenerateurBingo.com'!CT2</f>
        <v>Mot 56</v>
      </c>
      <c r="CJ5" s="133" t="str">
        <f ca="1">'GenerateurBingo.com'!CU2</f>
        <v>Mot 62</v>
      </c>
      <c r="CK5" s="131" t="str">
        <f ca="1">'GenerateurBingo.com'!CV2</f>
        <v>Mot 6</v>
      </c>
      <c r="CL5" s="132" t="str">
        <f ca="1">'GenerateurBingo.com'!CW2</f>
        <v>Mot 28</v>
      </c>
      <c r="CM5" s="132" t="str">
        <f ca="1">'GenerateurBingo.com'!CX2</f>
        <v>Mot 35</v>
      </c>
      <c r="CN5" s="132" t="str">
        <f ca="1">'GenerateurBingo.com'!CY2</f>
        <v>Mot 47</v>
      </c>
      <c r="CO5" s="133" t="str">
        <f ca="1">'GenerateurBingo.com'!CZ2</f>
        <v>Mot 61</v>
      </c>
      <c r="CP5" s="134"/>
      <c r="CQ5" s="131" t="str">
        <f ca="1">'GenerateurBingo.com'!DB2</f>
        <v>Mot 8</v>
      </c>
      <c r="CR5" s="132" t="str">
        <f ca="1">'GenerateurBingo.com'!DC2</f>
        <v>Mot 29</v>
      </c>
      <c r="CS5" s="132" t="str">
        <f ca="1">'GenerateurBingo.com'!DD2</f>
        <v>Mot 38</v>
      </c>
      <c r="CT5" s="132" t="str">
        <f ca="1">'GenerateurBingo.com'!DE2</f>
        <v>Mot 56</v>
      </c>
      <c r="CU5" s="133" t="str">
        <f ca="1">'GenerateurBingo.com'!DF2</f>
        <v>Mot 68</v>
      </c>
      <c r="CV5" s="131" t="str">
        <f ca="1">'GenerateurBingo.com'!DG2</f>
        <v>Mot 2</v>
      </c>
      <c r="CW5" s="132" t="str">
        <f ca="1">'GenerateurBingo.com'!DH2</f>
        <v>Mot 22</v>
      </c>
      <c r="CX5" s="132" t="str">
        <f ca="1">'GenerateurBingo.com'!DI2</f>
        <v>Mot 37</v>
      </c>
      <c r="CY5" s="132" t="str">
        <f ca="1">'GenerateurBingo.com'!DJ2</f>
        <v>Mot 47</v>
      </c>
      <c r="CZ5" s="133" t="str">
        <f ca="1">'GenerateurBingo.com'!DK2</f>
        <v>Mot 68</v>
      </c>
      <c r="DA5" s="134"/>
      <c r="DB5" s="131" t="str">
        <f ca="1">'GenerateurBingo.com'!DM2</f>
        <v>Mot 11</v>
      </c>
      <c r="DC5" s="132" t="str">
        <f ca="1">'GenerateurBingo.com'!DN2</f>
        <v>Mot 25</v>
      </c>
      <c r="DD5" s="132" t="str">
        <f ca="1">'GenerateurBingo.com'!DO2</f>
        <v>Mot 40</v>
      </c>
      <c r="DE5" s="132" t="str">
        <f ca="1">'GenerateurBingo.com'!DP2</f>
        <v>Mot 60</v>
      </c>
      <c r="DF5" s="133" t="str">
        <f ca="1">'GenerateurBingo.com'!DQ2</f>
        <v>Mot 68</v>
      </c>
      <c r="DG5" s="131" t="str">
        <f ca="1">'GenerateurBingo.com'!DR2</f>
        <v>Mot 4</v>
      </c>
      <c r="DH5" s="132" t="str">
        <f ca="1">'GenerateurBingo.com'!DS2</f>
        <v>Mot 28</v>
      </c>
      <c r="DI5" s="132" t="str">
        <f ca="1">'GenerateurBingo.com'!DT2</f>
        <v>Mot 42</v>
      </c>
      <c r="DJ5" s="132" t="str">
        <f ca="1">'GenerateurBingo.com'!DU2</f>
        <v>Mot 49</v>
      </c>
      <c r="DK5" s="133" t="str">
        <f ca="1">'GenerateurBingo.com'!DV2</f>
        <v>Mot 63</v>
      </c>
      <c r="DL5" s="134"/>
      <c r="DM5" s="131" t="str">
        <f ca="1">'GenerateurBingo.com'!DX2</f>
        <v>Mot 10</v>
      </c>
      <c r="DN5" s="132" t="str">
        <f ca="1">'GenerateurBingo.com'!DY2</f>
        <v>Mot 24</v>
      </c>
      <c r="DO5" s="132" t="str">
        <f ca="1">'GenerateurBingo.com'!DZ2</f>
        <v>Mot 37</v>
      </c>
      <c r="DP5" s="132" t="str">
        <f ca="1">'GenerateurBingo.com'!EA2</f>
        <v>Mot 47</v>
      </c>
      <c r="DQ5" s="133" t="str">
        <f ca="1">'GenerateurBingo.com'!EB2</f>
        <v>Mot 65</v>
      </c>
      <c r="DR5" s="131" t="str">
        <f ca="1">'GenerateurBingo.com'!EC2</f>
        <v>Mot 12</v>
      </c>
      <c r="DS5" s="132" t="str">
        <f ca="1">'GenerateurBingo.com'!ED2</f>
        <v>Mot 24</v>
      </c>
      <c r="DT5" s="132" t="str">
        <f ca="1">'GenerateurBingo.com'!EE2</f>
        <v>Mot 40</v>
      </c>
      <c r="DU5" s="132" t="str">
        <f ca="1">'GenerateurBingo.com'!EF2</f>
        <v>Mot 51</v>
      </c>
      <c r="DV5" s="133" t="str">
        <f ca="1">'GenerateurBingo.com'!EG2</f>
        <v>Mot 75</v>
      </c>
      <c r="DW5" s="134"/>
      <c r="DX5" s="131" t="str">
        <f ca="1">'GenerateurBingo.com'!EI2</f>
        <v>Mot 1</v>
      </c>
      <c r="DY5" s="132" t="str">
        <f ca="1">'GenerateurBingo.com'!EJ2</f>
        <v>Mot 26</v>
      </c>
      <c r="DZ5" s="132" t="str">
        <f ca="1">'GenerateurBingo.com'!EK2</f>
        <v>Mot 44</v>
      </c>
      <c r="EA5" s="132" t="str">
        <f ca="1">'GenerateurBingo.com'!EL2</f>
        <v>Mot 52</v>
      </c>
      <c r="EB5" s="133" t="str">
        <f ca="1">'GenerateurBingo.com'!EM2</f>
        <v>Mot 64</v>
      </c>
      <c r="EC5" s="131" t="str">
        <f ca="1">'GenerateurBingo.com'!EN2</f>
        <v>Mot 12</v>
      </c>
      <c r="ED5" s="132" t="str">
        <f ca="1">'GenerateurBingo.com'!EO2</f>
        <v>Mot 17</v>
      </c>
      <c r="EE5" s="132" t="str">
        <f ca="1">'GenerateurBingo.com'!EP2</f>
        <v>Mot 34</v>
      </c>
      <c r="EF5" s="132" t="str">
        <f ca="1">'GenerateurBingo.com'!EQ2</f>
        <v>Mot 47</v>
      </c>
      <c r="EG5" s="133" t="str">
        <f ca="1">'GenerateurBingo.com'!ER2</f>
        <v>Mot 71</v>
      </c>
      <c r="EH5" s="134"/>
      <c r="EI5" s="131" t="str">
        <f ca="1">'GenerateurBingo.com'!ET2</f>
        <v>Mot 10</v>
      </c>
      <c r="EJ5" s="132" t="str">
        <f ca="1">'GenerateurBingo.com'!EU2</f>
        <v>Mot 16</v>
      </c>
      <c r="EK5" s="132" t="str">
        <f ca="1">'GenerateurBingo.com'!EV2</f>
        <v>Mot 32</v>
      </c>
      <c r="EL5" s="132" t="str">
        <f ca="1">'GenerateurBingo.com'!EW2</f>
        <v>Mot 58</v>
      </c>
      <c r="EM5" s="133" t="str">
        <f ca="1">'GenerateurBingo.com'!EX2</f>
        <v>Mot 73</v>
      </c>
      <c r="EN5" s="131" t="str">
        <f ca="1">'GenerateurBingo.com'!EY2</f>
        <v>Mot 9</v>
      </c>
      <c r="EO5" s="132" t="str">
        <f ca="1">'GenerateurBingo.com'!EZ2</f>
        <v>Mot 29</v>
      </c>
      <c r="EP5" s="132" t="str">
        <f ca="1">'GenerateurBingo.com'!FA2</f>
        <v>Mot 39</v>
      </c>
      <c r="EQ5" s="132" t="str">
        <f ca="1">'GenerateurBingo.com'!FB2</f>
        <v>Mot 53</v>
      </c>
      <c r="ER5" s="133" t="str">
        <f ca="1">'GenerateurBingo.com'!FC2</f>
        <v>Mot 61</v>
      </c>
      <c r="ES5" s="134"/>
      <c r="ET5" s="131" t="str">
        <f ca="1">'GenerateurBingo.com'!FE2</f>
        <v>Mot 3</v>
      </c>
      <c r="EU5" s="132" t="str">
        <f ca="1">'GenerateurBingo.com'!FF2</f>
        <v>Mot 25</v>
      </c>
      <c r="EV5" s="132" t="str">
        <f ca="1">'GenerateurBingo.com'!FG2</f>
        <v>Mot 32</v>
      </c>
      <c r="EW5" s="132" t="str">
        <f ca="1">'GenerateurBingo.com'!FH2</f>
        <v>Mot 49</v>
      </c>
      <c r="EX5" s="133" t="str">
        <f ca="1">'GenerateurBingo.com'!FI2</f>
        <v>Mot 62</v>
      </c>
      <c r="EY5" s="131" t="str">
        <f ca="1">'GenerateurBingo.com'!FJ2</f>
        <v>Mot 2</v>
      </c>
      <c r="EZ5" s="132" t="str">
        <f ca="1">'GenerateurBingo.com'!FK2</f>
        <v>Mot 24</v>
      </c>
      <c r="FA5" s="132" t="str">
        <f ca="1">'GenerateurBingo.com'!FL2</f>
        <v>Mot 34</v>
      </c>
      <c r="FB5" s="132" t="str">
        <f ca="1">'GenerateurBingo.com'!FM2</f>
        <v>Mot 60</v>
      </c>
      <c r="FC5" s="133" t="str">
        <f ca="1">'GenerateurBingo.com'!FN2</f>
        <v>Mot 73</v>
      </c>
      <c r="FD5" s="134"/>
      <c r="FE5" s="131" t="str">
        <f ca="1">'GenerateurBingo.com'!FP2</f>
        <v>Mot 11</v>
      </c>
      <c r="FF5" s="132" t="str">
        <f ca="1">'GenerateurBingo.com'!FQ2</f>
        <v>Mot 27</v>
      </c>
      <c r="FG5" s="132" t="str">
        <f ca="1">'GenerateurBingo.com'!FR2</f>
        <v>Mot 39</v>
      </c>
      <c r="FH5" s="132" t="str">
        <f ca="1">'GenerateurBingo.com'!FS2</f>
        <v>Mot 50</v>
      </c>
      <c r="FI5" s="133" t="str">
        <f ca="1">'GenerateurBingo.com'!FT2</f>
        <v>Mot 70</v>
      </c>
      <c r="FJ5" s="131" t="str">
        <f ca="1">'GenerateurBingo.com'!FU2</f>
        <v>Mot 9</v>
      </c>
      <c r="FK5" s="132" t="str">
        <f ca="1">'GenerateurBingo.com'!FV2</f>
        <v>Mot 29</v>
      </c>
      <c r="FL5" s="132" t="str">
        <f ca="1">'GenerateurBingo.com'!FW2</f>
        <v>Mot 35</v>
      </c>
      <c r="FM5" s="132" t="str">
        <f ca="1">'GenerateurBingo.com'!FX2</f>
        <v>Mot 49</v>
      </c>
      <c r="FN5" s="133" t="str">
        <f ca="1">'GenerateurBingo.com'!FY2</f>
        <v>Mot 61</v>
      </c>
      <c r="FO5" s="134"/>
      <c r="FP5" s="131" t="str">
        <f ca="1">'GenerateurBingo.com'!GA2</f>
        <v>Mot 15</v>
      </c>
      <c r="FQ5" s="132" t="str">
        <f ca="1">'GenerateurBingo.com'!GB2</f>
        <v>Mot 29</v>
      </c>
      <c r="FR5" s="132" t="str">
        <f ca="1">'GenerateurBingo.com'!GC2</f>
        <v>Mot 39</v>
      </c>
      <c r="FS5" s="132" t="str">
        <f ca="1">'GenerateurBingo.com'!GD2</f>
        <v>Mot 47</v>
      </c>
      <c r="FT5" s="133" t="str">
        <f ca="1">'GenerateurBingo.com'!GE2</f>
        <v>Mot 71</v>
      </c>
      <c r="FU5" s="131" t="str">
        <f ca="1">'GenerateurBingo.com'!GF2</f>
        <v>Mot 12</v>
      </c>
      <c r="FV5" s="132" t="str">
        <f ca="1">'GenerateurBingo.com'!GG2</f>
        <v>Mot 22</v>
      </c>
      <c r="FW5" s="132" t="str">
        <f ca="1">'GenerateurBingo.com'!GH2</f>
        <v>Mot 34</v>
      </c>
      <c r="FX5" s="132" t="str">
        <f ca="1">'GenerateurBingo.com'!GI2</f>
        <v>Mot 52</v>
      </c>
      <c r="FY5" s="133" t="str">
        <f ca="1">'GenerateurBingo.com'!GJ2</f>
        <v>Mot 70</v>
      </c>
      <c r="FZ5" s="134"/>
      <c r="GA5" s="131" t="str">
        <f ca="1">'GenerateurBingo.com'!GL2</f>
        <v>Mot 7</v>
      </c>
      <c r="GB5" s="132" t="str">
        <f ca="1">'GenerateurBingo.com'!GM2</f>
        <v>Mot 30</v>
      </c>
      <c r="GC5" s="132" t="str">
        <f ca="1">'GenerateurBingo.com'!GN2</f>
        <v>Mot 40</v>
      </c>
      <c r="GD5" s="132" t="str">
        <f ca="1">'GenerateurBingo.com'!GO2</f>
        <v>Mot 56</v>
      </c>
      <c r="GE5" s="133" t="str">
        <f ca="1">'GenerateurBingo.com'!GP2</f>
        <v>Mot 71</v>
      </c>
      <c r="GF5" s="131" t="str">
        <f ca="1">'GenerateurBingo.com'!GQ2</f>
        <v>Mot 7</v>
      </c>
      <c r="GG5" s="132" t="str">
        <f ca="1">'GenerateurBingo.com'!GR2</f>
        <v>Mot 27</v>
      </c>
      <c r="GH5" s="132" t="str">
        <f ca="1">'GenerateurBingo.com'!GS2</f>
        <v>Mot 41</v>
      </c>
      <c r="GI5" s="132" t="str">
        <f ca="1">'GenerateurBingo.com'!GT2</f>
        <v>Mot 59</v>
      </c>
      <c r="GJ5" s="133" t="str">
        <f ca="1">'GenerateurBingo.com'!GU2</f>
        <v>Mot 65</v>
      </c>
      <c r="GK5" s="134"/>
      <c r="GL5" s="131" t="str">
        <f ca="1">'GenerateurBingo.com'!GW2</f>
        <v>Mot 14</v>
      </c>
      <c r="GM5" s="132" t="str">
        <f ca="1">'GenerateurBingo.com'!GX2</f>
        <v>Mot 29</v>
      </c>
      <c r="GN5" s="132" t="str">
        <f ca="1">'GenerateurBingo.com'!GY2</f>
        <v>Mot 34</v>
      </c>
      <c r="GO5" s="132" t="str">
        <f ca="1">'GenerateurBingo.com'!GZ2</f>
        <v>Mot 58</v>
      </c>
      <c r="GP5" s="133" t="str">
        <f ca="1">'GenerateurBingo.com'!HA2</f>
        <v>Mot 64</v>
      </c>
      <c r="GQ5" s="131" t="str">
        <f ca="1">'GenerateurBingo.com'!HB2</f>
        <v>Mot 10</v>
      </c>
      <c r="GR5" s="132" t="str">
        <f ca="1">'GenerateurBingo.com'!HC2</f>
        <v>Mot 27</v>
      </c>
      <c r="GS5" s="132" t="str">
        <f ca="1">'GenerateurBingo.com'!HD2</f>
        <v>Mot 31</v>
      </c>
      <c r="GT5" s="132" t="str">
        <f ca="1">'GenerateurBingo.com'!HE2</f>
        <v>Mot 48</v>
      </c>
      <c r="GU5" s="133" t="str">
        <f ca="1">'GenerateurBingo.com'!HF2</f>
        <v>Mot 63</v>
      </c>
      <c r="GV5" s="134"/>
      <c r="GW5" s="131" t="str">
        <f ca="1">'GenerateurBingo.com'!HH2</f>
        <v>Mot 8</v>
      </c>
      <c r="GX5" s="132" t="str">
        <f ca="1">'GenerateurBingo.com'!HI2</f>
        <v>Mot 28</v>
      </c>
      <c r="GY5" s="132" t="str">
        <f ca="1">'GenerateurBingo.com'!HJ2</f>
        <v>Mot 41</v>
      </c>
      <c r="GZ5" s="132" t="str">
        <f ca="1">'GenerateurBingo.com'!HK2</f>
        <v>Mot 47</v>
      </c>
      <c r="HA5" s="133" t="str">
        <f ca="1">'GenerateurBingo.com'!HL2</f>
        <v>Mot 66</v>
      </c>
      <c r="HB5" s="131" t="str">
        <f ca="1">'GenerateurBingo.com'!HM2</f>
        <v>Mot 11</v>
      </c>
      <c r="HC5" s="132" t="str">
        <f ca="1">'GenerateurBingo.com'!HN2</f>
        <v>Mot 25</v>
      </c>
      <c r="HD5" s="132" t="str">
        <f ca="1">'GenerateurBingo.com'!HO2</f>
        <v>Mot 33</v>
      </c>
      <c r="HE5" s="132" t="str">
        <f ca="1">'GenerateurBingo.com'!HP2</f>
        <v>Mot 58</v>
      </c>
      <c r="HF5" s="133" t="str">
        <f ca="1">'GenerateurBingo.com'!HQ2</f>
        <v>Mot 63</v>
      </c>
      <c r="HG5" s="134"/>
      <c r="HH5" s="131" t="str">
        <f ca="1">'GenerateurBingo.com'!HS2</f>
        <v>Mot 11</v>
      </c>
      <c r="HI5" s="132" t="str">
        <f ca="1">'GenerateurBingo.com'!HT2</f>
        <v>Mot 30</v>
      </c>
      <c r="HJ5" s="132" t="str">
        <f ca="1">'GenerateurBingo.com'!HU2</f>
        <v>Mot 45</v>
      </c>
      <c r="HK5" s="132" t="str">
        <f ca="1">'GenerateurBingo.com'!HV2</f>
        <v>Mot 46</v>
      </c>
      <c r="HL5" s="133" t="str">
        <f ca="1">'GenerateurBingo.com'!HW2</f>
        <v>Mot 71</v>
      </c>
      <c r="HM5" s="131" t="str">
        <f ca="1">'GenerateurBingo.com'!HX2</f>
        <v>Mot 15</v>
      </c>
      <c r="HN5" s="132" t="str">
        <f ca="1">'GenerateurBingo.com'!HY2</f>
        <v>Mot 24</v>
      </c>
      <c r="HO5" s="132" t="str">
        <f ca="1">'GenerateurBingo.com'!HZ2</f>
        <v>Mot 37</v>
      </c>
      <c r="HP5" s="132" t="str">
        <f ca="1">'GenerateurBingo.com'!IA2</f>
        <v>Mot 56</v>
      </c>
      <c r="HQ5" s="133" t="str">
        <f ca="1">'GenerateurBingo.com'!IB2</f>
        <v>Mot 66</v>
      </c>
      <c r="HR5" s="134"/>
      <c r="HS5" s="131" t="str">
        <f ca="1">'GenerateurBingo.com'!ID2</f>
        <v>Mot 15</v>
      </c>
      <c r="HT5" s="132" t="str">
        <f ca="1">'GenerateurBingo.com'!IE2</f>
        <v>Mot 24</v>
      </c>
      <c r="HU5" s="132" t="str">
        <f ca="1">'GenerateurBingo.com'!IF2</f>
        <v>Mot 33</v>
      </c>
      <c r="HV5" s="132" t="str">
        <f ca="1">'GenerateurBingo.com'!IG2</f>
        <v>Mot 49</v>
      </c>
      <c r="HW5" s="133" t="str">
        <f ca="1">'GenerateurBingo.com'!IH2</f>
        <v>Mot 64</v>
      </c>
      <c r="HX5" s="131" t="str">
        <f ca="1">'GenerateurBingo.com'!II2</f>
        <v>Mot 5</v>
      </c>
      <c r="HY5" s="132" t="str">
        <f ca="1">'GenerateurBingo.com'!IJ2</f>
        <v>Mot 22</v>
      </c>
      <c r="HZ5" s="132" t="str">
        <f ca="1">'GenerateurBingo.com'!IK2</f>
        <v>Mot 45</v>
      </c>
      <c r="IA5" s="132" t="str">
        <f ca="1">'GenerateurBingo.com'!IL2</f>
        <v>Mot 46</v>
      </c>
      <c r="IB5" s="133" t="str">
        <f ca="1">'GenerateurBingo.com'!IM2</f>
        <v>Mot 67</v>
      </c>
      <c r="IC5" s="134"/>
      <c r="ID5" s="131" t="str">
        <f ca="1">'GenerateurBingo.com'!IO2</f>
        <v>Mot 6</v>
      </c>
      <c r="IE5" s="132" t="str">
        <f ca="1">'GenerateurBingo.com'!IP2</f>
        <v>Mot 25</v>
      </c>
      <c r="IF5" s="132" t="str">
        <f ca="1">'GenerateurBingo.com'!IQ2</f>
        <v>Mot 43</v>
      </c>
      <c r="IG5" s="132" t="str">
        <f ca="1">'GenerateurBingo.com'!IR2</f>
        <v>Mot 47</v>
      </c>
      <c r="IH5" s="133" t="str">
        <f ca="1">'GenerateurBingo.com'!IS2</f>
        <v>Mot 68</v>
      </c>
      <c r="II5" s="131" t="str">
        <f ca="1">'GenerateurBingo.com'!IT2</f>
        <v>Mot 6</v>
      </c>
      <c r="IJ5" s="132" t="str">
        <f ca="1">'GenerateurBingo.com'!IU2</f>
        <v>Mot 28</v>
      </c>
      <c r="IK5" s="132" t="str">
        <f ca="1">'GenerateurBingo.com'!IV2</f>
        <v>Mot 34</v>
      </c>
      <c r="IL5" s="132" t="str">
        <f ca="1">'GenerateurBingo.com'!IW2</f>
        <v>Mot 59</v>
      </c>
      <c r="IM5" s="133" t="str">
        <f ca="1">'GenerateurBingo.com'!IX2</f>
        <v>Mot 61</v>
      </c>
      <c r="IN5" s="134"/>
      <c r="IO5" s="131" t="str">
        <f ca="1">'GenerateurBingo.com'!IZ2</f>
        <v>Mot 11</v>
      </c>
      <c r="IP5" s="132" t="str">
        <f ca="1">'GenerateurBingo.com'!JA2</f>
        <v>Mot 25</v>
      </c>
      <c r="IQ5" s="132" t="str">
        <f ca="1">'GenerateurBingo.com'!JB2</f>
        <v>Mot 35</v>
      </c>
      <c r="IR5" s="132" t="str">
        <f ca="1">'GenerateurBingo.com'!JC2</f>
        <v>Mot 48</v>
      </c>
      <c r="IS5" s="133" t="str">
        <f ca="1">'GenerateurBingo.com'!JD2</f>
        <v>Mot 75</v>
      </c>
      <c r="IT5" s="131" t="str">
        <f ca="1">'GenerateurBingo.com'!JE2</f>
        <v>Mot 12</v>
      </c>
      <c r="IU5" s="132" t="str">
        <f ca="1">'GenerateurBingo.com'!JF2</f>
        <v>Mot 29</v>
      </c>
      <c r="IV5" s="132" t="str">
        <f ca="1">'GenerateurBingo.com'!JG2</f>
        <v>Mot 39</v>
      </c>
      <c r="IW5" s="132" t="str">
        <f ca="1">'GenerateurBingo.com'!JH2</f>
        <v>Mot 48</v>
      </c>
      <c r="IX5" s="133" t="str">
        <f ca="1">'GenerateurBingo.com'!JI2</f>
        <v>Mot 64</v>
      </c>
      <c r="IY5" s="134"/>
      <c r="IZ5" s="131" t="str">
        <f ca="1">'GenerateurBingo.com'!JK2</f>
        <v>Mot 6</v>
      </c>
      <c r="JA5" s="132" t="str">
        <f ca="1">'GenerateurBingo.com'!JL2</f>
        <v>Mot 20</v>
      </c>
      <c r="JB5" s="132" t="str">
        <f ca="1">'GenerateurBingo.com'!JM2</f>
        <v>Mot 35</v>
      </c>
      <c r="JC5" s="132" t="str">
        <f ca="1">'GenerateurBingo.com'!JN2</f>
        <v>Mot 56</v>
      </c>
      <c r="JD5" s="133" t="str">
        <f ca="1">'GenerateurBingo.com'!JO2</f>
        <v>Mot 69</v>
      </c>
      <c r="JE5" s="131" t="str">
        <f ca="1">'GenerateurBingo.com'!JP2</f>
        <v>Mot 11</v>
      </c>
      <c r="JF5" s="132" t="str">
        <f ca="1">'GenerateurBingo.com'!JQ2</f>
        <v>Mot 22</v>
      </c>
      <c r="JG5" s="132" t="str">
        <f ca="1">'GenerateurBingo.com'!JR2</f>
        <v>Mot 45</v>
      </c>
      <c r="JH5" s="132" t="str">
        <f ca="1">'GenerateurBingo.com'!JS2</f>
        <v>Mot 56</v>
      </c>
      <c r="JI5" s="133" t="str">
        <f ca="1">'GenerateurBingo.com'!JT2</f>
        <v>Mot 70</v>
      </c>
      <c r="JJ5" s="134"/>
      <c r="JK5" s="131" t="str">
        <f ca="1">'GenerateurBingo.com'!JV2</f>
        <v>Mot 9</v>
      </c>
      <c r="JL5" s="132" t="str">
        <f ca="1">'GenerateurBingo.com'!JW2</f>
        <v>Mot 23</v>
      </c>
      <c r="JM5" s="132" t="str">
        <f ca="1">'GenerateurBingo.com'!JX2</f>
        <v>Mot 43</v>
      </c>
      <c r="JN5" s="132" t="str">
        <f ca="1">'GenerateurBingo.com'!JY2</f>
        <v>Mot 51</v>
      </c>
      <c r="JO5" s="133" t="str">
        <f ca="1">'GenerateurBingo.com'!JZ2</f>
        <v>Mot 70</v>
      </c>
      <c r="JP5" s="131" t="str">
        <f ca="1">'GenerateurBingo.com'!KA2</f>
        <v>Mot 8</v>
      </c>
      <c r="JQ5" s="132" t="str">
        <f ca="1">'GenerateurBingo.com'!KB2</f>
        <v>Mot 18</v>
      </c>
      <c r="JR5" s="132" t="str">
        <f ca="1">'GenerateurBingo.com'!KC2</f>
        <v>Mot 36</v>
      </c>
      <c r="JS5" s="132" t="str">
        <f ca="1">'GenerateurBingo.com'!KD2</f>
        <v>Mot 58</v>
      </c>
      <c r="JT5" s="133" t="str">
        <f ca="1">'GenerateurBingo.com'!KE2</f>
        <v>Mot 63</v>
      </c>
      <c r="JU5" s="134"/>
      <c r="JV5" s="131" t="str">
        <f ca="1">'GenerateurBingo.com'!KG2</f>
        <v>Mot 9</v>
      </c>
      <c r="JW5" s="132" t="str">
        <f ca="1">'GenerateurBingo.com'!KH2</f>
        <v>Mot 26</v>
      </c>
      <c r="JX5" s="132" t="str">
        <f ca="1">'GenerateurBingo.com'!KI2</f>
        <v>Mot 43</v>
      </c>
      <c r="JY5" s="132" t="str">
        <f ca="1">'GenerateurBingo.com'!KJ2</f>
        <v>Mot 58</v>
      </c>
      <c r="JZ5" s="133" t="str">
        <f ca="1">'GenerateurBingo.com'!KK2</f>
        <v>Mot 75</v>
      </c>
      <c r="KA5" s="131" t="str">
        <f ca="1">'GenerateurBingo.com'!KL2</f>
        <v>Mot 14</v>
      </c>
      <c r="KB5" s="132" t="str">
        <f ca="1">'GenerateurBingo.com'!KM2</f>
        <v>Mot 19</v>
      </c>
      <c r="KC5" s="132" t="str">
        <f ca="1">'GenerateurBingo.com'!KN2</f>
        <v>Mot 44</v>
      </c>
      <c r="KD5" s="132" t="str">
        <f ca="1">'GenerateurBingo.com'!KO2</f>
        <v>Mot 56</v>
      </c>
      <c r="KE5" s="133" t="str">
        <f ca="1">'GenerateurBingo.com'!KP2</f>
        <v>Mot 64</v>
      </c>
      <c r="KF5" s="134"/>
      <c r="KG5" s="131" t="str">
        <f ca="1">'GenerateurBingo.com'!KR2</f>
        <v>Mot 5</v>
      </c>
      <c r="KH5" s="132" t="str">
        <f ca="1">'GenerateurBingo.com'!KS2</f>
        <v>Mot 26</v>
      </c>
      <c r="KI5" s="132" t="str">
        <f ca="1">'GenerateurBingo.com'!KT2</f>
        <v>Mot 36</v>
      </c>
      <c r="KJ5" s="132" t="str">
        <f ca="1">'GenerateurBingo.com'!KU2</f>
        <v>Mot 53</v>
      </c>
      <c r="KK5" s="133" t="str">
        <f ca="1">'GenerateurBingo.com'!KV2</f>
        <v>Mot 75</v>
      </c>
      <c r="KL5" s="131" t="str">
        <f ca="1">'GenerateurBingo.com'!KW2</f>
        <v>Mot 12</v>
      </c>
      <c r="KM5" s="132" t="str">
        <f ca="1">'GenerateurBingo.com'!KX2</f>
        <v>Mot 30</v>
      </c>
      <c r="KN5" s="132" t="str">
        <f ca="1">'GenerateurBingo.com'!KY2</f>
        <v>Mot 35</v>
      </c>
      <c r="KO5" s="132" t="str">
        <f ca="1">'GenerateurBingo.com'!KZ2</f>
        <v>Mot 53</v>
      </c>
      <c r="KP5" s="133" t="str">
        <f ca="1">'GenerateurBingo.com'!LA2</f>
        <v>Mot 72</v>
      </c>
      <c r="KQ5" s="134"/>
      <c r="KR5" s="131" t="str">
        <f ca="1">'GenerateurBingo.com'!LC2</f>
        <v>Mot 13</v>
      </c>
      <c r="KS5" s="132" t="str">
        <f ca="1">'GenerateurBingo.com'!LD2</f>
        <v>Mot 24</v>
      </c>
      <c r="KT5" s="132" t="str">
        <f ca="1">'GenerateurBingo.com'!LE2</f>
        <v>Mot 38</v>
      </c>
      <c r="KU5" s="132" t="str">
        <f ca="1">'GenerateurBingo.com'!LF2</f>
        <v>Mot 54</v>
      </c>
      <c r="KV5" s="133" t="str">
        <f ca="1">'GenerateurBingo.com'!LG2</f>
        <v>Mot 61</v>
      </c>
      <c r="KW5" s="131" t="str">
        <f ca="1">'GenerateurBingo.com'!LH2</f>
        <v>Mot 2</v>
      </c>
      <c r="KX5" s="132" t="str">
        <f ca="1">'GenerateurBingo.com'!LI2</f>
        <v>Mot 17</v>
      </c>
      <c r="KY5" s="132" t="str">
        <f ca="1">'GenerateurBingo.com'!LJ2</f>
        <v>Mot 38</v>
      </c>
      <c r="KZ5" s="132" t="str">
        <f ca="1">'GenerateurBingo.com'!LK2</f>
        <v>Mot 59</v>
      </c>
      <c r="LA5" s="133" t="str">
        <f ca="1">'GenerateurBingo.com'!LL2</f>
        <v>Mot 67</v>
      </c>
      <c r="LB5" s="134"/>
      <c r="LC5" s="131" t="str">
        <f ca="1">'GenerateurBingo.com'!LN2</f>
        <v>Mot 5</v>
      </c>
      <c r="LD5" s="132" t="str">
        <f ca="1">'GenerateurBingo.com'!LO2</f>
        <v>Mot 16</v>
      </c>
      <c r="LE5" s="132" t="str">
        <f ca="1">'GenerateurBingo.com'!LP2</f>
        <v>Mot 44</v>
      </c>
      <c r="LF5" s="132" t="str">
        <f ca="1">'GenerateurBingo.com'!LQ2</f>
        <v>Mot 53</v>
      </c>
      <c r="LG5" s="133" t="str">
        <f ca="1">'GenerateurBingo.com'!LR2</f>
        <v>Mot 62</v>
      </c>
      <c r="LH5" s="131" t="str">
        <f ca="1">'GenerateurBingo.com'!LS2</f>
        <v>Mot 7</v>
      </c>
      <c r="LI5" s="132" t="str">
        <f ca="1">'GenerateurBingo.com'!LT2</f>
        <v>Mot 16</v>
      </c>
      <c r="LJ5" s="132" t="str">
        <f ca="1">'GenerateurBingo.com'!LU2</f>
        <v>Mot 42</v>
      </c>
      <c r="LK5" s="132" t="str">
        <f ca="1">'GenerateurBingo.com'!LV2</f>
        <v>Mot 58</v>
      </c>
      <c r="LL5" s="133" t="str">
        <f ca="1">'GenerateurBingo.com'!LW2</f>
        <v>Mot 62</v>
      </c>
      <c r="LM5" s="134"/>
      <c r="LN5" s="131" t="str">
        <f ca="1">'GenerateurBingo.com'!LY2</f>
        <v>Mot 1</v>
      </c>
      <c r="LO5" s="132" t="str">
        <f ca="1">'GenerateurBingo.com'!LZ2</f>
        <v>Mot 18</v>
      </c>
      <c r="LP5" s="132" t="str">
        <f ca="1">'GenerateurBingo.com'!MA2</f>
        <v>Mot 33</v>
      </c>
      <c r="LQ5" s="132" t="str">
        <f ca="1">'GenerateurBingo.com'!MB2</f>
        <v>Mot 56</v>
      </c>
      <c r="LR5" s="133" t="str">
        <f ca="1">'GenerateurBingo.com'!MC2</f>
        <v>Mot 74</v>
      </c>
      <c r="LS5" s="131" t="str">
        <f ca="1">'GenerateurBingo.com'!MD2</f>
        <v>Mot 12</v>
      </c>
      <c r="LT5" s="132" t="str">
        <f ca="1">'GenerateurBingo.com'!ME2</f>
        <v>Mot 22</v>
      </c>
      <c r="LU5" s="132" t="str">
        <f ca="1">'GenerateurBingo.com'!MF2</f>
        <v>Mot 44</v>
      </c>
      <c r="LV5" s="132" t="str">
        <f ca="1">'GenerateurBingo.com'!MG2</f>
        <v>Mot 58</v>
      </c>
      <c r="LW5" s="133" t="str">
        <f ca="1">'GenerateurBingo.com'!MH2</f>
        <v>Mot 70</v>
      </c>
      <c r="LX5" s="134"/>
      <c r="LY5" s="131" t="str">
        <f ca="1">'GenerateurBingo.com'!MJ2</f>
        <v>Mot 12</v>
      </c>
      <c r="LZ5" s="132" t="str">
        <f ca="1">'GenerateurBingo.com'!MK2</f>
        <v>Mot 27</v>
      </c>
      <c r="MA5" s="132" t="str">
        <f ca="1">'GenerateurBingo.com'!ML2</f>
        <v>Mot 31</v>
      </c>
      <c r="MB5" s="132" t="str">
        <f ca="1">'GenerateurBingo.com'!MM2</f>
        <v>Mot 58</v>
      </c>
      <c r="MC5" s="133" t="str">
        <f ca="1">'GenerateurBingo.com'!MN2</f>
        <v>Mot 63</v>
      </c>
      <c r="MD5" s="131" t="str">
        <f ca="1">'GenerateurBingo.com'!MO2</f>
        <v>Mot 13</v>
      </c>
      <c r="ME5" s="132" t="str">
        <f ca="1">'GenerateurBingo.com'!MP2</f>
        <v>Mot 16</v>
      </c>
      <c r="MF5" s="132" t="str">
        <f ca="1">'GenerateurBingo.com'!MQ2</f>
        <v>Mot 33</v>
      </c>
      <c r="MG5" s="132" t="str">
        <f ca="1">'GenerateurBingo.com'!MR2</f>
        <v>Mot 56</v>
      </c>
      <c r="MH5" s="133" t="str">
        <f ca="1">'GenerateurBingo.com'!MS2</f>
        <v>Mot 66</v>
      </c>
      <c r="MI5" s="134"/>
      <c r="MJ5" s="131" t="str">
        <f ca="1">'GenerateurBingo.com'!MU2</f>
        <v>Mot 4</v>
      </c>
      <c r="MK5" s="132" t="str">
        <f ca="1">'GenerateurBingo.com'!MV2</f>
        <v>Mot 29</v>
      </c>
      <c r="ML5" s="132" t="str">
        <f ca="1">'GenerateurBingo.com'!MW2</f>
        <v>Mot 36</v>
      </c>
      <c r="MM5" s="132" t="str">
        <f ca="1">'GenerateurBingo.com'!MX2</f>
        <v>Mot 57</v>
      </c>
      <c r="MN5" s="133" t="str">
        <f ca="1">'GenerateurBingo.com'!MY2</f>
        <v>Mot 67</v>
      </c>
      <c r="MO5" s="131" t="str">
        <f ca="1">'GenerateurBingo.com'!MZ2</f>
        <v>Mot 13</v>
      </c>
      <c r="MP5" s="132" t="str">
        <f ca="1">'GenerateurBingo.com'!NA2</f>
        <v>Mot 27</v>
      </c>
      <c r="MQ5" s="132" t="str">
        <f ca="1">'GenerateurBingo.com'!NB2</f>
        <v>Mot 36</v>
      </c>
      <c r="MR5" s="132" t="str">
        <f ca="1">'GenerateurBingo.com'!NC2</f>
        <v>Mot 48</v>
      </c>
      <c r="MS5" s="133" t="str">
        <f ca="1">'GenerateurBingo.com'!ND2</f>
        <v>Mot 69</v>
      </c>
      <c r="MT5" s="134"/>
      <c r="MU5" s="131" t="str">
        <f ca="1">'GenerateurBingo.com'!NF2</f>
        <v>Mot 7</v>
      </c>
      <c r="MV5" s="132" t="str">
        <f ca="1">'GenerateurBingo.com'!NG2</f>
        <v>Mot 18</v>
      </c>
      <c r="MW5" s="132" t="str">
        <f ca="1">'GenerateurBingo.com'!NH2</f>
        <v>Mot 31</v>
      </c>
      <c r="MX5" s="132" t="str">
        <f ca="1">'GenerateurBingo.com'!NI2</f>
        <v>Mot 57</v>
      </c>
      <c r="MY5" s="133" t="str">
        <f ca="1">'GenerateurBingo.com'!NJ2</f>
        <v>Mot 61</v>
      </c>
      <c r="MZ5" s="131" t="str">
        <f ca="1">'GenerateurBingo.com'!NK2</f>
        <v>Mot 1</v>
      </c>
      <c r="NA5" s="132" t="str">
        <f ca="1">'GenerateurBingo.com'!NL2</f>
        <v>Mot 18</v>
      </c>
      <c r="NB5" s="132" t="str">
        <f ca="1">'GenerateurBingo.com'!NM2</f>
        <v>Mot 34</v>
      </c>
      <c r="NC5" s="132" t="str">
        <f ca="1">'GenerateurBingo.com'!NN2</f>
        <v>Mot 47</v>
      </c>
      <c r="ND5" s="133" t="str">
        <f ca="1">'GenerateurBingo.com'!NO2</f>
        <v>Mot 63</v>
      </c>
      <c r="NE5" s="134"/>
      <c r="NF5" s="131" t="str">
        <f ca="1">'GenerateurBingo.com'!NQ2</f>
        <v>Mot 5</v>
      </c>
      <c r="NG5" s="132" t="str">
        <f ca="1">'GenerateurBingo.com'!NR2</f>
        <v>Mot 25</v>
      </c>
      <c r="NH5" s="132" t="str">
        <f ca="1">'GenerateurBingo.com'!NS2</f>
        <v>Mot 42</v>
      </c>
      <c r="NI5" s="132" t="str">
        <f ca="1">'GenerateurBingo.com'!NT2</f>
        <v>Mot 57</v>
      </c>
      <c r="NJ5" s="133" t="str">
        <f ca="1">'GenerateurBingo.com'!NU2</f>
        <v>Mot 71</v>
      </c>
      <c r="NK5" s="131" t="str">
        <f ca="1">'GenerateurBingo.com'!NV2</f>
        <v>Mot 14</v>
      </c>
      <c r="NL5" s="132" t="str">
        <f ca="1">'GenerateurBingo.com'!NW2</f>
        <v>Mot 18</v>
      </c>
      <c r="NM5" s="132" t="str">
        <f ca="1">'GenerateurBingo.com'!NX2</f>
        <v>Mot 38</v>
      </c>
      <c r="NN5" s="132" t="str">
        <f ca="1">'GenerateurBingo.com'!NY2</f>
        <v>Mot 56</v>
      </c>
      <c r="NO5" s="133" t="str">
        <f ca="1">'GenerateurBingo.com'!NZ2</f>
        <v>Mot 63</v>
      </c>
      <c r="NP5" s="134"/>
      <c r="NQ5" s="131" t="str">
        <f ca="1">'GenerateurBingo.com'!OB2</f>
        <v>Mot 11</v>
      </c>
      <c r="NR5" s="132" t="str">
        <f ca="1">'GenerateurBingo.com'!OC2</f>
        <v>Mot 24</v>
      </c>
      <c r="NS5" s="132" t="str">
        <f ca="1">'GenerateurBingo.com'!OD2</f>
        <v>Mot 38</v>
      </c>
      <c r="NT5" s="132" t="str">
        <f ca="1">'GenerateurBingo.com'!OE2</f>
        <v>Mot 55</v>
      </c>
      <c r="NU5" s="133" t="str">
        <f ca="1">'GenerateurBingo.com'!OF2</f>
        <v>Mot 73</v>
      </c>
      <c r="NV5" s="131" t="str">
        <f ca="1">'GenerateurBingo.com'!OG2</f>
        <v>Mot 15</v>
      </c>
      <c r="NW5" s="132" t="str">
        <f ca="1">'GenerateurBingo.com'!OH2</f>
        <v>Mot 23</v>
      </c>
      <c r="NX5" s="132" t="str">
        <f ca="1">'GenerateurBingo.com'!OI2</f>
        <v>Mot 37</v>
      </c>
      <c r="NY5" s="132" t="str">
        <f ca="1">'GenerateurBingo.com'!OJ2</f>
        <v>Mot 58</v>
      </c>
      <c r="NZ5" s="133" t="str">
        <f ca="1">'GenerateurBingo.com'!OK2</f>
        <v>Mot 68</v>
      </c>
      <c r="OA5" s="134"/>
      <c r="OB5" s="131" t="str">
        <f ca="1">'GenerateurBingo.com'!OM2</f>
        <v>Mot 7</v>
      </c>
      <c r="OC5" s="132" t="str">
        <f ca="1">'GenerateurBingo.com'!ON2</f>
        <v>Mot 26</v>
      </c>
      <c r="OD5" s="132" t="str">
        <f ca="1">'GenerateurBingo.com'!OO2</f>
        <v>Mot 38</v>
      </c>
      <c r="OE5" s="132" t="str">
        <f ca="1">'GenerateurBingo.com'!OP2</f>
        <v>Mot 57</v>
      </c>
      <c r="OF5" s="133" t="str">
        <f ca="1">'GenerateurBingo.com'!OQ2</f>
        <v>Mot 71</v>
      </c>
      <c r="OG5" s="131" t="str">
        <f ca="1">'GenerateurBingo.com'!OR2</f>
        <v>Mot 8</v>
      </c>
      <c r="OH5" s="132" t="str">
        <f ca="1">'GenerateurBingo.com'!OS2</f>
        <v>Mot 27</v>
      </c>
      <c r="OI5" s="132" t="str">
        <f ca="1">'GenerateurBingo.com'!OT2</f>
        <v>Mot 44</v>
      </c>
      <c r="OJ5" s="132" t="str">
        <f ca="1">'GenerateurBingo.com'!OU2</f>
        <v>Mot 57</v>
      </c>
      <c r="OK5" s="133" t="str">
        <f ca="1">'GenerateurBingo.com'!OV2</f>
        <v>Mot 65</v>
      </c>
      <c r="OL5" s="134"/>
      <c r="OM5" s="131" t="str">
        <f ca="1">'GenerateurBingo.com'!OX2</f>
        <v>Mot 5</v>
      </c>
      <c r="ON5" s="132" t="str">
        <f ca="1">'GenerateurBingo.com'!OY2</f>
        <v>Mot 29</v>
      </c>
      <c r="OO5" s="132" t="str">
        <f ca="1">'GenerateurBingo.com'!OZ2</f>
        <v>Mot 35</v>
      </c>
      <c r="OP5" s="132" t="str">
        <f ca="1">'GenerateurBingo.com'!PA2</f>
        <v>Mot 47</v>
      </c>
      <c r="OQ5" s="133" t="str">
        <f ca="1">'GenerateurBingo.com'!PB2</f>
        <v>Mot 69</v>
      </c>
      <c r="OR5" s="131" t="str">
        <f ca="1">'GenerateurBingo.com'!PC2</f>
        <v>Mot 2</v>
      </c>
      <c r="OS5" s="132" t="str">
        <f ca="1">'GenerateurBingo.com'!PD2</f>
        <v>Mot 22</v>
      </c>
      <c r="OT5" s="132" t="str">
        <f ca="1">'GenerateurBingo.com'!PE2</f>
        <v>Mot 44</v>
      </c>
      <c r="OU5" s="132" t="str">
        <f ca="1">'GenerateurBingo.com'!PF2</f>
        <v>Mot 49</v>
      </c>
      <c r="OV5" s="133" t="str">
        <f ca="1">'GenerateurBingo.com'!PG2</f>
        <v>Mot 75</v>
      </c>
      <c r="OW5" s="134"/>
      <c r="OX5" s="131" t="str">
        <f ca="1">'GenerateurBingo.com'!PI2</f>
        <v>Mot 5</v>
      </c>
      <c r="OY5" s="132" t="str">
        <f ca="1">'GenerateurBingo.com'!PJ2</f>
        <v>Mot 30</v>
      </c>
      <c r="OZ5" s="132" t="str">
        <f ca="1">'GenerateurBingo.com'!PK2</f>
        <v>Mot 40</v>
      </c>
      <c r="PA5" s="132" t="str">
        <f ca="1">'GenerateurBingo.com'!PL2</f>
        <v>Mot 50</v>
      </c>
      <c r="PB5" s="133" t="str">
        <f ca="1">'GenerateurBingo.com'!PM2</f>
        <v>Mot 73</v>
      </c>
      <c r="PC5" s="131" t="str">
        <f ca="1">'GenerateurBingo.com'!PN2</f>
        <v>Mot 9</v>
      </c>
      <c r="PD5" s="132" t="str">
        <f ca="1">'GenerateurBingo.com'!PO2</f>
        <v>Mot 18</v>
      </c>
      <c r="PE5" s="132" t="str">
        <f ca="1">'GenerateurBingo.com'!PP2</f>
        <v>Mot 32</v>
      </c>
      <c r="PF5" s="132" t="str">
        <f ca="1">'GenerateurBingo.com'!PQ2</f>
        <v>Mot 46</v>
      </c>
      <c r="PG5" s="133" t="str">
        <f ca="1">'GenerateurBingo.com'!PR2</f>
        <v>Mot 73</v>
      </c>
      <c r="PH5" s="134"/>
      <c r="PI5" s="131" t="str">
        <f ca="1">'GenerateurBingo.com'!PT2</f>
        <v>Mot 9</v>
      </c>
      <c r="PJ5" s="132" t="str">
        <f ca="1">'GenerateurBingo.com'!PU2</f>
        <v>Mot 29</v>
      </c>
      <c r="PK5" s="132" t="str">
        <f ca="1">'GenerateurBingo.com'!PV2</f>
        <v>Mot 44</v>
      </c>
      <c r="PL5" s="132" t="str">
        <f ca="1">'GenerateurBingo.com'!PW2</f>
        <v>Mot 47</v>
      </c>
      <c r="PM5" s="133" t="str">
        <f ca="1">'GenerateurBingo.com'!PX2</f>
        <v>Mot 69</v>
      </c>
      <c r="PN5" s="131" t="str">
        <f ca="1">'GenerateurBingo.com'!PY2</f>
        <v>Mot 13</v>
      </c>
      <c r="PO5" s="132" t="str">
        <f ca="1">'GenerateurBingo.com'!PZ2</f>
        <v>Mot 16</v>
      </c>
      <c r="PP5" s="132" t="str">
        <f ca="1">'GenerateurBingo.com'!QA2</f>
        <v>Mot 42</v>
      </c>
      <c r="PQ5" s="132" t="str">
        <f ca="1">'GenerateurBingo.com'!QB2</f>
        <v>Mot 46</v>
      </c>
      <c r="PR5" s="133" t="str">
        <f ca="1">'GenerateurBingo.com'!QC2</f>
        <v>Mot 70</v>
      </c>
      <c r="PS5" s="134"/>
      <c r="PT5" s="131" t="str">
        <f ca="1">'GenerateurBingo.com'!QE2</f>
        <v>Mot 9</v>
      </c>
      <c r="PU5" s="132" t="str">
        <f ca="1">'GenerateurBingo.com'!QF2</f>
        <v>Mot 23</v>
      </c>
      <c r="PV5" s="132" t="str">
        <f ca="1">'GenerateurBingo.com'!QG2</f>
        <v>Mot 35</v>
      </c>
      <c r="PW5" s="132" t="str">
        <f ca="1">'GenerateurBingo.com'!QH2</f>
        <v>Mot 58</v>
      </c>
      <c r="PX5" s="133" t="str">
        <f ca="1">'GenerateurBingo.com'!QI2</f>
        <v>Mot 63</v>
      </c>
      <c r="PY5" s="131" t="str">
        <f ca="1">'GenerateurBingo.com'!QJ2</f>
        <v>Mot 3</v>
      </c>
      <c r="PZ5" s="132" t="str">
        <f ca="1">'GenerateurBingo.com'!QK2</f>
        <v>Mot 22</v>
      </c>
      <c r="QA5" s="132" t="str">
        <f ca="1">'GenerateurBingo.com'!QL2</f>
        <v>Mot 32</v>
      </c>
      <c r="QB5" s="132" t="str">
        <f ca="1">'GenerateurBingo.com'!QM2</f>
        <v>Mot 58</v>
      </c>
      <c r="QC5" s="133" t="str">
        <f ca="1">'GenerateurBingo.com'!QN2</f>
        <v>Mot 70</v>
      </c>
      <c r="QD5" s="134"/>
      <c r="QE5" s="131" t="str">
        <f ca="1">'GenerateurBingo.com'!QP2</f>
        <v>Mot 6</v>
      </c>
      <c r="QF5" s="132" t="str">
        <f ca="1">'GenerateurBingo.com'!QQ2</f>
        <v>Mot 26</v>
      </c>
      <c r="QG5" s="132" t="str">
        <f ca="1">'GenerateurBingo.com'!QR2</f>
        <v>Mot 40</v>
      </c>
      <c r="QH5" s="132" t="str">
        <f ca="1">'GenerateurBingo.com'!QS2</f>
        <v>Mot 49</v>
      </c>
      <c r="QI5" s="133" t="str">
        <f ca="1">'GenerateurBingo.com'!QT2</f>
        <v>Mot 72</v>
      </c>
      <c r="QJ5" s="131" t="str">
        <f ca="1">'GenerateurBingo.com'!QU2</f>
        <v>Mot 13</v>
      </c>
      <c r="QK5" s="132" t="str">
        <f ca="1">'GenerateurBingo.com'!QV2</f>
        <v>Mot 23</v>
      </c>
      <c r="QL5" s="132" t="str">
        <f ca="1">'GenerateurBingo.com'!QW2</f>
        <v>Mot 34</v>
      </c>
      <c r="QM5" s="132" t="str">
        <f ca="1">'GenerateurBingo.com'!QX2</f>
        <v>Mot 46</v>
      </c>
      <c r="QN5" s="133" t="str">
        <f ca="1">'GenerateurBingo.com'!QY2</f>
        <v>Mot 68</v>
      </c>
      <c r="QO5" s="134"/>
      <c r="QP5" s="131" t="str">
        <f ca="1">'GenerateurBingo.com'!RA2</f>
        <v>Mot 14</v>
      </c>
      <c r="QQ5" s="132" t="str">
        <f ca="1">'GenerateurBingo.com'!RB2</f>
        <v>Mot 21</v>
      </c>
      <c r="QR5" s="132" t="str">
        <f ca="1">'GenerateurBingo.com'!RC2</f>
        <v>Mot 31</v>
      </c>
      <c r="QS5" s="132" t="str">
        <f ca="1">'GenerateurBingo.com'!RD2</f>
        <v>Mot 47</v>
      </c>
      <c r="QT5" s="133" t="str">
        <f ca="1">'GenerateurBingo.com'!RE2</f>
        <v>Mot 67</v>
      </c>
      <c r="QU5" s="131" t="str">
        <f ca="1">'GenerateurBingo.com'!RF2</f>
        <v>Mot 15</v>
      </c>
      <c r="QV5" s="132" t="str">
        <f ca="1">'GenerateurBingo.com'!RG2</f>
        <v>Mot 25</v>
      </c>
      <c r="QW5" s="132" t="str">
        <f ca="1">'GenerateurBingo.com'!RH2</f>
        <v>Mot 42</v>
      </c>
      <c r="QX5" s="132" t="str">
        <f ca="1">'GenerateurBingo.com'!RI2</f>
        <v>Mot 59</v>
      </c>
      <c r="QY5" s="133" t="str">
        <f ca="1">'GenerateurBingo.com'!RJ2</f>
        <v>Mot 67</v>
      </c>
      <c r="QZ5" s="134"/>
      <c r="RA5" s="131" t="str">
        <f ca="1">'GenerateurBingo.com'!RL2</f>
        <v>Mot 1</v>
      </c>
      <c r="RB5" s="132" t="str">
        <f ca="1">'GenerateurBingo.com'!RM2</f>
        <v>Mot 23</v>
      </c>
      <c r="RC5" s="132" t="str">
        <f ca="1">'GenerateurBingo.com'!RN2</f>
        <v>Mot 38</v>
      </c>
      <c r="RD5" s="132" t="str">
        <f ca="1">'GenerateurBingo.com'!RO2</f>
        <v>Mot 56</v>
      </c>
      <c r="RE5" s="133" t="str">
        <f ca="1">'GenerateurBingo.com'!RP2</f>
        <v>Mot 67</v>
      </c>
      <c r="RF5" s="131" t="str">
        <f ca="1">'GenerateurBingo.com'!RQ2</f>
        <v>Mot 4</v>
      </c>
      <c r="RG5" s="132" t="str">
        <f ca="1">'GenerateurBingo.com'!RR2</f>
        <v>Mot 18</v>
      </c>
      <c r="RH5" s="132" t="str">
        <f ca="1">'GenerateurBingo.com'!RS2</f>
        <v>Mot 31</v>
      </c>
      <c r="RI5" s="132" t="str">
        <f ca="1">'GenerateurBingo.com'!RT2</f>
        <v>Mot 48</v>
      </c>
      <c r="RJ5" s="133" t="str">
        <f ca="1">'GenerateurBingo.com'!RU2</f>
        <v>Mot 70</v>
      </c>
      <c r="RK5" s="134"/>
      <c r="RL5" s="131" t="str">
        <f ca="1">'GenerateurBingo.com'!RW2</f>
        <v>Mot 1</v>
      </c>
      <c r="RM5" s="132" t="str">
        <f ca="1">'GenerateurBingo.com'!RX2</f>
        <v>Mot 29</v>
      </c>
      <c r="RN5" s="132" t="str">
        <f ca="1">'GenerateurBingo.com'!RY2</f>
        <v>Mot 31</v>
      </c>
      <c r="RO5" s="132" t="str">
        <f ca="1">'GenerateurBingo.com'!RZ2</f>
        <v>Mot 57</v>
      </c>
      <c r="RP5" s="133" t="str">
        <f ca="1">'GenerateurBingo.com'!SA2</f>
        <v>Mot 62</v>
      </c>
      <c r="RQ5" s="131" t="str">
        <f ca="1">'GenerateurBingo.com'!SB2</f>
        <v>Mot 9</v>
      </c>
      <c r="RR5" s="132" t="str">
        <f ca="1">'GenerateurBingo.com'!SC2</f>
        <v>Mot 18</v>
      </c>
      <c r="RS5" s="132" t="str">
        <f ca="1">'GenerateurBingo.com'!SD2</f>
        <v>Mot 31</v>
      </c>
      <c r="RT5" s="132" t="str">
        <f ca="1">'GenerateurBingo.com'!SE2</f>
        <v>Mot 60</v>
      </c>
      <c r="RU5" s="133" t="str">
        <f ca="1">'GenerateurBingo.com'!SF2</f>
        <v>Mot 61</v>
      </c>
      <c r="RV5" s="134"/>
      <c r="RW5" s="131" t="str">
        <f ca="1">'GenerateurBingo.com'!SH2</f>
        <v>Mot 4</v>
      </c>
      <c r="RX5" s="132" t="str">
        <f ca="1">'GenerateurBingo.com'!SI2</f>
        <v>Mot 16</v>
      </c>
      <c r="RY5" s="132" t="str">
        <f ca="1">'GenerateurBingo.com'!SJ2</f>
        <v>Mot 32</v>
      </c>
      <c r="RZ5" s="132" t="str">
        <f ca="1">'GenerateurBingo.com'!SK2</f>
        <v>Mot 58</v>
      </c>
      <c r="SA5" s="133" t="str">
        <f ca="1">'GenerateurBingo.com'!SL2</f>
        <v>Mot 67</v>
      </c>
      <c r="SB5" s="131" t="str">
        <f ca="1">'GenerateurBingo.com'!SM2</f>
        <v>Mot 4</v>
      </c>
      <c r="SC5" s="132" t="str">
        <f ca="1">'GenerateurBingo.com'!SN2</f>
        <v>Mot 21</v>
      </c>
      <c r="SD5" s="132" t="str">
        <f ca="1">'GenerateurBingo.com'!SO2</f>
        <v>Mot 32</v>
      </c>
      <c r="SE5" s="132" t="str">
        <f ca="1">'GenerateurBingo.com'!SP2</f>
        <v>Mot 54</v>
      </c>
      <c r="SF5" s="133" t="str">
        <f ca="1">'GenerateurBingo.com'!SQ2</f>
        <v>Mot 72</v>
      </c>
      <c r="SG5" s="134"/>
      <c r="SH5" s="131" t="str">
        <f ca="1">'GenerateurBingo.com'!SS2</f>
        <v>Mot 2</v>
      </c>
      <c r="SI5" s="132" t="str">
        <f ca="1">'GenerateurBingo.com'!ST2</f>
        <v>Mot 21</v>
      </c>
      <c r="SJ5" s="132" t="str">
        <f ca="1">'GenerateurBingo.com'!SU2</f>
        <v>Mot 33</v>
      </c>
      <c r="SK5" s="132" t="str">
        <f ca="1">'GenerateurBingo.com'!SV2</f>
        <v>Mot 51</v>
      </c>
      <c r="SL5" s="133" t="str">
        <f ca="1">'GenerateurBingo.com'!SW2</f>
        <v>Mot 70</v>
      </c>
      <c r="SM5" s="131" t="str">
        <f ca="1">'GenerateurBingo.com'!SX2</f>
        <v>Mot 9</v>
      </c>
      <c r="SN5" s="132" t="str">
        <f ca="1">'GenerateurBingo.com'!SY2</f>
        <v>Mot 28</v>
      </c>
      <c r="SO5" s="132" t="str">
        <f ca="1">'GenerateurBingo.com'!SZ2</f>
        <v>Mot 37</v>
      </c>
      <c r="SP5" s="132" t="str">
        <f ca="1">'GenerateurBingo.com'!TA2</f>
        <v>Mot 55</v>
      </c>
      <c r="SQ5" s="133" t="str">
        <f ca="1">'GenerateurBingo.com'!TB2</f>
        <v>Mot 61</v>
      </c>
      <c r="SR5" s="134"/>
      <c r="SS5" s="131" t="str">
        <f ca="1">'GenerateurBingo.com'!TD2</f>
        <v>Mot 15</v>
      </c>
      <c r="ST5" s="132" t="str">
        <f ca="1">'GenerateurBingo.com'!TE2</f>
        <v>Mot 26</v>
      </c>
      <c r="SU5" s="132" t="str">
        <f ca="1">'GenerateurBingo.com'!TF2</f>
        <v>Mot 34</v>
      </c>
      <c r="SV5" s="132" t="str">
        <f ca="1">'GenerateurBingo.com'!TG2</f>
        <v>Mot 51</v>
      </c>
      <c r="SW5" s="133" t="str">
        <f ca="1">'GenerateurBingo.com'!TH2</f>
        <v>Mot 74</v>
      </c>
      <c r="SX5" s="131" t="str">
        <f ca="1">'GenerateurBingo.com'!TI2</f>
        <v>Mot 9</v>
      </c>
      <c r="SY5" s="132" t="str">
        <f ca="1">'GenerateurBingo.com'!TJ2</f>
        <v>Mot 29</v>
      </c>
      <c r="SZ5" s="132" t="str">
        <f ca="1">'GenerateurBingo.com'!TK2</f>
        <v>Mot 36</v>
      </c>
      <c r="TA5" s="132" t="str">
        <f ca="1">'GenerateurBingo.com'!TL2</f>
        <v>Mot 54</v>
      </c>
      <c r="TB5" s="133" t="str">
        <f ca="1">'GenerateurBingo.com'!TM2</f>
        <v>Mot 68</v>
      </c>
      <c r="TC5" s="134"/>
      <c r="TD5" s="131" t="str">
        <f ca="1">'GenerateurBingo.com'!TO2</f>
        <v>Mot 9</v>
      </c>
      <c r="TE5" s="132" t="str">
        <f ca="1">'GenerateurBingo.com'!TP2</f>
        <v>Mot 25</v>
      </c>
      <c r="TF5" s="132" t="str">
        <f ca="1">'GenerateurBingo.com'!TQ2</f>
        <v>Mot 35</v>
      </c>
      <c r="TG5" s="132" t="str">
        <f ca="1">'GenerateurBingo.com'!TR2</f>
        <v>Mot 48</v>
      </c>
      <c r="TH5" s="133" t="str">
        <f ca="1">'GenerateurBingo.com'!TS2</f>
        <v>Mot 73</v>
      </c>
      <c r="TI5" s="131" t="str">
        <f ca="1">'GenerateurBingo.com'!TT2</f>
        <v>Mot 3</v>
      </c>
      <c r="TJ5" s="132" t="str">
        <f ca="1">'GenerateurBingo.com'!TU2</f>
        <v>Mot 25</v>
      </c>
      <c r="TK5" s="132" t="str">
        <f ca="1">'GenerateurBingo.com'!TV2</f>
        <v>Mot 33</v>
      </c>
      <c r="TL5" s="132" t="str">
        <f ca="1">'GenerateurBingo.com'!TW2</f>
        <v>Mot 51</v>
      </c>
      <c r="TM5" s="133" t="str">
        <f ca="1">'GenerateurBingo.com'!TX2</f>
        <v>Mot 71</v>
      </c>
      <c r="TN5" s="134"/>
      <c r="TO5" s="131" t="str">
        <f ca="1">'GenerateurBingo.com'!TZ2</f>
        <v>Mot 6</v>
      </c>
      <c r="TP5" s="132" t="str">
        <f ca="1">'GenerateurBingo.com'!UA2</f>
        <v>Mot 26</v>
      </c>
      <c r="TQ5" s="132" t="str">
        <f ca="1">'GenerateurBingo.com'!UB2</f>
        <v>Mot 42</v>
      </c>
      <c r="TR5" s="132" t="str">
        <f ca="1">'GenerateurBingo.com'!UC2</f>
        <v>Mot 47</v>
      </c>
      <c r="TS5" s="133" t="str">
        <f ca="1">'GenerateurBingo.com'!UD2</f>
        <v>Mot 67</v>
      </c>
      <c r="TT5" s="131" t="str">
        <f ca="1">'GenerateurBingo.com'!UE2</f>
        <v>Mot 3</v>
      </c>
      <c r="TU5" s="132" t="str">
        <f ca="1">'GenerateurBingo.com'!UF2</f>
        <v>Mot 21</v>
      </c>
      <c r="TV5" s="132" t="str">
        <f ca="1">'GenerateurBingo.com'!UG2</f>
        <v>Mot 40</v>
      </c>
      <c r="TW5" s="132" t="str">
        <f ca="1">'GenerateurBingo.com'!UH2</f>
        <v>Mot 48</v>
      </c>
      <c r="TX5" s="133" t="str">
        <f ca="1">'GenerateurBingo.com'!UI2</f>
        <v>Mot 72</v>
      </c>
      <c r="TY5" s="134"/>
      <c r="TZ5" s="131" t="str">
        <f ca="1">'GenerateurBingo.com'!UK2</f>
        <v>Mot 3</v>
      </c>
      <c r="UA5" s="132" t="str">
        <f ca="1">'GenerateurBingo.com'!UL2</f>
        <v>Mot 17</v>
      </c>
      <c r="UB5" s="132" t="str">
        <f ca="1">'GenerateurBingo.com'!UM2</f>
        <v>Mot 43</v>
      </c>
      <c r="UC5" s="132" t="str">
        <f ca="1">'GenerateurBingo.com'!UN2</f>
        <v>Mot 55</v>
      </c>
      <c r="UD5" s="133" t="str">
        <f ca="1">'GenerateurBingo.com'!UO2</f>
        <v>Mot 61</v>
      </c>
    </row>
    <row r="6" spans="1:550" s="138" customFormat="1" ht="77.1" customHeight="1">
      <c r="A6" s="139" t="str">
        <f ca="1">'GenerateurBingo.com'!L3</f>
        <v>Mot 15</v>
      </c>
      <c r="B6" s="140" t="str">
        <f ca="1">'GenerateurBingo.com'!M3</f>
        <v>Mot 17</v>
      </c>
      <c r="C6" s="140" t="str">
        <f ca="1">'GenerateurBingo.com'!N3</f>
        <v>Mot 42</v>
      </c>
      <c r="D6" s="140" t="str">
        <f ca="1">'GenerateurBingo.com'!O3</f>
        <v>Mot 54</v>
      </c>
      <c r="E6" s="141" t="str">
        <f ca="1">'GenerateurBingo.com'!P3</f>
        <v>Mot 66</v>
      </c>
      <c r="F6" s="134"/>
      <c r="G6" s="139" t="str">
        <f ca="1">'GenerateurBingo.com'!R3</f>
        <v>Mot 3</v>
      </c>
      <c r="H6" s="140" t="str">
        <f ca="1">'GenerateurBingo.com'!S3</f>
        <v>Mot 29</v>
      </c>
      <c r="I6" s="140" t="str">
        <f ca="1">'GenerateurBingo.com'!T3</f>
        <v>Mot 39</v>
      </c>
      <c r="J6" s="140" t="str">
        <f ca="1">'GenerateurBingo.com'!U3</f>
        <v>Mot 50</v>
      </c>
      <c r="K6" s="141" t="str">
        <f ca="1">'GenerateurBingo.com'!V3</f>
        <v>Mot 69</v>
      </c>
      <c r="L6" s="139" t="str">
        <f ca="1">'GenerateurBingo.com'!W3</f>
        <v>Mot 4</v>
      </c>
      <c r="M6" s="140" t="str">
        <f ca="1">'GenerateurBingo.com'!X3</f>
        <v>Mot 28</v>
      </c>
      <c r="N6" s="140" t="str">
        <f ca="1">'GenerateurBingo.com'!Y3</f>
        <v>Mot 40</v>
      </c>
      <c r="O6" s="140" t="str">
        <f ca="1">'GenerateurBingo.com'!Z3</f>
        <v>Mot 53</v>
      </c>
      <c r="P6" s="141" t="str">
        <f ca="1">'GenerateurBingo.com'!AA3</f>
        <v>Mot 72</v>
      </c>
      <c r="Q6" s="134"/>
      <c r="R6" s="139" t="str">
        <f ca="1">'GenerateurBingo.com'!AC3</f>
        <v>Mot 5</v>
      </c>
      <c r="S6" s="140" t="str">
        <f ca="1">'GenerateurBingo.com'!AD3</f>
        <v>Mot 23</v>
      </c>
      <c r="T6" s="140" t="str">
        <f ca="1">'GenerateurBingo.com'!AE3</f>
        <v>Mot 45</v>
      </c>
      <c r="U6" s="140" t="str">
        <f ca="1">'GenerateurBingo.com'!AF3</f>
        <v>Mot 53</v>
      </c>
      <c r="V6" s="141" t="str">
        <f ca="1">'GenerateurBingo.com'!AG3</f>
        <v>Mot 66</v>
      </c>
      <c r="W6" s="139" t="str">
        <f ca="1">'GenerateurBingo.com'!AH3</f>
        <v>Mot 9</v>
      </c>
      <c r="X6" s="140" t="str">
        <f ca="1">'GenerateurBingo.com'!AI3</f>
        <v>Mot 21</v>
      </c>
      <c r="Y6" s="140" t="str">
        <f ca="1">'GenerateurBingo.com'!AJ3</f>
        <v>Mot 38</v>
      </c>
      <c r="Z6" s="140" t="str">
        <f ca="1">'GenerateurBingo.com'!AK3</f>
        <v>Mot 46</v>
      </c>
      <c r="AA6" s="141" t="str">
        <f ca="1">'GenerateurBingo.com'!AL3</f>
        <v>Mot 62</v>
      </c>
      <c r="AB6" s="134"/>
      <c r="AC6" s="139" t="str">
        <f ca="1">'GenerateurBingo.com'!AN3</f>
        <v>Mot 7</v>
      </c>
      <c r="AD6" s="140" t="str">
        <f ca="1">'GenerateurBingo.com'!AO3</f>
        <v>Mot 20</v>
      </c>
      <c r="AE6" s="140" t="str">
        <f ca="1">'GenerateurBingo.com'!AP3</f>
        <v>Mot 40</v>
      </c>
      <c r="AF6" s="140" t="str">
        <f ca="1">'GenerateurBingo.com'!AQ3</f>
        <v>Mot 53</v>
      </c>
      <c r="AG6" s="141" t="str">
        <f ca="1">'GenerateurBingo.com'!AR3</f>
        <v>Mot 63</v>
      </c>
      <c r="AH6" s="139" t="str">
        <f ca="1">'GenerateurBingo.com'!AS3</f>
        <v>Mot 15</v>
      </c>
      <c r="AI6" s="140" t="str">
        <f ca="1">'GenerateurBingo.com'!AT3</f>
        <v>Mot 23</v>
      </c>
      <c r="AJ6" s="140" t="str">
        <f ca="1">'GenerateurBingo.com'!AU3</f>
        <v>Mot 37</v>
      </c>
      <c r="AK6" s="140" t="str">
        <f ca="1">'GenerateurBingo.com'!AV3</f>
        <v>Mot 53</v>
      </c>
      <c r="AL6" s="141" t="str">
        <f ca="1">'GenerateurBingo.com'!AW3</f>
        <v>Mot 74</v>
      </c>
      <c r="AM6" s="134"/>
      <c r="AN6" s="139" t="str">
        <f ca="1">'GenerateurBingo.com'!AY3</f>
        <v>Mot 7</v>
      </c>
      <c r="AO6" s="140" t="str">
        <f ca="1">'GenerateurBingo.com'!AZ3</f>
        <v>Mot 24</v>
      </c>
      <c r="AP6" s="140" t="str">
        <f ca="1">'GenerateurBingo.com'!BA3</f>
        <v>Mot 36</v>
      </c>
      <c r="AQ6" s="140" t="str">
        <f ca="1">'GenerateurBingo.com'!BB3</f>
        <v>Mot 48</v>
      </c>
      <c r="AR6" s="141" t="str">
        <f ca="1">'GenerateurBingo.com'!BC3</f>
        <v>Mot 73</v>
      </c>
      <c r="AS6" s="139" t="str">
        <f ca="1">'GenerateurBingo.com'!BD3</f>
        <v>Mot 14</v>
      </c>
      <c r="AT6" s="140" t="str">
        <f ca="1">'GenerateurBingo.com'!BE3</f>
        <v>Mot 26</v>
      </c>
      <c r="AU6" s="140" t="str">
        <f ca="1">'GenerateurBingo.com'!BF3</f>
        <v>Mot 39</v>
      </c>
      <c r="AV6" s="140" t="str">
        <f ca="1">'GenerateurBingo.com'!BG3</f>
        <v>Mot 58</v>
      </c>
      <c r="AW6" s="141" t="str">
        <f ca="1">'GenerateurBingo.com'!BH3</f>
        <v>Mot 67</v>
      </c>
      <c r="AX6" s="134"/>
      <c r="AY6" s="139" t="str">
        <f ca="1">'GenerateurBingo.com'!BJ3</f>
        <v>Mot 14</v>
      </c>
      <c r="AZ6" s="140" t="str">
        <f ca="1">'GenerateurBingo.com'!BK3</f>
        <v>Mot 17</v>
      </c>
      <c r="BA6" s="140" t="str">
        <f ca="1">'GenerateurBingo.com'!BL3</f>
        <v>Mot 41</v>
      </c>
      <c r="BB6" s="140" t="str">
        <f ca="1">'GenerateurBingo.com'!BM3</f>
        <v>Mot 58</v>
      </c>
      <c r="BC6" s="141" t="str">
        <f ca="1">'GenerateurBingo.com'!BN3</f>
        <v>Mot 69</v>
      </c>
      <c r="BD6" s="139" t="str">
        <f ca="1">'GenerateurBingo.com'!BO3</f>
        <v>Mot 1</v>
      </c>
      <c r="BE6" s="140" t="str">
        <f ca="1">'GenerateurBingo.com'!BP3</f>
        <v>Mot 27</v>
      </c>
      <c r="BF6" s="140" t="str">
        <f ca="1">'GenerateurBingo.com'!BQ3</f>
        <v>Mot 45</v>
      </c>
      <c r="BG6" s="140" t="str">
        <f ca="1">'GenerateurBingo.com'!BR3</f>
        <v>Mot 54</v>
      </c>
      <c r="BH6" s="141" t="str">
        <f ca="1">'GenerateurBingo.com'!BS3</f>
        <v>Mot 68</v>
      </c>
      <c r="BI6" s="134"/>
      <c r="BJ6" s="139" t="str">
        <f ca="1">'GenerateurBingo.com'!BU3</f>
        <v>Mot 3</v>
      </c>
      <c r="BK6" s="140" t="str">
        <f ca="1">'GenerateurBingo.com'!BV3</f>
        <v>Mot 16</v>
      </c>
      <c r="BL6" s="140" t="str">
        <f ca="1">'GenerateurBingo.com'!BW3</f>
        <v>Mot 43</v>
      </c>
      <c r="BM6" s="140" t="str">
        <f ca="1">'GenerateurBingo.com'!BX3</f>
        <v>Mot 59</v>
      </c>
      <c r="BN6" s="141" t="str">
        <f ca="1">'GenerateurBingo.com'!BY3</f>
        <v>Mot 65</v>
      </c>
      <c r="BO6" s="139" t="str">
        <f ca="1">'GenerateurBingo.com'!BZ3</f>
        <v>Mot 8</v>
      </c>
      <c r="BP6" s="140" t="str">
        <f ca="1">'GenerateurBingo.com'!CA3</f>
        <v>Mot 30</v>
      </c>
      <c r="BQ6" s="140" t="str">
        <f ca="1">'GenerateurBingo.com'!CB3</f>
        <v>Mot 44</v>
      </c>
      <c r="BR6" s="140" t="str">
        <f ca="1">'GenerateurBingo.com'!CC3</f>
        <v>Mot 47</v>
      </c>
      <c r="BS6" s="141" t="str">
        <f ca="1">'GenerateurBingo.com'!CD3</f>
        <v>Mot 61</v>
      </c>
      <c r="BT6" s="134"/>
      <c r="BU6" s="139" t="str">
        <f ca="1">'GenerateurBingo.com'!CF3</f>
        <v>Mot 11</v>
      </c>
      <c r="BV6" s="140" t="str">
        <f ca="1">'GenerateurBingo.com'!CG3</f>
        <v>Mot 25</v>
      </c>
      <c r="BW6" s="140" t="str">
        <f ca="1">'GenerateurBingo.com'!CH3</f>
        <v>Mot 36</v>
      </c>
      <c r="BX6" s="140" t="str">
        <f ca="1">'GenerateurBingo.com'!CI3</f>
        <v>Mot 57</v>
      </c>
      <c r="BY6" s="141" t="str">
        <f ca="1">'GenerateurBingo.com'!CJ3</f>
        <v>Mot 63</v>
      </c>
      <c r="BZ6" s="139" t="str">
        <f ca="1">'GenerateurBingo.com'!CK3</f>
        <v>Mot 12</v>
      </c>
      <c r="CA6" s="140" t="str">
        <f ca="1">'GenerateurBingo.com'!CL3</f>
        <v>Mot 17</v>
      </c>
      <c r="CB6" s="140" t="str">
        <f ca="1">'GenerateurBingo.com'!CM3</f>
        <v>Mot 34</v>
      </c>
      <c r="CC6" s="140" t="str">
        <f ca="1">'GenerateurBingo.com'!CN3</f>
        <v>Mot 53</v>
      </c>
      <c r="CD6" s="141" t="str">
        <f ca="1">'GenerateurBingo.com'!CO3</f>
        <v>Mot 67</v>
      </c>
      <c r="CE6" s="134"/>
      <c r="CF6" s="139" t="str">
        <f ca="1">'GenerateurBingo.com'!CQ3</f>
        <v>Mot 13</v>
      </c>
      <c r="CG6" s="140" t="str">
        <f ca="1">'GenerateurBingo.com'!CR3</f>
        <v>Mot 17</v>
      </c>
      <c r="CH6" s="140" t="str">
        <f ca="1">'GenerateurBingo.com'!CS3</f>
        <v>Mot 32</v>
      </c>
      <c r="CI6" s="140" t="str">
        <f ca="1">'GenerateurBingo.com'!CT3</f>
        <v>Mot 59</v>
      </c>
      <c r="CJ6" s="141" t="str">
        <f ca="1">'GenerateurBingo.com'!CU3</f>
        <v>Mot 74</v>
      </c>
      <c r="CK6" s="139" t="str">
        <f ca="1">'GenerateurBingo.com'!CV3</f>
        <v>Mot 12</v>
      </c>
      <c r="CL6" s="140" t="str">
        <f ca="1">'GenerateurBingo.com'!CW3</f>
        <v>Mot 27</v>
      </c>
      <c r="CM6" s="140" t="str">
        <f ca="1">'GenerateurBingo.com'!CX3</f>
        <v>Mot 40</v>
      </c>
      <c r="CN6" s="140" t="str">
        <f ca="1">'GenerateurBingo.com'!CY3</f>
        <v>Mot 49</v>
      </c>
      <c r="CO6" s="141" t="str">
        <f ca="1">'GenerateurBingo.com'!CZ3</f>
        <v>Mot 71</v>
      </c>
      <c r="CP6" s="134"/>
      <c r="CQ6" s="139" t="str">
        <f ca="1">'GenerateurBingo.com'!DB3</f>
        <v>Mot 13</v>
      </c>
      <c r="CR6" s="140" t="str">
        <f ca="1">'GenerateurBingo.com'!DC3</f>
        <v>Mot 27</v>
      </c>
      <c r="CS6" s="140" t="str">
        <f ca="1">'GenerateurBingo.com'!DD3</f>
        <v>Mot 32</v>
      </c>
      <c r="CT6" s="140" t="str">
        <f ca="1">'GenerateurBingo.com'!DE3</f>
        <v>Mot 55</v>
      </c>
      <c r="CU6" s="141" t="str">
        <f ca="1">'GenerateurBingo.com'!DF3</f>
        <v>Mot 74</v>
      </c>
      <c r="CV6" s="139" t="str">
        <f ca="1">'GenerateurBingo.com'!DG3</f>
        <v>Mot 13</v>
      </c>
      <c r="CW6" s="140" t="str">
        <f ca="1">'GenerateurBingo.com'!DH3</f>
        <v>Mot 23</v>
      </c>
      <c r="CX6" s="140" t="str">
        <f ca="1">'GenerateurBingo.com'!DI3</f>
        <v>Mot 31</v>
      </c>
      <c r="CY6" s="140" t="str">
        <f ca="1">'GenerateurBingo.com'!DJ3</f>
        <v>Mot 56</v>
      </c>
      <c r="CZ6" s="141" t="str">
        <f ca="1">'GenerateurBingo.com'!DK3</f>
        <v>Mot 63</v>
      </c>
      <c r="DA6" s="134"/>
      <c r="DB6" s="139" t="str">
        <f ca="1">'GenerateurBingo.com'!DM3</f>
        <v>Mot 15</v>
      </c>
      <c r="DC6" s="140" t="str">
        <f ca="1">'GenerateurBingo.com'!DN3</f>
        <v>Mot 23</v>
      </c>
      <c r="DD6" s="140" t="str">
        <f ca="1">'GenerateurBingo.com'!DO3</f>
        <v>Mot 43</v>
      </c>
      <c r="DE6" s="140" t="str">
        <f ca="1">'GenerateurBingo.com'!DP3</f>
        <v>Mot 52</v>
      </c>
      <c r="DF6" s="141" t="str">
        <f ca="1">'GenerateurBingo.com'!DQ3</f>
        <v>Mot 69</v>
      </c>
      <c r="DG6" s="139" t="str">
        <f ca="1">'GenerateurBingo.com'!DR3</f>
        <v>Mot 6</v>
      </c>
      <c r="DH6" s="140" t="str">
        <f ca="1">'GenerateurBingo.com'!DS3</f>
        <v>Mot 17</v>
      </c>
      <c r="DI6" s="140" t="str">
        <f ca="1">'GenerateurBingo.com'!DT3</f>
        <v>Mot 41</v>
      </c>
      <c r="DJ6" s="140" t="str">
        <f ca="1">'GenerateurBingo.com'!DU3</f>
        <v>Mot 55</v>
      </c>
      <c r="DK6" s="141" t="str">
        <f ca="1">'GenerateurBingo.com'!DV3</f>
        <v>Mot 67</v>
      </c>
      <c r="DL6" s="134"/>
      <c r="DM6" s="139" t="str">
        <f ca="1">'GenerateurBingo.com'!DX3</f>
        <v>Mot 15</v>
      </c>
      <c r="DN6" s="140" t="str">
        <f ca="1">'GenerateurBingo.com'!DY3</f>
        <v>Mot 16</v>
      </c>
      <c r="DO6" s="140" t="str">
        <f ca="1">'GenerateurBingo.com'!DZ3</f>
        <v>Mot 41</v>
      </c>
      <c r="DP6" s="140" t="str">
        <f ca="1">'GenerateurBingo.com'!EA3</f>
        <v>Mot 57</v>
      </c>
      <c r="DQ6" s="141" t="str">
        <f ca="1">'GenerateurBingo.com'!EB3</f>
        <v>Mot 67</v>
      </c>
      <c r="DR6" s="139" t="str">
        <f ca="1">'GenerateurBingo.com'!EC3</f>
        <v>Mot 14</v>
      </c>
      <c r="DS6" s="140" t="str">
        <f ca="1">'GenerateurBingo.com'!ED3</f>
        <v>Mot 17</v>
      </c>
      <c r="DT6" s="140" t="str">
        <f ca="1">'GenerateurBingo.com'!EE3</f>
        <v>Mot 39</v>
      </c>
      <c r="DU6" s="140" t="str">
        <f ca="1">'GenerateurBingo.com'!EF3</f>
        <v>Mot 48</v>
      </c>
      <c r="DV6" s="141" t="str">
        <f ca="1">'GenerateurBingo.com'!EG3</f>
        <v>Mot 68</v>
      </c>
      <c r="DW6" s="134"/>
      <c r="DX6" s="139" t="str">
        <f ca="1">'GenerateurBingo.com'!EI3</f>
        <v>Mot 4</v>
      </c>
      <c r="DY6" s="140" t="str">
        <f ca="1">'GenerateurBingo.com'!EJ3</f>
        <v>Mot 22</v>
      </c>
      <c r="DZ6" s="140" t="str">
        <f ca="1">'GenerateurBingo.com'!EK3</f>
        <v>Mot 43</v>
      </c>
      <c r="EA6" s="140" t="str">
        <f ca="1">'GenerateurBingo.com'!EL3</f>
        <v>Mot 46</v>
      </c>
      <c r="EB6" s="141" t="str">
        <f ca="1">'GenerateurBingo.com'!EM3</f>
        <v>Mot 75</v>
      </c>
      <c r="EC6" s="139" t="str">
        <f ca="1">'GenerateurBingo.com'!EN3</f>
        <v>Mot 9</v>
      </c>
      <c r="ED6" s="140" t="str">
        <f ca="1">'GenerateurBingo.com'!EO3</f>
        <v>Mot 20</v>
      </c>
      <c r="EE6" s="140" t="str">
        <f ca="1">'GenerateurBingo.com'!EP3</f>
        <v>Mot 32</v>
      </c>
      <c r="EF6" s="140" t="str">
        <f ca="1">'GenerateurBingo.com'!EQ3</f>
        <v>Mot 60</v>
      </c>
      <c r="EG6" s="141" t="str">
        <f ca="1">'GenerateurBingo.com'!ER3</f>
        <v>Mot 61</v>
      </c>
      <c r="EH6" s="134"/>
      <c r="EI6" s="139" t="str">
        <f ca="1">'GenerateurBingo.com'!ET3</f>
        <v>Mot 13</v>
      </c>
      <c r="EJ6" s="140" t="str">
        <f ca="1">'GenerateurBingo.com'!EU3</f>
        <v>Mot 24</v>
      </c>
      <c r="EK6" s="140" t="str">
        <f ca="1">'GenerateurBingo.com'!EV3</f>
        <v>Mot 33</v>
      </c>
      <c r="EL6" s="140" t="str">
        <f ca="1">'GenerateurBingo.com'!EW3</f>
        <v>Mot 47</v>
      </c>
      <c r="EM6" s="141" t="str">
        <f ca="1">'GenerateurBingo.com'!EX3</f>
        <v>Mot 74</v>
      </c>
      <c r="EN6" s="139" t="str">
        <f ca="1">'GenerateurBingo.com'!EY3</f>
        <v>Mot 6</v>
      </c>
      <c r="EO6" s="140" t="str">
        <f ca="1">'GenerateurBingo.com'!EZ3</f>
        <v>Mot 23</v>
      </c>
      <c r="EP6" s="140" t="str">
        <f ca="1">'GenerateurBingo.com'!FA3</f>
        <v>Mot 31</v>
      </c>
      <c r="EQ6" s="140" t="str">
        <f ca="1">'GenerateurBingo.com'!FB3</f>
        <v>Mot 50</v>
      </c>
      <c r="ER6" s="141" t="str">
        <f ca="1">'GenerateurBingo.com'!FC3</f>
        <v>Mot 75</v>
      </c>
      <c r="ES6" s="134"/>
      <c r="ET6" s="139" t="str">
        <f ca="1">'GenerateurBingo.com'!FE3</f>
        <v>Mot 11</v>
      </c>
      <c r="EU6" s="140" t="str">
        <f ca="1">'GenerateurBingo.com'!FF3</f>
        <v>Mot 24</v>
      </c>
      <c r="EV6" s="140" t="str">
        <f ca="1">'GenerateurBingo.com'!FG3</f>
        <v>Mot 33</v>
      </c>
      <c r="EW6" s="140" t="str">
        <f ca="1">'GenerateurBingo.com'!FH3</f>
        <v>Mot 54</v>
      </c>
      <c r="EX6" s="141" t="str">
        <f ca="1">'GenerateurBingo.com'!FI3</f>
        <v>Mot 69</v>
      </c>
      <c r="EY6" s="139" t="str">
        <f ca="1">'GenerateurBingo.com'!FJ3</f>
        <v>Mot 4</v>
      </c>
      <c r="EZ6" s="140" t="str">
        <f ca="1">'GenerateurBingo.com'!FK3</f>
        <v>Mot 22</v>
      </c>
      <c r="FA6" s="140" t="str">
        <f ca="1">'GenerateurBingo.com'!FL3</f>
        <v>Mot 35</v>
      </c>
      <c r="FB6" s="140" t="str">
        <f ca="1">'GenerateurBingo.com'!FM3</f>
        <v>Mot 48</v>
      </c>
      <c r="FC6" s="141" t="str">
        <f ca="1">'GenerateurBingo.com'!FN3</f>
        <v>Mot 66</v>
      </c>
      <c r="FD6" s="134"/>
      <c r="FE6" s="139" t="str">
        <f ca="1">'GenerateurBingo.com'!FP3</f>
        <v>Mot 1</v>
      </c>
      <c r="FF6" s="140" t="str">
        <f ca="1">'GenerateurBingo.com'!FQ3</f>
        <v>Mot 19</v>
      </c>
      <c r="FG6" s="140" t="str">
        <f ca="1">'GenerateurBingo.com'!FR3</f>
        <v>Mot 37</v>
      </c>
      <c r="FH6" s="140" t="str">
        <f ca="1">'GenerateurBingo.com'!FS3</f>
        <v>Mot 46</v>
      </c>
      <c r="FI6" s="141" t="str">
        <f ca="1">'GenerateurBingo.com'!FT3</f>
        <v>Mot 63</v>
      </c>
      <c r="FJ6" s="139" t="str">
        <f ca="1">'GenerateurBingo.com'!FU3</f>
        <v>Mot 8</v>
      </c>
      <c r="FK6" s="140" t="str">
        <f ca="1">'GenerateurBingo.com'!FV3</f>
        <v>Mot 23</v>
      </c>
      <c r="FL6" s="140" t="str">
        <f ca="1">'GenerateurBingo.com'!FW3</f>
        <v>Mot 42</v>
      </c>
      <c r="FM6" s="140" t="str">
        <f ca="1">'GenerateurBingo.com'!FX3</f>
        <v>Mot 46</v>
      </c>
      <c r="FN6" s="141" t="str">
        <f ca="1">'GenerateurBingo.com'!FY3</f>
        <v>Mot 64</v>
      </c>
      <c r="FO6" s="134"/>
      <c r="FP6" s="139" t="str">
        <f ca="1">'GenerateurBingo.com'!GA3</f>
        <v>Mot 4</v>
      </c>
      <c r="FQ6" s="140" t="str">
        <f ca="1">'GenerateurBingo.com'!GB3</f>
        <v>Mot 26</v>
      </c>
      <c r="FR6" s="140" t="str">
        <f ca="1">'GenerateurBingo.com'!GC3</f>
        <v>Mot 34</v>
      </c>
      <c r="FS6" s="140" t="str">
        <f ca="1">'GenerateurBingo.com'!GD3</f>
        <v>Mot 46</v>
      </c>
      <c r="FT6" s="141" t="str">
        <f ca="1">'GenerateurBingo.com'!GE3</f>
        <v>Mot 61</v>
      </c>
      <c r="FU6" s="139" t="str">
        <f ca="1">'GenerateurBingo.com'!GF3</f>
        <v>Mot 5</v>
      </c>
      <c r="FV6" s="140" t="str">
        <f ca="1">'GenerateurBingo.com'!GG3</f>
        <v>Mot 23</v>
      </c>
      <c r="FW6" s="140" t="str">
        <f ca="1">'GenerateurBingo.com'!GH3</f>
        <v>Mot 39</v>
      </c>
      <c r="FX6" s="140" t="str">
        <f ca="1">'GenerateurBingo.com'!GI3</f>
        <v>Mot 50</v>
      </c>
      <c r="FY6" s="141" t="str">
        <f ca="1">'GenerateurBingo.com'!GJ3</f>
        <v>Mot 64</v>
      </c>
      <c r="FZ6" s="134"/>
      <c r="GA6" s="139" t="str">
        <f ca="1">'GenerateurBingo.com'!GL3</f>
        <v>Mot 2</v>
      </c>
      <c r="GB6" s="140" t="str">
        <f ca="1">'GenerateurBingo.com'!GM3</f>
        <v>Mot 18</v>
      </c>
      <c r="GC6" s="140" t="str">
        <f ca="1">'GenerateurBingo.com'!GN3</f>
        <v>Mot 36</v>
      </c>
      <c r="GD6" s="140" t="str">
        <f ca="1">'GenerateurBingo.com'!GO3</f>
        <v>Mot 49</v>
      </c>
      <c r="GE6" s="141" t="str">
        <f ca="1">'GenerateurBingo.com'!GP3</f>
        <v>Mot 70</v>
      </c>
      <c r="GF6" s="139" t="str">
        <f ca="1">'GenerateurBingo.com'!GQ3</f>
        <v>Mot 10</v>
      </c>
      <c r="GG6" s="140" t="str">
        <f ca="1">'GenerateurBingo.com'!GR3</f>
        <v>Mot 19</v>
      </c>
      <c r="GH6" s="140" t="str">
        <f ca="1">'GenerateurBingo.com'!GS3</f>
        <v>Mot 34</v>
      </c>
      <c r="GI6" s="140" t="str">
        <f ca="1">'GenerateurBingo.com'!GT3</f>
        <v>Mot 52</v>
      </c>
      <c r="GJ6" s="141" t="str">
        <f ca="1">'GenerateurBingo.com'!GU3</f>
        <v>Mot 67</v>
      </c>
      <c r="GK6" s="134"/>
      <c r="GL6" s="139" t="str">
        <f ca="1">'GenerateurBingo.com'!GW3</f>
        <v>Mot 6</v>
      </c>
      <c r="GM6" s="140" t="str">
        <f ca="1">'GenerateurBingo.com'!GX3</f>
        <v>Mot 22</v>
      </c>
      <c r="GN6" s="140" t="str">
        <f ca="1">'GenerateurBingo.com'!GY3</f>
        <v>Mot 42</v>
      </c>
      <c r="GO6" s="140" t="str">
        <f ca="1">'GenerateurBingo.com'!GZ3</f>
        <v>Mot 46</v>
      </c>
      <c r="GP6" s="141" t="str">
        <f ca="1">'GenerateurBingo.com'!HA3</f>
        <v>Mot 74</v>
      </c>
      <c r="GQ6" s="139" t="str">
        <f ca="1">'GenerateurBingo.com'!HB3</f>
        <v>Mot 1</v>
      </c>
      <c r="GR6" s="140" t="str">
        <f ca="1">'GenerateurBingo.com'!HC3</f>
        <v>Mot 20</v>
      </c>
      <c r="GS6" s="140" t="str">
        <f ca="1">'GenerateurBingo.com'!HD3</f>
        <v>Mot 38</v>
      </c>
      <c r="GT6" s="140" t="str">
        <f ca="1">'GenerateurBingo.com'!HE3</f>
        <v>Mot 51</v>
      </c>
      <c r="GU6" s="141" t="str">
        <f ca="1">'GenerateurBingo.com'!HF3</f>
        <v>Mot 61</v>
      </c>
      <c r="GV6" s="134"/>
      <c r="GW6" s="139" t="str">
        <f ca="1">'GenerateurBingo.com'!HH3</f>
        <v>Mot 1</v>
      </c>
      <c r="GX6" s="140" t="str">
        <f ca="1">'GenerateurBingo.com'!HI3</f>
        <v>Mot 16</v>
      </c>
      <c r="GY6" s="140" t="str">
        <f ca="1">'GenerateurBingo.com'!HJ3</f>
        <v>Mot 40</v>
      </c>
      <c r="GZ6" s="140" t="str">
        <f ca="1">'GenerateurBingo.com'!HK3</f>
        <v>Mot 59</v>
      </c>
      <c r="HA6" s="141" t="str">
        <f ca="1">'GenerateurBingo.com'!HL3</f>
        <v>Mot 61</v>
      </c>
      <c r="HB6" s="139" t="str">
        <f ca="1">'GenerateurBingo.com'!HM3</f>
        <v>Mot 9</v>
      </c>
      <c r="HC6" s="140" t="str">
        <f ca="1">'GenerateurBingo.com'!HN3</f>
        <v>Mot 20</v>
      </c>
      <c r="HD6" s="140" t="str">
        <f ca="1">'GenerateurBingo.com'!HO3</f>
        <v>Mot 34</v>
      </c>
      <c r="HE6" s="140" t="str">
        <f ca="1">'GenerateurBingo.com'!HP3</f>
        <v>Mot 57</v>
      </c>
      <c r="HF6" s="141" t="str">
        <f ca="1">'GenerateurBingo.com'!HQ3</f>
        <v>Mot 73</v>
      </c>
      <c r="HG6" s="134"/>
      <c r="HH6" s="139" t="str">
        <f ca="1">'GenerateurBingo.com'!HS3</f>
        <v>Mot 12</v>
      </c>
      <c r="HI6" s="140" t="str">
        <f ca="1">'GenerateurBingo.com'!HT3</f>
        <v>Mot 19</v>
      </c>
      <c r="HJ6" s="140" t="str">
        <f ca="1">'GenerateurBingo.com'!HU3</f>
        <v>Mot 42</v>
      </c>
      <c r="HK6" s="140" t="str">
        <f ca="1">'GenerateurBingo.com'!HV3</f>
        <v>Mot 47</v>
      </c>
      <c r="HL6" s="141" t="str">
        <f ca="1">'GenerateurBingo.com'!HW3</f>
        <v>Mot 73</v>
      </c>
      <c r="HM6" s="139" t="str">
        <f ca="1">'GenerateurBingo.com'!HX3</f>
        <v>Mot 11</v>
      </c>
      <c r="HN6" s="140" t="str">
        <f ca="1">'GenerateurBingo.com'!HY3</f>
        <v>Mot 26</v>
      </c>
      <c r="HO6" s="140" t="str">
        <f ca="1">'GenerateurBingo.com'!HZ3</f>
        <v>Mot 31</v>
      </c>
      <c r="HP6" s="140" t="str">
        <f ca="1">'GenerateurBingo.com'!IA3</f>
        <v>Mot 47</v>
      </c>
      <c r="HQ6" s="141" t="str">
        <f ca="1">'GenerateurBingo.com'!IB3</f>
        <v>Mot 64</v>
      </c>
      <c r="HR6" s="134"/>
      <c r="HS6" s="139" t="str">
        <f ca="1">'GenerateurBingo.com'!ID3</f>
        <v>Mot 1</v>
      </c>
      <c r="HT6" s="140" t="str">
        <f ca="1">'GenerateurBingo.com'!IE3</f>
        <v>Mot 26</v>
      </c>
      <c r="HU6" s="140" t="str">
        <f ca="1">'GenerateurBingo.com'!IF3</f>
        <v>Mot 39</v>
      </c>
      <c r="HV6" s="140" t="str">
        <f ca="1">'GenerateurBingo.com'!IG3</f>
        <v>Mot 54</v>
      </c>
      <c r="HW6" s="141" t="str">
        <f ca="1">'GenerateurBingo.com'!IH3</f>
        <v>Mot 68</v>
      </c>
      <c r="HX6" s="139" t="str">
        <f ca="1">'GenerateurBingo.com'!II3</f>
        <v>Mot 6</v>
      </c>
      <c r="HY6" s="140" t="str">
        <f ca="1">'GenerateurBingo.com'!IJ3</f>
        <v>Mot 18</v>
      </c>
      <c r="HZ6" s="140" t="str">
        <f ca="1">'GenerateurBingo.com'!IK3</f>
        <v>Mot 32</v>
      </c>
      <c r="IA6" s="140" t="str">
        <f ca="1">'GenerateurBingo.com'!IL3</f>
        <v>Mot 58</v>
      </c>
      <c r="IB6" s="141" t="str">
        <f ca="1">'GenerateurBingo.com'!IM3</f>
        <v>Mot 64</v>
      </c>
      <c r="IC6" s="134"/>
      <c r="ID6" s="139" t="str">
        <f ca="1">'GenerateurBingo.com'!IO3</f>
        <v>Mot 3</v>
      </c>
      <c r="IE6" s="140" t="str">
        <f ca="1">'GenerateurBingo.com'!IP3</f>
        <v>Mot 19</v>
      </c>
      <c r="IF6" s="140" t="str">
        <f ca="1">'GenerateurBingo.com'!IQ3</f>
        <v>Mot 39</v>
      </c>
      <c r="IG6" s="140" t="str">
        <f ca="1">'GenerateurBingo.com'!IR3</f>
        <v>Mot 48</v>
      </c>
      <c r="IH6" s="141" t="str">
        <f ca="1">'GenerateurBingo.com'!IS3</f>
        <v>Mot 74</v>
      </c>
      <c r="II6" s="139" t="str">
        <f ca="1">'GenerateurBingo.com'!IT3</f>
        <v>Mot 14</v>
      </c>
      <c r="IJ6" s="140" t="str">
        <f ca="1">'GenerateurBingo.com'!IU3</f>
        <v>Mot 27</v>
      </c>
      <c r="IK6" s="140" t="str">
        <f ca="1">'GenerateurBingo.com'!IV3</f>
        <v>Mot 44</v>
      </c>
      <c r="IL6" s="140" t="str">
        <f ca="1">'GenerateurBingo.com'!IW3</f>
        <v>Mot 51</v>
      </c>
      <c r="IM6" s="141" t="str">
        <f ca="1">'GenerateurBingo.com'!IX3</f>
        <v>Mot 75</v>
      </c>
      <c r="IN6" s="134"/>
      <c r="IO6" s="139" t="str">
        <f ca="1">'GenerateurBingo.com'!IZ3</f>
        <v>Mot 3</v>
      </c>
      <c r="IP6" s="140" t="str">
        <f ca="1">'GenerateurBingo.com'!JA3</f>
        <v>Mot 18</v>
      </c>
      <c r="IQ6" s="140" t="str">
        <f ca="1">'GenerateurBingo.com'!JB3</f>
        <v>Mot 43</v>
      </c>
      <c r="IR6" s="140" t="str">
        <f ca="1">'GenerateurBingo.com'!JC3</f>
        <v>Mot 54</v>
      </c>
      <c r="IS6" s="141" t="str">
        <f ca="1">'GenerateurBingo.com'!JD3</f>
        <v>Mot 70</v>
      </c>
      <c r="IT6" s="139" t="str">
        <f ca="1">'GenerateurBingo.com'!JE3</f>
        <v>Mot 13</v>
      </c>
      <c r="IU6" s="140" t="str">
        <f ca="1">'GenerateurBingo.com'!JF3</f>
        <v>Mot 23</v>
      </c>
      <c r="IV6" s="140" t="str">
        <f ca="1">'GenerateurBingo.com'!JG3</f>
        <v>Mot 40</v>
      </c>
      <c r="IW6" s="140" t="str">
        <f ca="1">'GenerateurBingo.com'!JH3</f>
        <v>Mot 56</v>
      </c>
      <c r="IX6" s="141" t="str">
        <f ca="1">'GenerateurBingo.com'!JI3</f>
        <v>Mot 68</v>
      </c>
      <c r="IY6" s="134"/>
      <c r="IZ6" s="139" t="str">
        <f ca="1">'GenerateurBingo.com'!JK3</f>
        <v>Mot 15</v>
      </c>
      <c r="JA6" s="140" t="str">
        <f ca="1">'GenerateurBingo.com'!JL3</f>
        <v>Mot 27</v>
      </c>
      <c r="JB6" s="140" t="str">
        <f ca="1">'GenerateurBingo.com'!JM3</f>
        <v>Mot 41</v>
      </c>
      <c r="JC6" s="140" t="str">
        <f ca="1">'GenerateurBingo.com'!JN3</f>
        <v>Mot 52</v>
      </c>
      <c r="JD6" s="141" t="str">
        <f ca="1">'GenerateurBingo.com'!JO3</f>
        <v>Mot 71</v>
      </c>
      <c r="JE6" s="139" t="str">
        <f ca="1">'GenerateurBingo.com'!JP3</f>
        <v>Mot 10</v>
      </c>
      <c r="JF6" s="140" t="str">
        <f ca="1">'GenerateurBingo.com'!JQ3</f>
        <v>Mot 19</v>
      </c>
      <c r="JG6" s="140" t="str">
        <f ca="1">'GenerateurBingo.com'!JR3</f>
        <v>Mot 32</v>
      </c>
      <c r="JH6" s="140" t="str">
        <f ca="1">'GenerateurBingo.com'!JS3</f>
        <v>Mot 47</v>
      </c>
      <c r="JI6" s="141" t="str">
        <f ca="1">'GenerateurBingo.com'!JT3</f>
        <v>Mot 66</v>
      </c>
      <c r="JJ6" s="134"/>
      <c r="JK6" s="139" t="str">
        <f ca="1">'GenerateurBingo.com'!JV3</f>
        <v>Mot 7</v>
      </c>
      <c r="JL6" s="140" t="str">
        <f ca="1">'GenerateurBingo.com'!JW3</f>
        <v>Mot 22</v>
      </c>
      <c r="JM6" s="140" t="str">
        <f ca="1">'GenerateurBingo.com'!JX3</f>
        <v>Mot 33</v>
      </c>
      <c r="JN6" s="140" t="str">
        <f ca="1">'GenerateurBingo.com'!JY3</f>
        <v>Mot 50</v>
      </c>
      <c r="JO6" s="141" t="str">
        <f ca="1">'GenerateurBingo.com'!JZ3</f>
        <v>Mot 69</v>
      </c>
      <c r="JP6" s="139" t="str">
        <f ca="1">'GenerateurBingo.com'!KA3</f>
        <v>Mot 1</v>
      </c>
      <c r="JQ6" s="140" t="str">
        <f ca="1">'GenerateurBingo.com'!KB3</f>
        <v>Mot 16</v>
      </c>
      <c r="JR6" s="140" t="str">
        <f ca="1">'GenerateurBingo.com'!KC3</f>
        <v>Mot 42</v>
      </c>
      <c r="JS6" s="140" t="str">
        <f ca="1">'GenerateurBingo.com'!KD3</f>
        <v>Mot 53</v>
      </c>
      <c r="JT6" s="141" t="str">
        <f ca="1">'GenerateurBingo.com'!KE3</f>
        <v>Mot 64</v>
      </c>
      <c r="JU6" s="134"/>
      <c r="JV6" s="139" t="str">
        <f ca="1">'GenerateurBingo.com'!KG3</f>
        <v>Mot 13</v>
      </c>
      <c r="JW6" s="140" t="str">
        <f ca="1">'GenerateurBingo.com'!KH3</f>
        <v>Mot 18</v>
      </c>
      <c r="JX6" s="140" t="str">
        <f ca="1">'GenerateurBingo.com'!KI3</f>
        <v>Mot 40</v>
      </c>
      <c r="JY6" s="140" t="str">
        <f ca="1">'GenerateurBingo.com'!KJ3</f>
        <v>Mot 59</v>
      </c>
      <c r="JZ6" s="141" t="str">
        <f ca="1">'GenerateurBingo.com'!KK3</f>
        <v>Mot 69</v>
      </c>
      <c r="KA6" s="139" t="str">
        <f ca="1">'GenerateurBingo.com'!KL3</f>
        <v>Mot 11</v>
      </c>
      <c r="KB6" s="140" t="str">
        <f ca="1">'GenerateurBingo.com'!KM3</f>
        <v>Mot 29</v>
      </c>
      <c r="KC6" s="140" t="str">
        <f ca="1">'GenerateurBingo.com'!KN3</f>
        <v>Mot 39</v>
      </c>
      <c r="KD6" s="140" t="str">
        <f ca="1">'GenerateurBingo.com'!KO3</f>
        <v>Mot 48</v>
      </c>
      <c r="KE6" s="141" t="str">
        <f ca="1">'GenerateurBingo.com'!KP3</f>
        <v>Mot 65</v>
      </c>
      <c r="KF6" s="134"/>
      <c r="KG6" s="139" t="str">
        <f ca="1">'GenerateurBingo.com'!KR3</f>
        <v>Mot 1</v>
      </c>
      <c r="KH6" s="140" t="str">
        <f ca="1">'GenerateurBingo.com'!KS3</f>
        <v>Mot 27</v>
      </c>
      <c r="KI6" s="140" t="str">
        <f ca="1">'GenerateurBingo.com'!KT3</f>
        <v>Mot 44</v>
      </c>
      <c r="KJ6" s="140" t="str">
        <f ca="1">'GenerateurBingo.com'!KU3</f>
        <v>Mot 47</v>
      </c>
      <c r="KK6" s="141" t="str">
        <f ca="1">'GenerateurBingo.com'!KV3</f>
        <v>Mot 71</v>
      </c>
      <c r="KL6" s="139" t="str">
        <f ca="1">'GenerateurBingo.com'!KW3</f>
        <v>Mot 11</v>
      </c>
      <c r="KM6" s="140" t="str">
        <f ca="1">'GenerateurBingo.com'!KX3</f>
        <v>Mot 24</v>
      </c>
      <c r="KN6" s="140" t="str">
        <f ca="1">'GenerateurBingo.com'!KY3</f>
        <v>Mot 37</v>
      </c>
      <c r="KO6" s="140" t="str">
        <f ca="1">'GenerateurBingo.com'!KZ3</f>
        <v>Mot 47</v>
      </c>
      <c r="KP6" s="141" t="str">
        <f ca="1">'GenerateurBingo.com'!LA3</f>
        <v>Mot 74</v>
      </c>
      <c r="KQ6" s="134"/>
      <c r="KR6" s="139" t="str">
        <f ca="1">'GenerateurBingo.com'!LC3</f>
        <v>Mot 8</v>
      </c>
      <c r="KS6" s="140" t="str">
        <f ca="1">'GenerateurBingo.com'!LD3</f>
        <v>Mot 17</v>
      </c>
      <c r="KT6" s="140" t="str">
        <f ca="1">'GenerateurBingo.com'!LE3</f>
        <v>Mot 39</v>
      </c>
      <c r="KU6" s="140" t="str">
        <f ca="1">'GenerateurBingo.com'!LF3</f>
        <v>Mot 59</v>
      </c>
      <c r="KV6" s="141" t="str">
        <f ca="1">'GenerateurBingo.com'!LG3</f>
        <v>Mot 70</v>
      </c>
      <c r="KW6" s="139" t="str">
        <f ca="1">'GenerateurBingo.com'!LH3</f>
        <v>Mot 11</v>
      </c>
      <c r="KX6" s="140" t="str">
        <f ca="1">'GenerateurBingo.com'!LI3</f>
        <v>Mot 30</v>
      </c>
      <c r="KY6" s="140" t="str">
        <f ca="1">'GenerateurBingo.com'!LJ3</f>
        <v>Mot 40</v>
      </c>
      <c r="KZ6" s="140" t="str">
        <f ca="1">'GenerateurBingo.com'!LK3</f>
        <v>Mot 51</v>
      </c>
      <c r="LA6" s="141" t="str">
        <f ca="1">'GenerateurBingo.com'!LL3</f>
        <v>Mot 65</v>
      </c>
      <c r="LB6" s="134"/>
      <c r="LC6" s="139" t="str">
        <f ca="1">'GenerateurBingo.com'!LN3</f>
        <v>Mot 11</v>
      </c>
      <c r="LD6" s="140" t="str">
        <f ca="1">'GenerateurBingo.com'!LO3</f>
        <v>Mot 27</v>
      </c>
      <c r="LE6" s="140" t="str">
        <f ca="1">'GenerateurBingo.com'!LP3</f>
        <v>Mot 38</v>
      </c>
      <c r="LF6" s="140" t="str">
        <f ca="1">'GenerateurBingo.com'!LQ3</f>
        <v>Mot 59</v>
      </c>
      <c r="LG6" s="141" t="str">
        <f ca="1">'GenerateurBingo.com'!LR3</f>
        <v>Mot 64</v>
      </c>
      <c r="LH6" s="139" t="str">
        <f ca="1">'GenerateurBingo.com'!LS3</f>
        <v>Mot 5</v>
      </c>
      <c r="LI6" s="140" t="str">
        <f ca="1">'GenerateurBingo.com'!LT3</f>
        <v>Mot 19</v>
      </c>
      <c r="LJ6" s="140" t="str">
        <f ca="1">'GenerateurBingo.com'!LU3</f>
        <v>Mot 45</v>
      </c>
      <c r="LK6" s="140" t="str">
        <f ca="1">'GenerateurBingo.com'!LV3</f>
        <v>Mot 50</v>
      </c>
      <c r="LL6" s="141" t="str">
        <f ca="1">'GenerateurBingo.com'!LW3</f>
        <v>Mot 74</v>
      </c>
      <c r="LM6" s="134"/>
      <c r="LN6" s="139" t="str">
        <f ca="1">'GenerateurBingo.com'!LY3</f>
        <v>Mot 3</v>
      </c>
      <c r="LO6" s="140" t="str">
        <f ca="1">'GenerateurBingo.com'!LZ3</f>
        <v>Mot 29</v>
      </c>
      <c r="LP6" s="140" t="str">
        <f ca="1">'GenerateurBingo.com'!MA3</f>
        <v>Mot 42</v>
      </c>
      <c r="LQ6" s="140" t="str">
        <f ca="1">'GenerateurBingo.com'!MB3</f>
        <v>Mot 48</v>
      </c>
      <c r="LR6" s="141" t="str">
        <f ca="1">'GenerateurBingo.com'!MC3</f>
        <v>Mot 70</v>
      </c>
      <c r="LS6" s="139" t="str">
        <f ca="1">'GenerateurBingo.com'!MD3</f>
        <v>Mot 2</v>
      </c>
      <c r="LT6" s="140" t="str">
        <f ca="1">'GenerateurBingo.com'!ME3</f>
        <v>Mot 27</v>
      </c>
      <c r="LU6" s="140" t="str">
        <f ca="1">'GenerateurBingo.com'!MF3</f>
        <v>Mot 34</v>
      </c>
      <c r="LV6" s="140" t="str">
        <f ca="1">'GenerateurBingo.com'!MG3</f>
        <v>Mot 49</v>
      </c>
      <c r="LW6" s="141" t="str">
        <f ca="1">'GenerateurBingo.com'!MH3</f>
        <v>Mot 65</v>
      </c>
      <c r="LX6" s="134"/>
      <c r="LY6" s="139" t="str">
        <f ca="1">'GenerateurBingo.com'!MJ3</f>
        <v>Mot 7</v>
      </c>
      <c r="LZ6" s="140" t="str">
        <f ca="1">'GenerateurBingo.com'!MK3</f>
        <v>Mot 19</v>
      </c>
      <c r="MA6" s="140" t="str">
        <f ca="1">'GenerateurBingo.com'!ML3</f>
        <v>Mot 42</v>
      </c>
      <c r="MB6" s="140" t="str">
        <f ca="1">'GenerateurBingo.com'!MM3</f>
        <v>Mot 52</v>
      </c>
      <c r="MC6" s="141" t="str">
        <f ca="1">'GenerateurBingo.com'!MN3</f>
        <v>Mot 73</v>
      </c>
      <c r="MD6" s="139" t="str">
        <f ca="1">'GenerateurBingo.com'!MO3</f>
        <v>Mot 12</v>
      </c>
      <c r="ME6" s="140" t="str">
        <f ca="1">'GenerateurBingo.com'!MP3</f>
        <v>Mot 25</v>
      </c>
      <c r="MF6" s="140" t="str">
        <f ca="1">'GenerateurBingo.com'!MQ3</f>
        <v>Mot 35</v>
      </c>
      <c r="MG6" s="140" t="str">
        <f ca="1">'GenerateurBingo.com'!MR3</f>
        <v>Mot 57</v>
      </c>
      <c r="MH6" s="141" t="str">
        <f ca="1">'GenerateurBingo.com'!MS3</f>
        <v>Mot 62</v>
      </c>
      <c r="MI6" s="134"/>
      <c r="MJ6" s="139" t="str">
        <f ca="1">'GenerateurBingo.com'!MU3</f>
        <v>Mot 14</v>
      </c>
      <c r="MK6" s="140" t="str">
        <f ca="1">'GenerateurBingo.com'!MV3</f>
        <v>Mot 30</v>
      </c>
      <c r="ML6" s="140" t="str">
        <f ca="1">'GenerateurBingo.com'!MW3</f>
        <v>Mot 33</v>
      </c>
      <c r="MM6" s="140" t="str">
        <f ca="1">'GenerateurBingo.com'!MX3</f>
        <v>Mot 47</v>
      </c>
      <c r="MN6" s="141" t="str">
        <f ca="1">'GenerateurBingo.com'!MY3</f>
        <v>Mot 69</v>
      </c>
      <c r="MO6" s="139" t="str">
        <f ca="1">'GenerateurBingo.com'!MZ3</f>
        <v>Mot 6</v>
      </c>
      <c r="MP6" s="140" t="str">
        <f ca="1">'GenerateurBingo.com'!NA3</f>
        <v>Mot 24</v>
      </c>
      <c r="MQ6" s="140" t="str">
        <f ca="1">'GenerateurBingo.com'!NB3</f>
        <v>Mot 40</v>
      </c>
      <c r="MR6" s="140" t="str">
        <f ca="1">'GenerateurBingo.com'!NC3</f>
        <v>Mot 60</v>
      </c>
      <c r="MS6" s="141" t="str">
        <f ca="1">'GenerateurBingo.com'!ND3</f>
        <v>Mot 72</v>
      </c>
      <c r="MT6" s="134"/>
      <c r="MU6" s="139" t="str">
        <f ca="1">'GenerateurBingo.com'!NF3</f>
        <v>Mot 8</v>
      </c>
      <c r="MV6" s="140" t="str">
        <f ca="1">'GenerateurBingo.com'!NG3</f>
        <v>Mot 22</v>
      </c>
      <c r="MW6" s="140" t="str">
        <f ca="1">'GenerateurBingo.com'!NH3</f>
        <v>Mot 32</v>
      </c>
      <c r="MX6" s="140" t="str">
        <f ca="1">'GenerateurBingo.com'!NI3</f>
        <v>Mot 58</v>
      </c>
      <c r="MY6" s="141" t="str">
        <f ca="1">'GenerateurBingo.com'!NJ3</f>
        <v>Mot 65</v>
      </c>
      <c r="MZ6" s="139" t="str">
        <f ca="1">'GenerateurBingo.com'!NK3</f>
        <v>Mot 10</v>
      </c>
      <c r="NA6" s="140" t="str">
        <f ca="1">'GenerateurBingo.com'!NL3</f>
        <v>Mot 27</v>
      </c>
      <c r="NB6" s="140" t="str">
        <f ca="1">'GenerateurBingo.com'!NM3</f>
        <v>Mot 43</v>
      </c>
      <c r="NC6" s="140" t="str">
        <f ca="1">'GenerateurBingo.com'!NN3</f>
        <v>Mot 49</v>
      </c>
      <c r="ND6" s="141" t="str">
        <f ca="1">'GenerateurBingo.com'!NO3</f>
        <v>Mot 64</v>
      </c>
      <c r="NE6" s="134"/>
      <c r="NF6" s="139" t="str">
        <f ca="1">'GenerateurBingo.com'!NQ3</f>
        <v>Mot 3</v>
      </c>
      <c r="NG6" s="140" t="str">
        <f ca="1">'GenerateurBingo.com'!NR3</f>
        <v>Mot 23</v>
      </c>
      <c r="NH6" s="140" t="str">
        <f ca="1">'GenerateurBingo.com'!NS3</f>
        <v>Mot 35</v>
      </c>
      <c r="NI6" s="140" t="str">
        <f ca="1">'GenerateurBingo.com'!NT3</f>
        <v>Mot 51</v>
      </c>
      <c r="NJ6" s="141" t="str">
        <f ca="1">'GenerateurBingo.com'!NU3</f>
        <v>Mot 64</v>
      </c>
      <c r="NK6" s="139" t="str">
        <f ca="1">'GenerateurBingo.com'!NV3</f>
        <v>Mot 12</v>
      </c>
      <c r="NL6" s="140" t="str">
        <f ca="1">'GenerateurBingo.com'!NW3</f>
        <v>Mot 25</v>
      </c>
      <c r="NM6" s="140" t="str">
        <f ca="1">'GenerateurBingo.com'!NX3</f>
        <v>Mot 31</v>
      </c>
      <c r="NN6" s="140" t="str">
        <f ca="1">'GenerateurBingo.com'!NY3</f>
        <v>Mot 59</v>
      </c>
      <c r="NO6" s="141" t="str">
        <f ca="1">'GenerateurBingo.com'!NZ3</f>
        <v>Mot 67</v>
      </c>
      <c r="NP6" s="134"/>
      <c r="NQ6" s="139" t="str">
        <f ca="1">'GenerateurBingo.com'!OB3</f>
        <v>Mot 3</v>
      </c>
      <c r="NR6" s="140" t="str">
        <f ca="1">'GenerateurBingo.com'!OC3</f>
        <v>Mot 30</v>
      </c>
      <c r="NS6" s="140" t="str">
        <f ca="1">'GenerateurBingo.com'!OD3</f>
        <v>Mot 36</v>
      </c>
      <c r="NT6" s="140" t="str">
        <f ca="1">'GenerateurBingo.com'!OE3</f>
        <v>Mot 50</v>
      </c>
      <c r="NU6" s="141" t="str">
        <f ca="1">'GenerateurBingo.com'!OF3</f>
        <v>Mot 68</v>
      </c>
      <c r="NV6" s="139" t="str">
        <f ca="1">'GenerateurBingo.com'!OG3</f>
        <v>Mot 1</v>
      </c>
      <c r="NW6" s="140" t="str">
        <f ca="1">'GenerateurBingo.com'!OH3</f>
        <v>Mot 27</v>
      </c>
      <c r="NX6" s="140" t="str">
        <f ca="1">'GenerateurBingo.com'!OI3</f>
        <v>Mot 43</v>
      </c>
      <c r="NY6" s="140" t="str">
        <f ca="1">'GenerateurBingo.com'!OJ3</f>
        <v>Mot 55</v>
      </c>
      <c r="NZ6" s="141" t="str">
        <f ca="1">'GenerateurBingo.com'!OK3</f>
        <v>Mot 66</v>
      </c>
      <c r="OA6" s="134"/>
      <c r="OB6" s="139" t="str">
        <f ca="1">'GenerateurBingo.com'!OM3</f>
        <v>Mot 8</v>
      </c>
      <c r="OC6" s="140" t="str">
        <f ca="1">'GenerateurBingo.com'!ON3</f>
        <v>Mot 28</v>
      </c>
      <c r="OD6" s="140" t="str">
        <f ca="1">'GenerateurBingo.com'!OO3</f>
        <v>Mot 31</v>
      </c>
      <c r="OE6" s="140" t="str">
        <f ca="1">'GenerateurBingo.com'!OP3</f>
        <v>Mot 60</v>
      </c>
      <c r="OF6" s="141" t="str">
        <f ca="1">'GenerateurBingo.com'!OQ3</f>
        <v>Mot 68</v>
      </c>
      <c r="OG6" s="139" t="str">
        <f ca="1">'GenerateurBingo.com'!OR3</f>
        <v>Mot 5</v>
      </c>
      <c r="OH6" s="140" t="str">
        <f ca="1">'GenerateurBingo.com'!OS3</f>
        <v>Mot 24</v>
      </c>
      <c r="OI6" s="140" t="str">
        <f ca="1">'GenerateurBingo.com'!OT3</f>
        <v>Mot 36</v>
      </c>
      <c r="OJ6" s="140" t="str">
        <f ca="1">'GenerateurBingo.com'!OU3</f>
        <v>Mot 56</v>
      </c>
      <c r="OK6" s="141" t="str">
        <f ca="1">'GenerateurBingo.com'!OV3</f>
        <v>Mot 63</v>
      </c>
      <c r="OL6" s="134"/>
      <c r="OM6" s="139" t="str">
        <f ca="1">'GenerateurBingo.com'!OX3</f>
        <v>Mot 12</v>
      </c>
      <c r="ON6" s="140" t="str">
        <f ca="1">'GenerateurBingo.com'!OY3</f>
        <v>Mot 17</v>
      </c>
      <c r="OO6" s="140" t="str">
        <f ca="1">'GenerateurBingo.com'!OZ3</f>
        <v>Mot 33</v>
      </c>
      <c r="OP6" s="140" t="str">
        <f ca="1">'GenerateurBingo.com'!PA3</f>
        <v>Mot 51</v>
      </c>
      <c r="OQ6" s="141" t="str">
        <f ca="1">'GenerateurBingo.com'!PB3</f>
        <v>Mot 68</v>
      </c>
      <c r="OR6" s="139" t="str">
        <f ca="1">'GenerateurBingo.com'!PC3</f>
        <v>Mot 8</v>
      </c>
      <c r="OS6" s="140" t="str">
        <f ca="1">'GenerateurBingo.com'!PD3</f>
        <v>Mot 28</v>
      </c>
      <c r="OT6" s="140" t="str">
        <f ca="1">'GenerateurBingo.com'!PE3</f>
        <v>Mot 38</v>
      </c>
      <c r="OU6" s="140" t="str">
        <f ca="1">'GenerateurBingo.com'!PF3</f>
        <v>Mot 59</v>
      </c>
      <c r="OV6" s="141" t="str">
        <f ca="1">'GenerateurBingo.com'!PG3</f>
        <v>Mot 64</v>
      </c>
      <c r="OW6" s="134"/>
      <c r="OX6" s="139" t="str">
        <f ca="1">'GenerateurBingo.com'!PI3</f>
        <v>Mot 15</v>
      </c>
      <c r="OY6" s="140" t="str">
        <f ca="1">'GenerateurBingo.com'!PJ3</f>
        <v>Mot 16</v>
      </c>
      <c r="OZ6" s="140" t="str">
        <f ca="1">'GenerateurBingo.com'!PK3</f>
        <v>Mot 33</v>
      </c>
      <c r="PA6" s="140" t="str">
        <f ca="1">'GenerateurBingo.com'!PL3</f>
        <v>Mot 51</v>
      </c>
      <c r="PB6" s="141" t="str">
        <f ca="1">'GenerateurBingo.com'!PM3</f>
        <v>Mot 67</v>
      </c>
      <c r="PC6" s="139" t="str">
        <f ca="1">'GenerateurBingo.com'!PN3</f>
        <v>Mot 14</v>
      </c>
      <c r="PD6" s="140" t="str">
        <f ca="1">'GenerateurBingo.com'!PO3</f>
        <v>Mot 26</v>
      </c>
      <c r="PE6" s="140" t="str">
        <f ca="1">'GenerateurBingo.com'!PP3</f>
        <v>Mot 41</v>
      </c>
      <c r="PF6" s="140" t="str">
        <f ca="1">'GenerateurBingo.com'!PQ3</f>
        <v>Mot 55</v>
      </c>
      <c r="PG6" s="141" t="str">
        <f ca="1">'GenerateurBingo.com'!PR3</f>
        <v>Mot 62</v>
      </c>
      <c r="PH6" s="134"/>
      <c r="PI6" s="139" t="str">
        <f ca="1">'GenerateurBingo.com'!PT3</f>
        <v>Mot 3</v>
      </c>
      <c r="PJ6" s="140" t="str">
        <f ca="1">'GenerateurBingo.com'!PU3</f>
        <v>Mot 23</v>
      </c>
      <c r="PK6" s="140" t="str">
        <f ca="1">'GenerateurBingo.com'!PV3</f>
        <v>Mot 40</v>
      </c>
      <c r="PL6" s="140" t="str">
        <f ca="1">'GenerateurBingo.com'!PW3</f>
        <v>Mot 60</v>
      </c>
      <c r="PM6" s="141" t="str">
        <f ca="1">'GenerateurBingo.com'!PX3</f>
        <v>Mot 73</v>
      </c>
      <c r="PN6" s="139" t="str">
        <f ca="1">'GenerateurBingo.com'!PY3</f>
        <v>Mot 5</v>
      </c>
      <c r="PO6" s="140" t="str">
        <f ca="1">'GenerateurBingo.com'!PZ3</f>
        <v>Mot 29</v>
      </c>
      <c r="PP6" s="140" t="str">
        <f ca="1">'GenerateurBingo.com'!QA3</f>
        <v>Mot 37</v>
      </c>
      <c r="PQ6" s="140" t="str">
        <f ca="1">'GenerateurBingo.com'!QB3</f>
        <v>Mot 51</v>
      </c>
      <c r="PR6" s="141" t="str">
        <f ca="1">'GenerateurBingo.com'!QC3</f>
        <v>Mot 63</v>
      </c>
      <c r="PS6" s="134"/>
      <c r="PT6" s="139" t="str">
        <f ca="1">'GenerateurBingo.com'!QE3</f>
        <v>Mot 7</v>
      </c>
      <c r="PU6" s="140" t="str">
        <f ca="1">'GenerateurBingo.com'!QF3</f>
        <v>Mot 20</v>
      </c>
      <c r="PV6" s="140" t="str">
        <f ca="1">'GenerateurBingo.com'!QG3</f>
        <v>Mot 44</v>
      </c>
      <c r="PW6" s="140" t="str">
        <f ca="1">'GenerateurBingo.com'!QH3</f>
        <v>Mot 54</v>
      </c>
      <c r="PX6" s="141" t="str">
        <f ca="1">'GenerateurBingo.com'!QI3</f>
        <v>Mot 68</v>
      </c>
      <c r="PY6" s="139" t="str">
        <f ca="1">'GenerateurBingo.com'!QJ3</f>
        <v>Mot 2</v>
      </c>
      <c r="PZ6" s="140" t="str">
        <f ca="1">'GenerateurBingo.com'!QK3</f>
        <v>Mot 30</v>
      </c>
      <c r="QA6" s="140" t="str">
        <f ca="1">'GenerateurBingo.com'!QL3</f>
        <v>Mot 35</v>
      </c>
      <c r="QB6" s="140" t="str">
        <f ca="1">'GenerateurBingo.com'!QM3</f>
        <v>Mot 46</v>
      </c>
      <c r="QC6" s="141" t="str">
        <f ca="1">'GenerateurBingo.com'!QN3</f>
        <v>Mot 65</v>
      </c>
      <c r="QD6" s="134"/>
      <c r="QE6" s="139" t="str">
        <f ca="1">'GenerateurBingo.com'!QP3</f>
        <v>Mot 11</v>
      </c>
      <c r="QF6" s="140" t="str">
        <f ca="1">'GenerateurBingo.com'!QQ3</f>
        <v>Mot 30</v>
      </c>
      <c r="QG6" s="140" t="str">
        <f ca="1">'GenerateurBingo.com'!QR3</f>
        <v>Mot 39</v>
      </c>
      <c r="QH6" s="140" t="str">
        <f ca="1">'GenerateurBingo.com'!QS3</f>
        <v>Mot 58</v>
      </c>
      <c r="QI6" s="141" t="str">
        <f ca="1">'GenerateurBingo.com'!QT3</f>
        <v>Mot 71</v>
      </c>
      <c r="QJ6" s="139" t="str">
        <f ca="1">'GenerateurBingo.com'!QU3</f>
        <v>Mot 8</v>
      </c>
      <c r="QK6" s="140" t="str">
        <f ca="1">'GenerateurBingo.com'!QV3</f>
        <v>Mot 29</v>
      </c>
      <c r="QL6" s="140" t="str">
        <f ca="1">'GenerateurBingo.com'!QW3</f>
        <v>Mot 43</v>
      </c>
      <c r="QM6" s="140" t="str">
        <f ca="1">'GenerateurBingo.com'!QX3</f>
        <v>Mot 60</v>
      </c>
      <c r="QN6" s="141" t="str">
        <f ca="1">'GenerateurBingo.com'!QY3</f>
        <v>Mot 62</v>
      </c>
      <c r="QO6" s="134"/>
      <c r="QP6" s="139" t="str">
        <f ca="1">'GenerateurBingo.com'!RA3</f>
        <v>Mot 10</v>
      </c>
      <c r="QQ6" s="140" t="str">
        <f ca="1">'GenerateurBingo.com'!RB3</f>
        <v>Mot 23</v>
      </c>
      <c r="QR6" s="140" t="str">
        <f ca="1">'GenerateurBingo.com'!RC3</f>
        <v>Mot 32</v>
      </c>
      <c r="QS6" s="140" t="str">
        <f ca="1">'GenerateurBingo.com'!RD3</f>
        <v>Mot 49</v>
      </c>
      <c r="QT6" s="141" t="str">
        <f ca="1">'GenerateurBingo.com'!RE3</f>
        <v>Mot 68</v>
      </c>
      <c r="QU6" s="139" t="str">
        <f ca="1">'GenerateurBingo.com'!RF3</f>
        <v>Mot 7</v>
      </c>
      <c r="QV6" s="140" t="str">
        <f ca="1">'GenerateurBingo.com'!RG3</f>
        <v>Mot 19</v>
      </c>
      <c r="QW6" s="140" t="str">
        <f ca="1">'GenerateurBingo.com'!RH3</f>
        <v>Mot 35</v>
      </c>
      <c r="QX6" s="140" t="str">
        <f ca="1">'GenerateurBingo.com'!RI3</f>
        <v>Mot 50</v>
      </c>
      <c r="QY6" s="141" t="str">
        <f ca="1">'GenerateurBingo.com'!RJ3</f>
        <v>Mot 66</v>
      </c>
      <c r="QZ6" s="134"/>
      <c r="RA6" s="139" t="str">
        <f ca="1">'GenerateurBingo.com'!RL3</f>
        <v>Mot 9</v>
      </c>
      <c r="RB6" s="140" t="str">
        <f ca="1">'GenerateurBingo.com'!RM3</f>
        <v>Mot 29</v>
      </c>
      <c r="RC6" s="140" t="str">
        <f ca="1">'GenerateurBingo.com'!RN3</f>
        <v>Mot 32</v>
      </c>
      <c r="RD6" s="140" t="str">
        <f ca="1">'GenerateurBingo.com'!RO3</f>
        <v>Mot 53</v>
      </c>
      <c r="RE6" s="141" t="str">
        <f ca="1">'GenerateurBingo.com'!RP3</f>
        <v>Mot 62</v>
      </c>
      <c r="RF6" s="139" t="str">
        <f ca="1">'GenerateurBingo.com'!RQ3</f>
        <v>Mot 2</v>
      </c>
      <c r="RG6" s="140" t="str">
        <f ca="1">'GenerateurBingo.com'!RR3</f>
        <v>Mot 22</v>
      </c>
      <c r="RH6" s="140" t="str">
        <f ca="1">'GenerateurBingo.com'!RS3</f>
        <v>Mot 41</v>
      </c>
      <c r="RI6" s="140" t="str">
        <f ca="1">'GenerateurBingo.com'!RT3</f>
        <v>Mot 53</v>
      </c>
      <c r="RJ6" s="141" t="str">
        <f ca="1">'GenerateurBingo.com'!RU3</f>
        <v>Mot 68</v>
      </c>
      <c r="RK6" s="134"/>
      <c r="RL6" s="139" t="str">
        <f ca="1">'GenerateurBingo.com'!RW3</f>
        <v>Mot 6</v>
      </c>
      <c r="RM6" s="140" t="str">
        <f ca="1">'GenerateurBingo.com'!RX3</f>
        <v>Mot 24</v>
      </c>
      <c r="RN6" s="140" t="str">
        <f ca="1">'GenerateurBingo.com'!RY3</f>
        <v>Mot 40</v>
      </c>
      <c r="RO6" s="140" t="str">
        <f ca="1">'GenerateurBingo.com'!RZ3</f>
        <v>Mot 58</v>
      </c>
      <c r="RP6" s="141" t="str">
        <f ca="1">'GenerateurBingo.com'!SA3</f>
        <v>Mot 69</v>
      </c>
      <c r="RQ6" s="139" t="str">
        <f ca="1">'GenerateurBingo.com'!SB3</f>
        <v>Mot 12</v>
      </c>
      <c r="RR6" s="140" t="str">
        <f ca="1">'GenerateurBingo.com'!SC3</f>
        <v>Mot 25</v>
      </c>
      <c r="RS6" s="140" t="str">
        <f ca="1">'GenerateurBingo.com'!SD3</f>
        <v>Mot 33</v>
      </c>
      <c r="RT6" s="140" t="str">
        <f ca="1">'GenerateurBingo.com'!SE3</f>
        <v>Mot 57</v>
      </c>
      <c r="RU6" s="141" t="str">
        <f ca="1">'GenerateurBingo.com'!SF3</f>
        <v>Mot 65</v>
      </c>
      <c r="RV6" s="134"/>
      <c r="RW6" s="139" t="str">
        <f ca="1">'GenerateurBingo.com'!SH3</f>
        <v>Mot 9</v>
      </c>
      <c r="RX6" s="140" t="str">
        <f ca="1">'GenerateurBingo.com'!SI3</f>
        <v>Mot 24</v>
      </c>
      <c r="RY6" s="140" t="str">
        <f ca="1">'GenerateurBingo.com'!SJ3</f>
        <v>Mot 43</v>
      </c>
      <c r="RZ6" s="140" t="str">
        <f ca="1">'GenerateurBingo.com'!SK3</f>
        <v>Mot 56</v>
      </c>
      <c r="SA6" s="141" t="str">
        <f ca="1">'GenerateurBingo.com'!SL3</f>
        <v>Mot 70</v>
      </c>
      <c r="SB6" s="139" t="str">
        <f ca="1">'GenerateurBingo.com'!SM3</f>
        <v>Mot 15</v>
      </c>
      <c r="SC6" s="140" t="str">
        <f ca="1">'GenerateurBingo.com'!SN3</f>
        <v>Mot 16</v>
      </c>
      <c r="SD6" s="140" t="str">
        <f ca="1">'GenerateurBingo.com'!SO3</f>
        <v>Mot 44</v>
      </c>
      <c r="SE6" s="140" t="str">
        <f ca="1">'GenerateurBingo.com'!SP3</f>
        <v>Mot 58</v>
      </c>
      <c r="SF6" s="141" t="str">
        <f ca="1">'GenerateurBingo.com'!SQ3</f>
        <v>Mot 66</v>
      </c>
      <c r="SG6" s="134"/>
      <c r="SH6" s="139" t="str">
        <f ca="1">'GenerateurBingo.com'!SS3</f>
        <v>Mot 4</v>
      </c>
      <c r="SI6" s="140" t="str">
        <f ca="1">'GenerateurBingo.com'!ST3</f>
        <v>Mot 16</v>
      </c>
      <c r="SJ6" s="140" t="str">
        <f ca="1">'GenerateurBingo.com'!SU3</f>
        <v>Mot 42</v>
      </c>
      <c r="SK6" s="140" t="str">
        <f ca="1">'GenerateurBingo.com'!SV3</f>
        <v>Mot 58</v>
      </c>
      <c r="SL6" s="141" t="str">
        <f ca="1">'GenerateurBingo.com'!SW3</f>
        <v>Mot 69</v>
      </c>
      <c r="SM6" s="139" t="str">
        <f ca="1">'GenerateurBingo.com'!SX3</f>
        <v>Mot 12</v>
      </c>
      <c r="SN6" s="140" t="str">
        <f ca="1">'GenerateurBingo.com'!SY3</f>
        <v>Mot 29</v>
      </c>
      <c r="SO6" s="140" t="str">
        <f ca="1">'GenerateurBingo.com'!SZ3</f>
        <v>Mot 38</v>
      </c>
      <c r="SP6" s="140" t="str">
        <f ca="1">'GenerateurBingo.com'!TA3</f>
        <v>Mot 51</v>
      </c>
      <c r="SQ6" s="141" t="str">
        <f ca="1">'GenerateurBingo.com'!TB3</f>
        <v>Mot 75</v>
      </c>
      <c r="SR6" s="134"/>
      <c r="SS6" s="139" t="str">
        <f ca="1">'GenerateurBingo.com'!TD3</f>
        <v>Mot 10</v>
      </c>
      <c r="ST6" s="140" t="str">
        <f ca="1">'GenerateurBingo.com'!TE3</f>
        <v>Mot 24</v>
      </c>
      <c r="SU6" s="140" t="str">
        <f ca="1">'GenerateurBingo.com'!TF3</f>
        <v>Mot 41</v>
      </c>
      <c r="SV6" s="140" t="str">
        <f ca="1">'GenerateurBingo.com'!TG3</f>
        <v>Mot 48</v>
      </c>
      <c r="SW6" s="141" t="str">
        <f ca="1">'GenerateurBingo.com'!TH3</f>
        <v>Mot 64</v>
      </c>
      <c r="SX6" s="139" t="str">
        <f ca="1">'GenerateurBingo.com'!TI3</f>
        <v>Mot 10</v>
      </c>
      <c r="SY6" s="140" t="str">
        <f ca="1">'GenerateurBingo.com'!TJ3</f>
        <v>Mot 16</v>
      </c>
      <c r="SZ6" s="140" t="str">
        <f ca="1">'GenerateurBingo.com'!TK3</f>
        <v>Mot 43</v>
      </c>
      <c r="TA6" s="140" t="str">
        <f ca="1">'GenerateurBingo.com'!TL3</f>
        <v>Mot 59</v>
      </c>
      <c r="TB6" s="141" t="str">
        <f ca="1">'GenerateurBingo.com'!TM3</f>
        <v>Mot 62</v>
      </c>
      <c r="TC6" s="134"/>
      <c r="TD6" s="139" t="str">
        <f ca="1">'GenerateurBingo.com'!TO3</f>
        <v>Mot 15</v>
      </c>
      <c r="TE6" s="140" t="str">
        <f ca="1">'GenerateurBingo.com'!TP3</f>
        <v>Mot 22</v>
      </c>
      <c r="TF6" s="140" t="str">
        <f ca="1">'GenerateurBingo.com'!TQ3</f>
        <v>Mot 41</v>
      </c>
      <c r="TG6" s="140" t="str">
        <f ca="1">'GenerateurBingo.com'!TR3</f>
        <v>Mot 58</v>
      </c>
      <c r="TH6" s="141" t="str">
        <f ca="1">'GenerateurBingo.com'!TS3</f>
        <v>Mot 67</v>
      </c>
      <c r="TI6" s="139" t="str">
        <f ca="1">'GenerateurBingo.com'!TT3</f>
        <v>Mot 12</v>
      </c>
      <c r="TJ6" s="140" t="str">
        <f ca="1">'GenerateurBingo.com'!TU3</f>
        <v>Mot 17</v>
      </c>
      <c r="TK6" s="140" t="str">
        <f ca="1">'GenerateurBingo.com'!TV3</f>
        <v>Mot 37</v>
      </c>
      <c r="TL6" s="140" t="str">
        <f ca="1">'GenerateurBingo.com'!TW3</f>
        <v>Mot 57</v>
      </c>
      <c r="TM6" s="141" t="str">
        <f ca="1">'GenerateurBingo.com'!TX3</f>
        <v>Mot 68</v>
      </c>
      <c r="TN6" s="134"/>
      <c r="TO6" s="139" t="str">
        <f ca="1">'GenerateurBingo.com'!TZ3</f>
        <v>Mot 5</v>
      </c>
      <c r="TP6" s="140" t="str">
        <f ca="1">'GenerateurBingo.com'!UA3</f>
        <v>Mot 24</v>
      </c>
      <c r="TQ6" s="140" t="str">
        <f ca="1">'GenerateurBingo.com'!UB3</f>
        <v>Mot 32</v>
      </c>
      <c r="TR6" s="140" t="str">
        <f ca="1">'GenerateurBingo.com'!UC3</f>
        <v>Mot 49</v>
      </c>
      <c r="TS6" s="141" t="str">
        <f ca="1">'GenerateurBingo.com'!UD3</f>
        <v>Mot 66</v>
      </c>
      <c r="TT6" s="139" t="str">
        <f ca="1">'GenerateurBingo.com'!UE3</f>
        <v>Mot 1</v>
      </c>
      <c r="TU6" s="140" t="str">
        <f ca="1">'GenerateurBingo.com'!UF3</f>
        <v>Mot 20</v>
      </c>
      <c r="TV6" s="140" t="str">
        <f ca="1">'GenerateurBingo.com'!UG3</f>
        <v>Mot 43</v>
      </c>
      <c r="TW6" s="140" t="str">
        <f ca="1">'GenerateurBingo.com'!UH3</f>
        <v>Mot 49</v>
      </c>
      <c r="TX6" s="141" t="str">
        <f ca="1">'GenerateurBingo.com'!UI3</f>
        <v>Mot 63</v>
      </c>
      <c r="TY6" s="134"/>
      <c r="TZ6" s="139" t="str">
        <f ca="1">'GenerateurBingo.com'!UK3</f>
        <v>Mot 15</v>
      </c>
      <c r="UA6" s="140" t="str">
        <f ca="1">'GenerateurBingo.com'!UL3</f>
        <v>Mot 21</v>
      </c>
      <c r="UB6" s="140" t="str">
        <f ca="1">'GenerateurBingo.com'!UM3</f>
        <v>Mot 44</v>
      </c>
      <c r="UC6" s="140" t="str">
        <f ca="1">'GenerateurBingo.com'!UN3</f>
        <v>Mot 54</v>
      </c>
      <c r="UD6" s="141" t="str">
        <f ca="1">'GenerateurBingo.com'!UO3</f>
        <v>Mot 71</v>
      </c>
    </row>
    <row r="7" spans="1:550" s="138" customFormat="1" ht="77.1" customHeight="1">
      <c r="A7" s="139" t="str">
        <f ca="1">'GenerateurBingo.com'!L4</f>
        <v>Mot 11</v>
      </c>
      <c r="B7" s="140" t="str">
        <f ca="1">'GenerateurBingo.com'!M4</f>
        <v>Mot 16</v>
      </c>
      <c r="C7" s="140" t="str">
        <f>Instructions!$F$13</f>
        <v>Gratuit</v>
      </c>
      <c r="D7" s="140" t="str">
        <f ca="1">'GenerateurBingo.com'!O4</f>
        <v>Mot 46</v>
      </c>
      <c r="E7" s="141" t="str">
        <f ca="1">'GenerateurBingo.com'!P4</f>
        <v>Mot 73</v>
      </c>
      <c r="F7" s="134"/>
      <c r="G7" s="139" t="str">
        <f ca="1">'GenerateurBingo.com'!R4</f>
        <v>Mot 4</v>
      </c>
      <c r="H7" s="140" t="str">
        <f ca="1">'GenerateurBingo.com'!S4</f>
        <v>Mot 23</v>
      </c>
      <c r="I7" s="140" t="str">
        <f>Instructions!$F$13</f>
        <v>Gratuit</v>
      </c>
      <c r="J7" s="140" t="str">
        <f ca="1">'GenerateurBingo.com'!U4</f>
        <v>Mot 54</v>
      </c>
      <c r="K7" s="141" t="str">
        <f ca="1">'GenerateurBingo.com'!V4</f>
        <v>Mot 65</v>
      </c>
      <c r="L7" s="139" t="str">
        <f ca="1">'GenerateurBingo.com'!W4</f>
        <v>Mot 13</v>
      </c>
      <c r="M7" s="140" t="str">
        <f ca="1">'GenerateurBingo.com'!X4</f>
        <v>Mot 26</v>
      </c>
      <c r="N7" s="140" t="str">
        <f>Instructions!$F$13</f>
        <v>Gratuit</v>
      </c>
      <c r="O7" s="140" t="str">
        <f ca="1">'GenerateurBingo.com'!Z4</f>
        <v>Mot 60</v>
      </c>
      <c r="P7" s="141" t="str">
        <f ca="1">'GenerateurBingo.com'!AA4</f>
        <v>Mot 62</v>
      </c>
      <c r="Q7" s="134"/>
      <c r="R7" s="139" t="str">
        <f ca="1">'GenerateurBingo.com'!AC4</f>
        <v>Mot 7</v>
      </c>
      <c r="S7" s="140" t="str">
        <f ca="1">'GenerateurBingo.com'!AD4</f>
        <v>Mot 28</v>
      </c>
      <c r="T7" s="140" t="str">
        <f>Instructions!$F$13</f>
        <v>Gratuit</v>
      </c>
      <c r="U7" s="140" t="str">
        <f ca="1">'GenerateurBingo.com'!AF4</f>
        <v>Mot 56</v>
      </c>
      <c r="V7" s="141" t="str">
        <f ca="1">'GenerateurBingo.com'!AG4</f>
        <v>Mot 73</v>
      </c>
      <c r="W7" s="139" t="str">
        <f ca="1">'GenerateurBingo.com'!AH4</f>
        <v>Mot 4</v>
      </c>
      <c r="X7" s="140" t="str">
        <f ca="1">'GenerateurBingo.com'!AI4</f>
        <v>Mot 30</v>
      </c>
      <c r="Y7" s="140" t="str">
        <f>Instructions!$F$13</f>
        <v>Gratuit</v>
      </c>
      <c r="Z7" s="140" t="str">
        <f ca="1">'GenerateurBingo.com'!AK4</f>
        <v>Mot 51</v>
      </c>
      <c r="AA7" s="141" t="str">
        <f ca="1">'GenerateurBingo.com'!AL4</f>
        <v>Mot 75</v>
      </c>
      <c r="AB7" s="134"/>
      <c r="AC7" s="139" t="str">
        <f ca="1">'GenerateurBingo.com'!AN4</f>
        <v>Mot 9</v>
      </c>
      <c r="AD7" s="140" t="str">
        <f ca="1">'GenerateurBingo.com'!AO4</f>
        <v>Mot 17</v>
      </c>
      <c r="AE7" s="140" t="str">
        <f>Instructions!$F$13</f>
        <v>Gratuit</v>
      </c>
      <c r="AF7" s="140" t="str">
        <f ca="1">'GenerateurBingo.com'!AQ4</f>
        <v>Mot 46</v>
      </c>
      <c r="AG7" s="141" t="str">
        <f ca="1">'GenerateurBingo.com'!AR4</f>
        <v>Mot 62</v>
      </c>
      <c r="AH7" s="139" t="str">
        <f ca="1">'GenerateurBingo.com'!AS4</f>
        <v>Mot 9</v>
      </c>
      <c r="AI7" s="140" t="str">
        <f ca="1">'GenerateurBingo.com'!AT4</f>
        <v>Mot 18</v>
      </c>
      <c r="AJ7" s="140" t="str">
        <f>Instructions!$F$13</f>
        <v>Gratuit</v>
      </c>
      <c r="AK7" s="140" t="str">
        <f ca="1">'GenerateurBingo.com'!AV4</f>
        <v>Mot 52</v>
      </c>
      <c r="AL7" s="141" t="str">
        <f ca="1">'GenerateurBingo.com'!AW4</f>
        <v>Mot 66</v>
      </c>
      <c r="AM7" s="134"/>
      <c r="AN7" s="139" t="str">
        <f ca="1">'GenerateurBingo.com'!AY4</f>
        <v>Mot 9</v>
      </c>
      <c r="AO7" s="140" t="str">
        <f ca="1">'GenerateurBingo.com'!AZ4</f>
        <v>Mot 18</v>
      </c>
      <c r="AP7" s="140" t="str">
        <f>Instructions!$F$13</f>
        <v>Gratuit</v>
      </c>
      <c r="AQ7" s="140" t="str">
        <f ca="1">'GenerateurBingo.com'!BB4</f>
        <v>Mot 51</v>
      </c>
      <c r="AR7" s="141" t="str">
        <f ca="1">'GenerateurBingo.com'!BC4</f>
        <v>Mot 69</v>
      </c>
      <c r="AS7" s="139" t="str">
        <f ca="1">'GenerateurBingo.com'!BD4</f>
        <v>Mot 11</v>
      </c>
      <c r="AT7" s="140" t="str">
        <f ca="1">'GenerateurBingo.com'!BE4</f>
        <v>Mot 16</v>
      </c>
      <c r="AU7" s="140" t="str">
        <f>Instructions!$F$13</f>
        <v>Gratuit</v>
      </c>
      <c r="AV7" s="140" t="str">
        <f ca="1">'GenerateurBingo.com'!BG4</f>
        <v>Mot 54</v>
      </c>
      <c r="AW7" s="141" t="str">
        <f ca="1">'GenerateurBingo.com'!BH4</f>
        <v>Mot 74</v>
      </c>
      <c r="AX7" s="134"/>
      <c r="AY7" s="139" t="str">
        <f ca="1">'GenerateurBingo.com'!BJ4</f>
        <v>Mot 13</v>
      </c>
      <c r="AZ7" s="140" t="str">
        <f ca="1">'GenerateurBingo.com'!BK4</f>
        <v>Mot 30</v>
      </c>
      <c r="BA7" s="140" t="str">
        <f>Instructions!$F$13</f>
        <v>Gratuit</v>
      </c>
      <c r="BB7" s="140" t="str">
        <f ca="1">'GenerateurBingo.com'!BM4</f>
        <v>Mot 47</v>
      </c>
      <c r="BC7" s="141" t="str">
        <f ca="1">'GenerateurBingo.com'!BN4</f>
        <v>Mot 72</v>
      </c>
      <c r="BD7" s="139" t="str">
        <f ca="1">'GenerateurBingo.com'!BO4</f>
        <v>Mot 8</v>
      </c>
      <c r="BE7" s="140" t="str">
        <f ca="1">'GenerateurBingo.com'!BP4</f>
        <v>Mot 23</v>
      </c>
      <c r="BF7" s="140" t="str">
        <f>Instructions!$F$13</f>
        <v>Gratuit</v>
      </c>
      <c r="BG7" s="140" t="str">
        <f ca="1">'GenerateurBingo.com'!BR4</f>
        <v>Mot 60</v>
      </c>
      <c r="BH7" s="141" t="str">
        <f ca="1">'GenerateurBingo.com'!BS4</f>
        <v>Mot 71</v>
      </c>
      <c r="BI7" s="134"/>
      <c r="BJ7" s="139" t="str">
        <f ca="1">'GenerateurBingo.com'!BU4</f>
        <v>Mot 6</v>
      </c>
      <c r="BK7" s="140" t="str">
        <f ca="1">'GenerateurBingo.com'!BV4</f>
        <v>Mot 20</v>
      </c>
      <c r="BL7" s="140" t="str">
        <f>Instructions!$F$13</f>
        <v>Gratuit</v>
      </c>
      <c r="BM7" s="140" t="str">
        <f ca="1">'GenerateurBingo.com'!BX4</f>
        <v>Mot 46</v>
      </c>
      <c r="BN7" s="141" t="str">
        <f ca="1">'GenerateurBingo.com'!BY4</f>
        <v>Mot 62</v>
      </c>
      <c r="BO7" s="139" t="str">
        <f ca="1">'GenerateurBingo.com'!BZ4</f>
        <v>Mot 12</v>
      </c>
      <c r="BP7" s="140" t="str">
        <f ca="1">'GenerateurBingo.com'!CA4</f>
        <v>Mot 23</v>
      </c>
      <c r="BQ7" s="140" t="str">
        <f>Instructions!$F$13</f>
        <v>Gratuit</v>
      </c>
      <c r="BR7" s="140" t="str">
        <f ca="1">'GenerateurBingo.com'!CC4</f>
        <v>Mot 55</v>
      </c>
      <c r="BS7" s="141" t="str">
        <f ca="1">'GenerateurBingo.com'!CD4</f>
        <v>Mot 64</v>
      </c>
      <c r="BT7" s="134"/>
      <c r="BU7" s="139" t="str">
        <f ca="1">'GenerateurBingo.com'!CF4</f>
        <v>Mot 9</v>
      </c>
      <c r="BV7" s="140" t="str">
        <f ca="1">'GenerateurBingo.com'!CG4</f>
        <v>Mot 16</v>
      </c>
      <c r="BW7" s="140" t="str">
        <f>Instructions!$F$13</f>
        <v>Gratuit</v>
      </c>
      <c r="BX7" s="140" t="str">
        <f ca="1">'GenerateurBingo.com'!CI4</f>
        <v>Mot 55</v>
      </c>
      <c r="BY7" s="141" t="str">
        <f ca="1">'GenerateurBingo.com'!CJ4</f>
        <v>Mot 64</v>
      </c>
      <c r="BZ7" s="139" t="str">
        <f ca="1">'GenerateurBingo.com'!CK4</f>
        <v>Mot 15</v>
      </c>
      <c r="CA7" s="140" t="str">
        <f ca="1">'GenerateurBingo.com'!CL4</f>
        <v>Mot 18</v>
      </c>
      <c r="CB7" s="140" t="str">
        <f>Instructions!$F$13</f>
        <v>Gratuit</v>
      </c>
      <c r="CC7" s="140" t="str">
        <f ca="1">'GenerateurBingo.com'!CN4</f>
        <v>Mot 58</v>
      </c>
      <c r="CD7" s="141" t="str">
        <f ca="1">'GenerateurBingo.com'!CO4</f>
        <v>Mot 68</v>
      </c>
      <c r="CE7" s="134"/>
      <c r="CF7" s="139" t="str">
        <f ca="1">'GenerateurBingo.com'!CQ4</f>
        <v>Mot 11</v>
      </c>
      <c r="CG7" s="140" t="str">
        <f ca="1">'GenerateurBingo.com'!CR4</f>
        <v>Mot 19</v>
      </c>
      <c r="CH7" s="140" t="str">
        <f>Instructions!$F$13</f>
        <v>Gratuit</v>
      </c>
      <c r="CI7" s="140" t="str">
        <f ca="1">'GenerateurBingo.com'!CT4</f>
        <v>Mot 60</v>
      </c>
      <c r="CJ7" s="141" t="str">
        <f ca="1">'GenerateurBingo.com'!CU4</f>
        <v>Mot 75</v>
      </c>
      <c r="CK7" s="139" t="str">
        <f ca="1">'GenerateurBingo.com'!CV4</f>
        <v>Mot 15</v>
      </c>
      <c r="CL7" s="140" t="str">
        <f ca="1">'GenerateurBingo.com'!CW4</f>
        <v>Mot 30</v>
      </c>
      <c r="CM7" s="140" t="str">
        <f>Instructions!$F$13</f>
        <v>Gratuit</v>
      </c>
      <c r="CN7" s="140" t="str">
        <f ca="1">'GenerateurBingo.com'!CY4</f>
        <v>Mot 59</v>
      </c>
      <c r="CO7" s="141" t="str">
        <f ca="1">'GenerateurBingo.com'!CZ4</f>
        <v>Mot 73</v>
      </c>
      <c r="CP7" s="134"/>
      <c r="CQ7" s="139" t="str">
        <f ca="1">'GenerateurBingo.com'!DB4</f>
        <v>Mot 10</v>
      </c>
      <c r="CR7" s="140" t="str">
        <f ca="1">'GenerateurBingo.com'!DC4</f>
        <v>Mot 28</v>
      </c>
      <c r="CS7" s="140" t="str">
        <f>Instructions!$F$13</f>
        <v>Gratuit</v>
      </c>
      <c r="CT7" s="140" t="str">
        <f ca="1">'GenerateurBingo.com'!DE4</f>
        <v>Mot 57</v>
      </c>
      <c r="CU7" s="141" t="str">
        <f ca="1">'GenerateurBingo.com'!DF4</f>
        <v>Mot 62</v>
      </c>
      <c r="CV7" s="139" t="str">
        <f ca="1">'GenerateurBingo.com'!DG4</f>
        <v>Mot 12</v>
      </c>
      <c r="CW7" s="140" t="str">
        <f ca="1">'GenerateurBingo.com'!DH4</f>
        <v>Mot 20</v>
      </c>
      <c r="CX7" s="140" t="str">
        <f>Instructions!$F$13</f>
        <v>Gratuit</v>
      </c>
      <c r="CY7" s="140" t="str">
        <f ca="1">'GenerateurBingo.com'!DJ4</f>
        <v>Mot 48</v>
      </c>
      <c r="CZ7" s="141" t="str">
        <f ca="1">'GenerateurBingo.com'!DK4</f>
        <v>Mot 73</v>
      </c>
      <c r="DA7" s="134"/>
      <c r="DB7" s="139" t="str">
        <f ca="1">'GenerateurBingo.com'!DM4</f>
        <v>Mot 14</v>
      </c>
      <c r="DC7" s="140" t="str">
        <f ca="1">'GenerateurBingo.com'!DN4</f>
        <v>Mot 27</v>
      </c>
      <c r="DD7" s="140" t="str">
        <f>Instructions!$F$13</f>
        <v>Gratuit</v>
      </c>
      <c r="DE7" s="140" t="str">
        <f ca="1">'GenerateurBingo.com'!DP4</f>
        <v>Mot 53</v>
      </c>
      <c r="DF7" s="141" t="str">
        <f ca="1">'GenerateurBingo.com'!DQ4</f>
        <v>Mot 72</v>
      </c>
      <c r="DG7" s="139" t="str">
        <f ca="1">'GenerateurBingo.com'!DR4</f>
        <v>Mot 7</v>
      </c>
      <c r="DH7" s="140" t="str">
        <f ca="1">'GenerateurBingo.com'!DS4</f>
        <v>Mot 18</v>
      </c>
      <c r="DI7" s="140" t="str">
        <f>Instructions!$F$13</f>
        <v>Gratuit</v>
      </c>
      <c r="DJ7" s="140" t="str">
        <f ca="1">'GenerateurBingo.com'!DU4</f>
        <v>Mot 47</v>
      </c>
      <c r="DK7" s="141" t="str">
        <f ca="1">'GenerateurBingo.com'!DV4</f>
        <v>Mot 72</v>
      </c>
      <c r="DL7" s="134"/>
      <c r="DM7" s="139" t="str">
        <f ca="1">'GenerateurBingo.com'!DX4</f>
        <v>Mot 6</v>
      </c>
      <c r="DN7" s="140" t="str">
        <f ca="1">'GenerateurBingo.com'!DY4</f>
        <v>Mot 19</v>
      </c>
      <c r="DO7" s="140" t="str">
        <f>Instructions!$F$13</f>
        <v>Gratuit</v>
      </c>
      <c r="DP7" s="140" t="str">
        <f ca="1">'GenerateurBingo.com'!EA4</f>
        <v>Mot 58</v>
      </c>
      <c r="DQ7" s="141" t="str">
        <f ca="1">'GenerateurBingo.com'!EB4</f>
        <v>Mot 71</v>
      </c>
      <c r="DR7" s="139" t="str">
        <f ca="1">'GenerateurBingo.com'!EC4</f>
        <v>Mot 13</v>
      </c>
      <c r="DS7" s="140" t="str">
        <f ca="1">'GenerateurBingo.com'!ED4</f>
        <v>Mot 21</v>
      </c>
      <c r="DT7" s="140" t="str">
        <f>Instructions!$F$13</f>
        <v>Gratuit</v>
      </c>
      <c r="DU7" s="140" t="str">
        <f ca="1">'GenerateurBingo.com'!EF4</f>
        <v>Mot 55</v>
      </c>
      <c r="DV7" s="141" t="str">
        <f ca="1">'GenerateurBingo.com'!EG4</f>
        <v>Mot 72</v>
      </c>
      <c r="DW7" s="134"/>
      <c r="DX7" s="139" t="str">
        <f ca="1">'GenerateurBingo.com'!EI4</f>
        <v>Mot 2</v>
      </c>
      <c r="DY7" s="140" t="str">
        <f ca="1">'GenerateurBingo.com'!EJ4</f>
        <v>Mot 17</v>
      </c>
      <c r="DZ7" s="140" t="str">
        <f>Instructions!$F$13</f>
        <v>Gratuit</v>
      </c>
      <c r="EA7" s="140" t="str">
        <f ca="1">'GenerateurBingo.com'!EL4</f>
        <v>Mot 58</v>
      </c>
      <c r="EB7" s="141" t="str">
        <f ca="1">'GenerateurBingo.com'!EM4</f>
        <v>Mot 66</v>
      </c>
      <c r="EC7" s="139" t="str">
        <f ca="1">'GenerateurBingo.com'!EN4</f>
        <v>Mot 11</v>
      </c>
      <c r="ED7" s="140" t="str">
        <f ca="1">'GenerateurBingo.com'!EO4</f>
        <v>Mot 27</v>
      </c>
      <c r="EE7" s="140" t="str">
        <f>Instructions!$F$13</f>
        <v>Gratuit</v>
      </c>
      <c r="EF7" s="140" t="str">
        <f ca="1">'GenerateurBingo.com'!EQ4</f>
        <v>Mot 55</v>
      </c>
      <c r="EG7" s="141" t="str">
        <f ca="1">'GenerateurBingo.com'!ER4</f>
        <v>Mot 65</v>
      </c>
      <c r="EH7" s="134"/>
      <c r="EI7" s="139" t="str">
        <f ca="1">'GenerateurBingo.com'!ET4</f>
        <v>Mot 5</v>
      </c>
      <c r="EJ7" s="140" t="str">
        <f ca="1">'GenerateurBingo.com'!EU4</f>
        <v>Mot 29</v>
      </c>
      <c r="EK7" s="140" t="str">
        <f>Instructions!$F$13</f>
        <v>Gratuit</v>
      </c>
      <c r="EL7" s="140" t="str">
        <f ca="1">'GenerateurBingo.com'!EW4</f>
        <v>Mot 49</v>
      </c>
      <c r="EM7" s="141" t="str">
        <f ca="1">'GenerateurBingo.com'!EX4</f>
        <v>Mot 66</v>
      </c>
      <c r="EN7" s="139" t="str">
        <f ca="1">'GenerateurBingo.com'!EY4</f>
        <v>Mot 15</v>
      </c>
      <c r="EO7" s="140" t="str">
        <f ca="1">'GenerateurBingo.com'!EZ4</f>
        <v>Mot 26</v>
      </c>
      <c r="EP7" s="140" t="str">
        <f>Instructions!$F$13</f>
        <v>Gratuit</v>
      </c>
      <c r="EQ7" s="140" t="str">
        <f ca="1">'GenerateurBingo.com'!FB4</f>
        <v>Mot 57</v>
      </c>
      <c r="ER7" s="141" t="str">
        <f ca="1">'GenerateurBingo.com'!FC4</f>
        <v>Mot 66</v>
      </c>
      <c r="ES7" s="134"/>
      <c r="ET7" s="139" t="str">
        <f ca="1">'GenerateurBingo.com'!FE4</f>
        <v>Mot 1</v>
      </c>
      <c r="EU7" s="140" t="str">
        <f ca="1">'GenerateurBingo.com'!FF4</f>
        <v>Mot 29</v>
      </c>
      <c r="EV7" s="140" t="str">
        <f>Instructions!$F$13</f>
        <v>Gratuit</v>
      </c>
      <c r="EW7" s="140" t="str">
        <f ca="1">'GenerateurBingo.com'!FH4</f>
        <v>Mot 53</v>
      </c>
      <c r="EX7" s="141" t="str">
        <f ca="1">'GenerateurBingo.com'!FI4</f>
        <v>Mot 65</v>
      </c>
      <c r="EY7" s="139" t="str">
        <f ca="1">'GenerateurBingo.com'!FJ4</f>
        <v>Mot 13</v>
      </c>
      <c r="EZ7" s="140" t="str">
        <f ca="1">'GenerateurBingo.com'!FK4</f>
        <v>Mot 23</v>
      </c>
      <c r="FA7" s="140" t="str">
        <f>Instructions!$F$13</f>
        <v>Gratuit</v>
      </c>
      <c r="FB7" s="140" t="str">
        <f ca="1">'GenerateurBingo.com'!FM4</f>
        <v>Mot 54</v>
      </c>
      <c r="FC7" s="141" t="str">
        <f ca="1">'GenerateurBingo.com'!FN4</f>
        <v>Mot 69</v>
      </c>
      <c r="FD7" s="134"/>
      <c r="FE7" s="139" t="str">
        <f ca="1">'GenerateurBingo.com'!FP4</f>
        <v>Mot 8</v>
      </c>
      <c r="FF7" s="140" t="str">
        <f ca="1">'GenerateurBingo.com'!FQ4</f>
        <v>Mot 23</v>
      </c>
      <c r="FG7" s="140" t="str">
        <f>Instructions!$F$13</f>
        <v>Gratuit</v>
      </c>
      <c r="FH7" s="140" t="str">
        <f ca="1">'GenerateurBingo.com'!FS4</f>
        <v>Mot 51</v>
      </c>
      <c r="FI7" s="141" t="str">
        <f ca="1">'GenerateurBingo.com'!FT4</f>
        <v>Mot 74</v>
      </c>
      <c r="FJ7" s="139" t="str">
        <f ca="1">'GenerateurBingo.com'!FU4</f>
        <v>Mot 3</v>
      </c>
      <c r="FK7" s="140" t="str">
        <f ca="1">'GenerateurBingo.com'!FV4</f>
        <v>Mot 18</v>
      </c>
      <c r="FL7" s="140" t="str">
        <f>Instructions!$F$13</f>
        <v>Gratuit</v>
      </c>
      <c r="FM7" s="140" t="str">
        <f ca="1">'GenerateurBingo.com'!FX4</f>
        <v>Mot 58</v>
      </c>
      <c r="FN7" s="141" t="str">
        <f ca="1">'GenerateurBingo.com'!FY4</f>
        <v>Mot 67</v>
      </c>
      <c r="FO7" s="134"/>
      <c r="FP7" s="139" t="str">
        <f ca="1">'GenerateurBingo.com'!GA4</f>
        <v>Mot 11</v>
      </c>
      <c r="FQ7" s="140" t="str">
        <f ca="1">'GenerateurBingo.com'!GB4</f>
        <v>Mot 19</v>
      </c>
      <c r="FR7" s="140" t="str">
        <f>Instructions!$F$13</f>
        <v>Gratuit</v>
      </c>
      <c r="FS7" s="140" t="str">
        <f ca="1">'GenerateurBingo.com'!GD4</f>
        <v>Mot 53</v>
      </c>
      <c r="FT7" s="141" t="str">
        <f ca="1">'GenerateurBingo.com'!GE4</f>
        <v>Mot 72</v>
      </c>
      <c r="FU7" s="139" t="str">
        <f ca="1">'GenerateurBingo.com'!GF4</f>
        <v>Mot 6</v>
      </c>
      <c r="FV7" s="140" t="str">
        <f ca="1">'GenerateurBingo.com'!GG4</f>
        <v>Mot 27</v>
      </c>
      <c r="FW7" s="140" t="str">
        <f>Instructions!$F$13</f>
        <v>Gratuit</v>
      </c>
      <c r="FX7" s="140" t="str">
        <f ca="1">'GenerateurBingo.com'!GI4</f>
        <v>Mot 54</v>
      </c>
      <c r="FY7" s="141" t="str">
        <f ca="1">'GenerateurBingo.com'!GJ4</f>
        <v>Mot 75</v>
      </c>
      <c r="FZ7" s="134"/>
      <c r="GA7" s="139" t="str">
        <f ca="1">'GenerateurBingo.com'!GL4</f>
        <v>Mot 5</v>
      </c>
      <c r="GB7" s="140" t="str">
        <f ca="1">'GenerateurBingo.com'!GM4</f>
        <v>Mot 26</v>
      </c>
      <c r="GC7" s="140" t="str">
        <f>Instructions!$F$13</f>
        <v>Gratuit</v>
      </c>
      <c r="GD7" s="140" t="str">
        <f ca="1">'GenerateurBingo.com'!GO4</f>
        <v>Mot 54</v>
      </c>
      <c r="GE7" s="141" t="str">
        <f ca="1">'GenerateurBingo.com'!GP4</f>
        <v>Mot 68</v>
      </c>
      <c r="GF7" s="139" t="str">
        <f ca="1">'GenerateurBingo.com'!GQ4</f>
        <v>Mot 15</v>
      </c>
      <c r="GG7" s="140" t="str">
        <f ca="1">'GenerateurBingo.com'!GR4</f>
        <v>Mot 23</v>
      </c>
      <c r="GH7" s="140" t="str">
        <f>Instructions!$F$13</f>
        <v>Gratuit</v>
      </c>
      <c r="GI7" s="140" t="str">
        <f ca="1">'GenerateurBingo.com'!GT4</f>
        <v>Mot 54</v>
      </c>
      <c r="GJ7" s="141" t="str">
        <f ca="1">'GenerateurBingo.com'!GU4</f>
        <v>Mot 75</v>
      </c>
      <c r="GK7" s="134"/>
      <c r="GL7" s="139" t="str">
        <f ca="1">'GenerateurBingo.com'!GW4</f>
        <v>Mot 5</v>
      </c>
      <c r="GM7" s="140" t="str">
        <f ca="1">'GenerateurBingo.com'!GX4</f>
        <v>Mot 20</v>
      </c>
      <c r="GN7" s="140" t="str">
        <f>Instructions!$F$13</f>
        <v>Gratuit</v>
      </c>
      <c r="GO7" s="140" t="str">
        <f ca="1">'GenerateurBingo.com'!GZ4</f>
        <v>Mot 47</v>
      </c>
      <c r="GP7" s="141" t="str">
        <f ca="1">'GenerateurBingo.com'!HA4</f>
        <v>Mot 70</v>
      </c>
      <c r="GQ7" s="139" t="str">
        <f ca="1">'GenerateurBingo.com'!HB4</f>
        <v>Mot 2</v>
      </c>
      <c r="GR7" s="140" t="str">
        <f ca="1">'GenerateurBingo.com'!HC4</f>
        <v>Mot 24</v>
      </c>
      <c r="GS7" s="140" t="str">
        <f>Instructions!$F$13</f>
        <v>Gratuit</v>
      </c>
      <c r="GT7" s="140" t="str">
        <f ca="1">'GenerateurBingo.com'!HE4</f>
        <v>Mot 56</v>
      </c>
      <c r="GU7" s="141" t="str">
        <f ca="1">'GenerateurBingo.com'!HF4</f>
        <v>Mot 74</v>
      </c>
      <c r="GV7" s="134"/>
      <c r="GW7" s="139" t="str">
        <f ca="1">'GenerateurBingo.com'!HH4</f>
        <v>Mot 3</v>
      </c>
      <c r="GX7" s="140" t="str">
        <f ca="1">'GenerateurBingo.com'!HI4</f>
        <v>Mot 27</v>
      </c>
      <c r="GY7" s="140" t="str">
        <f>Instructions!$F$13</f>
        <v>Gratuit</v>
      </c>
      <c r="GZ7" s="140" t="str">
        <f ca="1">'GenerateurBingo.com'!HK4</f>
        <v>Mot 51</v>
      </c>
      <c r="HA7" s="141" t="str">
        <f ca="1">'GenerateurBingo.com'!HL4</f>
        <v>Mot 71</v>
      </c>
      <c r="HB7" s="139" t="str">
        <f ca="1">'GenerateurBingo.com'!HM4</f>
        <v>Mot 12</v>
      </c>
      <c r="HC7" s="140" t="str">
        <f ca="1">'GenerateurBingo.com'!HN4</f>
        <v>Mot 24</v>
      </c>
      <c r="HD7" s="140" t="str">
        <f>Instructions!$F$13</f>
        <v>Gratuit</v>
      </c>
      <c r="HE7" s="140" t="str">
        <f ca="1">'GenerateurBingo.com'!HP4</f>
        <v>Mot 46</v>
      </c>
      <c r="HF7" s="141" t="str">
        <f ca="1">'GenerateurBingo.com'!HQ4</f>
        <v>Mot 64</v>
      </c>
      <c r="HG7" s="134"/>
      <c r="HH7" s="139" t="str">
        <f ca="1">'GenerateurBingo.com'!HS4</f>
        <v>Mot 3</v>
      </c>
      <c r="HI7" s="140" t="str">
        <f ca="1">'GenerateurBingo.com'!HT4</f>
        <v>Mot 26</v>
      </c>
      <c r="HJ7" s="140" t="str">
        <f>Instructions!$F$13</f>
        <v>Gratuit</v>
      </c>
      <c r="HK7" s="140" t="str">
        <f ca="1">'GenerateurBingo.com'!HV4</f>
        <v>Mot 55</v>
      </c>
      <c r="HL7" s="141" t="str">
        <f ca="1">'GenerateurBingo.com'!HW4</f>
        <v>Mot 62</v>
      </c>
      <c r="HM7" s="139" t="str">
        <f ca="1">'GenerateurBingo.com'!HX4</f>
        <v>Mot 2</v>
      </c>
      <c r="HN7" s="140" t="str">
        <f ca="1">'GenerateurBingo.com'!HY4</f>
        <v>Mot 25</v>
      </c>
      <c r="HO7" s="140" t="str">
        <f>Instructions!$F$13</f>
        <v>Gratuit</v>
      </c>
      <c r="HP7" s="140" t="str">
        <f ca="1">'GenerateurBingo.com'!IA4</f>
        <v>Mot 55</v>
      </c>
      <c r="HQ7" s="141" t="str">
        <f ca="1">'GenerateurBingo.com'!IB4</f>
        <v>Mot 62</v>
      </c>
      <c r="HR7" s="134"/>
      <c r="HS7" s="139" t="str">
        <f ca="1">'GenerateurBingo.com'!ID4</f>
        <v>Mot 13</v>
      </c>
      <c r="HT7" s="140" t="str">
        <f ca="1">'GenerateurBingo.com'!IE4</f>
        <v>Mot 30</v>
      </c>
      <c r="HU7" s="140" t="str">
        <f>Instructions!$F$13</f>
        <v>Gratuit</v>
      </c>
      <c r="HV7" s="140" t="str">
        <f ca="1">'GenerateurBingo.com'!IG4</f>
        <v>Mot 50</v>
      </c>
      <c r="HW7" s="141" t="str">
        <f ca="1">'GenerateurBingo.com'!IH4</f>
        <v>Mot 69</v>
      </c>
      <c r="HX7" s="139" t="str">
        <f ca="1">'GenerateurBingo.com'!II4</f>
        <v>Mot 7</v>
      </c>
      <c r="HY7" s="140" t="str">
        <f ca="1">'GenerateurBingo.com'!IJ4</f>
        <v>Mot 24</v>
      </c>
      <c r="HZ7" s="140" t="str">
        <f>Instructions!$F$13</f>
        <v>Gratuit</v>
      </c>
      <c r="IA7" s="140" t="str">
        <f ca="1">'GenerateurBingo.com'!IL4</f>
        <v>Mot 49</v>
      </c>
      <c r="IB7" s="141" t="str">
        <f ca="1">'GenerateurBingo.com'!IM4</f>
        <v>Mot 72</v>
      </c>
      <c r="IC7" s="134"/>
      <c r="ID7" s="139" t="str">
        <f ca="1">'GenerateurBingo.com'!IO4</f>
        <v>Mot 2</v>
      </c>
      <c r="IE7" s="140" t="str">
        <f ca="1">'GenerateurBingo.com'!IP4</f>
        <v>Mot 27</v>
      </c>
      <c r="IF7" s="140" t="str">
        <f>Instructions!$F$13</f>
        <v>Gratuit</v>
      </c>
      <c r="IG7" s="140" t="str">
        <f ca="1">'GenerateurBingo.com'!IR4</f>
        <v>Mot 60</v>
      </c>
      <c r="IH7" s="141" t="str">
        <f ca="1">'GenerateurBingo.com'!IS4</f>
        <v>Mot 71</v>
      </c>
      <c r="II7" s="139" t="str">
        <f ca="1">'GenerateurBingo.com'!IT4</f>
        <v>Mot 3</v>
      </c>
      <c r="IJ7" s="140" t="str">
        <f ca="1">'GenerateurBingo.com'!IU4</f>
        <v>Mot 16</v>
      </c>
      <c r="IK7" s="140" t="str">
        <f>Instructions!$F$13</f>
        <v>Gratuit</v>
      </c>
      <c r="IL7" s="140" t="str">
        <f ca="1">'GenerateurBingo.com'!IW4</f>
        <v>Mot 58</v>
      </c>
      <c r="IM7" s="141" t="str">
        <f ca="1">'GenerateurBingo.com'!IX4</f>
        <v>Mot 63</v>
      </c>
      <c r="IN7" s="134"/>
      <c r="IO7" s="139" t="str">
        <f ca="1">'GenerateurBingo.com'!IZ4</f>
        <v>Mot 2</v>
      </c>
      <c r="IP7" s="140" t="str">
        <f ca="1">'GenerateurBingo.com'!JA4</f>
        <v>Mot 26</v>
      </c>
      <c r="IQ7" s="140" t="str">
        <f>Instructions!$F$13</f>
        <v>Gratuit</v>
      </c>
      <c r="IR7" s="140" t="str">
        <f ca="1">'GenerateurBingo.com'!JC4</f>
        <v>Mot 57</v>
      </c>
      <c r="IS7" s="141" t="str">
        <f ca="1">'GenerateurBingo.com'!JD4</f>
        <v>Mot 69</v>
      </c>
      <c r="IT7" s="139" t="str">
        <f ca="1">'GenerateurBingo.com'!JE4</f>
        <v>Mot 3</v>
      </c>
      <c r="IU7" s="140" t="str">
        <f ca="1">'GenerateurBingo.com'!JF4</f>
        <v>Mot 20</v>
      </c>
      <c r="IV7" s="140" t="str">
        <f>Instructions!$F$13</f>
        <v>Gratuit</v>
      </c>
      <c r="IW7" s="140" t="str">
        <f ca="1">'GenerateurBingo.com'!JH4</f>
        <v>Mot 53</v>
      </c>
      <c r="IX7" s="141" t="str">
        <f ca="1">'GenerateurBingo.com'!JI4</f>
        <v>Mot 66</v>
      </c>
      <c r="IY7" s="134"/>
      <c r="IZ7" s="139" t="str">
        <f ca="1">'GenerateurBingo.com'!JK4</f>
        <v>Mot 1</v>
      </c>
      <c r="JA7" s="140" t="str">
        <f ca="1">'GenerateurBingo.com'!JL4</f>
        <v>Mot 24</v>
      </c>
      <c r="JB7" s="140" t="str">
        <f>Instructions!$F$13</f>
        <v>Gratuit</v>
      </c>
      <c r="JC7" s="140" t="str">
        <f ca="1">'GenerateurBingo.com'!JN4</f>
        <v>Mot 51</v>
      </c>
      <c r="JD7" s="141" t="str">
        <f ca="1">'GenerateurBingo.com'!JO4</f>
        <v>Mot 68</v>
      </c>
      <c r="JE7" s="139" t="str">
        <f ca="1">'GenerateurBingo.com'!JP4</f>
        <v>Mot 13</v>
      </c>
      <c r="JF7" s="140" t="str">
        <f ca="1">'GenerateurBingo.com'!JQ4</f>
        <v>Mot 25</v>
      </c>
      <c r="JG7" s="140" t="str">
        <f>Instructions!$F$13</f>
        <v>Gratuit</v>
      </c>
      <c r="JH7" s="140" t="str">
        <f ca="1">'GenerateurBingo.com'!JS4</f>
        <v>Mot 58</v>
      </c>
      <c r="JI7" s="141" t="str">
        <f ca="1">'GenerateurBingo.com'!JT4</f>
        <v>Mot 62</v>
      </c>
      <c r="JJ7" s="134"/>
      <c r="JK7" s="139" t="str">
        <f ca="1">'GenerateurBingo.com'!JV4</f>
        <v>Mot 15</v>
      </c>
      <c r="JL7" s="140" t="str">
        <f ca="1">'GenerateurBingo.com'!JW4</f>
        <v>Mot 20</v>
      </c>
      <c r="JM7" s="140" t="str">
        <f>Instructions!$F$13</f>
        <v>Gratuit</v>
      </c>
      <c r="JN7" s="140" t="str">
        <f ca="1">'GenerateurBingo.com'!JY4</f>
        <v>Mot 46</v>
      </c>
      <c r="JO7" s="141" t="str">
        <f ca="1">'GenerateurBingo.com'!JZ4</f>
        <v>Mot 66</v>
      </c>
      <c r="JP7" s="139" t="str">
        <f ca="1">'GenerateurBingo.com'!KA4</f>
        <v>Mot 9</v>
      </c>
      <c r="JQ7" s="140" t="str">
        <f ca="1">'GenerateurBingo.com'!KB4</f>
        <v>Mot 21</v>
      </c>
      <c r="JR7" s="140" t="str">
        <f>Instructions!$F$13</f>
        <v>Gratuit</v>
      </c>
      <c r="JS7" s="140" t="str">
        <f ca="1">'GenerateurBingo.com'!KD4</f>
        <v>Mot 47</v>
      </c>
      <c r="JT7" s="141" t="str">
        <f ca="1">'GenerateurBingo.com'!KE4</f>
        <v>Mot 61</v>
      </c>
      <c r="JU7" s="134"/>
      <c r="JV7" s="139" t="str">
        <f ca="1">'GenerateurBingo.com'!KG4</f>
        <v>Mot 15</v>
      </c>
      <c r="JW7" s="140" t="str">
        <f ca="1">'GenerateurBingo.com'!KH4</f>
        <v>Mot 28</v>
      </c>
      <c r="JX7" s="140" t="str">
        <f>Instructions!$F$13</f>
        <v>Gratuit</v>
      </c>
      <c r="JY7" s="140" t="str">
        <f ca="1">'GenerateurBingo.com'!KJ4</f>
        <v>Mot 55</v>
      </c>
      <c r="JZ7" s="141" t="str">
        <f ca="1">'GenerateurBingo.com'!KK4</f>
        <v>Mot 62</v>
      </c>
      <c r="KA7" s="139" t="str">
        <f ca="1">'GenerateurBingo.com'!KL4</f>
        <v>Mot 2</v>
      </c>
      <c r="KB7" s="140" t="str">
        <f ca="1">'GenerateurBingo.com'!KM4</f>
        <v>Mot 26</v>
      </c>
      <c r="KC7" s="140" t="str">
        <f>Instructions!$F$13</f>
        <v>Gratuit</v>
      </c>
      <c r="KD7" s="140" t="str">
        <f ca="1">'GenerateurBingo.com'!KO4</f>
        <v>Mot 57</v>
      </c>
      <c r="KE7" s="141" t="str">
        <f ca="1">'GenerateurBingo.com'!KP4</f>
        <v>Mot 63</v>
      </c>
      <c r="KF7" s="134"/>
      <c r="KG7" s="139" t="str">
        <f ca="1">'GenerateurBingo.com'!KR4</f>
        <v>Mot 15</v>
      </c>
      <c r="KH7" s="140" t="str">
        <f ca="1">'GenerateurBingo.com'!KS4</f>
        <v>Mot 17</v>
      </c>
      <c r="KI7" s="140" t="str">
        <f>Instructions!$F$13</f>
        <v>Gratuit</v>
      </c>
      <c r="KJ7" s="140" t="str">
        <f ca="1">'GenerateurBingo.com'!KU4</f>
        <v>Mot 56</v>
      </c>
      <c r="KK7" s="141" t="str">
        <f ca="1">'GenerateurBingo.com'!KV4</f>
        <v>Mot 65</v>
      </c>
      <c r="KL7" s="139" t="str">
        <f ca="1">'GenerateurBingo.com'!KW4</f>
        <v>Mot 9</v>
      </c>
      <c r="KM7" s="140" t="str">
        <f ca="1">'GenerateurBingo.com'!KX4</f>
        <v>Mot 27</v>
      </c>
      <c r="KN7" s="140" t="str">
        <f>Instructions!$F$13</f>
        <v>Gratuit</v>
      </c>
      <c r="KO7" s="140" t="str">
        <f ca="1">'GenerateurBingo.com'!KZ4</f>
        <v>Mot 48</v>
      </c>
      <c r="KP7" s="141" t="str">
        <f ca="1">'GenerateurBingo.com'!LA4</f>
        <v>Mot 68</v>
      </c>
      <c r="KQ7" s="134"/>
      <c r="KR7" s="139" t="str">
        <f ca="1">'GenerateurBingo.com'!LC4</f>
        <v>Mot 14</v>
      </c>
      <c r="KS7" s="140" t="str">
        <f ca="1">'GenerateurBingo.com'!LD4</f>
        <v>Mot 23</v>
      </c>
      <c r="KT7" s="140" t="str">
        <f>Instructions!$F$13</f>
        <v>Gratuit</v>
      </c>
      <c r="KU7" s="140" t="str">
        <f ca="1">'GenerateurBingo.com'!LF4</f>
        <v>Mot 47</v>
      </c>
      <c r="KV7" s="141" t="str">
        <f ca="1">'GenerateurBingo.com'!LG4</f>
        <v>Mot 67</v>
      </c>
      <c r="KW7" s="139" t="str">
        <f ca="1">'GenerateurBingo.com'!LH4</f>
        <v>Mot 9</v>
      </c>
      <c r="KX7" s="140" t="str">
        <f ca="1">'GenerateurBingo.com'!LI4</f>
        <v>Mot 18</v>
      </c>
      <c r="KY7" s="140" t="str">
        <f>Instructions!$F$13</f>
        <v>Gratuit</v>
      </c>
      <c r="KZ7" s="140" t="str">
        <f ca="1">'GenerateurBingo.com'!LK4</f>
        <v>Mot 60</v>
      </c>
      <c r="LA7" s="141" t="str">
        <f ca="1">'GenerateurBingo.com'!LL4</f>
        <v>Mot 66</v>
      </c>
      <c r="LB7" s="134"/>
      <c r="LC7" s="139" t="str">
        <f ca="1">'GenerateurBingo.com'!LN4</f>
        <v>Mot 6</v>
      </c>
      <c r="LD7" s="140" t="str">
        <f ca="1">'GenerateurBingo.com'!LO4</f>
        <v>Mot 23</v>
      </c>
      <c r="LE7" s="140" t="str">
        <f>Instructions!$F$13</f>
        <v>Gratuit</v>
      </c>
      <c r="LF7" s="140" t="str">
        <f ca="1">'GenerateurBingo.com'!LQ4</f>
        <v>Mot 50</v>
      </c>
      <c r="LG7" s="141" t="str">
        <f ca="1">'GenerateurBingo.com'!LR4</f>
        <v>Mot 61</v>
      </c>
      <c r="LH7" s="139" t="str">
        <f ca="1">'GenerateurBingo.com'!LS4</f>
        <v>Mot 3</v>
      </c>
      <c r="LI7" s="140" t="str">
        <f ca="1">'GenerateurBingo.com'!LT4</f>
        <v>Mot 30</v>
      </c>
      <c r="LJ7" s="140" t="str">
        <f>Instructions!$F$13</f>
        <v>Gratuit</v>
      </c>
      <c r="LK7" s="140" t="str">
        <f ca="1">'GenerateurBingo.com'!LV4</f>
        <v>Mot 54</v>
      </c>
      <c r="LL7" s="141" t="str">
        <f ca="1">'GenerateurBingo.com'!LW4</f>
        <v>Mot 72</v>
      </c>
      <c r="LM7" s="134"/>
      <c r="LN7" s="139" t="str">
        <f ca="1">'GenerateurBingo.com'!LY4</f>
        <v>Mot 7</v>
      </c>
      <c r="LO7" s="140" t="str">
        <f ca="1">'GenerateurBingo.com'!LZ4</f>
        <v>Mot 19</v>
      </c>
      <c r="LP7" s="140" t="str">
        <f>Instructions!$F$13</f>
        <v>Gratuit</v>
      </c>
      <c r="LQ7" s="140" t="str">
        <f ca="1">'GenerateurBingo.com'!MB4</f>
        <v>Mot 55</v>
      </c>
      <c r="LR7" s="141" t="str">
        <f ca="1">'GenerateurBingo.com'!MC4</f>
        <v>Mot 72</v>
      </c>
      <c r="LS7" s="139" t="str">
        <f ca="1">'GenerateurBingo.com'!MD4</f>
        <v>Mot 10</v>
      </c>
      <c r="LT7" s="140" t="str">
        <f ca="1">'GenerateurBingo.com'!ME4</f>
        <v>Mot 19</v>
      </c>
      <c r="LU7" s="140" t="str">
        <f>Instructions!$F$13</f>
        <v>Gratuit</v>
      </c>
      <c r="LV7" s="140" t="str">
        <f ca="1">'GenerateurBingo.com'!MG4</f>
        <v>Mot 55</v>
      </c>
      <c r="LW7" s="141" t="str">
        <f ca="1">'GenerateurBingo.com'!MH4</f>
        <v>Mot 69</v>
      </c>
      <c r="LX7" s="134"/>
      <c r="LY7" s="139" t="str">
        <f ca="1">'GenerateurBingo.com'!MJ4</f>
        <v>Mot 11</v>
      </c>
      <c r="LZ7" s="140" t="str">
        <f ca="1">'GenerateurBingo.com'!MK4</f>
        <v>Mot 17</v>
      </c>
      <c r="MA7" s="140" t="str">
        <f>Instructions!$F$13</f>
        <v>Gratuit</v>
      </c>
      <c r="MB7" s="140" t="str">
        <f ca="1">'GenerateurBingo.com'!MM4</f>
        <v>Mot 54</v>
      </c>
      <c r="MC7" s="141" t="str">
        <f ca="1">'GenerateurBingo.com'!MN4</f>
        <v>Mot 61</v>
      </c>
      <c r="MD7" s="139" t="str">
        <f ca="1">'GenerateurBingo.com'!MO4</f>
        <v>Mot 14</v>
      </c>
      <c r="ME7" s="140" t="str">
        <f ca="1">'GenerateurBingo.com'!MP4</f>
        <v>Mot 30</v>
      </c>
      <c r="MF7" s="140" t="str">
        <f>Instructions!$F$13</f>
        <v>Gratuit</v>
      </c>
      <c r="MG7" s="140" t="str">
        <f ca="1">'GenerateurBingo.com'!MR4</f>
        <v>Mot 46</v>
      </c>
      <c r="MH7" s="141" t="str">
        <f ca="1">'GenerateurBingo.com'!MS4</f>
        <v>Mot 71</v>
      </c>
      <c r="MI7" s="134"/>
      <c r="MJ7" s="139" t="str">
        <f ca="1">'GenerateurBingo.com'!MU4</f>
        <v>Mot 2</v>
      </c>
      <c r="MK7" s="140" t="str">
        <f ca="1">'GenerateurBingo.com'!MV4</f>
        <v>Mot 18</v>
      </c>
      <c r="ML7" s="140" t="str">
        <f>Instructions!$F$13</f>
        <v>Gratuit</v>
      </c>
      <c r="MM7" s="140" t="str">
        <f ca="1">'GenerateurBingo.com'!MX4</f>
        <v>Mot 58</v>
      </c>
      <c r="MN7" s="141" t="str">
        <f ca="1">'GenerateurBingo.com'!MY4</f>
        <v>Mot 61</v>
      </c>
      <c r="MO7" s="139" t="str">
        <f ca="1">'GenerateurBingo.com'!MZ4</f>
        <v>Mot 11</v>
      </c>
      <c r="MP7" s="140" t="str">
        <f ca="1">'GenerateurBingo.com'!NA4</f>
        <v>Mot 19</v>
      </c>
      <c r="MQ7" s="140" t="str">
        <f>Instructions!$F$13</f>
        <v>Gratuit</v>
      </c>
      <c r="MR7" s="140" t="str">
        <f ca="1">'GenerateurBingo.com'!NC4</f>
        <v>Mot 55</v>
      </c>
      <c r="MS7" s="141" t="str">
        <f ca="1">'GenerateurBingo.com'!ND4</f>
        <v>Mot 75</v>
      </c>
      <c r="MT7" s="134"/>
      <c r="MU7" s="139" t="str">
        <f ca="1">'GenerateurBingo.com'!NF4</f>
        <v>Mot 13</v>
      </c>
      <c r="MV7" s="140" t="str">
        <f ca="1">'GenerateurBingo.com'!NG4</f>
        <v>Mot 24</v>
      </c>
      <c r="MW7" s="140" t="str">
        <f>Instructions!$F$13</f>
        <v>Gratuit</v>
      </c>
      <c r="MX7" s="140" t="str">
        <f ca="1">'GenerateurBingo.com'!NI4</f>
        <v>Mot 59</v>
      </c>
      <c r="MY7" s="141" t="str">
        <f ca="1">'GenerateurBingo.com'!NJ4</f>
        <v>Mot 67</v>
      </c>
      <c r="MZ7" s="139" t="str">
        <f ca="1">'GenerateurBingo.com'!NK4</f>
        <v>Mot 6</v>
      </c>
      <c r="NA7" s="140" t="str">
        <f ca="1">'GenerateurBingo.com'!NL4</f>
        <v>Mot 24</v>
      </c>
      <c r="NB7" s="140" t="str">
        <f>Instructions!$F$13</f>
        <v>Gratuit</v>
      </c>
      <c r="NC7" s="140" t="str">
        <f ca="1">'GenerateurBingo.com'!NN4</f>
        <v>Mot 52</v>
      </c>
      <c r="ND7" s="141" t="str">
        <f ca="1">'GenerateurBingo.com'!NO4</f>
        <v>Mot 61</v>
      </c>
      <c r="NE7" s="134"/>
      <c r="NF7" s="139" t="str">
        <f ca="1">'GenerateurBingo.com'!NQ4</f>
        <v>Mot 15</v>
      </c>
      <c r="NG7" s="140" t="str">
        <f ca="1">'GenerateurBingo.com'!NR4</f>
        <v>Mot 18</v>
      </c>
      <c r="NH7" s="140" t="str">
        <f>Instructions!$F$13</f>
        <v>Gratuit</v>
      </c>
      <c r="NI7" s="140" t="str">
        <f ca="1">'GenerateurBingo.com'!NT4</f>
        <v>Mot 56</v>
      </c>
      <c r="NJ7" s="141" t="str">
        <f ca="1">'GenerateurBingo.com'!NU4</f>
        <v>Mot 68</v>
      </c>
      <c r="NK7" s="139" t="str">
        <f ca="1">'GenerateurBingo.com'!NV4</f>
        <v>Mot 11</v>
      </c>
      <c r="NL7" s="140" t="str">
        <f ca="1">'GenerateurBingo.com'!NW4</f>
        <v>Mot 19</v>
      </c>
      <c r="NM7" s="140" t="str">
        <f>Instructions!$F$13</f>
        <v>Gratuit</v>
      </c>
      <c r="NN7" s="140" t="str">
        <f ca="1">'GenerateurBingo.com'!NY4</f>
        <v>Mot 55</v>
      </c>
      <c r="NO7" s="141" t="str">
        <f ca="1">'GenerateurBingo.com'!NZ4</f>
        <v>Mot 66</v>
      </c>
      <c r="NP7" s="134"/>
      <c r="NQ7" s="139" t="str">
        <f ca="1">'GenerateurBingo.com'!OB4</f>
        <v>Mot 9</v>
      </c>
      <c r="NR7" s="140" t="str">
        <f ca="1">'GenerateurBingo.com'!OC4</f>
        <v>Mot 16</v>
      </c>
      <c r="NS7" s="140" t="str">
        <f>Instructions!$F$13</f>
        <v>Gratuit</v>
      </c>
      <c r="NT7" s="140" t="str">
        <f ca="1">'GenerateurBingo.com'!OE4</f>
        <v>Mot 58</v>
      </c>
      <c r="NU7" s="141" t="str">
        <f ca="1">'GenerateurBingo.com'!OF4</f>
        <v>Mot 61</v>
      </c>
      <c r="NV7" s="139" t="str">
        <f ca="1">'GenerateurBingo.com'!OG4</f>
        <v>Mot 14</v>
      </c>
      <c r="NW7" s="140" t="str">
        <f ca="1">'GenerateurBingo.com'!OH4</f>
        <v>Mot 17</v>
      </c>
      <c r="NX7" s="140" t="str">
        <f>Instructions!$F$13</f>
        <v>Gratuit</v>
      </c>
      <c r="NY7" s="140" t="str">
        <f ca="1">'GenerateurBingo.com'!OJ4</f>
        <v>Mot 60</v>
      </c>
      <c r="NZ7" s="141" t="str">
        <f ca="1">'GenerateurBingo.com'!OK4</f>
        <v>Mot 63</v>
      </c>
      <c r="OA7" s="134"/>
      <c r="OB7" s="139" t="str">
        <f ca="1">'GenerateurBingo.com'!OM4</f>
        <v>Mot 4</v>
      </c>
      <c r="OC7" s="140" t="str">
        <f ca="1">'GenerateurBingo.com'!ON4</f>
        <v>Mot 18</v>
      </c>
      <c r="OD7" s="140" t="str">
        <f>Instructions!$F$13</f>
        <v>Gratuit</v>
      </c>
      <c r="OE7" s="140" t="str">
        <f ca="1">'GenerateurBingo.com'!OP4</f>
        <v>Mot 48</v>
      </c>
      <c r="OF7" s="141" t="str">
        <f ca="1">'GenerateurBingo.com'!OQ4</f>
        <v>Mot 73</v>
      </c>
      <c r="OG7" s="139" t="str">
        <f ca="1">'GenerateurBingo.com'!OR4</f>
        <v>Mot 15</v>
      </c>
      <c r="OH7" s="140" t="str">
        <f ca="1">'GenerateurBingo.com'!OS4</f>
        <v>Mot 26</v>
      </c>
      <c r="OI7" s="140" t="str">
        <f>Instructions!$F$13</f>
        <v>Gratuit</v>
      </c>
      <c r="OJ7" s="140" t="str">
        <f ca="1">'GenerateurBingo.com'!OU4</f>
        <v>Mot 46</v>
      </c>
      <c r="OK7" s="141" t="str">
        <f ca="1">'GenerateurBingo.com'!OV4</f>
        <v>Mot 62</v>
      </c>
      <c r="OL7" s="134"/>
      <c r="OM7" s="139" t="str">
        <f ca="1">'GenerateurBingo.com'!OX4</f>
        <v>Mot 13</v>
      </c>
      <c r="ON7" s="140" t="str">
        <f ca="1">'GenerateurBingo.com'!OY4</f>
        <v>Mot 18</v>
      </c>
      <c r="OO7" s="140" t="str">
        <f>Instructions!$F$13</f>
        <v>Gratuit</v>
      </c>
      <c r="OP7" s="140" t="str">
        <f ca="1">'GenerateurBingo.com'!PA4</f>
        <v>Mot 49</v>
      </c>
      <c r="OQ7" s="141" t="str">
        <f ca="1">'GenerateurBingo.com'!PB4</f>
        <v>Mot 62</v>
      </c>
      <c r="OR7" s="139" t="str">
        <f ca="1">'GenerateurBingo.com'!PC4</f>
        <v>Mot 9</v>
      </c>
      <c r="OS7" s="140" t="str">
        <f ca="1">'GenerateurBingo.com'!PD4</f>
        <v>Mot 20</v>
      </c>
      <c r="OT7" s="140" t="str">
        <f>Instructions!$F$13</f>
        <v>Gratuit</v>
      </c>
      <c r="OU7" s="140" t="str">
        <f ca="1">'GenerateurBingo.com'!PF4</f>
        <v>Mot 52</v>
      </c>
      <c r="OV7" s="141" t="str">
        <f ca="1">'GenerateurBingo.com'!PG4</f>
        <v>Mot 66</v>
      </c>
      <c r="OW7" s="134"/>
      <c r="OX7" s="139" t="str">
        <f ca="1">'GenerateurBingo.com'!PI4</f>
        <v>Mot 8</v>
      </c>
      <c r="OY7" s="140" t="str">
        <f ca="1">'GenerateurBingo.com'!PJ4</f>
        <v>Mot 28</v>
      </c>
      <c r="OZ7" s="140" t="str">
        <f>Instructions!$F$13</f>
        <v>Gratuit</v>
      </c>
      <c r="PA7" s="140" t="str">
        <f ca="1">'GenerateurBingo.com'!PL4</f>
        <v>Mot 53</v>
      </c>
      <c r="PB7" s="141" t="str">
        <f ca="1">'GenerateurBingo.com'!PM4</f>
        <v>Mot 75</v>
      </c>
      <c r="PC7" s="139" t="str">
        <f ca="1">'GenerateurBingo.com'!PN4</f>
        <v>Mot 5</v>
      </c>
      <c r="PD7" s="140" t="str">
        <f ca="1">'GenerateurBingo.com'!PO4</f>
        <v>Mot 17</v>
      </c>
      <c r="PE7" s="140" t="str">
        <f>Instructions!$F$13</f>
        <v>Gratuit</v>
      </c>
      <c r="PF7" s="140" t="str">
        <f ca="1">'GenerateurBingo.com'!PQ4</f>
        <v>Mot 47</v>
      </c>
      <c r="PG7" s="141" t="str">
        <f ca="1">'GenerateurBingo.com'!PR4</f>
        <v>Mot 64</v>
      </c>
      <c r="PH7" s="134"/>
      <c r="PI7" s="139" t="str">
        <f ca="1">'GenerateurBingo.com'!PT4</f>
        <v>Mot 1</v>
      </c>
      <c r="PJ7" s="140" t="str">
        <f ca="1">'GenerateurBingo.com'!PU4</f>
        <v>Mot 27</v>
      </c>
      <c r="PK7" s="140" t="str">
        <f>Instructions!$F$13</f>
        <v>Gratuit</v>
      </c>
      <c r="PL7" s="140" t="str">
        <f ca="1">'GenerateurBingo.com'!PW4</f>
        <v>Mot 48</v>
      </c>
      <c r="PM7" s="141" t="str">
        <f ca="1">'GenerateurBingo.com'!PX4</f>
        <v>Mot 65</v>
      </c>
      <c r="PN7" s="139" t="str">
        <f ca="1">'GenerateurBingo.com'!PY4</f>
        <v>Mot 9</v>
      </c>
      <c r="PO7" s="140" t="str">
        <f ca="1">'GenerateurBingo.com'!PZ4</f>
        <v>Mot 30</v>
      </c>
      <c r="PP7" s="140" t="str">
        <f>Instructions!$F$13</f>
        <v>Gratuit</v>
      </c>
      <c r="PQ7" s="140" t="str">
        <f ca="1">'GenerateurBingo.com'!QB4</f>
        <v>Mot 55</v>
      </c>
      <c r="PR7" s="141" t="str">
        <f ca="1">'GenerateurBingo.com'!QC4</f>
        <v>Mot 65</v>
      </c>
      <c r="PS7" s="134"/>
      <c r="PT7" s="139" t="str">
        <f ca="1">'GenerateurBingo.com'!QE4</f>
        <v>Mot 3</v>
      </c>
      <c r="PU7" s="140" t="str">
        <f ca="1">'GenerateurBingo.com'!QF4</f>
        <v>Mot 17</v>
      </c>
      <c r="PV7" s="140" t="str">
        <f>Instructions!$F$13</f>
        <v>Gratuit</v>
      </c>
      <c r="PW7" s="140" t="str">
        <f ca="1">'GenerateurBingo.com'!QH4</f>
        <v>Mot 52</v>
      </c>
      <c r="PX7" s="141" t="str">
        <f ca="1">'GenerateurBingo.com'!QI4</f>
        <v>Mot 67</v>
      </c>
      <c r="PY7" s="139" t="str">
        <f ca="1">'GenerateurBingo.com'!QJ4</f>
        <v>Mot 11</v>
      </c>
      <c r="PZ7" s="140" t="str">
        <f ca="1">'GenerateurBingo.com'!QK4</f>
        <v>Mot 18</v>
      </c>
      <c r="QA7" s="140" t="str">
        <f>Instructions!$F$13</f>
        <v>Gratuit</v>
      </c>
      <c r="QB7" s="140" t="str">
        <f ca="1">'GenerateurBingo.com'!QM4</f>
        <v>Mot 56</v>
      </c>
      <c r="QC7" s="141" t="str">
        <f ca="1">'GenerateurBingo.com'!QN4</f>
        <v>Mot 68</v>
      </c>
      <c r="QD7" s="134"/>
      <c r="QE7" s="139" t="str">
        <f ca="1">'GenerateurBingo.com'!QP4</f>
        <v>Mot 15</v>
      </c>
      <c r="QF7" s="140" t="str">
        <f ca="1">'GenerateurBingo.com'!QQ4</f>
        <v>Mot 22</v>
      </c>
      <c r="QG7" s="140" t="str">
        <f>Instructions!$F$13</f>
        <v>Gratuit</v>
      </c>
      <c r="QH7" s="140" t="str">
        <f ca="1">'GenerateurBingo.com'!QS4</f>
        <v>Mot 55</v>
      </c>
      <c r="QI7" s="141" t="str">
        <f ca="1">'GenerateurBingo.com'!QT4</f>
        <v>Mot 68</v>
      </c>
      <c r="QJ7" s="139" t="str">
        <f ca="1">'GenerateurBingo.com'!QU4</f>
        <v>Mot 15</v>
      </c>
      <c r="QK7" s="140" t="str">
        <f ca="1">'GenerateurBingo.com'!QV4</f>
        <v>Mot 16</v>
      </c>
      <c r="QL7" s="140" t="str">
        <f>Instructions!$F$13</f>
        <v>Gratuit</v>
      </c>
      <c r="QM7" s="140" t="str">
        <f ca="1">'GenerateurBingo.com'!QX4</f>
        <v>Mot 51</v>
      </c>
      <c r="QN7" s="141" t="str">
        <f ca="1">'GenerateurBingo.com'!QY4</f>
        <v>Mot 64</v>
      </c>
      <c r="QO7" s="134"/>
      <c r="QP7" s="139" t="str">
        <f ca="1">'GenerateurBingo.com'!RA4</f>
        <v>Mot 12</v>
      </c>
      <c r="QQ7" s="140" t="str">
        <f ca="1">'GenerateurBingo.com'!RB4</f>
        <v>Mot 30</v>
      </c>
      <c r="QR7" s="140" t="str">
        <f>Instructions!$F$13</f>
        <v>Gratuit</v>
      </c>
      <c r="QS7" s="140" t="str">
        <f ca="1">'GenerateurBingo.com'!RD4</f>
        <v>Mot 56</v>
      </c>
      <c r="QT7" s="141" t="str">
        <f ca="1">'GenerateurBingo.com'!RE4</f>
        <v>Mot 61</v>
      </c>
      <c r="QU7" s="139" t="str">
        <f ca="1">'GenerateurBingo.com'!RF4</f>
        <v>Mot 13</v>
      </c>
      <c r="QV7" s="140" t="str">
        <f ca="1">'GenerateurBingo.com'!RG4</f>
        <v>Mot 21</v>
      </c>
      <c r="QW7" s="140" t="str">
        <f>Instructions!$F$13</f>
        <v>Gratuit</v>
      </c>
      <c r="QX7" s="140" t="str">
        <f ca="1">'GenerateurBingo.com'!RI4</f>
        <v>Mot 49</v>
      </c>
      <c r="QY7" s="141" t="str">
        <f ca="1">'GenerateurBingo.com'!RJ4</f>
        <v>Mot 75</v>
      </c>
      <c r="QZ7" s="134"/>
      <c r="RA7" s="139" t="str">
        <f ca="1">'GenerateurBingo.com'!RL4</f>
        <v>Mot 15</v>
      </c>
      <c r="RB7" s="140" t="str">
        <f ca="1">'GenerateurBingo.com'!RM4</f>
        <v>Mot 26</v>
      </c>
      <c r="RC7" s="140" t="str">
        <f>Instructions!$F$13</f>
        <v>Gratuit</v>
      </c>
      <c r="RD7" s="140" t="str">
        <f ca="1">'GenerateurBingo.com'!RO4</f>
        <v>Mot 52</v>
      </c>
      <c r="RE7" s="141" t="str">
        <f ca="1">'GenerateurBingo.com'!RP4</f>
        <v>Mot 68</v>
      </c>
      <c r="RF7" s="139" t="str">
        <f ca="1">'GenerateurBingo.com'!RQ4</f>
        <v>Mot 12</v>
      </c>
      <c r="RG7" s="140" t="str">
        <f ca="1">'GenerateurBingo.com'!RR4</f>
        <v>Mot 30</v>
      </c>
      <c r="RH7" s="140" t="str">
        <f>Instructions!$F$13</f>
        <v>Gratuit</v>
      </c>
      <c r="RI7" s="140" t="str">
        <f ca="1">'GenerateurBingo.com'!RT4</f>
        <v>Mot 57</v>
      </c>
      <c r="RJ7" s="141" t="str">
        <f ca="1">'GenerateurBingo.com'!RU4</f>
        <v>Mot 65</v>
      </c>
      <c r="RK7" s="134"/>
      <c r="RL7" s="139" t="str">
        <f ca="1">'GenerateurBingo.com'!RW4</f>
        <v>Mot 9</v>
      </c>
      <c r="RM7" s="140" t="str">
        <f ca="1">'GenerateurBingo.com'!RX4</f>
        <v>Mot 27</v>
      </c>
      <c r="RN7" s="140" t="str">
        <f>Instructions!$F$13</f>
        <v>Gratuit</v>
      </c>
      <c r="RO7" s="140" t="str">
        <f ca="1">'GenerateurBingo.com'!RZ4</f>
        <v>Mot 48</v>
      </c>
      <c r="RP7" s="141" t="str">
        <f ca="1">'GenerateurBingo.com'!SA4</f>
        <v>Mot 70</v>
      </c>
      <c r="RQ7" s="139" t="str">
        <f ca="1">'GenerateurBingo.com'!SB4</f>
        <v>Mot 7</v>
      </c>
      <c r="RR7" s="140" t="str">
        <f ca="1">'GenerateurBingo.com'!SC4</f>
        <v>Mot 22</v>
      </c>
      <c r="RS7" s="140" t="str">
        <f>Instructions!$F$13</f>
        <v>Gratuit</v>
      </c>
      <c r="RT7" s="140" t="str">
        <f ca="1">'GenerateurBingo.com'!SE4</f>
        <v>Mot 51</v>
      </c>
      <c r="RU7" s="141" t="str">
        <f ca="1">'GenerateurBingo.com'!SF4</f>
        <v>Mot 67</v>
      </c>
      <c r="RV7" s="134"/>
      <c r="RW7" s="139" t="str">
        <f ca="1">'GenerateurBingo.com'!SH4</f>
        <v>Mot 1</v>
      </c>
      <c r="RX7" s="140" t="str">
        <f ca="1">'GenerateurBingo.com'!SI4</f>
        <v>Mot 29</v>
      </c>
      <c r="RY7" s="140" t="str">
        <f>Instructions!$F$13</f>
        <v>Gratuit</v>
      </c>
      <c r="RZ7" s="140" t="str">
        <f ca="1">'GenerateurBingo.com'!SK4</f>
        <v>Mot 51</v>
      </c>
      <c r="SA7" s="141" t="str">
        <f ca="1">'GenerateurBingo.com'!SL4</f>
        <v>Mot 66</v>
      </c>
      <c r="SB7" s="139" t="str">
        <f ca="1">'GenerateurBingo.com'!SM4</f>
        <v>Mot 8</v>
      </c>
      <c r="SC7" s="140" t="str">
        <f ca="1">'GenerateurBingo.com'!SN4</f>
        <v>Mot 18</v>
      </c>
      <c r="SD7" s="140" t="str">
        <f>Instructions!$F$13</f>
        <v>Gratuit</v>
      </c>
      <c r="SE7" s="140" t="str">
        <f ca="1">'GenerateurBingo.com'!SP4</f>
        <v>Mot 56</v>
      </c>
      <c r="SF7" s="141" t="str">
        <f ca="1">'GenerateurBingo.com'!SQ4</f>
        <v>Mot 64</v>
      </c>
      <c r="SG7" s="134"/>
      <c r="SH7" s="139" t="str">
        <f ca="1">'GenerateurBingo.com'!SS4</f>
        <v>Mot 9</v>
      </c>
      <c r="SI7" s="140" t="str">
        <f ca="1">'GenerateurBingo.com'!ST4</f>
        <v>Mot 17</v>
      </c>
      <c r="SJ7" s="140" t="str">
        <f>Instructions!$F$13</f>
        <v>Gratuit</v>
      </c>
      <c r="SK7" s="140" t="str">
        <f ca="1">'GenerateurBingo.com'!SV4</f>
        <v>Mot 55</v>
      </c>
      <c r="SL7" s="141" t="str">
        <f ca="1">'GenerateurBingo.com'!SW4</f>
        <v>Mot 61</v>
      </c>
      <c r="SM7" s="139" t="str">
        <f ca="1">'GenerateurBingo.com'!SX4</f>
        <v>Mot 6</v>
      </c>
      <c r="SN7" s="140" t="str">
        <f ca="1">'GenerateurBingo.com'!SY4</f>
        <v>Mot 19</v>
      </c>
      <c r="SO7" s="140" t="str">
        <f>Instructions!$F$13</f>
        <v>Gratuit</v>
      </c>
      <c r="SP7" s="140" t="str">
        <f ca="1">'GenerateurBingo.com'!TA4</f>
        <v>Mot 48</v>
      </c>
      <c r="SQ7" s="141" t="str">
        <f ca="1">'GenerateurBingo.com'!TB4</f>
        <v>Mot 73</v>
      </c>
      <c r="SR7" s="134"/>
      <c r="SS7" s="139" t="str">
        <f ca="1">'GenerateurBingo.com'!TD4</f>
        <v>Mot 7</v>
      </c>
      <c r="ST7" s="140" t="str">
        <f ca="1">'GenerateurBingo.com'!TE4</f>
        <v>Mot 16</v>
      </c>
      <c r="SU7" s="140" t="str">
        <f>Instructions!$F$13</f>
        <v>Gratuit</v>
      </c>
      <c r="SV7" s="140" t="str">
        <f ca="1">'GenerateurBingo.com'!TG4</f>
        <v>Mot 59</v>
      </c>
      <c r="SW7" s="141" t="str">
        <f ca="1">'GenerateurBingo.com'!TH4</f>
        <v>Mot 73</v>
      </c>
      <c r="SX7" s="139" t="str">
        <f ca="1">'GenerateurBingo.com'!TI4</f>
        <v>Mot 7</v>
      </c>
      <c r="SY7" s="140" t="str">
        <f ca="1">'GenerateurBingo.com'!TJ4</f>
        <v>Mot 30</v>
      </c>
      <c r="SZ7" s="140" t="str">
        <f>Instructions!$F$13</f>
        <v>Gratuit</v>
      </c>
      <c r="TA7" s="140" t="str">
        <f ca="1">'GenerateurBingo.com'!TL4</f>
        <v>Mot 55</v>
      </c>
      <c r="TB7" s="141" t="str">
        <f ca="1">'GenerateurBingo.com'!TM4</f>
        <v>Mot 72</v>
      </c>
      <c r="TC7" s="134"/>
      <c r="TD7" s="139" t="str">
        <f ca="1">'GenerateurBingo.com'!TO4</f>
        <v>Mot 4</v>
      </c>
      <c r="TE7" s="140" t="str">
        <f ca="1">'GenerateurBingo.com'!TP4</f>
        <v>Mot 27</v>
      </c>
      <c r="TF7" s="140" t="str">
        <f>Instructions!$F$13</f>
        <v>Gratuit</v>
      </c>
      <c r="TG7" s="140" t="str">
        <f ca="1">'GenerateurBingo.com'!TR4</f>
        <v>Mot 52</v>
      </c>
      <c r="TH7" s="141" t="str">
        <f ca="1">'GenerateurBingo.com'!TS4</f>
        <v>Mot 62</v>
      </c>
      <c r="TI7" s="139" t="str">
        <f ca="1">'GenerateurBingo.com'!TT4</f>
        <v>Mot 11</v>
      </c>
      <c r="TJ7" s="140" t="str">
        <f ca="1">'GenerateurBingo.com'!TU4</f>
        <v>Mot 27</v>
      </c>
      <c r="TK7" s="140" t="str">
        <f>Instructions!$F$13</f>
        <v>Gratuit</v>
      </c>
      <c r="TL7" s="140" t="str">
        <f ca="1">'GenerateurBingo.com'!TW4</f>
        <v>Mot 56</v>
      </c>
      <c r="TM7" s="141" t="str">
        <f ca="1">'GenerateurBingo.com'!TX4</f>
        <v>Mot 67</v>
      </c>
      <c r="TN7" s="134"/>
      <c r="TO7" s="139" t="str">
        <f ca="1">'GenerateurBingo.com'!TZ4</f>
        <v>Mot 1</v>
      </c>
      <c r="TP7" s="140" t="str">
        <f ca="1">'GenerateurBingo.com'!UA4</f>
        <v>Mot 27</v>
      </c>
      <c r="TQ7" s="140" t="str">
        <f>Instructions!$F$13</f>
        <v>Gratuit</v>
      </c>
      <c r="TR7" s="140" t="str">
        <f ca="1">'GenerateurBingo.com'!UC4</f>
        <v>Mot 57</v>
      </c>
      <c r="TS7" s="141" t="str">
        <f ca="1">'GenerateurBingo.com'!UD4</f>
        <v>Mot 75</v>
      </c>
      <c r="TT7" s="139" t="str">
        <f ca="1">'GenerateurBingo.com'!UE4</f>
        <v>Mot 4</v>
      </c>
      <c r="TU7" s="140" t="str">
        <f ca="1">'GenerateurBingo.com'!UF4</f>
        <v>Mot 28</v>
      </c>
      <c r="TV7" s="140" t="str">
        <f>Instructions!$F$13</f>
        <v>Gratuit</v>
      </c>
      <c r="TW7" s="140" t="str">
        <f ca="1">'GenerateurBingo.com'!UH4</f>
        <v>Mot 50</v>
      </c>
      <c r="TX7" s="141" t="str">
        <f ca="1">'GenerateurBingo.com'!UI4</f>
        <v>Mot 71</v>
      </c>
      <c r="TY7" s="134"/>
      <c r="TZ7" s="139" t="str">
        <f ca="1">'GenerateurBingo.com'!UK4</f>
        <v>Mot 8</v>
      </c>
      <c r="UA7" s="140" t="str">
        <f ca="1">'GenerateurBingo.com'!UL4</f>
        <v>Mot 28</v>
      </c>
      <c r="UB7" s="140" t="str">
        <f>Instructions!$F$13</f>
        <v>Gratuit</v>
      </c>
      <c r="UC7" s="140" t="str">
        <f ca="1">'GenerateurBingo.com'!UN4</f>
        <v>Mot 56</v>
      </c>
      <c r="UD7" s="141" t="str">
        <f ca="1">'GenerateurBingo.com'!UO4</f>
        <v>Mot 65</v>
      </c>
    </row>
    <row r="8" spans="1:550" s="138" customFormat="1" ht="77.1" customHeight="1">
      <c r="A8" s="139" t="str">
        <f ca="1">'GenerateurBingo.com'!L5</f>
        <v>Mot 7</v>
      </c>
      <c r="B8" s="140" t="str">
        <f ca="1">'GenerateurBingo.com'!M5</f>
        <v>Mot 25</v>
      </c>
      <c r="C8" s="140" t="str">
        <f ca="1">'GenerateurBingo.com'!N5</f>
        <v>Mot 31</v>
      </c>
      <c r="D8" s="140" t="str">
        <f ca="1">'GenerateurBingo.com'!O5</f>
        <v>Mot 58</v>
      </c>
      <c r="E8" s="141" t="str">
        <f ca="1">'GenerateurBingo.com'!P5</f>
        <v>Mot 63</v>
      </c>
      <c r="F8" s="134"/>
      <c r="G8" s="139" t="str">
        <f ca="1">'GenerateurBingo.com'!R5</f>
        <v>Mot 9</v>
      </c>
      <c r="H8" s="140" t="str">
        <f ca="1">'GenerateurBingo.com'!S5</f>
        <v>Mot 28</v>
      </c>
      <c r="I8" s="140" t="str">
        <f ca="1">'GenerateurBingo.com'!T5</f>
        <v>Mot 43</v>
      </c>
      <c r="J8" s="140" t="str">
        <f ca="1">'GenerateurBingo.com'!U5</f>
        <v>Mot 51</v>
      </c>
      <c r="K8" s="141" t="str">
        <f ca="1">'GenerateurBingo.com'!V5</f>
        <v>Mot 75</v>
      </c>
      <c r="L8" s="139" t="str">
        <f ca="1">'GenerateurBingo.com'!W5</f>
        <v>Mot 5</v>
      </c>
      <c r="M8" s="140" t="str">
        <f ca="1">'GenerateurBingo.com'!X5</f>
        <v>Mot 23</v>
      </c>
      <c r="N8" s="140" t="str">
        <f ca="1">'GenerateurBingo.com'!Y5</f>
        <v>Mot 41</v>
      </c>
      <c r="O8" s="140" t="str">
        <f ca="1">'GenerateurBingo.com'!Z5</f>
        <v>Mot 57</v>
      </c>
      <c r="P8" s="141" t="str">
        <f ca="1">'GenerateurBingo.com'!AA5</f>
        <v>Mot 67</v>
      </c>
      <c r="Q8" s="134"/>
      <c r="R8" s="139" t="str">
        <f ca="1">'GenerateurBingo.com'!AC5</f>
        <v>Mot 4</v>
      </c>
      <c r="S8" s="140" t="str">
        <f ca="1">'GenerateurBingo.com'!AD5</f>
        <v>Mot 22</v>
      </c>
      <c r="T8" s="140" t="str">
        <f ca="1">'GenerateurBingo.com'!AE5</f>
        <v>Mot 40</v>
      </c>
      <c r="U8" s="140" t="str">
        <f ca="1">'GenerateurBingo.com'!AF5</f>
        <v>Mot 57</v>
      </c>
      <c r="V8" s="141" t="str">
        <f ca="1">'GenerateurBingo.com'!AG5</f>
        <v>Mot 64</v>
      </c>
      <c r="W8" s="139" t="str">
        <f ca="1">'GenerateurBingo.com'!AH5</f>
        <v>Mot 1</v>
      </c>
      <c r="X8" s="140" t="str">
        <f ca="1">'GenerateurBingo.com'!AI5</f>
        <v>Mot 16</v>
      </c>
      <c r="Y8" s="140" t="str">
        <f ca="1">'GenerateurBingo.com'!AJ5</f>
        <v>Mot 42</v>
      </c>
      <c r="Z8" s="140" t="str">
        <f ca="1">'GenerateurBingo.com'!AK5</f>
        <v>Mot 52</v>
      </c>
      <c r="AA8" s="141" t="str">
        <f ca="1">'GenerateurBingo.com'!AL5</f>
        <v>Mot 69</v>
      </c>
      <c r="AB8" s="134"/>
      <c r="AC8" s="139" t="str">
        <f ca="1">'GenerateurBingo.com'!AN5</f>
        <v>Mot 11</v>
      </c>
      <c r="AD8" s="140" t="str">
        <f ca="1">'GenerateurBingo.com'!AO5</f>
        <v>Mot 29</v>
      </c>
      <c r="AE8" s="140" t="str">
        <f ca="1">'GenerateurBingo.com'!AP5</f>
        <v>Mot 36</v>
      </c>
      <c r="AF8" s="140" t="str">
        <f ca="1">'GenerateurBingo.com'!AQ5</f>
        <v>Mot 57</v>
      </c>
      <c r="AG8" s="141" t="str">
        <f ca="1">'GenerateurBingo.com'!AR5</f>
        <v>Mot 72</v>
      </c>
      <c r="AH8" s="139" t="str">
        <f ca="1">'GenerateurBingo.com'!AS5</f>
        <v>Mot 14</v>
      </c>
      <c r="AI8" s="140" t="str">
        <f ca="1">'GenerateurBingo.com'!AT5</f>
        <v>Mot 16</v>
      </c>
      <c r="AJ8" s="140" t="str">
        <f ca="1">'GenerateurBingo.com'!AU5</f>
        <v>Mot 40</v>
      </c>
      <c r="AK8" s="140" t="str">
        <f ca="1">'GenerateurBingo.com'!AV5</f>
        <v>Mot 48</v>
      </c>
      <c r="AL8" s="141" t="str">
        <f ca="1">'GenerateurBingo.com'!AW5</f>
        <v>Mot 71</v>
      </c>
      <c r="AM8" s="134"/>
      <c r="AN8" s="139" t="str">
        <f ca="1">'GenerateurBingo.com'!AY5</f>
        <v>Mot 2</v>
      </c>
      <c r="AO8" s="140" t="str">
        <f ca="1">'GenerateurBingo.com'!AZ5</f>
        <v>Mot 20</v>
      </c>
      <c r="AP8" s="140" t="str">
        <f ca="1">'GenerateurBingo.com'!BA5</f>
        <v>Mot 38</v>
      </c>
      <c r="AQ8" s="140" t="str">
        <f ca="1">'GenerateurBingo.com'!BB5</f>
        <v>Mot 56</v>
      </c>
      <c r="AR8" s="141" t="str">
        <f ca="1">'GenerateurBingo.com'!BC5</f>
        <v>Mot 64</v>
      </c>
      <c r="AS8" s="139" t="str">
        <f ca="1">'GenerateurBingo.com'!BD5</f>
        <v>Mot 6</v>
      </c>
      <c r="AT8" s="140" t="str">
        <f ca="1">'GenerateurBingo.com'!BE5</f>
        <v>Mot 18</v>
      </c>
      <c r="AU8" s="140" t="str">
        <f ca="1">'GenerateurBingo.com'!BF5</f>
        <v>Mot 42</v>
      </c>
      <c r="AV8" s="140" t="str">
        <f ca="1">'GenerateurBingo.com'!BG5</f>
        <v>Mot 49</v>
      </c>
      <c r="AW8" s="141" t="str">
        <f ca="1">'GenerateurBingo.com'!BH5</f>
        <v>Mot 70</v>
      </c>
      <c r="AX8" s="134"/>
      <c r="AY8" s="139" t="str">
        <f ca="1">'GenerateurBingo.com'!BJ5</f>
        <v>Mot 12</v>
      </c>
      <c r="AZ8" s="140" t="str">
        <f ca="1">'GenerateurBingo.com'!BK5</f>
        <v>Mot 18</v>
      </c>
      <c r="BA8" s="140" t="str">
        <f ca="1">'GenerateurBingo.com'!BL5</f>
        <v>Mot 31</v>
      </c>
      <c r="BB8" s="140" t="str">
        <f ca="1">'GenerateurBingo.com'!BM5</f>
        <v>Mot 48</v>
      </c>
      <c r="BC8" s="141" t="str">
        <f ca="1">'GenerateurBingo.com'!BN5</f>
        <v>Mot 64</v>
      </c>
      <c r="BD8" s="139" t="str">
        <f ca="1">'GenerateurBingo.com'!BO5</f>
        <v>Mot 9</v>
      </c>
      <c r="BE8" s="140" t="str">
        <f ca="1">'GenerateurBingo.com'!BP5</f>
        <v>Mot 22</v>
      </c>
      <c r="BF8" s="140" t="str">
        <f ca="1">'GenerateurBingo.com'!BQ5</f>
        <v>Mot 39</v>
      </c>
      <c r="BG8" s="140" t="str">
        <f ca="1">'GenerateurBingo.com'!BR5</f>
        <v>Mot 47</v>
      </c>
      <c r="BH8" s="141" t="str">
        <f ca="1">'GenerateurBingo.com'!BS5</f>
        <v>Mot 62</v>
      </c>
      <c r="BI8" s="134"/>
      <c r="BJ8" s="139" t="str">
        <f ca="1">'GenerateurBingo.com'!BU5</f>
        <v>Mot 14</v>
      </c>
      <c r="BK8" s="140" t="str">
        <f ca="1">'GenerateurBingo.com'!BV5</f>
        <v>Mot 24</v>
      </c>
      <c r="BL8" s="140" t="str">
        <f ca="1">'GenerateurBingo.com'!BW5</f>
        <v>Mot 38</v>
      </c>
      <c r="BM8" s="140" t="str">
        <f ca="1">'GenerateurBingo.com'!BX5</f>
        <v>Mot 53</v>
      </c>
      <c r="BN8" s="141" t="str">
        <f ca="1">'GenerateurBingo.com'!BY5</f>
        <v>Mot 61</v>
      </c>
      <c r="BO8" s="139" t="str">
        <f ca="1">'GenerateurBingo.com'!BZ5</f>
        <v>Mot 15</v>
      </c>
      <c r="BP8" s="140" t="str">
        <f ca="1">'GenerateurBingo.com'!CA5</f>
        <v>Mot 27</v>
      </c>
      <c r="BQ8" s="140" t="str">
        <f ca="1">'GenerateurBingo.com'!CB5</f>
        <v>Mot 31</v>
      </c>
      <c r="BR8" s="140" t="str">
        <f ca="1">'GenerateurBingo.com'!CC5</f>
        <v>Mot 57</v>
      </c>
      <c r="BS8" s="141" t="str">
        <f ca="1">'GenerateurBingo.com'!CD5</f>
        <v>Mot 65</v>
      </c>
      <c r="BT8" s="134"/>
      <c r="BU8" s="139" t="str">
        <f ca="1">'GenerateurBingo.com'!CF5</f>
        <v>Mot 14</v>
      </c>
      <c r="BV8" s="140" t="str">
        <f ca="1">'GenerateurBingo.com'!CG5</f>
        <v>Mot 30</v>
      </c>
      <c r="BW8" s="140" t="str">
        <f ca="1">'GenerateurBingo.com'!CH5</f>
        <v>Mot 32</v>
      </c>
      <c r="BX8" s="140" t="str">
        <f ca="1">'GenerateurBingo.com'!CI5</f>
        <v>Mot 49</v>
      </c>
      <c r="BY8" s="141" t="str">
        <f ca="1">'GenerateurBingo.com'!CJ5</f>
        <v>Mot 69</v>
      </c>
      <c r="BZ8" s="139" t="str">
        <f ca="1">'GenerateurBingo.com'!CK5</f>
        <v>Mot 7</v>
      </c>
      <c r="CA8" s="140" t="str">
        <f ca="1">'GenerateurBingo.com'!CL5</f>
        <v>Mot 16</v>
      </c>
      <c r="CB8" s="140" t="str">
        <f ca="1">'GenerateurBingo.com'!CM5</f>
        <v>Mot 36</v>
      </c>
      <c r="CC8" s="140" t="str">
        <f ca="1">'GenerateurBingo.com'!CN5</f>
        <v>Mot 49</v>
      </c>
      <c r="CD8" s="141" t="str">
        <f ca="1">'GenerateurBingo.com'!CO5</f>
        <v>Mot 63</v>
      </c>
      <c r="CE8" s="134"/>
      <c r="CF8" s="139" t="str">
        <f ca="1">'GenerateurBingo.com'!CQ5</f>
        <v>Mot 6</v>
      </c>
      <c r="CG8" s="140" t="str">
        <f ca="1">'GenerateurBingo.com'!CR5</f>
        <v>Mot 20</v>
      </c>
      <c r="CH8" s="140" t="str">
        <f ca="1">'GenerateurBingo.com'!CS5</f>
        <v>Mot 36</v>
      </c>
      <c r="CI8" s="140" t="str">
        <f ca="1">'GenerateurBingo.com'!CT5</f>
        <v>Mot 47</v>
      </c>
      <c r="CJ8" s="141" t="str">
        <f ca="1">'GenerateurBingo.com'!CU5</f>
        <v>Mot 72</v>
      </c>
      <c r="CK8" s="139" t="str">
        <f ca="1">'GenerateurBingo.com'!CV5</f>
        <v>Mot 8</v>
      </c>
      <c r="CL8" s="140" t="str">
        <f ca="1">'GenerateurBingo.com'!CW5</f>
        <v>Mot 18</v>
      </c>
      <c r="CM8" s="140" t="str">
        <f ca="1">'GenerateurBingo.com'!CX5</f>
        <v>Mot 43</v>
      </c>
      <c r="CN8" s="140" t="str">
        <f ca="1">'GenerateurBingo.com'!CY5</f>
        <v>Mot 58</v>
      </c>
      <c r="CO8" s="141" t="str">
        <f ca="1">'GenerateurBingo.com'!CZ5</f>
        <v>Mot 62</v>
      </c>
      <c r="CP8" s="134"/>
      <c r="CQ8" s="139" t="str">
        <f ca="1">'GenerateurBingo.com'!DB5</f>
        <v>Mot 12</v>
      </c>
      <c r="CR8" s="140" t="str">
        <f ca="1">'GenerateurBingo.com'!DC5</f>
        <v>Mot 23</v>
      </c>
      <c r="CS8" s="140" t="str">
        <f ca="1">'GenerateurBingo.com'!DD5</f>
        <v>Mot 37</v>
      </c>
      <c r="CT8" s="140" t="str">
        <f ca="1">'GenerateurBingo.com'!DE5</f>
        <v>Mot 50</v>
      </c>
      <c r="CU8" s="141" t="str">
        <f ca="1">'GenerateurBingo.com'!DF5</f>
        <v>Mot 65</v>
      </c>
      <c r="CV8" s="139" t="str">
        <f ca="1">'GenerateurBingo.com'!DG5</f>
        <v>Mot 1</v>
      </c>
      <c r="CW8" s="140" t="str">
        <f ca="1">'GenerateurBingo.com'!DH5</f>
        <v>Mot 29</v>
      </c>
      <c r="CX8" s="140" t="str">
        <f ca="1">'GenerateurBingo.com'!DI5</f>
        <v>Mot 45</v>
      </c>
      <c r="CY8" s="140" t="str">
        <f ca="1">'GenerateurBingo.com'!DJ5</f>
        <v>Mot 49</v>
      </c>
      <c r="CZ8" s="141" t="str">
        <f ca="1">'GenerateurBingo.com'!DK5</f>
        <v>Mot 70</v>
      </c>
      <c r="DA8" s="134"/>
      <c r="DB8" s="139" t="str">
        <f ca="1">'GenerateurBingo.com'!DM5</f>
        <v>Mot 1</v>
      </c>
      <c r="DC8" s="140" t="str">
        <f ca="1">'GenerateurBingo.com'!DN5</f>
        <v>Mot 17</v>
      </c>
      <c r="DD8" s="140" t="str">
        <f ca="1">'GenerateurBingo.com'!DO5</f>
        <v>Mot 44</v>
      </c>
      <c r="DE8" s="140" t="str">
        <f ca="1">'GenerateurBingo.com'!DP5</f>
        <v>Mot 51</v>
      </c>
      <c r="DF8" s="141" t="str">
        <f ca="1">'GenerateurBingo.com'!DQ5</f>
        <v>Mot 75</v>
      </c>
      <c r="DG8" s="139" t="str">
        <f ca="1">'GenerateurBingo.com'!DR5</f>
        <v>Mot 2</v>
      </c>
      <c r="DH8" s="140" t="str">
        <f ca="1">'GenerateurBingo.com'!DS5</f>
        <v>Mot 24</v>
      </c>
      <c r="DI8" s="140" t="str">
        <f ca="1">'GenerateurBingo.com'!DT5</f>
        <v>Mot 40</v>
      </c>
      <c r="DJ8" s="140" t="str">
        <f ca="1">'GenerateurBingo.com'!DU5</f>
        <v>Mot 57</v>
      </c>
      <c r="DK8" s="141" t="str">
        <f ca="1">'GenerateurBingo.com'!DV5</f>
        <v>Mot 70</v>
      </c>
      <c r="DL8" s="134"/>
      <c r="DM8" s="139" t="str">
        <f ca="1">'GenerateurBingo.com'!DX5</f>
        <v>Mot 13</v>
      </c>
      <c r="DN8" s="140" t="str">
        <f ca="1">'GenerateurBingo.com'!DY5</f>
        <v>Mot 18</v>
      </c>
      <c r="DO8" s="140" t="str">
        <f ca="1">'GenerateurBingo.com'!DZ5</f>
        <v>Mot 32</v>
      </c>
      <c r="DP8" s="140" t="str">
        <f ca="1">'GenerateurBingo.com'!EA5</f>
        <v>Mot 54</v>
      </c>
      <c r="DQ8" s="141" t="str">
        <f ca="1">'GenerateurBingo.com'!EB5</f>
        <v>Mot 75</v>
      </c>
      <c r="DR8" s="139" t="str">
        <f ca="1">'GenerateurBingo.com'!EC5</f>
        <v>Mot 4</v>
      </c>
      <c r="DS8" s="140" t="str">
        <f ca="1">'GenerateurBingo.com'!ED5</f>
        <v>Mot 16</v>
      </c>
      <c r="DT8" s="140" t="str">
        <f ca="1">'GenerateurBingo.com'!EE5</f>
        <v>Mot 43</v>
      </c>
      <c r="DU8" s="140" t="str">
        <f ca="1">'GenerateurBingo.com'!EF5</f>
        <v>Mot 50</v>
      </c>
      <c r="DV8" s="141" t="str">
        <f ca="1">'GenerateurBingo.com'!EG5</f>
        <v>Mot 63</v>
      </c>
      <c r="DW8" s="134"/>
      <c r="DX8" s="139" t="str">
        <f ca="1">'GenerateurBingo.com'!EI5</f>
        <v>Mot 10</v>
      </c>
      <c r="DY8" s="140" t="str">
        <f ca="1">'GenerateurBingo.com'!EJ5</f>
        <v>Mot 24</v>
      </c>
      <c r="DZ8" s="140" t="str">
        <f ca="1">'GenerateurBingo.com'!EK5</f>
        <v>Mot 33</v>
      </c>
      <c r="EA8" s="140" t="str">
        <f ca="1">'GenerateurBingo.com'!EL5</f>
        <v>Mot 57</v>
      </c>
      <c r="EB8" s="141" t="str">
        <f ca="1">'GenerateurBingo.com'!EM5</f>
        <v>Mot 65</v>
      </c>
      <c r="EC8" s="139" t="str">
        <f ca="1">'GenerateurBingo.com'!EN5</f>
        <v>Mot 15</v>
      </c>
      <c r="ED8" s="140" t="str">
        <f ca="1">'GenerateurBingo.com'!EO5</f>
        <v>Mot 30</v>
      </c>
      <c r="EE8" s="140" t="str">
        <f ca="1">'GenerateurBingo.com'!EP5</f>
        <v>Mot 41</v>
      </c>
      <c r="EF8" s="140" t="str">
        <f ca="1">'GenerateurBingo.com'!EQ5</f>
        <v>Mot 54</v>
      </c>
      <c r="EG8" s="141" t="str">
        <f ca="1">'GenerateurBingo.com'!ER5</f>
        <v>Mot 68</v>
      </c>
      <c r="EH8" s="134"/>
      <c r="EI8" s="139" t="str">
        <f ca="1">'GenerateurBingo.com'!ET5</f>
        <v>Mot 12</v>
      </c>
      <c r="EJ8" s="140" t="str">
        <f ca="1">'GenerateurBingo.com'!EU5</f>
        <v>Mot 28</v>
      </c>
      <c r="EK8" s="140" t="str">
        <f ca="1">'GenerateurBingo.com'!EV5</f>
        <v>Mot 34</v>
      </c>
      <c r="EL8" s="140" t="str">
        <f ca="1">'GenerateurBingo.com'!EW5</f>
        <v>Mot 48</v>
      </c>
      <c r="EM8" s="141" t="str">
        <f ca="1">'GenerateurBingo.com'!EX5</f>
        <v>Mot 65</v>
      </c>
      <c r="EN8" s="139" t="str">
        <f ca="1">'GenerateurBingo.com'!EY5</f>
        <v>Mot 13</v>
      </c>
      <c r="EO8" s="140" t="str">
        <f ca="1">'GenerateurBingo.com'!EZ5</f>
        <v>Mot 21</v>
      </c>
      <c r="EP8" s="140" t="str">
        <f ca="1">'GenerateurBingo.com'!FA5</f>
        <v>Mot 42</v>
      </c>
      <c r="EQ8" s="140" t="str">
        <f ca="1">'GenerateurBingo.com'!FB5</f>
        <v>Mot 52</v>
      </c>
      <c r="ER8" s="141" t="str">
        <f ca="1">'GenerateurBingo.com'!FC5</f>
        <v>Mot 68</v>
      </c>
      <c r="ES8" s="134"/>
      <c r="ET8" s="139" t="str">
        <f ca="1">'GenerateurBingo.com'!FE5</f>
        <v>Mot 10</v>
      </c>
      <c r="EU8" s="140" t="str">
        <f ca="1">'GenerateurBingo.com'!FF5</f>
        <v>Mot 19</v>
      </c>
      <c r="EV8" s="140" t="str">
        <f ca="1">'GenerateurBingo.com'!FG5</f>
        <v>Mot 31</v>
      </c>
      <c r="EW8" s="140" t="str">
        <f ca="1">'GenerateurBingo.com'!FH5</f>
        <v>Mot 55</v>
      </c>
      <c r="EX8" s="141" t="str">
        <f ca="1">'GenerateurBingo.com'!FI5</f>
        <v>Mot 73</v>
      </c>
      <c r="EY8" s="139" t="str">
        <f ca="1">'GenerateurBingo.com'!FJ5</f>
        <v>Mot 3</v>
      </c>
      <c r="EZ8" s="140" t="str">
        <f ca="1">'GenerateurBingo.com'!FK5</f>
        <v>Mot 16</v>
      </c>
      <c r="FA8" s="140" t="str">
        <f ca="1">'GenerateurBingo.com'!FL5</f>
        <v>Mot 45</v>
      </c>
      <c r="FB8" s="140" t="str">
        <f ca="1">'GenerateurBingo.com'!FM5</f>
        <v>Mot 52</v>
      </c>
      <c r="FC8" s="141" t="str">
        <f ca="1">'GenerateurBingo.com'!FN5</f>
        <v>Mot 68</v>
      </c>
      <c r="FD8" s="134"/>
      <c r="FE8" s="139" t="str">
        <f ca="1">'GenerateurBingo.com'!FP5</f>
        <v>Mot 15</v>
      </c>
      <c r="FF8" s="140" t="str">
        <f ca="1">'GenerateurBingo.com'!FQ5</f>
        <v>Mot 17</v>
      </c>
      <c r="FG8" s="140" t="str">
        <f ca="1">'GenerateurBingo.com'!FR5</f>
        <v>Mot 43</v>
      </c>
      <c r="FH8" s="140" t="str">
        <f ca="1">'GenerateurBingo.com'!FS5</f>
        <v>Mot 57</v>
      </c>
      <c r="FI8" s="141" t="str">
        <f ca="1">'GenerateurBingo.com'!FT5</f>
        <v>Mot 72</v>
      </c>
      <c r="FJ8" s="139" t="str">
        <f ca="1">'GenerateurBingo.com'!FU5</f>
        <v>Mot 14</v>
      </c>
      <c r="FK8" s="140" t="str">
        <f ca="1">'GenerateurBingo.com'!FV5</f>
        <v>Mot 22</v>
      </c>
      <c r="FL8" s="140" t="str">
        <f ca="1">'GenerateurBingo.com'!FW5</f>
        <v>Mot 37</v>
      </c>
      <c r="FM8" s="140" t="str">
        <f ca="1">'GenerateurBingo.com'!FX5</f>
        <v>Mot 60</v>
      </c>
      <c r="FN8" s="141" t="str">
        <f ca="1">'GenerateurBingo.com'!FY5</f>
        <v>Mot 65</v>
      </c>
      <c r="FO8" s="134"/>
      <c r="FP8" s="139" t="str">
        <f ca="1">'GenerateurBingo.com'!GA5</f>
        <v>Mot 6</v>
      </c>
      <c r="FQ8" s="140" t="str">
        <f ca="1">'GenerateurBingo.com'!GB5</f>
        <v>Mot 30</v>
      </c>
      <c r="FR8" s="140" t="str">
        <f ca="1">'GenerateurBingo.com'!GC5</f>
        <v>Mot 44</v>
      </c>
      <c r="FS8" s="140" t="str">
        <f ca="1">'GenerateurBingo.com'!GD5</f>
        <v>Mot 50</v>
      </c>
      <c r="FT8" s="141" t="str">
        <f ca="1">'GenerateurBingo.com'!GE5</f>
        <v>Mot 69</v>
      </c>
      <c r="FU8" s="139" t="str">
        <f ca="1">'GenerateurBingo.com'!GF5</f>
        <v>Mot 15</v>
      </c>
      <c r="FV8" s="140" t="str">
        <f ca="1">'GenerateurBingo.com'!GG5</f>
        <v>Mot 30</v>
      </c>
      <c r="FW8" s="140" t="str">
        <f ca="1">'GenerateurBingo.com'!GH5</f>
        <v>Mot 40</v>
      </c>
      <c r="FX8" s="140" t="str">
        <f ca="1">'GenerateurBingo.com'!GI5</f>
        <v>Mot 49</v>
      </c>
      <c r="FY8" s="141" t="str">
        <f ca="1">'GenerateurBingo.com'!GJ5</f>
        <v>Mot 62</v>
      </c>
      <c r="FZ8" s="134"/>
      <c r="GA8" s="139" t="str">
        <f ca="1">'GenerateurBingo.com'!GL5</f>
        <v>Mot 6</v>
      </c>
      <c r="GB8" s="140" t="str">
        <f ca="1">'GenerateurBingo.com'!GM5</f>
        <v>Mot 24</v>
      </c>
      <c r="GC8" s="140" t="str">
        <f ca="1">'GenerateurBingo.com'!GN5</f>
        <v>Mot 35</v>
      </c>
      <c r="GD8" s="140" t="str">
        <f ca="1">'GenerateurBingo.com'!GO5</f>
        <v>Mot 55</v>
      </c>
      <c r="GE8" s="141" t="str">
        <f ca="1">'GenerateurBingo.com'!GP5</f>
        <v>Mot 69</v>
      </c>
      <c r="GF8" s="139" t="str">
        <f ca="1">'GenerateurBingo.com'!GQ5</f>
        <v>Mot 11</v>
      </c>
      <c r="GG8" s="140" t="str">
        <f ca="1">'GenerateurBingo.com'!GR5</f>
        <v>Mot 29</v>
      </c>
      <c r="GH8" s="140" t="str">
        <f ca="1">'GenerateurBingo.com'!GS5</f>
        <v>Mot 31</v>
      </c>
      <c r="GI8" s="140" t="str">
        <f ca="1">'GenerateurBingo.com'!GT5</f>
        <v>Mot 60</v>
      </c>
      <c r="GJ8" s="141" t="str">
        <f ca="1">'GenerateurBingo.com'!GU5</f>
        <v>Mot 70</v>
      </c>
      <c r="GK8" s="134"/>
      <c r="GL8" s="139" t="str">
        <f ca="1">'GenerateurBingo.com'!GW5</f>
        <v>Mot 2</v>
      </c>
      <c r="GM8" s="140" t="str">
        <f ca="1">'GenerateurBingo.com'!GX5</f>
        <v>Mot 28</v>
      </c>
      <c r="GN8" s="140" t="str">
        <f ca="1">'GenerateurBingo.com'!GY5</f>
        <v>Mot 37</v>
      </c>
      <c r="GO8" s="140" t="str">
        <f ca="1">'GenerateurBingo.com'!GZ5</f>
        <v>Mot 55</v>
      </c>
      <c r="GP8" s="141" t="str">
        <f ca="1">'GenerateurBingo.com'!HA5</f>
        <v>Mot 63</v>
      </c>
      <c r="GQ8" s="139" t="str">
        <f ca="1">'GenerateurBingo.com'!HB5</f>
        <v>Mot 8</v>
      </c>
      <c r="GR8" s="140" t="str">
        <f ca="1">'GenerateurBingo.com'!HC5</f>
        <v>Mot 19</v>
      </c>
      <c r="GS8" s="140" t="str">
        <f ca="1">'GenerateurBingo.com'!HD5</f>
        <v>Mot 40</v>
      </c>
      <c r="GT8" s="140" t="str">
        <f ca="1">'GenerateurBingo.com'!HE5</f>
        <v>Mot 58</v>
      </c>
      <c r="GU8" s="141" t="str">
        <f ca="1">'GenerateurBingo.com'!HF5</f>
        <v>Mot 70</v>
      </c>
      <c r="GV8" s="134"/>
      <c r="GW8" s="139" t="str">
        <f ca="1">'GenerateurBingo.com'!HH5</f>
        <v>Mot 15</v>
      </c>
      <c r="GX8" s="140" t="str">
        <f ca="1">'GenerateurBingo.com'!HI5</f>
        <v>Mot 20</v>
      </c>
      <c r="GY8" s="140" t="str">
        <f ca="1">'GenerateurBingo.com'!HJ5</f>
        <v>Mot 37</v>
      </c>
      <c r="GZ8" s="140" t="str">
        <f ca="1">'GenerateurBingo.com'!HK5</f>
        <v>Mot 50</v>
      </c>
      <c r="HA8" s="141" t="str">
        <f ca="1">'GenerateurBingo.com'!HL5</f>
        <v>Mot 62</v>
      </c>
      <c r="HB8" s="139" t="str">
        <f ca="1">'GenerateurBingo.com'!HM5</f>
        <v>Mot 14</v>
      </c>
      <c r="HC8" s="140" t="str">
        <f ca="1">'GenerateurBingo.com'!HN5</f>
        <v>Mot 18</v>
      </c>
      <c r="HD8" s="140" t="str">
        <f ca="1">'GenerateurBingo.com'!HO5</f>
        <v>Mot 45</v>
      </c>
      <c r="HE8" s="140" t="str">
        <f ca="1">'GenerateurBingo.com'!HP5</f>
        <v>Mot 59</v>
      </c>
      <c r="HF8" s="141" t="str">
        <f ca="1">'GenerateurBingo.com'!HQ5</f>
        <v>Mot 70</v>
      </c>
      <c r="HG8" s="134"/>
      <c r="HH8" s="139" t="str">
        <f ca="1">'GenerateurBingo.com'!HS5</f>
        <v>Mot 5</v>
      </c>
      <c r="HI8" s="140" t="str">
        <f ca="1">'GenerateurBingo.com'!HT5</f>
        <v>Mot 21</v>
      </c>
      <c r="HJ8" s="140" t="str">
        <f ca="1">'GenerateurBingo.com'!HU5</f>
        <v>Mot 31</v>
      </c>
      <c r="HK8" s="140" t="str">
        <f ca="1">'GenerateurBingo.com'!HV5</f>
        <v>Mot 57</v>
      </c>
      <c r="HL8" s="141" t="str">
        <f ca="1">'GenerateurBingo.com'!HW5</f>
        <v>Mot 66</v>
      </c>
      <c r="HM8" s="139" t="str">
        <f ca="1">'GenerateurBingo.com'!HX5</f>
        <v>Mot 8</v>
      </c>
      <c r="HN8" s="140" t="str">
        <f ca="1">'GenerateurBingo.com'!HY5</f>
        <v>Mot 23</v>
      </c>
      <c r="HO8" s="140" t="str">
        <f ca="1">'GenerateurBingo.com'!HZ5</f>
        <v>Mot 44</v>
      </c>
      <c r="HP8" s="140" t="str">
        <f ca="1">'GenerateurBingo.com'!IA5</f>
        <v>Mot 59</v>
      </c>
      <c r="HQ8" s="141" t="str">
        <f ca="1">'GenerateurBingo.com'!IB5</f>
        <v>Mot 70</v>
      </c>
      <c r="HR8" s="134"/>
      <c r="HS8" s="139" t="str">
        <f ca="1">'GenerateurBingo.com'!ID5</f>
        <v>Mot 14</v>
      </c>
      <c r="HT8" s="140" t="str">
        <f ca="1">'GenerateurBingo.com'!IE5</f>
        <v>Mot 27</v>
      </c>
      <c r="HU8" s="140" t="str">
        <f ca="1">'GenerateurBingo.com'!IF5</f>
        <v>Mot 45</v>
      </c>
      <c r="HV8" s="140" t="str">
        <f ca="1">'GenerateurBingo.com'!IG5</f>
        <v>Mot 47</v>
      </c>
      <c r="HW8" s="141" t="str">
        <f ca="1">'GenerateurBingo.com'!IH5</f>
        <v>Mot 75</v>
      </c>
      <c r="HX8" s="139" t="str">
        <f ca="1">'GenerateurBingo.com'!II5</f>
        <v>Mot 10</v>
      </c>
      <c r="HY8" s="140" t="str">
        <f ca="1">'GenerateurBingo.com'!IJ5</f>
        <v>Mot 23</v>
      </c>
      <c r="HZ8" s="140" t="str">
        <f ca="1">'GenerateurBingo.com'!IK5</f>
        <v>Mot 42</v>
      </c>
      <c r="IA8" s="140" t="str">
        <f ca="1">'GenerateurBingo.com'!IL5</f>
        <v>Mot 60</v>
      </c>
      <c r="IB8" s="141" t="str">
        <f ca="1">'GenerateurBingo.com'!IM5</f>
        <v>Mot 68</v>
      </c>
      <c r="IC8" s="134"/>
      <c r="ID8" s="139" t="str">
        <f ca="1">'GenerateurBingo.com'!IO5</f>
        <v>Mot 5</v>
      </c>
      <c r="IE8" s="140" t="str">
        <f ca="1">'GenerateurBingo.com'!IP5</f>
        <v>Mot 18</v>
      </c>
      <c r="IF8" s="140" t="str">
        <f ca="1">'GenerateurBingo.com'!IQ5</f>
        <v>Mot 35</v>
      </c>
      <c r="IG8" s="140" t="str">
        <f ca="1">'GenerateurBingo.com'!IR5</f>
        <v>Mot 51</v>
      </c>
      <c r="IH8" s="141" t="str">
        <f ca="1">'GenerateurBingo.com'!IS5</f>
        <v>Mot 70</v>
      </c>
      <c r="II8" s="139" t="str">
        <f ca="1">'GenerateurBingo.com'!IT5</f>
        <v>Mot 10</v>
      </c>
      <c r="IJ8" s="140" t="str">
        <f ca="1">'GenerateurBingo.com'!IU5</f>
        <v>Mot 19</v>
      </c>
      <c r="IK8" s="140" t="str">
        <f ca="1">'GenerateurBingo.com'!IV5</f>
        <v>Mot 32</v>
      </c>
      <c r="IL8" s="140" t="str">
        <f ca="1">'GenerateurBingo.com'!IW5</f>
        <v>Mot 57</v>
      </c>
      <c r="IM8" s="141" t="str">
        <f ca="1">'GenerateurBingo.com'!IX5</f>
        <v>Mot 62</v>
      </c>
      <c r="IN8" s="134"/>
      <c r="IO8" s="139" t="str">
        <f ca="1">'GenerateurBingo.com'!IZ5</f>
        <v>Mot 13</v>
      </c>
      <c r="IP8" s="140" t="str">
        <f ca="1">'GenerateurBingo.com'!JA5</f>
        <v>Mot 16</v>
      </c>
      <c r="IQ8" s="140" t="str">
        <f ca="1">'GenerateurBingo.com'!JB5</f>
        <v>Mot 38</v>
      </c>
      <c r="IR8" s="140" t="str">
        <f ca="1">'GenerateurBingo.com'!JC5</f>
        <v>Mot 52</v>
      </c>
      <c r="IS8" s="141" t="str">
        <f ca="1">'GenerateurBingo.com'!JD5</f>
        <v>Mot 62</v>
      </c>
      <c r="IT8" s="139" t="str">
        <f ca="1">'GenerateurBingo.com'!JE5</f>
        <v>Mot 14</v>
      </c>
      <c r="IU8" s="140" t="str">
        <f ca="1">'GenerateurBingo.com'!JF5</f>
        <v>Mot 26</v>
      </c>
      <c r="IV8" s="140" t="str">
        <f ca="1">'GenerateurBingo.com'!JG5</f>
        <v>Mot 45</v>
      </c>
      <c r="IW8" s="140" t="str">
        <f ca="1">'GenerateurBingo.com'!JH5</f>
        <v>Mot 47</v>
      </c>
      <c r="IX8" s="141" t="str">
        <f ca="1">'GenerateurBingo.com'!JI5</f>
        <v>Mot 65</v>
      </c>
      <c r="IY8" s="134"/>
      <c r="IZ8" s="139" t="str">
        <f ca="1">'GenerateurBingo.com'!JK5</f>
        <v>Mot 13</v>
      </c>
      <c r="JA8" s="140" t="str">
        <f ca="1">'GenerateurBingo.com'!JL5</f>
        <v>Mot 30</v>
      </c>
      <c r="JB8" s="140" t="str">
        <f ca="1">'GenerateurBingo.com'!JM5</f>
        <v>Mot 33</v>
      </c>
      <c r="JC8" s="140" t="str">
        <f ca="1">'GenerateurBingo.com'!JN5</f>
        <v>Mot 54</v>
      </c>
      <c r="JD8" s="141" t="str">
        <f ca="1">'GenerateurBingo.com'!JO5</f>
        <v>Mot 74</v>
      </c>
      <c r="JE8" s="139" t="str">
        <f ca="1">'GenerateurBingo.com'!JP5</f>
        <v>Mot 14</v>
      </c>
      <c r="JF8" s="140" t="str">
        <f ca="1">'GenerateurBingo.com'!JQ5</f>
        <v>Mot 21</v>
      </c>
      <c r="JG8" s="140" t="str">
        <f ca="1">'GenerateurBingo.com'!JR5</f>
        <v>Mot 34</v>
      </c>
      <c r="JH8" s="140" t="str">
        <f ca="1">'GenerateurBingo.com'!JS5</f>
        <v>Mot 48</v>
      </c>
      <c r="JI8" s="141" t="str">
        <f ca="1">'GenerateurBingo.com'!JT5</f>
        <v>Mot 71</v>
      </c>
      <c r="JJ8" s="134"/>
      <c r="JK8" s="139" t="str">
        <f ca="1">'GenerateurBingo.com'!JV5</f>
        <v>Mot 13</v>
      </c>
      <c r="JL8" s="140" t="str">
        <f ca="1">'GenerateurBingo.com'!JW5</f>
        <v>Mot 16</v>
      </c>
      <c r="JM8" s="140" t="str">
        <f ca="1">'GenerateurBingo.com'!JX5</f>
        <v>Mot 44</v>
      </c>
      <c r="JN8" s="140" t="str">
        <f ca="1">'GenerateurBingo.com'!JY5</f>
        <v>Mot 53</v>
      </c>
      <c r="JO8" s="141" t="str">
        <f ca="1">'GenerateurBingo.com'!JZ5</f>
        <v>Mot 72</v>
      </c>
      <c r="JP8" s="139" t="str">
        <f ca="1">'GenerateurBingo.com'!KA5</f>
        <v>Mot 5</v>
      </c>
      <c r="JQ8" s="140" t="str">
        <f ca="1">'GenerateurBingo.com'!KB5</f>
        <v>Mot 17</v>
      </c>
      <c r="JR8" s="140" t="str">
        <f ca="1">'GenerateurBingo.com'!KC5</f>
        <v>Mot 33</v>
      </c>
      <c r="JS8" s="140" t="str">
        <f ca="1">'GenerateurBingo.com'!KD5</f>
        <v>Mot 52</v>
      </c>
      <c r="JT8" s="141" t="str">
        <f ca="1">'GenerateurBingo.com'!KE5</f>
        <v>Mot 72</v>
      </c>
      <c r="JU8" s="134"/>
      <c r="JV8" s="139" t="str">
        <f ca="1">'GenerateurBingo.com'!KG5</f>
        <v>Mot 8</v>
      </c>
      <c r="JW8" s="140" t="str">
        <f ca="1">'GenerateurBingo.com'!KH5</f>
        <v>Mot 22</v>
      </c>
      <c r="JX8" s="140" t="str">
        <f ca="1">'GenerateurBingo.com'!KI5</f>
        <v>Mot 37</v>
      </c>
      <c r="JY8" s="140" t="str">
        <f ca="1">'GenerateurBingo.com'!KJ5</f>
        <v>Mot 57</v>
      </c>
      <c r="JZ8" s="141" t="str">
        <f ca="1">'GenerateurBingo.com'!KK5</f>
        <v>Mot 63</v>
      </c>
      <c r="KA8" s="139" t="str">
        <f ca="1">'GenerateurBingo.com'!KL5</f>
        <v>Mot 15</v>
      </c>
      <c r="KB8" s="140" t="str">
        <f ca="1">'GenerateurBingo.com'!KM5</f>
        <v>Mot 25</v>
      </c>
      <c r="KC8" s="140" t="str">
        <f ca="1">'GenerateurBingo.com'!KN5</f>
        <v>Mot 40</v>
      </c>
      <c r="KD8" s="140" t="str">
        <f ca="1">'GenerateurBingo.com'!KO5</f>
        <v>Mot 51</v>
      </c>
      <c r="KE8" s="141" t="str">
        <f ca="1">'GenerateurBingo.com'!KP5</f>
        <v>Mot 70</v>
      </c>
      <c r="KF8" s="134"/>
      <c r="KG8" s="139" t="str">
        <f ca="1">'GenerateurBingo.com'!KR5</f>
        <v>Mot 10</v>
      </c>
      <c r="KH8" s="140" t="str">
        <f ca="1">'GenerateurBingo.com'!KS5</f>
        <v>Mot 18</v>
      </c>
      <c r="KI8" s="140" t="str">
        <f ca="1">'GenerateurBingo.com'!KT5</f>
        <v>Mot 45</v>
      </c>
      <c r="KJ8" s="140" t="str">
        <f ca="1">'GenerateurBingo.com'!KU5</f>
        <v>Mot 46</v>
      </c>
      <c r="KK8" s="141" t="str">
        <f ca="1">'GenerateurBingo.com'!KV5</f>
        <v>Mot 64</v>
      </c>
      <c r="KL8" s="139" t="str">
        <f ca="1">'GenerateurBingo.com'!KW5</f>
        <v>Mot 15</v>
      </c>
      <c r="KM8" s="140" t="str">
        <f ca="1">'GenerateurBingo.com'!KX5</f>
        <v>Mot 29</v>
      </c>
      <c r="KN8" s="140" t="str">
        <f ca="1">'GenerateurBingo.com'!KY5</f>
        <v>Mot 42</v>
      </c>
      <c r="KO8" s="140" t="str">
        <f ca="1">'GenerateurBingo.com'!KZ5</f>
        <v>Mot 52</v>
      </c>
      <c r="KP8" s="141" t="str">
        <f ca="1">'GenerateurBingo.com'!LA5</f>
        <v>Mot 71</v>
      </c>
      <c r="KQ8" s="134"/>
      <c r="KR8" s="139" t="str">
        <f ca="1">'GenerateurBingo.com'!LC5</f>
        <v>Mot 15</v>
      </c>
      <c r="KS8" s="140" t="str">
        <f ca="1">'GenerateurBingo.com'!LD5</f>
        <v>Mot 27</v>
      </c>
      <c r="KT8" s="140" t="str">
        <f ca="1">'GenerateurBingo.com'!LE5</f>
        <v>Mot 40</v>
      </c>
      <c r="KU8" s="140" t="str">
        <f ca="1">'GenerateurBingo.com'!LF5</f>
        <v>Mot 50</v>
      </c>
      <c r="KV8" s="141" t="str">
        <f ca="1">'GenerateurBingo.com'!LG5</f>
        <v>Mot 73</v>
      </c>
      <c r="KW8" s="139" t="str">
        <f ca="1">'GenerateurBingo.com'!LH5</f>
        <v>Mot 3</v>
      </c>
      <c r="KX8" s="140" t="str">
        <f ca="1">'GenerateurBingo.com'!LI5</f>
        <v>Mot 16</v>
      </c>
      <c r="KY8" s="140" t="str">
        <f ca="1">'GenerateurBingo.com'!LJ5</f>
        <v>Mot 39</v>
      </c>
      <c r="KZ8" s="140" t="str">
        <f ca="1">'GenerateurBingo.com'!LK5</f>
        <v>Mot 58</v>
      </c>
      <c r="LA8" s="141" t="str">
        <f ca="1">'GenerateurBingo.com'!LL5</f>
        <v>Mot 73</v>
      </c>
      <c r="LB8" s="134"/>
      <c r="LC8" s="139" t="str">
        <f ca="1">'GenerateurBingo.com'!LN5</f>
        <v>Mot 12</v>
      </c>
      <c r="LD8" s="140" t="str">
        <f ca="1">'GenerateurBingo.com'!LO5</f>
        <v>Mot 17</v>
      </c>
      <c r="LE8" s="140" t="str">
        <f ca="1">'GenerateurBingo.com'!LP5</f>
        <v>Mot 34</v>
      </c>
      <c r="LF8" s="140" t="str">
        <f ca="1">'GenerateurBingo.com'!LQ5</f>
        <v>Mot 57</v>
      </c>
      <c r="LG8" s="141" t="str">
        <f ca="1">'GenerateurBingo.com'!LR5</f>
        <v>Mot 73</v>
      </c>
      <c r="LH8" s="139" t="str">
        <f ca="1">'GenerateurBingo.com'!LS5</f>
        <v>Mot 13</v>
      </c>
      <c r="LI8" s="140" t="str">
        <f ca="1">'GenerateurBingo.com'!LT5</f>
        <v>Mot 28</v>
      </c>
      <c r="LJ8" s="140" t="str">
        <f ca="1">'GenerateurBingo.com'!LU5</f>
        <v>Mot 35</v>
      </c>
      <c r="LK8" s="140" t="str">
        <f ca="1">'GenerateurBingo.com'!LV5</f>
        <v>Mot 52</v>
      </c>
      <c r="LL8" s="141" t="str">
        <f ca="1">'GenerateurBingo.com'!LW5</f>
        <v>Mot 64</v>
      </c>
      <c r="LM8" s="134"/>
      <c r="LN8" s="139" t="str">
        <f ca="1">'GenerateurBingo.com'!LY5</f>
        <v>Mot 15</v>
      </c>
      <c r="LO8" s="140" t="str">
        <f ca="1">'GenerateurBingo.com'!LZ5</f>
        <v>Mot 26</v>
      </c>
      <c r="LP8" s="140" t="str">
        <f ca="1">'GenerateurBingo.com'!MA5</f>
        <v>Mot 43</v>
      </c>
      <c r="LQ8" s="140" t="str">
        <f ca="1">'GenerateurBingo.com'!MB5</f>
        <v>Mot 49</v>
      </c>
      <c r="LR8" s="141" t="str">
        <f ca="1">'GenerateurBingo.com'!MC5</f>
        <v>Mot 66</v>
      </c>
      <c r="LS8" s="139" t="str">
        <f ca="1">'GenerateurBingo.com'!MD5</f>
        <v>Mot 14</v>
      </c>
      <c r="LT8" s="140" t="str">
        <f ca="1">'GenerateurBingo.com'!ME5</f>
        <v>Mot 16</v>
      </c>
      <c r="LU8" s="140" t="str">
        <f ca="1">'GenerateurBingo.com'!MF5</f>
        <v>Mot 42</v>
      </c>
      <c r="LV8" s="140" t="str">
        <f ca="1">'GenerateurBingo.com'!MG5</f>
        <v>Mot 60</v>
      </c>
      <c r="LW8" s="141" t="str">
        <f ca="1">'GenerateurBingo.com'!MH5</f>
        <v>Mot 64</v>
      </c>
      <c r="LX8" s="134"/>
      <c r="LY8" s="139" t="str">
        <f ca="1">'GenerateurBingo.com'!MJ5</f>
        <v>Mot 10</v>
      </c>
      <c r="LZ8" s="140" t="str">
        <f ca="1">'GenerateurBingo.com'!MK5</f>
        <v>Mot 29</v>
      </c>
      <c r="MA8" s="140" t="str">
        <f ca="1">'GenerateurBingo.com'!ML5</f>
        <v>Mot 37</v>
      </c>
      <c r="MB8" s="140" t="str">
        <f ca="1">'GenerateurBingo.com'!MM5</f>
        <v>Mot 57</v>
      </c>
      <c r="MC8" s="141" t="str">
        <f ca="1">'GenerateurBingo.com'!MN5</f>
        <v>Mot 68</v>
      </c>
      <c r="MD8" s="139" t="str">
        <f ca="1">'GenerateurBingo.com'!MO5</f>
        <v>Mot 9</v>
      </c>
      <c r="ME8" s="140" t="str">
        <f ca="1">'GenerateurBingo.com'!MP5</f>
        <v>Mot 27</v>
      </c>
      <c r="MF8" s="140" t="str">
        <f ca="1">'GenerateurBingo.com'!MQ5</f>
        <v>Mot 32</v>
      </c>
      <c r="MG8" s="140" t="str">
        <f ca="1">'GenerateurBingo.com'!MR5</f>
        <v>Mot 59</v>
      </c>
      <c r="MH8" s="141" t="str">
        <f ca="1">'GenerateurBingo.com'!MS5</f>
        <v>Mot 65</v>
      </c>
      <c r="MI8" s="134"/>
      <c r="MJ8" s="139" t="str">
        <f ca="1">'GenerateurBingo.com'!MU5</f>
        <v>Mot 13</v>
      </c>
      <c r="MK8" s="140" t="str">
        <f ca="1">'GenerateurBingo.com'!MV5</f>
        <v>Mot 19</v>
      </c>
      <c r="ML8" s="140" t="str">
        <f ca="1">'GenerateurBingo.com'!MW5</f>
        <v>Mot 35</v>
      </c>
      <c r="MM8" s="140" t="str">
        <f ca="1">'GenerateurBingo.com'!MX5</f>
        <v>Mot 54</v>
      </c>
      <c r="MN8" s="141" t="str">
        <f ca="1">'GenerateurBingo.com'!MY5</f>
        <v>Mot 74</v>
      </c>
      <c r="MO8" s="139" t="str">
        <f ca="1">'GenerateurBingo.com'!MZ5</f>
        <v>Mot 4</v>
      </c>
      <c r="MP8" s="140" t="str">
        <f ca="1">'GenerateurBingo.com'!NA5</f>
        <v>Mot 25</v>
      </c>
      <c r="MQ8" s="140" t="str">
        <f ca="1">'GenerateurBingo.com'!NB5</f>
        <v>Mot 35</v>
      </c>
      <c r="MR8" s="140" t="str">
        <f ca="1">'GenerateurBingo.com'!NC5</f>
        <v>Mot 46</v>
      </c>
      <c r="MS8" s="141" t="str">
        <f ca="1">'GenerateurBingo.com'!ND5</f>
        <v>Mot 68</v>
      </c>
      <c r="MT8" s="134"/>
      <c r="MU8" s="139" t="str">
        <f ca="1">'GenerateurBingo.com'!NF5</f>
        <v>Mot 9</v>
      </c>
      <c r="MV8" s="140" t="str">
        <f ca="1">'GenerateurBingo.com'!NG5</f>
        <v>Mot 19</v>
      </c>
      <c r="MW8" s="140" t="str">
        <f ca="1">'GenerateurBingo.com'!NH5</f>
        <v>Mot 42</v>
      </c>
      <c r="MX8" s="140" t="str">
        <f ca="1">'GenerateurBingo.com'!NI5</f>
        <v>Mot 51</v>
      </c>
      <c r="MY8" s="141" t="str">
        <f ca="1">'GenerateurBingo.com'!NJ5</f>
        <v>Mot 71</v>
      </c>
      <c r="MZ8" s="139" t="str">
        <f ca="1">'GenerateurBingo.com'!NK5</f>
        <v>Mot 12</v>
      </c>
      <c r="NA8" s="140" t="str">
        <f ca="1">'GenerateurBingo.com'!NL5</f>
        <v>Mot 28</v>
      </c>
      <c r="NB8" s="140" t="str">
        <f ca="1">'GenerateurBingo.com'!NM5</f>
        <v>Mot 36</v>
      </c>
      <c r="NC8" s="140" t="str">
        <f ca="1">'GenerateurBingo.com'!NN5</f>
        <v>Mot 60</v>
      </c>
      <c r="ND8" s="141" t="str">
        <f ca="1">'GenerateurBingo.com'!NO5</f>
        <v>Mot 65</v>
      </c>
      <c r="NE8" s="134"/>
      <c r="NF8" s="139" t="str">
        <f ca="1">'GenerateurBingo.com'!NQ5</f>
        <v>Mot 4</v>
      </c>
      <c r="NG8" s="140" t="str">
        <f ca="1">'GenerateurBingo.com'!NR5</f>
        <v>Mot 30</v>
      </c>
      <c r="NH8" s="140" t="str">
        <f ca="1">'GenerateurBingo.com'!NS5</f>
        <v>Mot 43</v>
      </c>
      <c r="NI8" s="140" t="str">
        <f ca="1">'GenerateurBingo.com'!NT5</f>
        <v>Mot 60</v>
      </c>
      <c r="NJ8" s="141" t="str">
        <f ca="1">'GenerateurBingo.com'!NU5</f>
        <v>Mot 69</v>
      </c>
      <c r="NK8" s="139" t="str">
        <f ca="1">'GenerateurBingo.com'!NV5</f>
        <v>Mot 2</v>
      </c>
      <c r="NL8" s="140" t="str">
        <f ca="1">'GenerateurBingo.com'!NW5</f>
        <v>Mot 23</v>
      </c>
      <c r="NM8" s="140" t="str">
        <f ca="1">'GenerateurBingo.com'!NX5</f>
        <v>Mot 37</v>
      </c>
      <c r="NN8" s="140" t="str">
        <f ca="1">'GenerateurBingo.com'!NY5</f>
        <v>Mot 46</v>
      </c>
      <c r="NO8" s="141" t="str">
        <f ca="1">'GenerateurBingo.com'!NZ5</f>
        <v>Mot 71</v>
      </c>
      <c r="NP8" s="134"/>
      <c r="NQ8" s="139" t="str">
        <f ca="1">'GenerateurBingo.com'!OB5</f>
        <v>Mot 14</v>
      </c>
      <c r="NR8" s="140" t="str">
        <f ca="1">'GenerateurBingo.com'!OC5</f>
        <v>Mot 26</v>
      </c>
      <c r="NS8" s="140" t="str">
        <f ca="1">'GenerateurBingo.com'!OD5</f>
        <v>Mot 37</v>
      </c>
      <c r="NT8" s="140" t="str">
        <f ca="1">'GenerateurBingo.com'!OE5</f>
        <v>Mot 57</v>
      </c>
      <c r="NU8" s="141" t="str">
        <f ca="1">'GenerateurBingo.com'!OF5</f>
        <v>Mot 71</v>
      </c>
      <c r="NV8" s="139" t="str">
        <f ca="1">'GenerateurBingo.com'!OG5</f>
        <v>Mot 6</v>
      </c>
      <c r="NW8" s="140" t="str">
        <f ca="1">'GenerateurBingo.com'!OH5</f>
        <v>Mot 26</v>
      </c>
      <c r="NX8" s="140" t="str">
        <f ca="1">'GenerateurBingo.com'!OI5</f>
        <v>Mot 34</v>
      </c>
      <c r="NY8" s="140" t="str">
        <f ca="1">'GenerateurBingo.com'!OJ5</f>
        <v>Mot 48</v>
      </c>
      <c r="NZ8" s="141" t="str">
        <f ca="1">'GenerateurBingo.com'!OK5</f>
        <v>Mot 69</v>
      </c>
      <c r="OA8" s="134"/>
      <c r="OB8" s="139" t="str">
        <f ca="1">'GenerateurBingo.com'!OM5</f>
        <v>Mot 11</v>
      </c>
      <c r="OC8" s="140" t="str">
        <f ca="1">'GenerateurBingo.com'!ON5</f>
        <v>Mot 30</v>
      </c>
      <c r="OD8" s="140" t="str">
        <f ca="1">'GenerateurBingo.com'!OO5</f>
        <v>Mot 45</v>
      </c>
      <c r="OE8" s="140" t="str">
        <f ca="1">'GenerateurBingo.com'!OP5</f>
        <v>Mot 51</v>
      </c>
      <c r="OF8" s="141" t="str">
        <f ca="1">'GenerateurBingo.com'!OQ5</f>
        <v>Mot 70</v>
      </c>
      <c r="OG8" s="139" t="str">
        <f ca="1">'GenerateurBingo.com'!OR5</f>
        <v>Mot 12</v>
      </c>
      <c r="OH8" s="140" t="str">
        <f ca="1">'GenerateurBingo.com'!OS5</f>
        <v>Mot 17</v>
      </c>
      <c r="OI8" s="140" t="str">
        <f ca="1">'GenerateurBingo.com'!OT5</f>
        <v>Mot 33</v>
      </c>
      <c r="OJ8" s="140" t="str">
        <f ca="1">'GenerateurBingo.com'!OU5</f>
        <v>Mot 48</v>
      </c>
      <c r="OK8" s="141" t="str">
        <f ca="1">'GenerateurBingo.com'!OV5</f>
        <v>Mot 73</v>
      </c>
      <c r="OL8" s="134"/>
      <c r="OM8" s="139" t="str">
        <f ca="1">'GenerateurBingo.com'!OX5</f>
        <v>Mot 7</v>
      </c>
      <c r="ON8" s="140" t="str">
        <f ca="1">'GenerateurBingo.com'!OY5</f>
        <v>Mot 26</v>
      </c>
      <c r="OO8" s="140" t="str">
        <f ca="1">'GenerateurBingo.com'!OZ5</f>
        <v>Mot 36</v>
      </c>
      <c r="OP8" s="140" t="str">
        <f ca="1">'GenerateurBingo.com'!PA5</f>
        <v>Mot 60</v>
      </c>
      <c r="OQ8" s="141" t="str">
        <f ca="1">'GenerateurBingo.com'!PB5</f>
        <v>Mot 74</v>
      </c>
      <c r="OR8" s="139" t="str">
        <f ca="1">'GenerateurBingo.com'!PC5</f>
        <v>Mot 3</v>
      </c>
      <c r="OS8" s="140" t="str">
        <f ca="1">'GenerateurBingo.com'!PD5</f>
        <v>Mot 21</v>
      </c>
      <c r="OT8" s="140" t="str">
        <f ca="1">'GenerateurBingo.com'!PE5</f>
        <v>Mot 33</v>
      </c>
      <c r="OU8" s="140" t="str">
        <f ca="1">'GenerateurBingo.com'!PF5</f>
        <v>Mot 47</v>
      </c>
      <c r="OV8" s="141" t="str">
        <f ca="1">'GenerateurBingo.com'!PG5</f>
        <v>Mot 74</v>
      </c>
      <c r="OW8" s="134"/>
      <c r="OX8" s="139" t="str">
        <f ca="1">'GenerateurBingo.com'!PI5</f>
        <v>Mot 4</v>
      </c>
      <c r="OY8" s="140" t="str">
        <f ca="1">'GenerateurBingo.com'!PJ5</f>
        <v>Mot 25</v>
      </c>
      <c r="OZ8" s="140" t="str">
        <f ca="1">'GenerateurBingo.com'!PK5</f>
        <v>Mot 31</v>
      </c>
      <c r="PA8" s="140" t="str">
        <f ca="1">'GenerateurBingo.com'!PL5</f>
        <v>Mot 52</v>
      </c>
      <c r="PB8" s="141" t="str">
        <f ca="1">'GenerateurBingo.com'!PM5</f>
        <v>Mot 68</v>
      </c>
      <c r="PC8" s="139" t="str">
        <f ca="1">'GenerateurBingo.com'!PN5</f>
        <v>Mot 4</v>
      </c>
      <c r="PD8" s="140" t="str">
        <f ca="1">'GenerateurBingo.com'!PO5</f>
        <v>Mot 23</v>
      </c>
      <c r="PE8" s="140" t="str">
        <f ca="1">'GenerateurBingo.com'!PP5</f>
        <v>Mot 43</v>
      </c>
      <c r="PF8" s="140" t="str">
        <f ca="1">'GenerateurBingo.com'!PQ5</f>
        <v>Mot 49</v>
      </c>
      <c r="PG8" s="141" t="str">
        <f ca="1">'GenerateurBingo.com'!PR5</f>
        <v>Mot 63</v>
      </c>
      <c r="PH8" s="134"/>
      <c r="PI8" s="139" t="str">
        <f ca="1">'GenerateurBingo.com'!PT5</f>
        <v>Mot 8</v>
      </c>
      <c r="PJ8" s="140" t="str">
        <f ca="1">'GenerateurBingo.com'!PU5</f>
        <v>Mot 17</v>
      </c>
      <c r="PK8" s="140" t="str">
        <f ca="1">'GenerateurBingo.com'!PV5</f>
        <v>Mot 43</v>
      </c>
      <c r="PL8" s="140" t="str">
        <f ca="1">'GenerateurBingo.com'!PW5</f>
        <v>Mot 49</v>
      </c>
      <c r="PM8" s="141" t="str">
        <f ca="1">'GenerateurBingo.com'!PX5</f>
        <v>Mot 62</v>
      </c>
      <c r="PN8" s="139" t="str">
        <f ca="1">'GenerateurBingo.com'!PY5</f>
        <v>Mot 4</v>
      </c>
      <c r="PO8" s="140" t="str">
        <f ca="1">'GenerateurBingo.com'!PZ5</f>
        <v>Mot 21</v>
      </c>
      <c r="PP8" s="140" t="str">
        <f ca="1">'GenerateurBingo.com'!QA5</f>
        <v>Mot 43</v>
      </c>
      <c r="PQ8" s="140" t="str">
        <f ca="1">'GenerateurBingo.com'!QB5</f>
        <v>Mot 52</v>
      </c>
      <c r="PR8" s="141" t="str">
        <f ca="1">'GenerateurBingo.com'!QC5</f>
        <v>Mot 69</v>
      </c>
      <c r="PS8" s="134"/>
      <c r="PT8" s="139" t="str">
        <f ca="1">'GenerateurBingo.com'!QE5</f>
        <v>Mot 14</v>
      </c>
      <c r="PU8" s="140" t="str">
        <f ca="1">'GenerateurBingo.com'!QF5</f>
        <v>Mot 19</v>
      </c>
      <c r="PV8" s="140" t="str">
        <f ca="1">'GenerateurBingo.com'!QG5</f>
        <v>Mot 40</v>
      </c>
      <c r="PW8" s="140" t="str">
        <f ca="1">'GenerateurBingo.com'!QH5</f>
        <v>Mot 53</v>
      </c>
      <c r="PX8" s="141" t="str">
        <f ca="1">'GenerateurBingo.com'!QI5</f>
        <v>Mot 62</v>
      </c>
      <c r="PY8" s="139" t="str">
        <f ca="1">'GenerateurBingo.com'!QJ5</f>
        <v>Mot 10</v>
      </c>
      <c r="PZ8" s="140" t="str">
        <f ca="1">'GenerateurBingo.com'!QK5</f>
        <v>Mot 25</v>
      </c>
      <c r="QA8" s="140" t="str">
        <f ca="1">'GenerateurBingo.com'!QL5</f>
        <v>Mot 40</v>
      </c>
      <c r="QB8" s="140" t="str">
        <f ca="1">'GenerateurBingo.com'!QM5</f>
        <v>Mot 50</v>
      </c>
      <c r="QC8" s="141" t="str">
        <f ca="1">'GenerateurBingo.com'!QN5</f>
        <v>Mot 63</v>
      </c>
      <c r="QD8" s="134"/>
      <c r="QE8" s="139" t="str">
        <f ca="1">'GenerateurBingo.com'!QP5</f>
        <v>Mot 8</v>
      </c>
      <c r="QF8" s="140" t="str">
        <f ca="1">'GenerateurBingo.com'!QQ5</f>
        <v>Mot 19</v>
      </c>
      <c r="QG8" s="140" t="str">
        <f ca="1">'GenerateurBingo.com'!QR5</f>
        <v>Mot 38</v>
      </c>
      <c r="QH8" s="140" t="str">
        <f ca="1">'GenerateurBingo.com'!QS5</f>
        <v>Mot 46</v>
      </c>
      <c r="QI8" s="141" t="str">
        <f ca="1">'GenerateurBingo.com'!QT5</f>
        <v>Mot 73</v>
      </c>
      <c r="QJ8" s="139" t="str">
        <f ca="1">'GenerateurBingo.com'!QU5</f>
        <v>Mot 5</v>
      </c>
      <c r="QK8" s="140" t="str">
        <f ca="1">'GenerateurBingo.com'!QV5</f>
        <v>Mot 17</v>
      </c>
      <c r="QL8" s="140" t="str">
        <f ca="1">'GenerateurBingo.com'!QW5</f>
        <v>Mot 31</v>
      </c>
      <c r="QM8" s="140" t="str">
        <f ca="1">'GenerateurBingo.com'!QX5</f>
        <v>Mot 58</v>
      </c>
      <c r="QN8" s="141" t="str">
        <f ca="1">'GenerateurBingo.com'!QY5</f>
        <v>Mot 70</v>
      </c>
      <c r="QO8" s="134"/>
      <c r="QP8" s="139" t="str">
        <f ca="1">'GenerateurBingo.com'!RA5</f>
        <v>Mot 3</v>
      </c>
      <c r="QQ8" s="140" t="str">
        <f ca="1">'GenerateurBingo.com'!RB5</f>
        <v>Mot 16</v>
      </c>
      <c r="QR8" s="140" t="str">
        <f ca="1">'GenerateurBingo.com'!RC5</f>
        <v>Mot 39</v>
      </c>
      <c r="QS8" s="140" t="str">
        <f ca="1">'GenerateurBingo.com'!RD5</f>
        <v>Mot 52</v>
      </c>
      <c r="QT8" s="141" t="str">
        <f ca="1">'GenerateurBingo.com'!RE5</f>
        <v>Mot 70</v>
      </c>
      <c r="QU8" s="139" t="str">
        <f ca="1">'GenerateurBingo.com'!RF5</f>
        <v>Mot 3</v>
      </c>
      <c r="QV8" s="140" t="str">
        <f ca="1">'GenerateurBingo.com'!RG5</f>
        <v>Mot 28</v>
      </c>
      <c r="QW8" s="140" t="str">
        <f ca="1">'GenerateurBingo.com'!RH5</f>
        <v>Mot 43</v>
      </c>
      <c r="QX8" s="140" t="str">
        <f ca="1">'GenerateurBingo.com'!RI5</f>
        <v>Mot 57</v>
      </c>
      <c r="QY8" s="141" t="str">
        <f ca="1">'GenerateurBingo.com'!RJ5</f>
        <v>Mot 68</v>
      </c>
      <c r="QZ8" s="134"/>
      <c r="RA8" s="139" t="str">
        <f ca="1">'GenerateurBingo.com'!RL5</f>
        <v>Mot 8</v>
      </c>
      <c r="RB8" s="140" t="str">
        <f ca="1">'GenerateurBingo.com'!RM5</f>
        <v>Mot 24</v>
      </c>
      <c r="RC8" s="140" t="str">
        <f ca="1">'GenerateurBingo.com'!RN5</f>
        <v>Mot 36</v>
      </c>
      <c r="RD8" s="140" t="str">
        <f ca="1">'GenerateurBingo.com'!RO5</f>
        <v>Mot 58</v>
      </c>
      <c r="RE8" s="141" t="str">
        <f ca="1">'GenerateurBingo.com'!RP5</f>
        <v>Mot 64</v>
      </c>
      <c r="RF8" s="139" t="str">
        <f ca="1">'GenerateurBingo.com'!RQ5</f>
        <v>Mot 3</v>
      </c>
      <c r="RG8" s="140" t="str">
        <f ca="1">'GenerateurBingo.com'!RR5</f>
        <v>Mot 25</v>
      </c>
      <c r="RH8" s="140" t="str">
        <f ca="1">'GenerateurBingo.com'!RS5</f>
        <v>Mot 37</v>
      </c>
      <c r="RI8" s="140" t="str">
        <f ca="1">'GenerateurBingo.com'!RT5</f>
        <v>Mot 58</v>
      </c>
      <c r="RJ8" s="141" t="str">
        <f ca="1">'GenerateurBingo.com'!RU5</f>
        <v>Mot 63</v>
      </c>
      <c r="RK8" s="134"/>
      <c r="RL8" s="139" t="str">
        <f ca="1">'GenerateurBingo.com'!RW5</f>
        <v>Mot 4</v>
      </c>
      <c r="RM8" s="140" t="str">
        <f ca="1">'GenerateurBingo.com'!RX5</f>
        <v>Mot 22</v>
      </c>
      <c r="RN8" s="140" t="str">
        <f ca="1">'GenerateurBingo.com'!RY5</f>
        <v>Mot 43</v>
      </c>
      <c r="RO8" s="140" t="str">
        <f ca="1">'GenerateurBingo.com'!RZ5</f>
        <v>Mot 60</v>
      </c>
      <c r="RP8" s="141" t="str">
        <f ca="1">'GenerateurBingo.com'!SA5</f>
        <v>Mot 61</v>
      </c>
      <c r="RQ8" s="139" t="str">
        <f ca="1">'GenerateurBingo.com'!SB5</f>
        <v>Mot 1</v>
      </c>
      <c r="RR8" s="140" t="str">
        <f ca="1">'GenerateurBingo.com'!SC5</f>
        <v>Mot 24</v>
      </c>
      <c r="RS8" s="140" t="str">
        <f ca="1">'GenerateurBingo.com'!SD5</f>
        <v>Mot 43</v>
      </c>
      <c r="RT8" s="140" t="str">
        <f ca="1">'GenerateurBingo.com'!SE5</f>
        <v>Mot 50</v>
      </c>
      <c r="RU8" s="141" t="str">
        <f ca="1">'GenerateurBingo.com'!SF5</f>
        <v>Mot 62</v>
      </c>
      <c r="RV8" s="134"/>
      <c r="RW8" s="139" t="str">
        <f ca="1">'GenerateurBingo.com'!SH5</f>
        <v>Mot 15</v>
      </c>
      <c r="RX8" s="140" t="str">
        <f ca="1">'GenerateurBingo.com'!SI5</f>
        <v>Mot 27</v>
      </c>
      <c r="RY8" s="140" t="str">
        <f ca="1">'GenerateurBingo.com'!SJ5</f>
        <v>Mot 42</v>
      </c>
      <c r="RZ8" s="140" t="str">
        <f ca="1">'GenerateurBingo.com'!SK5</f>
        <v>Mot 59</v>
      </c>
      <c r="SA8" s="141" t="str">
        <f ca="1">'GenerateurBingo.com'!SL5</f>
        <v>Mot 69</v>
      </c>
      <c r="SB8" s="139" t="str">
        <f ca="1">'GenerateurBingo.com'!SM5</f>
        <v>Mot 14</v>
      </c>
      <c r="SC8" s="140" t="str">
        <f ca="1">'GenerateurBingo.com'!SN5</f>
        <v>Mot 20</v>
      </c>
      <c r="SD8" s="140" t="str">
        <f ca="1">'GenerateurBingo.com'!SO5</f>
        <v>Mot 40</v>
      </c>
      <c r="SE8" s="140" t="str">
        <f ca="1">'GenerateurBingo.com'!SP5</f>
        <v>Mot 59</v>
      </c>
      <c r="SF8" s="141" t="str">
        <f ca="1">'GenerateurBingo.com'!SQ5</f>
        <v>Mot 74</v>
      </c>
      <c r="SG8" s="134"/>
      <c r="SH8" s="139" t="str">
        <f ca="1">'GenerateurBingo.com'!SS5</f>
        <v>Mot 5</v>
      </c>
      <c r="SI8" s="140" t="str">
        <f ca="1">'GenerateurBingo.com'!ST5</f>
        <v>Mot 18</v>
      </c>
      <c r="SJ8" s="140" t="str">
        <f ca="1">'GenerateurBingo.com'!SU5</f>
        <v>Mot 37</v>
      </c>
      <c r="SK8" s="140" t="str">
        <f ca="1">'GenerateurBingo.com'!SV5</f>
        <v>Mot 60</v>
      </c>
      <c r="SL8" s="141" t="str">
        <f ca="1">'GenerateurBingo.com'!SW5</f>
        <v>Mot 64</v>
      </c>
      <c r="SM8" s="139" t="str">
        <f ca="1">'GenerateurBingo.com'!SX5</f>
        <v>Mot 14</v>
      </c>
      <c r="SN8" s="140" t="str">
        <f ca="1">'GenerateurBingo.com'!SY5</f>
        <v>Mot 21</v>
      </c>
      <c r="SO8" s="140" t="str">
        <f ca="1">'GenerateurBingo.com'!SZ5</f>
        <v>Mot 44</v>
      </c>
      <c r="SP8" s="140" t="str">
        <f ca="1">'GenerateurBingo.com'!TA5</f>
        <v>Mot 57</v>
      </c>
      <c r="SQ8" s="141" t="str">
        <f ca="1">'GenerateurBingo.com'!TB5</f>
        <v>Mot 72</v>
      </c>
      <c r="SR8" s="134"/>
      <c r="SS8" s="139" t="str">
        <f ca="1">'GenerateurBingo.com'!TD5</f>
        <v>Mot 6</v>
      </c>
      <c r="ST8" s="140" t="str">
        <f ca="1">'GenerateurBingo.com'!TE5</f>
        <v>Mot 19</v>
      </c>
      <c r="SU8" s="140" t="str">
        <f ca="1">'GenerateurBingo.com'!TF5</f>
        <v>Mot 45</v>
      </c>
      <c r="SV8" s="140" t="str">
        <f ca="1">'GenerateurBingo.com'!TG5</f>
        <v>Mot 58</v>
      </c>
      <c r="SW8" s="141" t="str">
        <f ca="1">'GenerateurBingo.com'!TH5</f>
        <v>Mot 68</v>
      </c>
      <c r="SX8" s="139" t="str">
        <f ca="1">'GenerateurBingo.com'!TI5</f>
        <v>Mot 3</v>
      </c>
      <c r="SY8" s="140" t="str">
        <f ca="1">'GenerateurBingo.com'!TJ5</f>
        <v>Mot 22</v>
      </c>
      <c r="SZ8" s="140" t="str">
        <f ca="1">'GenerateurBingo.com'!TK5</f>
        <v>Mot 45</v>
      </c>
      <c r="TA8" s="140" t="str">
        <f ca="1">'GenerateurBingo.com'!TL5</f>
        <v>Mot 46</v>
      </c>
      <c r="TB8" s="141" t="str">
        <f ca="1">'GenerateurBingo.com'!TM5</f>
        <v>Mot 75</v>
      </c>
      <c r="TC8" s="134"/>
      <c r="TD8" s="139" t="str">
        <f ca="1">'GenerateurBingo.com'!TO5</f>
        <v>Mot 1</v>
      </c>
      <c r="TE8" s="140" t="str">
        <f ca="1">'GenerateurBingo.com'!TP5</f>
        <v>Mot 18</v>
      </c>
      <c r="TF8" s="140" t="str">
        <f ca="1">'GenerateurBingo.com'!TQ5</f>
        <v>Mot 38</v>
      </c>
      <c r="TG8" s="140" t="str">
        <f ca="1">'GenerateurBingo.com'!TR5</f>
        <v>Mot 60</v>
      </c>
      <c r="TH8" s="141" t="str">
        <f ca="1">'GenerateurBingo.com'!TS5</f>
        <v>Mot 70</v>
      </c>
      <c r="TI8" s="139" t="str">
        <f ca="1">'GenerateurBingo.com'!TT5</f>
        <v>Mot 7</v>
      </c>
      <c r="TJ8" s="140" t="str">
        <f ca="1">'GenerateurBingo.com'!TU5</f>
        <v>Mot 26</v>
      </c>
      <c r="TK8" s="140" t="str">
        <f ca="1">'GenerateurBingo.com'!TV5</f>
        <v>Mot 38</v>
      </c>
      <c r="TL8" s="140" t="str">
        <f ca="1">'GenerateurBingo.com'!TW5</f>
        <v>Mot 54</v>
      </c>
      <c r="TM8" s="141" t="str">
        <f ca="1">'GenerateurBingo.com'!TX5</f>
        <v>Mot 63</v>
      </c>
      <c r="TN8" s="134"/>
      <c r="TO8" s="139" t="str">
        <f ca="1">'GenerateurBingo.com'!TZ5</f>
        <v>Mot 3</v>
      </c>
      <c r="TP8" s="140" t="str">
        <f ca="1">'GenerateurBingo.com'!UA5</f>
        <v>Mot 20</v>
      </c>
      <c r="TQ8" s="140" t="str">
        <f ca="1">'GenerateurBingo.com'!UB5</f>
        <v>Mot 34</v>
      </c>
      <c r="TR8" s="140" t="str">
        <f ca="1">'GenerateurBingo.com'!UC5</f>
        <v>Mot 56</v>
      </c>
      <c r="TS8" s="141" t="str">
        <f ca="1">'GenerateurBingo.com'!UD5</f>
        <v>Mot 69</v>
      </c>
      <c r="TT8" s="139" t="str">
        <f ca="1">'GenerateurBingo.com'!UE5</f>
        <v>Mot 11</v>
      </c>
      <c r="TU8" s="140" t="str">
        <f ca="1">'GenerateurBingo.com'!UF5</f>
        <v>Mot 16</v>
      </c>
      <c r="TV8" s="140" t="str">
        <f ca="1">'GenerateurBingo.com'!UG5</f>
        <v>Mot 32</v>
      </c>
      <c r="TW8" s="140" t="str">
        <f ca="1">'GenerateurBingo.com'!UH5</f>
        <v>Mot 57</v>
      </c>
      <c r="TX8" s="141" t="str">
        <f ca="1">'GenerateurBingo.com'!UI5</f>
        <v>Mot 74</v>
      </c>
      <c r="TY8" s="134"/>
      <c r="TZ8" s="139" t="str">
        <f ca="1">'GenerateurBingo.com'!UK5</f>
        <v>Mot 7</v>
      </c>
      <c r="UA8" s="140" t="str">
        <f ca="1">'GenerateurBingo.com'!UL5</f>
        <v>Mot 25</v>
      </c>
      <c r="UB8" s="140" t="str">
        <f ca="1">'GenerateurBingo.com'!UM5</f>
        <v>Mot 33</v>
      </c>
      <c r="UC8" s="140" t="str">
        <f ca="1">'GenerateurBingo.com'!UN5</f>
        <v>Mot 60</v>
      </c>
      <c r="UD8" s="141" t="str">
        <f ca="1">'GenerateurBingo.com'!UO5</f>
        <v>Mot 68</v>
      </c>
    </row>
    <row r="9" spans="1:550" s="138" customFormat="1" ht="77.1" customHeight="1" thickBot="1">
      <c r="A9" s="142" t="str">
        <f ca="1">'GenerateurBingo.com'!L6</f>
        <v>Mot 3</v>
      </c>
      <c r="B9" s="143" t="str">
        <f ca="1">'GenerateurBingo.com'!M6</f>
        <v>Mot 23</v>
      </c>
      <c r="C9" s="143" t="str">
        <f ca="1">'GenerateurBingo.com'!N6</f>
        <v>Mot 36</v>
      </c>
      <c r="D9" s="143" t="str">
        <f ca="1">'GenerateurBingo.com'!O6</f>
        <v>Mot 53</v>
      </c>
      <c r="E9" s="144" t="str">
        <f ca="1">'GenerateurBingo.com'!P6</f>
        <v>Mot 62</v>
      </c>
      <c r="F9" s="134"/>
      <c r="G9" s="142" t="str">
        <f ca="1">'GenerateurBingo.com'!R6</f>
        <v>Mot 6</v>
      </c>
      <c r="H9" s="143" t="str">
        <f ca="1">'GenerateurBingo.com'!S6</f>
        <v>Mot 24</v>
      </c>
      <c r="I9" s="143" t="str">
        <f ca="1">'GenerateurBingo.com'!T6</f>
        <v>Mot 41</v>
      </c>
      <c r="J9" s="143" t="str">
        <f ca="1">'GenerateurBingo.com'!U6</f>
        <v>Mot 49</v>
      </c>
      <c r="K9" s="144" t="str">
        <f ca="1">'GenerateurBingo.com'!V6</f>
        <v>Mot 64</v>
      </c>
      <c r="L9" s="142" t="str">
        <f ca="1">'GenerateurBingo.com'!W6</f>
        <v>Mot 6</v>
      </c>
      <c r="M9" s="143" t="str">
        <f ca="1">'GenerateurBingo.com'!X6</f>
        <v>Mot 21</v>
      </c>
      <c r="N9" s="143" t="str">
        <f ca="1">'GenerateurBingo.com'!Y6</f>
        <v>Mot 31</v>
      </c>
      <c r="O9" s="143" t="str">
        <f ca="1">'GenerateurBingo.com'!Z6</f>
        <v>Mot 55</v>
      </c>
      <c r="P9" s="144" t="str">
        <f ca="1">'GenerateurBingo.com'!AA6</f>
        <v>Mot 63</v>
      </c>
      <c r="Q9" s="134"/>
      <c r="R9" s="142" t="str">
        <f ca="1">'GenerateurBingo.com'!AC6</f>
        <v>Mot 6</v>
      </c>
      <c r="S9" s="143" t="str">
        <f ca="1">'GenerateurBingo.com'!AD6</f>
        <v>Mot 21</v>
      </c>
      <c r="T9" s="143" t="str">
        <f ca="1">'GenerateurBingo.com'!AE6</f>
        <v>Mot 38</v>
      </c>
      <c r="U9" s="143" t="str">
        <f ca="1">'GenerateurBingo.com'!AF6</f>
        <v>Mot 58</v>
      </c>
      <c r="V9" s="144" t="str">
        <f ca="1">'GenerateurBingo.com'!AG6</f>
        <v>Mot 62</v>
      </c>
      <c r="W9" s="142" t="str">
        <f ca="1">'GenerateurBingo.com'!AH6</f>
        <v>Mot 3</v>
      </c>
      <c r="X9" s="143" t="str">
        <f ca="1">'GenerateurBingo.com'!AI6</f>
        <v>Mot 28</v>
      </c>
      <c r="Y9" s="143" t="str">
        <f ca="1">'GenerateurBingo.com'!AJ6</f>
        <v>Mot 45</v>
      </c>
      <c r="Z9" s="143" t="str">
        <f ca="1">'GenerateurBingo.com'!AK6</f>
        <v>Mot 54</v>
      </c>
      <c r="AA9" s="144" t="str">
        <f ca="1">'GenerateurBingo.com'!AL6</f>
        <v>Mot 64</v>
      </c>
      <c r="AB9" s="134"/>
      <c r="AC9" s="142" t="str">
        <f ca="1">'GenerateurBingo.com'!AN6</f>
        <v>Mot 3</v>
      </c>
      <c r="AD9" s="143" t="str">
        <f ca="1">'GenerateurBingo.com'!AO6</f>
        <v>Mot 25</v>
      </c>
      <c r="AE9" s="143" t="str">
        <f ca="1">'GenerateurBingo.com'!AP6</f>
        <v>Mot 45</v>
      </c>
      <c r="AF9" s="143" t="str">
        <f ca="1">'GenerateurBingo.com'!AQ6</f>
        <v>Mot 55</v>
      </c>
      <c r="AG9" s="144" t="str">
        <f ca="1">'GenerateurBingo.com'!AR6</f>
        <v>Mot 74</v>
      </c>
      <c r="AH9" s="142" t="str">
        <f ca="1">'GenerateurBingo.com'!AS6</f>
        <v>Mot 4</v>
      </c>
      <c r="AI9" s="143" t="str">
        <f ca="1">'GenerateurBingo.com'!AT6</f>
        <v>Mot 26</v>
      </c>
      <c r="AJ9" s="143" t="str">
        <f ca="1">'GenerateurBingo.com'!AU6</f>
        <v>Mot 36</v>
      </c>
      <c r="AK9" s="143" t="str">
        <f ca="1">'GenerateurBingo.com'!AV6</f>
        <v>Mot 59</v>
      </c>
      <c r="AL9" s="144" t="str">
        <f ca="1">'GenerateurBingo.com'!AW6</f>
        <v>Mot 61</v>
      </c>
      <c r="AM9" s="134"/>
      <c r="AN9" s="142" t="str">
        <f ca="1">'GenerateurBingo.com'!AY6</f>
        <v>Mot 12</v>
      </c>
      <c r="AO9" s="143" t="str">
        <f ca="1">'GenerateurBingo.com'!AZ6</f>
        <v>Mot 29</v>
      </c>
      <c r="AP9" s="143" t="str">
        <f ca="1">'GenerateurBingo.com'!BA6</f>
        <v>Mot 43</v>
      </c>
      <c r="AQ9" s="143" t="str">
        <f ca="1">'GenerateurBingo.com'!BB6</f>
        <v>Mot 50</v>
      </c>
      <c r="AR9" s="144" t="str">
        <f ca="1">'GenerateurBingo.com'!BC6</f>
        <v>Mot 62</v>
      </c>
      <c r="AS9" s="142" t="str">
        <f ca="1">'GenerateurBingo.com'!BD6</f>
        <v>Mot 9</v>
      </c>
      <c r="AT9" s="143" t="str">
        <f ca="1">'GenerateurBingo.com'!BE6</f>
        <v>Mot 28</v>
      </c>
      <c r="AU9" s="143" t="str">
        <f ca="1">'GenerateurBingo.com'!BF6</f>
        <v>Mot 34</v>
      </c>
      <c r="AV9" s="143" t="str">
        <f ca="1">'GenerateurBingo.com'!BG6</f>
        <v>Mot 56</v>
      </c>
      <c r="AW9" s="144" t="str">
        <f ca="1">'GenerateurBingo.com'!BH6</f>
        <v>Mot 64</v>
      </c>
      <c r="AX9" s="134"/>
      <c r="AY9" s="142" t="str">
        <f ca="1">'GenerateurBingo.com'!BJ6</f>
        <v>Mot 1</v>
      </c>
      <c r="AZ9" s="143" t="str">
        <f ca="1">'GenerateurBingo.com'!BK6</f>
        <v>Mot 22</v>
      </c>
      <c r="BA9" s="143" t="str">
        <f ca="1">'GenerateurBingo.com'!BL6</f>
        <v>Mot 38</v>
      </c>
      <c r="BB9" s="143" t="str">
        <f ca="1">'GenerateurBingo.com'!BM6</f>
        <v>Mot 57</v>
      </c>
      <c r="BC9" s="144" t="str">
        <f ca="1">'GenerateurBingo.com'!BN6</f>
        <v>Mot 65</v>
      </c>
      <c r="BD9" s="142" t="str">
        <f ca="1">'GenerateurBingo.com'!BO6</f>
        <v>Mot 10</v>
      </c>
      <c r="BE9" s="143" t="str">
        <f ca="1">'GenerateurBingo.com'!BP6</f>
        <v>Mot 20</v>
      </c>
      <c r="BF9" s="143" t="str">
        <f ca="1">'GenerateurBingo.com'!BQ6</f>
        <v>Mot 36</v>
      </c>
      <c r="BG9" s="143" t="str">
        <f ca="1">'GenerateurBingo.com'!BR6</f>
        <v>Mot 58</v>
      </c>
      <c r="BH9" s="144" t="str">
        <f ca="1">'GenerateurBingo.com'!BS6</f>
        <v>Mot 61</v>
      </c>
      <c r="BI9" s="134"/>
      <c r="BJ9" s="142" t="str">
        <f ca="1">'GenerateurBingo.com'!BU6</f>
        <v>Mot 8</v>
      </c>
      <c r="BK9" s="143" t="str">
        <f ca="1">'GenerateurBingo.com'!BV6</f>
        <v>Mot 27</v>
      </c>
      <c r="BL9" s="143" t="str">
        <f ca="1">'GenerateurBingo.com'!BW6</f>
        <v>Mot 44</v>
      </c>
      <c r="BM9" s="143" t="str">
        <f ca="1">'GenerateurBingo.com'!BX6</f>
        <v>Mot 56</v>
      </c>
      <c r="BN9" s="144" t="str">
        <f ca="1">'GenerateurBingo.com'!BY6</f>
        <v>Mot 73</v>
      </c>
      <c r="BO9" s="142" t="str">
        <f ca="1">'GenerateurBingo.com'!BZ6</f>
        <v>Mot 14</v>
      </c>
      <c r="BP9" s="143" t="str">
        <f ca="1">'GenerateurBingo.com'!CA6</f>
        <v>Mot 16</v>
      </c>
      <c r="BQ9" s="143" t="str">
        <f ca="1">'GenerateurBingo.com'!CB6</f>
        <v>Mot 45</v>
      </c>
      <c r="BR9" s="143" t="str">
        <f ca="1">'GenerateurBingo.com'!CC6</f>
        <v>Mot 59</v>
      </c>
      <c r="BS9" s="144" t="str">
        <f ca="1">'GenerateurBingo.com'!CD6</f>
        <v>Mot 67</v>
      </c>
      <c r="BT9" s="134"/>
      <c r="BU9" s="142" t="str">
        <f ca="1">'GenerateurBingo.com'!CF6</f>
        <v>Mot 12</v>
      </c>
      <c r="BV9" s="143" t="str">
        <f ca="1">'GenerateurBingo.com'!CG6</f>
        <v>Mot 26</v>
      </c>
      <c r="BW9" s="143" t="str">
        <f ca="1">'GenerateurBingo.com'!CH6</f>
        <v>Mot 34</v>
      </c>
      <c r="BX9" s="143" t="str">
        <f ca="1">'GenerateurBingo.com'!CI6</f>
        <v>Mot 60</v>
      </c>
      <c r="BY9" s="144" t="str">
        <f ca="1">'GenerateurBingo.com'!CJ6</f>
        <v>Mot 72</v>
      </c>
      <c r="BZ9" s="142" t="str">
        <f ca="1">'GenerateurBingo.com'!CK6</f>
        <v>Mot 13</v>
      </c>
      <c r="CA9" s="143" t="str">
        <f ca="1">'GenerateurBingo.com'!CL6</f>
        <v>Mot 23</v>
      </c>
      <c r="CB9" s="143" t="str">
        <f ca="1">'GenerateurBingo.com'!CM6</f>
        <v>Mot 44</v>
      </c>
      <c r="CC9" s="143" t="str">
        <f ca="1">'GenerateurBingo.com'!CN6</f>
        <v>Mot 59</v>
      </c>
      <c r="CD9" s="144" t="str">
        <f ca="1">'GenerateurBingo.com'!CO6</f>
        <v>Mot 70</v>
      </c>
      <c r="CE9" s="134"/>
      <c r="CF9" s="142" t="str">
        <f ca="1">'GenerateurBingo.com'!CQ6</f>
        <v>Mot 10</v>
      </c>
      <c r="CG9" s="143" t="str">
        <f ca="1">'GenerateurBingo.com'!CR6</f>
        <v>Mot 29</v>
      </c>
      <c r="CH9" s="143" t="str">
        <f ca="1">'GenerateurBingo.com'!CS6</f>
        <v>Mot 34</v>
      </c>
      <c r="CI9" s="143" t="str">
        <f ca="1">'GenerateurBingo.com'!CT6</f>
        <v>Mot 48</v>
      </c>
      <c r="CJ9" s="144" t="str">
        <f ca="1">'GenerateurBingo.com'!CU6</f>
        <v>Mot 65</v>
      </c>
      <c r="CK9" s="142" t="str">
        <f ca="1">'GenerateurBingo.com'!CV6</f>
        <v>Mot 10</v>
      </c>
      <c r="CL9" s="143" t="str">
        <f ca="1">'GenerateurBingo.com'!CW6</f>
        <v>Mot 25</v>
      </c>
      <c r="CM9" s="143" t="str">
        <f ca="1">'GenerateurBingo.com'!CX6</f>
        <v>Mot 31</v>
      </c>
      <c r="CN9" s="143" t="str">
        <f ca="1">'GenerateurBingo.com'!CY6</f>
        <v>Mot 60</v>
      </c>
      <c r="CO9" s="144" t="str">
        <f ca="1">'GenerateurBingo.com'!CZ6</f>
        <v>Mot 66</v>
      </c>
      <c r="CP9" s="134"/>
      <c r="CQ9" s="142" t="str">
        <f ca="1">'GenerateurBingo.com'!DB6</f>
        <v>Mot 7</v>
      </c>
      <c r="CR9" s="143" t="str">
        <f ca="1">'GenerateurBingo.com'!DC6</f>
        <v>Mot 25</v>
      </c>
      <c r="CS9" s="143" t="str">
        <f ca="1">'GenerateurBingo.com'!DD6</f>
        <v>Mot 41</v>
      </c>
      <c r="CT9" s="143" t="str">
        <f ca="1">'GenerateurBingo.com'!DE6</f>
        <v>Mot 58</v>
      </c>
      <c r="CU9" s="144" t="str">
        <f ca="1">'GenerateurBingo.com'!DF6</f>
        <v>Mot 72</v>
      </c>
      <c r="CV9" s="142" t="str">
        <f ca="1">'GenerateurBingo.com'!DG6</f>
        <v>Mot 3</v>
      </c>
      <c r="CW9" s="143" t="str">
        <f ca="1">'GenerateurBingo.com'!DH6</f>
        <v>Mot 24</v>
      </c>
      <c r="CX9" s="143" t="str">
        <f ca="1">'GenerateurBingo.com'!DI6</f>
        <v>Mot 43</v>
      </c>
      <c r="CY9" s="143" t="str">
        <f ca="1">'GenerateurBingo.com'!DJ6</f>
        <v>Mot 50</v>
      </c>
      <c r="CZ9" s="144" t="str">
        <f ca="1">'GenerateurBingo.com'!DK6</f>
        <v>Mot 74</v>
      </c>
      <c r="DA9" s="134"/>
      <c r="DB9" s="142" t="str">
        <f ca="1">'GenerateurBingo.com'!DM6</f>
        <v>Mot 7</v>
      </c>
      <c r="DC9" s="143" t="str">
        <f ca="1">'GenerateurBingo.com'!DN6</f>
        <v>Mot 18</v>
      </c>
      <c r="DD9" s="143" t="str">
        <f ca="1">'GenerateurBingo.com'!DO6</f>
        <v>Mot 33</v>
      </c>
      <c r="DE9" s="143" t="str">
        <f ca="1">'GenerateurBingo.com'!DP6</f>
        <v>Mot 57</v>
      </c>
      <c r="DF9" s="144" t="str">
        <f ca="1">'GenerateurBingo.com'!DQ6</f>
        <v>Mot 63</v>
      </c>
      <c r="DG9" s="142" t="str">
        <f ca="1">'GenerateurBingo.com'!DR6</f>
        <v>Mot 5</v>
      </c>
      <c r="DH9" s="143" t="str">
        <f ca="1">'GenerateurBingo.com'!DS6</f>
        <v>Mot 19</v>
      </c>
      <c r="DI9" s="143" t="str">
        <f ca="1">'GenerateurBingo.com'!DT6</f>
        <v>Mot 31</v>
      </c>
      <c r="DJ9" s="143" t="str">
        <f ca="1">'GenerateurBingo.com'!DU6</f>
        <v>Mot 53</v>
      </c>
      <c r="DK9" s="144" t="str">
        <f ca="1">'GenerateurBingo.com'!DV6</f>
        <v>Mot 75</v>
      </c>
      <c r="DL9" s="134"/>
      <c r="DM9" s="142" t="str">
        <f ca="1">'GenerateurBingo.com'!DX6</f>
        <v>Mot 12</v>
      </c>
      <c r="DN9" s="143" t="str">
        <f ca="1">'GenerateurBingo.com'!DY6</f>
        <v>Mot 21</v>
      </c>
      <c r="DO9" s="143" t="str">
        <f ca="1">'GenerateurBingo.com'!DZ6</f>
        <v>Mot 35</v>
      </c>
      <c r="DP9" s="143" t="str">
        <f ca="1">'GenerateurBingo.com'!EA6</f>
        <v>Mot 56</v>
      </c>
      <c r="DQ9" s="144" t="str">
        <f ca="1">'GenerateurBingo.com'!EB6</f>
        <v>Mot 70</v>
      </c>
      <c r="DR9" s="142" t="str">
        <f ca="1">'GenerateurBingo.com'!EC6</f>
        <v>Mot 1</v>
      </c>
      <c r="DS9" s="143" t="str">
        <f ca="1">'GenerateurBingo.com'!ED6</f>
        <v>Mot 27</v>
      </c>
      <c r="DT9" s="143" t="str">
        <f ca="1">'GenerateurBingo.com'!EE6</f>
        <v>Mot 31</v>
      </c>
      <c r="DU9" s="143" t="str">
        <f ca="1">'GenerateurBingo.com'!EF6</f>
        <v>Mot 47</v>
      </c>
      <c r="DV9" s="144" t="str">
        <f ca="1">'GenerateurBingo.com'!EG6</f>
        <v>Mot 67</v>
      </c>
      <c r="DW9" s="134"/>
      <c r="DX9" s="142" t="str">
        <f ca="1">'GenerateurBingo.com'!EI6</f>
        <v>Mot 15</v>
      </c>
      <c r="DY9" s="143" t="str">
        <f ca="1">'GenerateurBingo.com'!EJ6</f>
        <v>Mot 29</v>
      </c>
      <c r="DZ9" s="143" t="str">
        <f ca="1">'GenerateurBingo.com'!EK6</f>
        <v>Mot 31</v>
      </c>
      <c r="EA9" s="143" t="str">
        <f ca="1">'GenerateurBingo.com'!EL6</f>
        <v>Mot 50</v>
      </c>
      <c r="EB9" s="144" t="str">
        <f ca="1">'GenerateurBingo.com'!EM6</f>
        <v>Mot 62</v>
      </c>
      <c r="EC9" s="142" t="str">
        <f ca="1">'GenerateurBingo.com'!EN6</f>
        <v>Mot 4</v>
      </c>
      <c r="ED9" s="143" t="str">
        <f ca="1">'GenerateurBingo.com'!EO6</f>
        <v>Mot 29</v>
      </c>
      <c r="EE9" s="143" t="str">
        <f ca="1">'GenerateurBingo.com'!EP6</f>
        <v>Mot 44</v>
      </c>
      <c r="EF9" s="143" t="str">
        <f ca="1">'GenerateurBingo.com'!EQ6</f>
        <v>Mot 57</v>
      </c>
      <c r="EG9" s="144" t="str">
        <f ca="1">'GenerateurBingo.com'!ER6</f>
        <v>Mot 69</v>
      </c>
      <c r="EH9" s="134"/>
      <c r="EI9" s="142" t="str">
        <f ca="1">'GenerateurBingo.com'!ET6</f>
        <v>Mot 8</v>
      </c>
      <c r="EJ9" s="143" t="str">
        <f ca="1">'GenerateurBingo.com'!EU6</f>
        <v>Mot 20</v>
      </c>
      <c r="EK9" s="143" t="str">
        <f ca="1">'GenerateurBingo.com'!EV6</f>
        <v>Mot 40</v>
      </c>
      <c r="EL9" s="143" t="str">
        <f ca="1">'GenerateurBingo.com'!EW6</f>
        <v>Mot 57</v>
      </c>
      <c r="EM9" s="144" t="str">
        <f ca="1">'GenerateurBingo.com'!EX6</f>
        <v>Mot 68</v>
      </c>
      <c r="EN9" s="142" t="str">
        <f ca="1">'GenerateurBingo.com'!EY6</f>
        <v>Mot 7</v>
      </c>
      <c r="EO9" s="143" t="str">
        <f ca="1">'GenerateurBingo.com'!EZ6</f>
        <v>Mot 28</v>
      </c>
      <c r="EP9" s="143" t="str">
        <f ca="1">'GenerateurBingo.com'!FA6</f>
        <v>Mot 32</v>
      </c>
      <c r="EQ9" s="143" t="str">
        <f ca="1">'GenerateurBingo.com'!FB6</f>
        <v>Mot 49</v>
      </c>
      <c r="ER9" s="144" t="str">
        <f ca="1">'GenerateurBingo.com'!FC6</f>
        <v>Mot 67</v>
      </c>
      <c r="ES9" s="134"/>
      <c r="ET9" s="142" t="str">
        <f ca="1">'GenerateurBingo.com'!FE6</f>
        <v>Mot 2</v>
      </c>
      <c r="EU9" s="143" t="str">
        <f ca="1">'GenerateurBingo.com'!FF6</f>
        <v>Mot 21</v>
      </c>
      <c r="EV9" s="143" t="str">
        <f ca="1">'GenerateurBingo.com'!FG6</f>
        <v>Mot 44</v>
      </c>
      <c r="EW9" s="143" t="str">
        <f ca="1">'GenerateurBingo.com'!FH6</f>
        <v>Mot 59</v>
      </c>
      <c r="EX9" s="144" t="str">
        <f ca="1">'GenerateurBingo.com'!FI6</f>
        <v>Mot 75</v>
      </c>
      <c r="EY9" s="142" t="str">
        <f ca="1">'GenerateurBingo.com'!FJ6</f>
        <v>Mot 9</v>
      </c>
      <c r="EZ9" s="143" t="str">
        <f ca="1">'GenerateurBingo.com'!FK6</f>
        <v>Mot 17</v>
      </c>
      <c r="FA9" s="143" t="str">
        <f ca="1">'GenerateurBingo.com'!FL6</f>
        <v>Mot 36</v>
      </c>
      <c r="FB9" s="143" t="str">
        <f ca="1">'GenerateurBingo.com'!FM6</f>
        <v>Mot 58</v>
      </c>
      <c r="FC9" s="144" t="str">
        <f ca="1">'GenerateurBingo.com'!FN6</f>
        <v>Mot 74</v>
      </c>
      <c r="FD9" s="134"/>
      <c r="FE9" s="142" t="str">
        <f ca="1">'GenerateurBingo.com'!FP6</f>
        <v>Mot 4</v>
      </c>
      <c r="FF9" s="143" t="str">
        <f ca="1">'GenerateurBingo.com'!FQ6</f>
        <v>Mot 22</v>
      </c>
      <c r="FG9" s="143" t="str">
        <f ca="1">'GenerateurBingo.com'!FR6</f>
        <v>Mot 40</v>
      </c>
      <c r="FH9" s="143" t="str">
        <f ca="1">'GenerateurBingo.com'!FS6</f>
        <v>Mot 47</v>
      </c>
      <c r="FI9" s="144" t="str">
        <f ca="1">'GenerateurBingo.com'!FT6</f>
        <v>Mot 73</v>
      </c>
      <c r="FJ9" s="142" t="str">
        <f ca="1">'GenerateurBingo.com'!FU6</f>
        <v>Mot 13</v>
      </c>
      <c r="FK9" s="143" t="str">
        <f ca="1">'GenerateurBingo.com'!FV6</f>
        <v>Mot 24</v>
      </c>
      <c r="FL9" s="143" t="str">
        <f ca="1">'GenerateurBingo.com'!FW6</f>
        <v>Mot 32</v>
      </c>
      <c r="FM9" s="143" t="str">
        <f ca="1">'GenerateurBingo.com'!FX6</f>
        <v>Mot 55</v>
      </c>
      <c r="FN9" s="144" t="str">
        <f ca="1">'GenerateurBingo.com'!FY6</f>
        <v>Mot 70</v>
      </c>
      <c r="FO9" s="134"/>
      <c r="FP9" s="142" t="str">
        <f ca="1">'GenerateurBingo.com'!GA6</f>
        <v>Mot 5</v>
      </c>
      <c r="FQ9" s="143" t="str">
        <f ca="1">'GenerateurBingo.com'!GB6</f>
        <v>Mot 22</v>
      </c>
      <c r="FR9" s="143" t="str">
        <f ca="1">'GenerateurBingo.com'!GC6</f>
        <v>Mot 45</v>
      </c>
      <c r="FS9" s="143" t="str">
        <f ca="1">'GenerateurBingo.com'!GD6</f>
        <v>Mot 58</v>
      </c>
      <c r="FT9" s="144" t="str">
        <f ca="1">'GenerateurBingo.com'!GE6</f>
        <v>Mot 63</v>
      </c>
      <c r="FU9" s="142" t="str">
        <f ca="1">'GenerateurBingo.com'!GF6</f>
        <v>Mot 10</v>
      </c>
      <c r="FV9" s="143" t="str">
        <f ca="1">'GenerateurBingo.com'!GG6</f>
        <v>Mot 25</v>
      </c>
      <c r="FW9" s="143" t="str">
        <f ca="1">'GenerateurBingo.com'!GH6</f>
        <v>Mot 37</v>
      </c>
      <c r="FX9" s="143" t="str">
        <f ca="1">'GenerateurBingo.com'!GI6</f>
        <v>Mot 46</v>
      </c>
      <c r="FY9" s="144" t="str">
        <f ca="1">'GenerateurBingo.com'!GJ6</f>
        <v>Mot 66</v>
      </c>
      <c r="FZ9" s="134"/>
      <c r="GA9" s="142" t="str">
        <f ca="1">'GenerateurBingo.com'!GL6</f>
        <v>Mot 14</v>
      </c>
      <c r="GB9" s="143" t="str">
        <f ca="1">'GenerateurBingo.com'!GM6</f>
        <v>Mot 27</v>
      </c>
      <c r="GC9" s="143" t="str">
        <f ca="1">'GenerateurBingo.com'!GN6</f>
        <v>Mot 45</v>
      </c>
      <c r="GD9" s="143" t="str">
        <f ca="1">'GenerateurBingo.com'!GO6</f>
        <v>Mot 60</v>
      </c>
      <c r="GE9" s="144" t="str">
        <f ca="1">'GenerateurBingo.com'!GP6</f>
        <v>Mot 66</v>
      </c>
      <c r="GF9" s="142" t="str">
        <f ca="1">'GenerateurBingo.com'!GQ6</f>
        <v>Mot 13</v>
      </c>
      <c r="GG9" s="143" t="str">
        <f ca="1">'GenerateurBingo.com'!GR6</f>
        <v>Mot 26</v>
      </c>
      <c r="GH9" s="143" t="str">
        <f ca="1">'GenerateurBingo.com'!GS6</f>
        <v>Mot 42</v>
      </c>
      <c r="GI9" s="143" t="str">
        <f ca="1">'GenerateurBingo.com'!GT6</f>
        <v>Mot 58</v>
      </c>
      <c r="GJ9" s="144" t="str">
        <f ca="1">'GenerateurBingo.com'!GU6</f>
        <v>Mot 64</v>
      </c>
      <c r="GK9" s="134"/>
      <c r="GL9" s="142" t="str">
        <f ca="1">'GenerateurBingo.com'!GW6</f>
        <v>Mot 4</v>
      </c>
      <c r="GM9" s="143" t="str">
        <f ca="1">'GenerateurBingo.com'!GX6</f>
        <v>Mot 26</v>
      </c>
      <c r="GN9" s="143" t="str">
        <f ca="1">'GenerateurBingo.com'!GY6</f>
        <v>Mot 36</v>
      </c>
      <c r="GO9" s="143" t="str">
        <f ca="1">'GenerateurBingo.com'!GZ6</f>
        <v>Mot 60</v>
      </c>
      <c r="GP9" s="144" t="str">
        <f ca="1">'GenerateurBingo.com'!HA6</f>
        <v>Mot 69</v>
      </c>
      <c r="GQ9" s="142" t="str">
        <f ca="1">'GenerateurBingo.com'!HB6</f>
        <v>Mot 12</v>
      </c>
      <c r="GR9" s="143" t="str">
        <f ca="1">'GenerateurBingo.com'!HC6</f>
        <v>Mot 29</v>
      </c>
      <c r="GS9" s="143" t="str">
        <f ca="1">'GenerateurBingo.com'!HD6</f>
        <v>Mot 43</v>
      </c>
      <c r="GT9" s="143" t="str">
        <f ca="1">'GenerateurBingo.com'!HE6</f>
        <v>Mot 46</v>
      </c>
      <c r="GU9" s="144" t="str">
        <f ca="1">'GenerateurBingo.com'!HF6</f>
        <v>Mot 69</v>
      </c>
      <c r="GV9" s="134"/>
      <c r="GW9" s="142" t="str">
        <f ca="1">'GenerateurBingo.com'!HH6</f>
        <v>Mot 9</v>
      </c>
      <c r="GX9" s="143" t="str">
        <f ca="1">'GenerateurBingo.com'!HI6</f>
        <v>Mot 26</v>
      </c>
      <c r="GY9" s="143" t="str">
        <f ca="1">'GenerateurBingo.com'!HJ6</f>
        <v>Mot 43</v>
      </c>
      <c r="GZ9" s="143" t="str">
        <f ca="1">'GenerateurBingo.com'!HK6</f>
        <v>Mot 48</v>
      </c>
      <c r="HA9" s="144" t="str">
        <f ca="1">'GenerateurBingo.com'!HL6</f>
        <v>Mot 75</v>
      </c>
      <c r="HB9" s="142" t="str">
        <f ca="1">'GenerateurBingo.com'!HM6</f>
        <v>Mot 1</v>
      </c>
      <c r="HC9" s="143" t="str">
        <f ca="1">'GenerateurBingo.com'!HN6</f>
        <v>Mot 19</v>
      </c>
      <c r="HD9" s="143" t="str">
        <f ca="1">'GenerateurBingo.com'!HO6</f>
        <v>Mot 38</v>
      </c>
      <c r="HE9" s="143" t="str">
        <f ca="1">'GenerateurBingo.com'!HP6</f>
        <v>Mot 48</v>
      </c>
      <c r="HF9" s="144" t="str">
        <f ca="1">'GenerateurBingo.com'!HQ6</f>
        <v>Mot 68</v>
      </c>
      <c r="HG9" s="134"/>
      <c r="HH9" s="142" t="str">
        <f ca="1">'GenerateurBingo.com'!HS6</f>
        <v>Mot 4</v>
      </c>
      <c r="HI9" s="143" t="str">
        <f ca="1">'GenerateurBingo.com'!HT6</f>
        <v>Mot 18</v>
      </c>
      <c r="HJ9" s="143" t="str">
        <f ca="1">'GenerateurBingo.com'!HU6</f>
        <v>Mot 37</v>
      </c>
      <c r="HK9" s="143" t="str">
        <f ca="1">'GenerateurBingo.com'!HV6</f>
        <v>Mot 49</v>
      </c>
      <c r="HL9" s="144" t="str">
        <f ca="1">'GenerateurBingo.com'!HW6</f>
        <v>Mot 64</v>
      </c>
      <c r="HM9" s="142" t="str">
        <f ca="1">'GenerateurBingo.com'!HX6</f>
        <v>Mot 6</v>
      </c>
      <c r="HN9" s="143" t="str">
        <f ca="1">'GenerateurBingo.com'!HY6</f>
        <v>Mot 21</v>
      </c>
      <c r="HO9" s="143" t="str">
        <f ca="1">'GenerateurBingo.com'!HZ6</f>
        <v>Mot 32</v>
      </c>
      <c r="HP9" s="143" t="str">
        <f ca="1">'GenerateurBingo.com'!IA6</f>
        <v>Mot 46</v>
      </c>
      <c r="HQ9" s="144" t="str">
        <f ca="1">'GenerateurBingo.com'!IB6</f>
        <v>Mot 67</v>
      </c>
      <c r="HR9" s="134"/>
      <c r="HS9" s="142" t="str">
        <f ca="1">'GenerateurBingo.com'!ID6</f>
        <v>Mot 3</v>
      </c>
      <c r="HT9" s="143" t="str">
        <f ca="1">'GenerateurBingo.com'!IE6</f>
        <v>Mot 17</v>
      </c>
      <c r="HU9" s="143" t="str">
        <f ca="1">'GenerateurBingo.com'!IF6</f>
        <v>Mot 43</v>
      </c>
      <c r="HV9" s="143" t="str">
        <f ca="1">'GenerateurBingo.com'!IG6</f>
        <v>Mot 57</v>
      </c>
      <c r="HW9" s="144" t="str">
        <f ca="1">'GenerateurBingo.com'!IH6</f>
        <v>Mot 72</v>
      </c>
      <c r="HX9" s="142" t="str">
        <f ca="1">'GenerateurBingo.com'!II6</f>
        <v>Mot 15</v>
      </c>
      <c r="HY9" s="143" t="str">
        <f ca="1">'GenerateurBingo.com'!IJ6</f>
        <v>Mot 19</v>
      </c>
      <c r="HZ9" s="143" t="str">
        <f ca="1">'GenerateurBingo.com'!IK6</f>
        <v>Mot 38</v>
      </c>
      <c r="IA9" s="143" t="str">
        <f ca="1">'GenerateurBingo.com'!IL6</f>
        <v>Mot 48</v>
      </c>
      <c r="IB9" s="144" t="str">
        <f ca="1">'GenerateurBingo.com'!IM6</f>
        <v>Mot 69</v>
      </c>
      <c r="IC9" s="134"/>
      <c r="ID9" s="142" t="str">
        <f ca="1">'GenerateurBingo.com'!IO6</f>
        <v>Mot 10</v>
      </c>
      <c r="IE9" s="143" t="str">
        <f ca="1">'GenerateurBingo.com'!IP6</f>
        <v>Mot 30</v>
      </c>
      <c r="IF9" s="143" t="str">
        <f ca="1">'GenerateurBingo.com'!IQ6</f>
        <v>Mot 37</v>
      </c>
      <c r="IG9" s="143" t="str">
        <f ca="1">'GenerateurBingo.com'!IR6</f>
        <v>Mot 58</v>
      </c>
      <c r="IH9" s="144" t="str">
        <f ca="1">'GenerateurBingo.com'!IS6</f>
        <v>Mot 62</v>
      </c>
      <c r="II9" s="142" t="str">
        <f ca="1">'GenerateurBingo.com'!IT6</f>
        <v>Mot 9</v>
      </c>
      <c r="IJ9" s="143" t="str">
        <f ca="1">'GenerateurBingo.com'!IU6</f>
        <v>Mot 30</v>
      </c>
      <c r="IK9" s="143" t="str">
        <f ca="1">'GenerateurBingo.com'!IV6</f>
        <v>Mot 35</v>
      </c>
      <c r="IL9" s="143" t="str">
        <f ca="1">'GenerateurBingo.com'!IW6</f>
        <v>Mot 55</v>
      </c>
      <c r="IM9" s="144" t="str">
        <f ca="1">'GenerateurBingo.com'!IX6</f>
        <v>Mot 65</v>
      </c>
      <c r="IN9" s="134"/>
      <c r="IO9" s="142" t="str">
        <f ca="1">'GenerateurBingo.com'!IZ6</f>
        <v>Mot 15</v>
      </c>
      <c r="IP9" s="143" t="str">
        <f ca="1">'GenerateurBingo.com'!JA6</f>
        <v>Mot 17</v>
      </c>
      <c r="IQ9" s="143" t="str">
        <f ca="1">'GenerateurBingo.com'!JB6</f>
        <v>Mot 36</v>
      </c>
      <c r="IR9" s="143" t="str">
        <f ca="1">'GenerateurBingo.com'!JC6</f>
        <v>Mot 50</v>
      </c>
      <c r="IS9" s="144" t="str">
        <f ca="1">'GenerateurBingo.com'!JD6</f>
        <v>Mot 72</v>
      </c>
      <c r="IT9" s="142" t="str">
        <f ca="1">'GenerateurBingo.com'!JE6</f>
        <v>Mot 8</v>
      </c>
      <c r="IU9" s="143" t="str">
        <f ca="1">'GenerateurBingo.com'!JF6</f>
        <v>Mot 28</v>
      </c>
      <c r="IV9" s="143" t="str">
        <f ca="1">'GenerateurBingo.com'!JG6</f>
        <v>Mot 36</v>
      </c>
      <c r="IW9" s="143" t="str">
        <f ca="1">'GenerateurBingo.com'!JH6</f>
        <v>Mot 60</v>
      </c>
      <c r="IX9" s="144" t="str">
        <f ca="1">'GenerateurBingo.com'!JI6</f>
        <v>Mot 62</v>
      </c>
      <c r="IY9" s="134"/>
      <c r="IZ9" s="142" t="str">
        <f ca="1">'GenerateurBingo.com'!JK6</f>
        <v>Mot 10</v>
      </c>
      <c r="JA9" s="143" t="str">
        <f ca="1">'GenerateurBingo.com'!JL6</f>
        <v>Mot 19</v>
      </c>
      <c r="JB9" s="143" t="str">
        <f ca="1">'GenerateurBingo.com'!JM6</f>
        <v>Mot 34</v>
      </c>
      <c r="JC9" s="143" t="str">
        <f ca="1">'GenerateurBingo.com'!JN6</f>
        <v>Mot 47</v>
      </c>
      <c r="JD9" s="144" t="str">
        <f ca="1">'GenerateurBingo.com'!JO6</f>
        <v>Mot 64</v>
      </c>
      <c r="JE9" s="142" t="str">
        <f ca="1">'GenerateurBingo.com'!JP6</f>
        <v>Mot 9</v>
      </c>
      <c r="JF9" s="143" t="str">
        <f ca="1">'GenerateurBingo.com'!JQ6</f>
        <v>Mot 26</v>
      </c>
      <c r="JG9" s="143" t="str">
        <f ca="1">'GenerateurBingo.com'!JR6</f>
        <v>Mot 42</v>
      </c>
      <c r="JH9" s="143" t="str">
        <f ca="1">'GenerateurBingo.com'!JS6</f>
        <v>Mot 55</v>
      </c>
      <c r="JI9" s="144" t="str">
        <f ca="1">'GenerateurBingo.com'!JT6</f>
        <v>Mot 64</v>
      </c>
      <c r="JJ9" s="134"/>
      <c r="JK9" s="142" t="str">
        <f ca="1">'GenerateurBingo.com'!JV6</f>
        <v>Mot 12</v>
      </c>
      <c r="JL9" s="143" t="str">
        <f ca="1">'GenerateurBingo.com'!JW6</f>
        <v>Mot 18</v>
      </c>
      <c r="JM9" s="143" t="str">
        <f ca="1">'GenerateurBingo.com'!JX6</f>
        <v>Mot 35</v>
      </c>
      <c r="JN9" s="143" t="str">
        <f ca="1">'GenerateurBingo.com'!JY6</f>
        <v>Mot 47</v>
      </c>
      <c r="JO9" s="144" t="str">
        <f ca="1">'GenerateurBingo.com'!JZ6</f>
        <v>Mot 64</v>
      </c>
      <c r="JP9" s="142" t="str">
        <f ca="1">'GenerateurBingo.com'!KA6</f>
        <v>Mot 14</v>
      </c>
      <c r="JQ9" s="143" t="str">
        <f ca="1">'GenerateurBingo.com'!KB6</f>
        <v>Mot 30</v>
      </c>
      <c r="JR9" s="143" t="str">
        <f ca="1">'GenerateurBingo.com'!KC6</f>
        <v>Mot 34</v>
      </c>
      <c r="JS9" s="143" t="str">
        <f ca="1">'GenerateurBingo.com'!KD6</f>
        <v>Mot 48</v>
      </c>
      <c r="JT9" s="144" t="str">
        <f ca="1">'GenerateurBingo.com'!KE6</f>
        <v>Mot 73</v>
      </c>
      <c r="JU9" s="134"/>
      <c r="JV9" s="142" t="str">
        <f ca="1">'GenerateurBingo.com'!KG6</f>
        <v>Mot 11</v>
      </c>
      <c r="JW9" s="143" t="str">
        <f ca="1">'GenerateurBingo.com'!KH6</f>
        <v>Mot 16</v>
      </c>
      <c r="JX9" s="143" t="str">
        <f ca="1">'GenerateurBingo.com'!KI6</f>
        <v>Mot 33</v>
      </c>
      <c r="JY9" s="143" t="str">
        <f ca="1">'GenerateurBingo.com'!KJ6</f>
        <v>Mot 56</v>
      </c>
      <c r="JZ9" s="144" t="str">
        <f ca="1">'GenerateurBingo.com'!KK6</f>
        <v>Mot 65</v>
      </c>
      <c r="KA9" s="142" t="str">
        <f ca="1">'GenerateurBingo.com'!KL6</f>
        <v>Mot 3</v>
      </c>
      <c r="KB9" s="143" t="str">
        <f ca="1">'GenerateurBingo.com'!KM6</f>
        <v>Mot 16</v>
      </c>
      <c r="KC9" s="143" t="str">
        <f ca="1">'GenerateurBingo.com'!KN6</f>
        <v>Mot 37</v>
      </c>
      <c r="KD9" s="143" t="str">
        <f ca="1">'GenerateurBingo.com'!KO6</f>
        <v>Mot 53</v>
      </c>
      <c r="KE9" s="144" t="str">
        <f ca="1">'GenerateurBingo.com'!KP6</f>
        <v>Mot 74</v>
      </c>
      <c r="KF9" s="134"/>
      <c r="KG9" s="142" t="str">
        <f ca="1">'GenerateurBingo.com'!KR6</f>
        <v>Mot 9</v>
      </c>
      <c r="KH9" s="143" t="str">
        <f ca="1">'GenerateurBingo.com'!KS6</f>
        <v>Mot 24</v>
      </c>
      <c r="KI9" s="143" t="str">
        <f ca="1">'GenerateurBingo.com'!KT6</f>
        <v>Mot 33</v>
      </c>
      <c r="KJ9" s="143" t="str">
        <f ca="1">'GenerateurBingo.com'!KU6</f>
        <v>Mot 57</v>
      </c>
      <c r="KK9" s="144" t="str">
        <f ca="1">'GenerateurBingo.com'!KV6</f>
        <v>Mot 67</v>
      </c>
      <c r="KL9" s="142" t="str">
        <f ca="1">'GenerateurBingo.com'!KW6</f>
        <v>Mot 5</v>
      </c>
      <c r="KM9" s="143" t="str">
        <f ca="1">'GenerateurBingo.com'!KX6</f>
        <v>Mot 22</v>
      </c>
      <c r="KN9" s="143" t="str">
        <f ca="1">'GenerateurBingo.com'!KY6</f>
        <v>Mot 45</v>
      </c>
      <c r="KO9" s="143" t="str">
        <f ca="1">'GenerateurBingo.com'!KZ6</f>
        <v>Mot 60</v>
      </c>
      <c r="KP9" s="144" t="str">
        <f ca="1">'GenerateurBingo.com'!LA6</f>
        <v>Mot 75</v>
      </c>
      <c r="KQ9" s="134"/>
      <c r="KR9" s="142" t="str">
        <f ca="1">'GenerateurBingo.com'!LC6</f>
        <v>Mot 12</v>
      </c>
      <c r="KS9" s="143" t="str">
        <f ca="1">'GenerateurBingo.com'!LD6</f>
        <v>Mot 29</v>
      </c>
      <c r="KT9" s="143" t="str">
        <f ca="1">'GenerateurBingo.com'!LE6</f>
        <v>Mot 35</v>
      </c>
      <c r="KU9" s="143" t="str">
        <f ca="1">'GenerateurBingo.com'!LF6</f>
        <v>Mot 48</v>
      </c>
      <c r="KV9" s="144" t="str">
        <f ca="1">'GenerateurBingo.com'!LG6</f>
        <v>Mot 68</v>
      </c>
      <c r="KW9" s="142" t="str">
        <f ca="1">'GenerateurBingo.com'!LH6</f>
        <v>Mot 4</v>
      </c>
      <c r="KX9" s="143" t="str">
        <f ca="1">'GenerateurBingo.com'!LI6</f>
        <v>Mot 26</v>
      </c>
      <c r="KY9" s="143" t="str">
        <f ca="1">'GenerateurBingo.com'!LJ6</f>
        <v>Mot 41</v>
      </c>
      <c r="KZ9" s="143" t="str">
        <f ca="1">'GenerateurBingo.com'!LK6</f>
        <v>Mot 47</v>
      </c>
      <c r="LA9" s="144" t="str">
        <f ca="1">'GenerateurBingo.com'!LL6</f>
        <v>Mot 71</v>
      </c>
      <c r="LB9" s="134"/>
      <c r="LC9" s="142" t="str">
        <f ca="1">'GenerateurBingo.com'!LN6</f>
        <v>Mot 7</v>
      </c>
      <c r="LD9" s="143" t="str">
        <f ca="1">'GenerateurBingo.com'!LO6</f>
        <v>Mot 28</v>
      </c>
      <c r="LE9" s="143" t="str">
        <f ca="1">'GenerateurBingo.com'!LP6</f>
        <v>Mot 31</v>
      </c>
      <c r="LF9" s="143" t="str">
        <f ca="1">'GenerateurBingo.com'!LQ6</f>
        <v>Mot 47</v>
      </c>
      <c r="LG9" s="144" t="str">
        <f ca="1">'GenerateurBingo.com'!LR6</f>
        <v>Mot 72</v>
      </c>
      <c r="LH9" s="142" t="str">
        <f ca="1">'GenerateurBingo.com'!LS6</f>
        <v>Mot 11</v>
      </c>
      <c r="LI9" s="143" t="str">
        <f ca="1">'GenerateurBingo.com'!LT6</f>
        <v>Mot 18</v>
      </c>
      <c r="LJ9" s="143" t="str">
        <f ca="1">'GenerateurBingo.com'!LU6</f>
        <v>Mot 36</v>
      </c>
      <c r="LK9" s="143" t="str">
        <f ca="1">'GenerateurBingo.com'!LV6</f>
        <v>Mot 47</v>
      </c>
      <c r="LL9" s="144" t="str">
        <f ca="1">'GenerateurBingo.com'!LW6</f>
        <v>Mot 61</v>
      </c>
      <c r="LM9" s="134"/>
      <c r="LN9" s="142" t="str">
        <f ca="1">'GenerateurBingo.com'!LY6</f>
        <v>Mot 9</v>
      </c>
      <c r="LO9" s="143" t="str">
        <f ca="1">'GenerateurBingo.com'!LZ6</f>
        <v>Mot 24</v>
      </c>
      <c r="LP9" s="143" t="str">
        <f ca="1">'GenerateurBingo.com'!MA6</f>
        <v>Mot 36</v>
      </c>
      <c r="LQ9" s="143" t="str">
        <f ca="1">'GenerateurBingo.com'!MB6</f>
        <v>Mot 50</v>
      </c>
      <c r="LR9" s="144" t="str">
        <f ca="1">'GenerateurBingo.com'!MC6</f>
        <v>Mot 67</v>
      </c>
      <c r="LS9" s="142" t="str">
        <f ca="1">'GenerateurBingo.com'!MD6</f>
        <v>Mot 8</v>
      </c>
      <c r="LT9" s="143" t="str">
        <f ca="1">'GenerateurBingo.com'!ME6</f>
        <v>Mot 21</v>
      </c>
      <c r="LU9" s="143" t="str">
        <f ca="1">'GenerateurBingo.com'!MF6</f>
        <v>Mot 38</v>
      </c>
      <c r="LV9" s="143" t="str">
        <f ca="1">'GenerateurBingo.com'!MG6</f>
        <v>Mot 52</v>
      </c>
      <c r="LW9" s="144" t="str">
        <f ca="1">'GenerateurBingo.com'!MH6</f>
        <v>Mot 63</v>
      </c>
      <c r="LX9" s="134"/>
      <c r="LY9" s="142" t="str">
        <f ca="1">'GenerateurBingo.com'!MJ6</f>
        <v>Mot 1</v>
      </c>
      <c r="LZ9" s="143" t="str">
        <f ca="1">'GenerateurBingo.com'!MK6</f>
        <v>Mot 20</v>
      </c>
      <c r="MA9" s="143" t="str">
        <f ca="1">'GenerateurBingo.com'!ML6</f>
        <v>Mot 43</v>
      </c>
      <c r="MB9" s="143" t="str">
        <f ca="1">'GenerateurBingo.com'!MM6</f>
        <v>Mot 53</v>
      </c>
      <c r="MC9" s="144" t="str">
        <f ca="1">'GenerateurBingo.com'!MN6</f>
        <v>Mot 75</v>
      </c>
      <c r="MD9" s="142" t="str">
        <f ca="1">'GenerateurBingo.com'!MO6</f>
        <v>Mot 10</v>
      </c>
      <c r="ME9" s="143" t="str">
        <f ca="1">'GenerateurBingo.com'!MP6</f>
        <v>Mot 19</v>
      </c>
      <c r="MF9" s="143" t="str">
        <f ca="1">'GenerateurBingo.com'!MQ6</f>
        <v>Mot 36</v>
      </c>
      <c r="MG9" s="143" t="str">
        <f ca="1">'GenerateurBingo.com'!MR6</f>
        <v>Mot 47</v>
      </c>
      <c r="MH9" s="144" t="str">
        <f ca="1">'GenerateurBingo.com'!MS6</f>
        <v>Mot 72</v>
      </c>
      <c r="MI9" s="134"/>
      <c r="MJ9" s="142" t="str">
        <f ca="1">'GenerateurBingo.com'!MU6</f>
        <v>Mot 12</v>
      </c>
      <c r="MK9" s="143" t="str">
        <f ca="1">'GenerateurBingo.com'!MV6</f>
        <v>Mot 22</v>
      </c>
      <c r="ML9" s="143" t="str">
        <f ca="1">'GenerateurBingo.com'!MW6</f>
        <v>Mot 37</v>
      </c>
      <c r="MM9" s="143" t="str">
        <f ca="1">'GenerateurBingo.com'!MX6</f>
        <v>Mot 59</v>
      </c>
      <c r="MN9" s="144" t="str">
        <f ca="1">'GenerateurBingo.com'!MY6</f>
        <v>Mot 70</v>
      </c>
      <c r="MO9" s="142" t="str">
        <f ca="1">'GenerateurBingo.com'!MZ6</f>
        <v>Mot 14</v>
      </c>
      <c r="MP9" s="143" t="str">
        <f ca="1">'GenerateurBingo.com'!NA6</f>
        <v>Mot 30</v>
      </c>
      <c r="MQ9" s="143" t="str">
        <f ca="1">'GenerateurBingo.com'!NB6</f>
        <v>Mot 44</v>
      </c>
      <c r="MR9" s="143" t="str">
        <f ca="1">'GenerateurBingo.com'!NC6</f>
        <v>Mot 49</v>
      </c>
      <c r="MS9" s="144" t="str">
        <f ca="1">'GenerateurBingo.com'!ND6</f>
        <v>Mot 64</v>
      </c>
      <c r="MT9" s="134"/>
      <c r="MU9" s="142" t="str">
        <f ca="1">'GenerateurBingo.com'!NF6</f>
        <v>Mot 2</v>
      </c>
      <c r="MV9" s="143" t="str">
        <f ca="1">'GenerateurBingo.com'!NG6</f>
        <v>Mot 27</v>
      </c>
      <c r="MW9" s="143" t="str">
        <f ca="1">'GenerateurBingo.com'!NH6</f>
        <v>Mot 39</v>
      </c>
      <c r="MX9" s="143" t="str">
        <f ca="1">'GenerateurBingo.com'!NI6</f>
        <v>Mot 50</v>
      </c>
      <c r="MY9" s="144" t="str">
        <f ca="1">'GenerateurBingo.com'!NJ6</f>
        <v>Mot 64</v>
      </c>
      <c r="MZ9" s="142" t="str">
        <f ca="1">'GenerateurBingo.com'!NK6</f>
        <v>Mot 2</v>
      </c>
      <c r="NA9" s="143" t="str">
        <f ca="1">'GenerateurBingo.com'!NL6</f>
        <v>Mot 25</v>
      </c>
      <c r="NB9" s="143" t="str">
        <f ca="1">'GenerateurBingo.com'!NM6</f>
        <v>Mot 40</v>
      </c>
      <c r="NC9" s="143" t="str">
        <f ca="1">'GenerateurBingo.com'!NN6</f>
        <v>Mot 46</v>
      </c>
      <c r="ND9" s="144" t="str">
        <f ca="1">'GenerateurBingo.com'!NO6</f>
        <v>Mot 72</v>
      </c>
      <c r="NE9" s="134"/>
      <c r="NF9" s="142" t="str">
        <f ca="1">'GenerateurBingo.com'!NQ6</f>
        <v>Mot 12</v>
      </c>
      <c r="NG9" s="143" t="str">
        <f ca="1">'GenerateurBingo.com'!NR6</f>
        <v>Mot 27</v>
      </c>
      <c r="NH9" s="143" t="str">
        <f ca="1">'GenerateurBingo.com'!NS6</f>
        <v>Mot 44</v>
      </c>
      <c r="NI9" s="143" t="str">
        <f ca="1">'GenerateurBingo.com'!NT6</f>
        <v>Mot 50</v>
      </c>
      <c r="NJ9" s="144" t="str">
        <f ca="1">'GenerateurBingo.com'!NU6</f>
        <v>Mot 62</v>
      </c>
      <c r="NK9" s="142" t="str">
        <f ca="1">'GenerateurBingo.com'!NV6</f>
        <v>Mot 4</v>
      </c>
      <c r="NL9" s="143" t="str">
        <f ca="1">'GenerateurBingo.com'!NW6</f>
        <v>Mot 20</v>
      </c>
      <c r="NM9" s="143" t="str">
        <f ca="1">'GenerateurBingo.com'!NX6</f>
        <v>Mot 43</v>
      </c>
      <c r="NN9" s="143" t="str">
        <f ca="1">'GenerateurBingo.com'!NY6</f>
        <v>Mot 58</v>
      </c>
      <c r="NO9" s="144" t="str">
        <f ca="1">'GenerateurBingo.com'!NZ6</f>
        <v>Mot 61</v>
      </c>
      <c r="NP9" s="134"/>
      <c r="NQ9" s="142" t="str">
        <f ca="1">'GenerateurBingo.com'!OB6</f>
        <v>Mot 4</v>
      </c>
      <c r="NR9" s="143" t="str">
        <f ca="1">'GenerateurBingo.com'!OC6</f>
        <v>Mot 20</v>
      </c>
      <c r="NS9" s="143" t="str">
        <f ca="1">'GenerateurBingo.com'!OD6</f>
        <v>Mot 35</v>
      </c>
      <c r="NT9" s="143" t="str">
        <f ca="1">'GenerateurBingo.com'!OE6</f>
        <v>Mot 47</v>
      </c>
      <c r="NU9" s="144" t="str">
        <f ca="1">'GenerateurBingo.com'!OF6</f>
        <v>Mot 74</v>
      </c>
      <c r="NV9" s="142" t="str">
        <f ca="1">'GenerateurBingo.com'!OG6</f>
        <v>Mot 3</v>
      </c>
      <c r="NW9" s="143" t="str">
        <f ca="1">'GenerateurBingo.com'!OH6</f>
        <v>Mot 18</v>
      </c>
      <c r="NX9" s="143" t="str">
        <f ca="1">'GenerateurBingo.com'!OI6</f>
        <v>Mot 45</v>
      </c>
      <c r="NY9" s="143" t="str">
        <f ca="1">'GenerateurBingo.com'!OJ6</f>
        <v>Mot 53</v>
      </c>
      <c r="NZ9" s="144" t="str">
        <f ca="1">'GenerateurBingo.com'!OK6</f>
        <v>Mot 70</v>
      </c>
      <c r="OA9" s="134"/>
      <c r="OB9" s="142" t="str">
        <f ca="1">'GenerateurBingo.com'!OM6</f>
        <v>Mot 6</v>
      </c>
      <c r="OC9" s="143" t="str">
        <f ca="1">'GenerateurBingo.com'!ON6</f>
        <v>Mot 17</v>
      </c>
      <c r="OD9" s="143" t="str">
        <f ca="1">'GenerateurBingo.com'!OO6</f>
        <v>Mot 39</v>
      </c>
      <c r="OE9" s="143" t="str">
        <f ca="1">'GenerateurBingo.com'!OP6</f>
        <v>Mot 46</v>
      </c>
      <c r="OF9" s="144" t="str">
        <f ca="1">'GenerateurBingo.com'!OQ6</f>
        <v>Mot 64</v>
      </c>
      <c r="OG9" s="142" t="str">
        <f ca="1">'GenerateurBingo.com'!OR6</f>
        <v>Mot 4</v>
      </c>
      <c r="OH9" s="143" t="str">
        <f ca="1">'GenerateurBingo.com'!OS6</f>
        <v>Mot 30</v>
      </c>
      <c r="OI9" s="143" t="str">
        <f ca="1">'GenerateurBingo.com'!OT6</f>
        <v>Mot 34</v>
      </c>
      <c r="OJ9" s="143" t="str">
        <f ca="1">'GenerateurBingo.com'!OU6</f>
        <v>Mot 49</v>
      </c>
      <c r="OK9" s="144" t="str">
        <f ca="1">'GenerateurBingo.com'!OV6</f>
        <v>Mot 61</v>
      </c>
      <c r="OL9" s="134"/>
      <c r="OM9" s="142" t="str">
        <f ca="1">'GenerateurBingo.com'!OX6</f>
        <v>Mot 15</v>
      </c>
      <c r="ON9" s="143" t="str">
        <f ca="1">'GenerateurBingo.com'!OY6</f>
        <v>Mot 27</v>
      </c>
      <c r="OO9" s="143" t="str">
        <f ca="1">'GenerateurBingo.com'!OZ6</f>
        <v>Mot 44</v>
      </c>
      <c r="OP9" s="143" t="str">
        <f ca="1">'GenerateurBingo.com'!PA6</f>
        <v>Mot 58</v>
      </c>
      <c r="OQ9" s="144" t="str">
        <f ca="1">'GenerateurBingo.com'!PB6</f>
        <v>Mot 75</v>
      </c>
      <c r="OR9" s="142" t="str">
        <f ca="1">'GenerateurBingo.com'!PC6</f>
        <v>Mot 6</v>
      </c>
      <c r="OS9" s="143" t="str">
        <f ca="1">'GenerateurBingo.com'!PD6</f>
        <v>Mot 24</v>
      </c>
      <c r="OT9" s="143" t="str">
        <f ca="1">'GenerateurBingo.com'!PE6</f>
        <v>Mot 40</v>
      </c>
      <c r="OU9" s="143" t="str">
        <f ca="1">'GenerateurBingo.com'!PF6</f>
        <v>Mot 50</v>
      </c>
      <c r="OV9" s="144" t="str">
        <f ca="1">'GenerateurBingo.com'!PG6</f>
        <v>Mot 73</v>
      </c>
      <c r="OW9" s="134"/>
      <c r="OX9" s="142" t="str">
        <f ca="1">'GenerateurBingo.com'!PI6</f>
        <v>Mot 2</v>
      </c>
      <c r="OY9" s="143" t="str">
        <f ca="1">'GenerateurBingo.com'!PJ6</f>
        <v>Mot 19</v>
      </c>
      <c r="OZ9" s="143" t="str">
        <f ca="1">'GenerateurBingo.com'!PK6</f>
        <v>Mot 32</v>
      </c>
      <c r="PA9" s="143" t="str">
        <f ca="1">'GenerateurBingo.com'!PL6</f>
        <v>Mot 49</v>
      </c>
      <c r="PB9" s="144" t="str">
        <f ca="1">'GenerateurBingo.com'!PM6</f>
        <v>Mot 74</v>
      </c>
      <c r="PC9" s="142" t="str">
        <f ca="1">'GenerateurBingo.com'!PN6</f>
        <v>Mot 7</v>
      </c>
      <c r="PD9" s="143" t="str">
        <f ca="1">'GenerateurBingo.com'!PO6</f>
        <v>Mot 24</v>
      </c>
      <c r="PE9" s="143" t="str">
        <f ca="1">'GenerateurBingo.com'!PP6</f>
        <v>Mot 40</v>
      </c>
      <c r="PF9" s="143" t="str">
        <f ca="1">'GenerateurBingo.com'!PQ6</f>
        <v>Mot 50</v>
      </c>
      <c r="PG9" s="144" t="str">
        <f ca="1">'GenerateurBingo.com'!PR6</f>
        <v>Mot 70</v>
      </c>
      <c r="PH9" s="134"/>
      <c r="PI9" s="142" t="str">
        <f ca="1">'GenerateurBingo.com'!PT6</f>
        <v>Mot 12</v>
      </c>
      <c r="PJ9" s="143" t="str">
        <f ca="1">'GenerateurBingo.com'!PU6</f>
        <v>Mot 18</v>
      </c>
      <c r="PK9" s="143" t="str">
        <f ca="1">'GenerateurBingo.com'!PV6</f>
        <v>Mot 31</v>
      </c>
      <c r="PL9" s="143" t="str">
        <f ca="1">'GenerateurBingo.com'!PW6</f>
        <v>Mot 51</v>
      </c>
      <c r="PM9" s="144" t="str">
        <f ca="1">'GenerateurBingo.com'!PX6</f>
        <v>Mot 64</v>
      </c>
      <c r="PN9" s="142" t="str">
        <f ca="1">'GenerateurBingo.com'!PY6</f>
        <v>Mot 11</v>
      </c>
      <c r="PO9" s="143" t="str">
        <f ca="1">'GenerateurBingo.com'!PZ6</f>
        <v>Mot 20</v>
      </c>
      <c r="PP9" s="143" t="str">
        <f ca="1">'GenerateurBingo.com'!QA6</f>
        <v>Mot 41</v>
      </c>
      <c r="PQ9" s="143" t="str">
        <f ca="1">'GenerateurBingo.com'!QB6</f>
        <v>Mot 49</v>
      </c>
      <c r="PR9" s="144" t="str">
        <f ca="1">'GenerateurBingo.com'!QC6</f>
        <v>Mot 71</v>
      </c>
      <c r="PS9" s="134"/>
      <c r="PT9" s="142" t="str">
        <f ca="1">'GenerateurBingo.com'!QE6</f>
        <v>Mot 8</v>
      </c>
      <c r="PU9" s="143" t="str">
        <f ca="1">'GenerateurBingo.com'!QF6</f>
        <v>Mot 29</v>
      </c>
      <c r="PV9" s="143" t="str">
        <f ca="1">'GenerateurBingo.com'!QG6</f>
        <v>Mot 32</v>
      </c>
      <c r="PW9" s="143" t="str">
        <f ca="1">'GenerateurBingo.com'!QH6</f>
        <v>Mot 55</v>
      </c>
      <c r="PX9" s="144" t="str">
        <f ca="1">'GenerateurBingo.com'!QI6</f>
        <v>Mot 73</v>
      </c>
      <c r="PY9" s="142" t="str">
        <f ca="1">'GenerateurBingo.com'!QJ6</f>
        <v>Mot 1</v>
      </c>
      <c r="PZ9" s="143" t="str">
        <f ca="1">'GenerateurBingo.com'!QK6</f>
        <v>Mot 29</v>
      </c>
      <c r="QA9" s="143" t="str">
        <f ca="1">'GenerateurBingo.com'!QL6</f>
        <v>Mot 45</v>
      </c>
      <c r="QB9" s="143" t="str">
        <f ca="1">'GenerateurBingo.com'!QM6</f>
        <v>Mot 59</v>
      </c>
      <c r="QC9" s="144" t="str">
        <f ca="1">'GenerateurBingo.com'!QN6</f>
        <v>Mot 74</v>
      </c>
      <c r="QD9" s="134"/>
      <c r="QE9" s="142" t="str">
        <f ca="1">'GenerateurBingo.com'!QP6</f>
        <v>Mot 3</v>
      </c>
      <c r="QF9" s="143" t="str">
        <f ca="1">'GenerateurBingo.com'!QQ6</f>
        <v>Mot 27</v>
      </c>
      <c r="QG9" s="143" t="str">
        <f ca="1">'GenerateurBingo.com'!QR6</f>
        <v>Mot 31</v>
      </c>
      <c r="QH9" s="143" t="str">
        <f ca="1">'GenerateurBingo.com'!QS6</f>
        <v>Mot 60</v>
      </c>
      <c r="QI9" s="144" t="str">
        <f ca="1">'GenerateurBingo.com'!QT6</f>
        <v>Mot 74</v>
      </c>
      <c r="QJ9" s="142" t="str">
        <f ca="1">'GenerateurBingo.com'!QU6</f>
        <v>Mot 4</v>
      </c>
      <c r="QK9" s="143" t="str">
        <f ca="1">'GenerateurBingo.com'!QV6</f>
        <v>Mot 24</v>
      </c>
      <c r="QL9" s="143" t="str">
        <f ca="1">'GenerateurBingo.com'!QW6</f>
        <v>Mot 36</v>
      </c>
      <c r="QM9" s="143" t="str">
        <f ca="1">'GenerateurBingo.com'!QX6</f>
        <v>Mot 52</v>
      </c>
      <c r="QN9" s="144" t="str">
        <f ca="1">'GenerateurBingo.com'!QY6</f>
        <v>Mot 65</v>
      </c>
      <c r="QO9" s="134"/>
      <c r="QP9" s="142" t="str">
        <f ca="1">'GenerateurBingo.com'!RA6</f>
        <v>Mot 11</v>
      </c>
      <c r="QQ9" s="143" t="str">
        <f ca="1">'GenerateurBingo.com'!RB6</f>
        <v>Mot 20</v>
      </c>
      <c r="QR9" s="143" t="str">
        <f ca="1">'GenerateurBingo.com'!RC6</f>
        <v>Mot 45</v>
      </c>
      <c r="QS9" s="143" t="str">
        <f ca="1">'GenerateurBingo.com'!RD6</f>
        <v>Mot 60</v>
      </c>
      <c r="QT9" s="144" t="str">
        <f ca="1">'GenerateurBingo.com'!RE6</f>
        <v>Mot 71</v>
      </c>
      <c r="QU9" s="142" t="str">
        <f ca="1">'GenerateurBingo.com'!RF6</f>
        <v>Mot 12</v>
      </c>
      <c r="QV9" s="143" t="str">
        <f ca="1">'GenerateurBingo.com'!RG6</f>
        <v>Mot 26</v>
      </c>
      <c r="QW9" s="143" t="str">
        <f ca="1">'GenerateurBingo.com'!RH6</f>
        <v>Mot 36</v>
      </c>
      <c r="QX9" s="143" t="str">
        <f ca="1">'GenerateurBingo.com'!RI6</f>
        <v>Mot 51</v>
      </c>
      <c r="QY9" s="144" t="str">
        <f ca="1">'GenerateurBingo.com'!RJ6</f>
        <v>Mot 62</v>
      </c>
      <c r="QZ9" s="134"/>
      <c r="RA9" s="142" t="str">
        <f ca="1">'GenerateurBingo.com'!RL6</f>
        <v>Mot 6</v>
      </c>
      <c r="RB9" s="143" t="str">
        <f ca="1">'GenerateurBingo.com'!RM6</f>
        <v>Mot 25</v>
      </c>
      <c r="RC9" s="143" t="str">
        <f ca="1">'GenerateurBingo.com'!RN6</f>
        <v>Mot 35</v>
      </c>
      <c r="RD9" s="143" t="str">
        <f ca="1">'GenerateurBingo.com'!RO6</f>
        <v>Mot 59</v>
      </c>
      <c r="RE9" s="144" t="str">
        <f ca="1">'GenerateurBingo.com'!RP6</f>
        <v>Mot 75</v>
      </c>
      <c r="RF9" s="142" t="str">
        <f ca="1">'GenerateurBingo.com'!RQ6</f>
        <v>Mot 6</v>
      </c>
      <c r="RG9" s="143" t="str">
        <f ca="1">'GenerateurBingo.com'!RR6</f>
        <v>Mot 23</v>
      </c>
      <c r="RH9" s="143" t="str">
        <f ca="1">'GenerateurBingo.com'!RS6</f>
        <v>Mot 32</v>
      </c>
      <c r="RI9" s="143" t="str">
        <f ca="1">'GenerateurBingo.com'!RT6</f>
        <v>Mot 56</v>
      </c>
      <c r="RJ9" s="144" t="str">
        <f ca="1">'GenerateurBingo.com'!RU6</f>
        <v>Mot 72</v>
      </c>
      <c r="RK9" s="134"/>
      <c r="RL9" s="142" t="str">
        <f ca="1">'GenerateurBingo.com'!RW6</f>
        <v>Mot 8</v>
      </c>
      <c r="RM9" s="143" t="str">
        <f ca="1">'GenerateurBingo.com'!RX6</f>
        <v>Mot 30</v>
      </c>
      <c r="RN9" s="143" t="str">
        <f ca="1">'GenerateurBingo.com'!RY6</f>
        <v>Mot 45</v>
      </c>
      <c r="RO9" s="143" t="str">
        <f ca="1">'GenerateurBingo.com'!RZ6</f>
        <v>Mot 52</v>
      </c>
      <c r="RP9" s="144" t="str">
        <f ca="1">'GenerateurBingo.com'!SA6</f>
        <v>Mot 66</v>
      </c>
      <c r="RQ9" s="142" t="str">
        <f ca="1">'GenerateurBingo.com'!SB6</f>
        <v>Mot 10</v>
      </c>
      <c r="RR9" s="143" t="str">
        <f ca="1">'GenerateurBingo.com'!SC6</f>
        <v>Mot 20</v>
      </c>
      <c r="RS9" s="143" t="str">
        <f ca="1">'GenerateurBingo.com'!SD6</f>
        <v>Mot 41</v>
      </c>
      <c r="RT9" s="143" t="str">
        <f ca="1">'GenerateurBingo.com'!SE6</f>
        <v>Mot 48</v>
      </c>
      <c r="RU9" s="144" t="str">
        <f ca="1">'GenerateurBingo.com'!SF6</f>
        <v>Mot 71</v>
      </c>
      <c r="RV9" s="134"/>
      <c r="RW9" s="142" t="str">
        <f ca="1">'GenerateurBingo.com'!SH6</f>
        <v>Mot 2</v>
      </c>
      <c r="RX9" s="143" t="str">
        <f ca="1">'GenerateurBingo.com'!SI6</f>
        <v>Mot 23</v>
      </c>
      <c r="RY9" s="143" t="str">
        <f ca="1">'GenerateurBingo.com'!SJ6</f>
        <v>Mot 33</v>
      </c>
      <c r="RZ9" s="143" t="str">
        <f ca="1">'GenerateurBingo.com'!SK6</f>
        <v>Mot 49</v>
      </c>
      <c r="SA9" s="144" t="str">
        <f ca="1">'GenerateurBingo.com'!SL6</f>
        <v>Mot 68</v>
      </c>
      <c r="SB9" s="142" t="str">
        <f ca="1">'GenerateurBingo.com'!SM6</f>
        <v>Mot 6</v>
      </c>
      <c r="SC9" s="143" t="str">
        <f ca="1">'GenerateurBingo.com'!SN6</f>
        <v>Mot 25</v>
      </c>
      <c r="SD9" s="143" t="str">
        <f ca="1">'GenerateurBingo.com'!SO6</f>
        <v>Mot 34</v>
      </c>
      <c r="SE9" s="143" t="str">
        <f ca="1">'GenerateurBingo.com'!SP6</f>
        <v>Mot 51</v>
      </c>
      <c r="SF9" s="144" t="str">
        <f ca="1">'GenerateurBingo.com'!SQ6</f>
        <v>Mot 61</v>
      </c>
      <c r="SG9" s="134"/>
      <c r="SH9" s="142" t="str">
        <f ca="1">'GenerateurBingo.com'!SS6</f>
        <v>Mot 7</v>
      </c>
      <c r="SI9" s="143" t="str">
        <f ca="1">'GenerateurBingo.com'!ST6</f>
        <v>Mot 20</v>
      </c>
      <c r="SJ9" s="143" t="str">
        <f ca="1">'GenerateurBingo.com'!SU6</f>
        <v>Mot 38</v>
      </c>
      <c r="SK9" s="143" t="str">
        <f ca="1">'GenerateurBingo.com'!SV6</f>
        <v>Mot 50</v>
      </c>
      <c r="SL9" s="144" t="str">
        <f ca="1">'GenerateurBingo.com'!SW6</f>
        <v>Mot 74</v>
      </c>
      <c r="SM9" s="142" t="str">
        <f ca="1">'GenerateurBingo.com'!SX6</f>
        <v>Mot 3</v>
      </c>
      <c r="SN9" s="143" t="str">
        <f ca="1">'GenerateurBingo.com'!SY6</f>
        <v>Mot 16</v>
      </c>
      <c r="SO9" s="143" t="str">
        <f ca="1">'GenerateurBingo.com'!SZ6</f>
        <v>Mot 33</v>
      </c>
      <c r="SP9" s="143" t="str">
        <f ca="1">'GenerateurBingo.com'!TA6</f>
        <v>Mot 52</v>
      </c>
      <c r="SQ9" s="144" t="str">
        <f ca="1">'GenerateurBingo.com'!TB6</f>
        <v>Mot 64</v>
      </c>
      <c r="SR9" s="134"/>
      <c r="SS9" s="142" t="str">
        <f ca="1">'GenerateurBingo.com'!TD6</f>
        <v>Mot 11</v>
      </c>
      <c r="ST9" s="143" t="str">
        <f ca="1">'GenerateurBingo.com'!TE6</f>
        <v>Mot 17</v>
      </c>
      <c r="SU9" s="143" t="str">
        <f ca="1">'GenerateurBingo.com'!TF6</f>
        <v>Mot 39</v>
      </c>
      <c r="SV9" s="143" t="str">
        <f ca="1">'GenerateurBingo.com'!TG6</f>
        <v>Mot 49</v>
      </c>
      <c r="SW9" s="144" t="str">
        <f ca="1">'GenerateurBingo.com'!TH6</f>
        <v>Mot 66</v>
      </c>
      <c r="SX9" s="142" t="str">
        <f ca="1">'GenerateurBingo.com'!TI6</f>
        <v>Mot 8</v>
      </c>
      <c r="SY9" s="143" t="str">
        <f ca="1">'GenerateurBingo.com'!TJ6</f>
        <v>Mot 17</v>
      </c>
      <c r="SZ9" s="143" t="str">
        <f ca="1">'GenerateurBingo.com'!TK6</f>
        <v>Mot 35</v>
      </c>
      <c r="TA9" s="143" t="str">
        <f ca="1">'GenerateurBingo.com'!TL6</f>
        <v>Mot 53</v>
      </c>
      <c r="TB9" s="144" t="str">
        <f ca="1">'GenerateurBingo.com'!TM6</f>
        <v>Mot 63</v>
      </c>
      <c r="TC9" s="134"/>
      <c r="TD9" s="142" t="str">
        <f ca="1">'GenerateurBingo.com'!TO6</f>
        <v>Mot 7</v>
      </c>
      <c r="TE9" s="143" t="str">
        <f ca="1">'GenerateurBingo.com'!TP6</f>
        <v>Mot 16</v>
      </c>
      <c r="TF9" s="143" t="str">
        <f ca="1">'GenerateurBingo.com'!TQ6</f>
        <v>Mot 40</v>
      </c>
      <c r="TG9" s="143" t="str">
        <f ca="1">'GenerateurBingo.com'!TR6</f>
        <v>Mot 55</v>
      </c>
      <c r="TH9" s="144" t="str">
        <f ca="1">'GenerateurBingo.com'!TS6</f>
        <v>Mot 61</v>
      </c>
      <c r="TI9" s="142" t="str">
        <f ca="1">'GenerateurBingo.com'!TT6</f>
        <v>Mot 13</v>
      </c>
      <c r="TJ9" s="143" t="str">
        <f ca="1">'GenerateurBingo.com'!TU6</f>
        <v>Mot 22</v>
      </c>
      <c r="TK9" s="143" t="str">
        <f ca="1">'GenerateurBingo.com'!TV6</f>
        <v>Mot 42</v>
      </c>
      <c r="TL9" s="143" t="str">
        <f ca="1">'GenerateurBingo.com'!TW6</f>
        <v>Mot 47</v>
      </c>
      <c r="TM9" s="144" t="str">
        <f ca="1">'GenerateurBingo.com'!TX6</f>
        <v>Mot 65</v>
      </c>
      <c r="TN9" s="134"/>
      <c r="TO9" s="142" t="str">
        <f ca="1">'GenerateurBingo.com'!TZ6</f>
        <v>Mot 8</v>
      </c>
      <c r="TP9" s="143" t="str">
        <f ca="1">'GenerateurBingo.com'!UA6</f>
        <v>Mot 18</v>
      </c>
      <c r="TQ9" s="143" t="str">
        <f ca="1">'GenerateurBingo.com'!UB6</f>
        <v>Mot 40</v>
      </c>
      <c r="TR9" s="143" t="str">
        <f ca="1">'GenerateurBingo.com'!UC6</f>
        <v>Mot 59</v>
      </c>
      <c r="TS9" s="144" t="str">
        <f ca="1">'GenerateurBingo.com'!UD6</f>
        <v>Mot 72</v>
      </c>
      <c r="TT9" s="142" t="str">
        <f ca="1">'GenerateurBingo.com'!UE6</f>
        <v>Mot 5</v>
      </c>
      <c r="TU9" s="143" t="str">
        <f ca="1">'GenerateurBingo.com'!UF6</f>
        <v>Mot 26</v>
      </c>
      <c r="TV9" s="143" t="str">
        <f ca="1">'GenerateurBingo.com'!UG6</f>
        <v>Mot 45</v>
      </c>
      <c r="TW9" s="143" t="str">
        <f ca="1">'GenerateurBingo.com'!UH6</f>
        <v>Mot 47</v>
      </c>
      <c r="TX9" s="144" t="str">
        <f ca="1">'GenerateurBingo.com'!UI6</f>
        <v>Mot 70</v>
      </c>
      <c r="TY9" s="134"/>
      <c r="TZ9" s="142" t="str">
        <f ca="1">'GenerateurBingo.com'!UK6</f>
        <v>Mot 6</v>
      </c>
      <c r="UA9" s="143" t="str">
        <f ca="1">'GenerateurBingo.com'!UL6</f>
        <v>Mot 29</v>
      </c>
      <c r="UB9" s="143" t="str">
        <f ca="1">'GenerateurBingo.com'!UM6</f>
        <v>Mot 41</v>
      </c>
      <c r="UC9" s="143" t="str">
        <f ca="1">'GenerateurBingo.com'!UN6</f>
        <v>Mot 58</v>
      </c>
      <c r="UD9" s="144" t="str">
        <f ca="1">'GenerateurBingo.com'!UO6</f>
        <v>Mot 66</v>
      </c>
    </row>
    <row r="10" spans="1:550" s="175" customFormat="1" ht="27.95" customHeight="1">
      <c r="A10" s="173"/>
      <c r="B10" s="173"/>
      <c r="C10" s="173" t="str">
        <f>IF('Liste des mots'!$D$1=TRUE,Instructions!$D$17,"")</f>
        <v>Inscrire la description ici</v>
      </c>
      <c r="D10" s="173"/>
      <c r="E10" s="173"/>
      <c r="F10" s="174"/>
      <c r="G10" s="173"/>
      <c r="H10" s="173"/>
      <c r="I10" s="173" t="str">
        <f>IF('Liste des mots'!$D$1=TRUE,Instructions!$D$17,"")</f>
        <v>Inscrire la description ici</v>
      </c>
      <c r="J10" s="173"/>
      <c r="K10" s="173"/>
      <c r="L10" s="173"/>
      <c r="M10" s="173"/>
      <c r="N10" s="173" t="str">
        <f>IF('Liste des mots'!$D$1=TRUE,Instructions!$D$17,"")</f>
        <v>Inscrire la description ici</v>
      </c>
      <c r="O10" s="173"/>
      <c r="P10" s="173"/>
      <c r="Q10" s="174"/>
      <c r="R10" s="173"/>
      <c r="S10" s="173"/>
      <c r="T10" s="173" t="str">
        <f>IF('Liste des mots'!$D$1=TRUE,Instructions!$D$17,"")</f>
        <v>Inscrire la description ici</v>
      </c>
      <c r="U10" s="173"/>
      <c r="V10" s="173"/>
      <c r="W10" s="173"/>
      <c r="X10" s="173"/>
      <c r="Y10" s="173" t="str">
        <f>IF('Liste des mots'!$D$1=TRUE,Instructions!$D$17,"")</f>
        <v>Inscrire la description ici</v>
      </c>
      <c r="Z10" s="173"/>
      <c r="AA10" s="173"/>
      <c r="AB10" s="174"/>
      <c r="AC10" s="173"/>
      <c r="AD10" s="173"/>
      <c r="AE10" s="173" t="str">
        <f>IF('Liste des mots'!$D$1=TRUE,Instructions!$D$17,"")</f>
        <v>Inscrire la description ici</v>
      </c>
      <c r="AF10" s="173"/>
      <c r="AG10" s="173"/>
      <c r="AH10" s="173"/>
      <c r="AI10" s="173"/>
      <c r="AJ10" s="173" t="str">
        <f>IF('Liste des mots'!$D$1=TRUE,Instructions!$D$17,"")</f>
        <v>Inscrire la description ici</v>
      </c>
      <c r="AK10" s="173"/>
      <c r="AL10" s="173"/>
      <c r="AM10" s="174"/>
      <c r="AN10" s="173"/>
      <c r="AO10" s="173"/>
      <c r="AP10" s="173" t="str">
        <f>IF('Liste des mots'!$D$1=TRUE,Instructions!$D$17,"")</f>
        <v>Inscrire la description ici</v>
      </c>
      <c r="AQ10" s="173"/>
      <c r="AR10" s="173"/>
      <c r="AS10" s="173"/>
      <c r="AT10" s="173"/>
      <c r="AU10" s="173" t="str">
        <f>IF('Liste des mots'!$D$1=TRUE,Instructions!$D$17,"")</f>
        <v>Inscrire la description ici</v>
      </c>
      <c r="AV10" s="173"/>
      <c r="AW10" s="173"/>
      <c r="AX10" s="174"/>
      <c r="AY10" s="173"/>
      <c r="AZ10" s="173"/>
      <c r="BA10" s="173" t="str">
        <f>IF('Liste des mots'!$D$1=TRUE,Instructions!$D$17,"")</f>
        <v>Inscrire la description ici</v>
      </c>
      <c r="BB10" s="173"/>
      <c r="BC10" s="173"/>
      <c r="BD10" s="173"/>
      <c r="BE10" s="173"/>
      <c r="BF10" s="173" t="str">
        <f>IF('Liste des mots'!$D$1=TRUE,Instructions!$D$17,"")</f>
        <v>Inscrire la description ici</v>
      </c>
      <c r="BG10" s="173"/>
      <c r="BH10" s="173"/>
      <c r="BI10" s="174"/>
      <c r="BJ10" s="173"/>
      <c r="BK10" s="173"/>
      <c r="BL10" s="173" t="str">
        <f>IF('Liste des mots'!$D$1=TRUE,Instructions!$D$17,"")</f>
        <v>Inscrire la description ici</v>
      </c>
      <c r="BM10" s="173"/>
      <c r="BN10" s="173"/>
      <c r="BO10" s="173"/>
      <c r="BP10" s="173"/>
      <c r="BQ10" s="173" t="str">
        <f>IF('Liste des mots'!$D$1=TRUE,Instructions!$D$17,"")</f>
        <v>Inscrire la description ici</v>
      </c>
      <c r="BR10" s="173"/>
      <c r="BS10" s="173"/>
      <c r="BT10" s="174"/>
      <c r="BU10" s="173"/>
      <c r="BV10" s="173"/>
      <c r="BW10" s="173" t="str">
        <f>IF('Liste des mots'!$D$1=TRUE,Instructions!$D$17,"")</f>
        <v>Inscrire la description ici</v>
      </c>
      <c r="BX10" s="173"/>
      <c r="BY10" s="173"/>
      <c r="BZ10" s="173"/>
      <c r="CA10" s="173"/>
      <c r="CB10" s="173" t="str">
        <f>IF('Liste des mots'!$D$1=TRUE,Instructions!$D$17,"")</f>
        <v>Inscrire la description ici</v>
      </c>
      <c r="CC10" s="173"/>
      <c r="CD10" s="173"/>
      <c r="CE10" s="174"/>
      <c r="CF10" s="173"/>
      <c r="CG10" s="173"/>
      <c r="CH10" s="173" t="str">
        <f>IF('Liste des mots'!$D$1=TRUE,Instructions!$D$17,"")</f>
        <v>Inscrire la description ici</v>
      </c>
      <c r="CI10" s="173"/>
      <c r="CJ10" s="173"/>
      <c r="CK10" s="173"/>
      <c r="CL10" s="173"/>
      <c r="CM10" s="173" t="str">
        <f>IF('Liste des mots'!$D$1=TRUE,Instructions!$D$17,"")</f>
        <v>Inscrire la description ici</v>
      </c>
      <c r="CN10" s="173"/>
      <c r="CO10" s="173"/>
      <c r="CP10" s="174"/>
      <c r="CQ10" s="173"/>
      <c r="CR10" s="173"/>
      <c r="CS10" s="173" t="str">
        <f>IF('Liste des mots'!$D$1=TRUE,Instructions!$D$17,"")</f>
        <v>Inscrire la description ici</v>
      </c>
      <c r="CT10" s="173"/>
      <c r="CU10" s="173"/>
      <c r="CV10" s="173"/>
      <c r="CW10" s="173"/>
      <c r="CX10" s="173" t="str">
        <f>IF('Liste des mots'!$D$1=TRUE,Instructions!$D$17,"")</f>
        <v>Inscrire la description ici</v>
      </c>
      <c r="CY10" s="173"/>
      <c r="CZ10" s="173"/>
      <c r="DA10" s="174"/>
      <c r="DB10" s="173"/>
      <c r="DC10" s="173"/>
      <c r="DD10" s="173" t="str">
        <f>IF('Liste des mots'!$D$1=TRUE,Instructions!$D$17,"")</f>
        <v>Inscrire la description ici</v>
      </c>
      <c r="DE10" s="173"/>
      <c r="DF10" s="173"/>
      <c r="DG10" s="173"/>
      <c r="DH10" s="173"/>
      <c r="DI10" s="173" t="str">
        <f>IF('Liste des mots'!$D$1=TRUE,Instructions!$D$17,"")</f>
        <v>Inscrire la description ici</v>
      </c>
      <c r="DJ10" s="173"/>
      <c r="DK10" s="173"/>
      <c r="DL10" s="174"/>
      <c r="DM10" s="173"/>
      <c r="DN10" s="173"/>
      <c r="DO10" s="173" t="str">
        <f>IF('Liste des mots'!$D$1=TRUE,Instructions!$D$17,"")</f>
        <v>Inscrire la description ici</v>
      </c>
      <c r="DP10" s="173"/>
      <c r="DQ10" s="173"/>
      <c r="DR10" s="173"/>
      <c r="DS10" s="173"/>
      <c r="DT10" s="173" t="str">
        <f>IF('Liste des mots'!$D$1=TRUE,Instructions!$D$17,"")</f>
        <v>Inscrire la description ici</v>
      </c>
      <c r="DU10" s="173"/>
      <c r="DV10" s="173"/>
      <c r="DW10" s="174"/>
      <c r="DX10" s="173"/>
      <c r="DY10" s="173"/>
      <c r="DZ10" s="173" t="str">
        <f>IF('Liste des mots'!$D$1=TRUE,Instructions!$D$17,"")</f>
        <v>Inscrire la description ici</v>
      </c>
      <c r="EA10" s="173"/>
      <c r="EB10" s="173"/>
      <c r="EC10" s="173"/>
      <c r="ED10" s="173"/>
      <c r="EE10" s="173" t="str">
        <f>IF('Liste des mots'!$D$1=TRUE,Instructions!$D$17,"")</f>
        <v>Inscrire la description ici</v>
      </c>
      <c r="EF10" s="173"/>
      <c r="EG10" s="173"/>
      <c r="EH10" s="174"/>
      <c r="EI10" s="173"/>
      <c r="EJ10" s="173"/>
      <c r="EK10" s="173" t="str">
        <f>IF('Liste des mots'!$D$1=TRUE,Instructions!$D$17,"")</f>
        <v>Inscrire la description ici</v>
      </c>
      <c r="EL10" s="173"/>
      <c r="EM10" s="173"/>
      <c r="EN10" s="173"/>
      <c r="EO10" s="173"/>
      <c r="EP10" s="173" t="str">
        <f>IF('Liste des mots'!$D$1=TRUE,Instructions!$D$17,"")</f>
        <v>Inscrire la description ici</v>
      </c>
      <c r="EQ10" s="173"/>
      <c r="ER10" s="173"/>
      <c r="ES10" s="174"/>
      <c r="ET10" s="173"/>
      <c r="EU10" s="173"/>
      <c r="EV10" s="173" t="str">
        <f>IF('Liste des mots'!$D$1=TRUE,Instructions!$D$17,"")</f>
        <v>Inscrire la description ici</v>
      </c>
      <c r="EW10" s="173"/>
      <c r="EX10" s="173"/>
      <c r="EY10" s="173"/>
      <c r="EZ10" s="173"/>
      <c r="FA10" s="173" t="str">
        <f>IF('Liste des mots'!$D$1=TRUE,Instructions!$D$17,"")</f>
        <v>Inscrire la description ici</v>
      </c>
      <c r="FB10" s="173"/>
      <c r="FC10" s="173"/>
      <c r="FD10" s="174"/>
      <c r="FE10" s="173"/>
      <c r="FF10" s="173"/>
      <c r="FG10" s="173" t="str">
        <f>IF('Liste des mots'!$D$1=TRUE,Instructions!$D$17,"")</f>
        <v>Inscrire la description ici</v>
      </c>
      <c r="FH10" s="173"/>
      <c r="FI10" s="173"/>
      <c r="FJ10" s="173"/>
      <c r="FK10" s="173"/>
      <c r="FL10" s="173" t="str">
        <f>IF('Liste des mots'!$D$1=TRUE,Instructions!$D$17,"")</f>
        <v>Inscrire la description ici</v>
      </c>
      <c r="FM10" s="173"/>
      <c r="FN10" s="173"/>
      <c r="FO10" s="174"/>
      <c r="FP10" s="173"/>
      <c r="FQ10" s="173"/>
      <c r="FR10" s="173" t="str">
        <f>IF('Liste des mots'!$D$1=TRUE,Instructions!$D$17,"")</f>
        <v>Inscrire la description ici</v>
      </c>
      <c r="FS10" s="173"/>
      <c r="FT10" s="173"/>
      <c r="FU10" s="173"/>
      <c r="FV10" s="173"/>
      <c r="FW10" s="173" t="str">
        <f>IF('Liste des mots'!$D$1=TRUE,Instructions!$D$17,"")</f>
        <v>Inscrire la description ici</v>
      </c>
      <c r="FX10" s="173"/>
      <c r="FY10" s="173"/>
      <c r="FZ10" s="174"/>
      <c r="GA10" s="173"/>
      <c r="GB10" s="173"/>
      <c r="GC10" s="173" t="str">
        <f>IF('Liste des mots'!$D$1=TRUE,Instructions!$D$17,"")</f>
        <v>Inscrire la description ici</v>
      </c>
      <c r="GD10" s="173"/>
      <c r="GE10" s="173"/>
      <c r="GF10" s="173"/>
      <c r="GG10" s="173"/>
      <c r="GH10" s="173" t="str">
        <f>IF('Liste des mots'!$D$1=TRUE,Instructions!$D$17,"")</f>
        <v>Inscrire la description ici</v>
      </c>
      <c r="GI10" s="173"/>
      <c r="GJ10" s="173"/>
      <c r="GK10" s="174"/>
      <c r="GL10" s="173"/>
      <c r="GM10" s="173"/>
      <c r="GN10" s="173" t="str">
        <f>IF('Liste des mots'!$D$1=TRUE,Instructions!$D$17,"")</f>
        <v>Inscrire la description ici</v>
      </c>
      <c r="GO10" s="173"/>
      <c r="GP10" s="173"/>
      <c r="GQ10" s="173"/>
      <c r="GR10" s="173"/>
      <c r="GS10" s="173" t="str">
        <f>IF('Liste des mots'!$D$1=TRUE,Instructions!$D$17,"")</f>
        <v>Inscrire la description ici</v>
      </c>
      <c r="GT10" s="173"/>
      <c r="GU10" s="173"/>
      <c r="GV10" s="174"/>
      <c r="GW10" s="173"/>
      <c r="GX10" s="173"/>
      <c r="GY10" s="173" t="str">
        <f>IF('Liste des mots'!$D$1=TRUE,Instructions!$D$17,"")</f>
        <v>Inscrire la description ici</v>
      </c>
      <c r="GZ10" s="173"/>
      <c r="HA10" s="173"/>
      <c r="HB10" s="173"/>
      <c r="HC10" s="173"/>
      <c r="HD10" s="173" t="str">
        <f>IF('Liste des mots'!$D$1=TRUE,Instructions!$D$17,"")</f>
        <v>Inscrire la description ici</v>
      </c>
      <c r="HE10" s="173"/>
      <c r="HF10" s="173"/>
      <c r="HG10" s="174"/>
      <c r="HH10" s="173"/>
      <c r="HI10" s="173"/>
      <c r="HJ10" s="173" t="str">
        <f>IF('Liste des mots'!$D$1=TRUE,Instructions!$D$17,"")</f>
        <v>Inscrire la description ici</v>
      </c>
      <c r="HK10" s="173"/>
      <c r="HL10" s="173"/>
      <c r="HM10" s="173"/>
      <c r="HN10" s="173"/>
      <c r="HO10" s="173" t="str">
        <f>IF('Liste des mots'!$D$1=TRUE,Instructions!$D$17,"")</f>
        <v>Inscrire la description ici</v>
      </c>
      <c r="HP10" s="173"/>
      <c r="HQ10" s="173"/>
      <c r="HR10" s="174"/>
      <c r="HS10" s="173"/>
      <c r="HT10" s="173"/>
      <c r="HU10" s="173" t="str">
        <f>IF('Liste des mots'!$D$1=TRUE,Instructions!$D$17,"")</f>
        <v>Inscrire la description ici</v>
      </c>
      <c r="HV10" s="173"/>
      <c r="HW10" s="173"/>
      <c r="HX10" s="173"/>
      <c r="HY10" s="173"/>
      <c r="HZ10" s="173" t="str">
        <f>IF('Liste des mots'!$D$1=TRUE,Instructions!$D$17,"")</f>
        <v>Inscrire la description ici</v>
      </c>
      <c r="IA10" s="173"/>
      <c r="IB10" s="173"/>
      <c r="IC10" s="174"/>
      <c r="ID10" s="173"/>
      <c r="IE10" s="173"/>
      <c r="IF10" s="173" t="str">
        <f>IF('Liste des mots'!$D$1=TRUE,Instructions!$D$17,"")</f>
        <v>Inscrire la description ici</v>
      </c>
      <c r="IG10" s="173"/>
      <c r="IH10" s="173"/>
      <c r="II10" s="173"/>
      <c r="IJ10" s="173"/>
      <c r="IK10" s="173" t="str">
        <f>IF('Liste des mots'!$D$1=TRUE,Instructions!$D$17,"")</f>
        <v>Inscrire la description ici</v>
      </c>
      <c r="IL10" s="173"/>
      <c r="IM10" s="173"/>
      <c r="IN10" s="174"/>
      <c r="IO10" s="173"/>
      <c r="IP10" s="173"/>
      <c r="IQ10" s="173" t="str">
        <f>IF('Liste des mots'!$D$1=TRUE,Instructions!$D$17,"")</f>
        <v>Inscrire la description ici</v>
      </c>
      <c r="IR10" s="173"/>
      <c r="IS10" s="173"/>
      <c r="IT10" s="173"/>
      <c r="IU10" s="173"/>
      <c r="IV10" s="173" t="str">
        <f>IF('Liste des mots'!$D$1=TRUE,Instructions!$D$17,"")</f>
        <v>Inscrire la description ici</v>
      </c>
      <c r="IW10" s="173"/>
      <c r="IX10" s="173"/>
      <c r="IY10" s="174"/>
      <c r="IZ10" s="173"/>
      <c r="JA10" s="173"/>
      <c r="JB10" s="173" t="str">
        <f>IF('Liste des mots'!$D$1=TRUE,Instructions!$D$17,"")</f>
        <v>Inscrire la description ici</v>
      </c>
      <c r="JC10" s="173"/>
      <c r="JD10" s="173"/>
      <c r="JE10" s="173"/>
      <c r="JF10" s="173"/>
      <c r="JG10" s="173" t="str">
        <f>IF('Liste des mots'!$D$1=TRUE,Instructions!$D$17,"")</f>
        <v>Inscrire la description ici</v>
      </c>
      <c r="JH10" s="173"/>
      <c r="JI10" s="173"/>
      <c r="JJ10" s="174"/>
      <c r="JK10" s="173"/>
      <c r="JL10" s="173"/>
      <c r="JM10" s="173" t="str">
        <f>IF('Liste des mots'!$D$1=TRUE,Instructions!$D$17,"")</f>
        <v>Inscrire la description ici</v>
      </c>
      <c r="JN10" s="173"/>
      <c r="JO10" s="173"/>
      <c r="JP10" s="173"/>
      <c r="JQ10" s="173"/>
      <c r="JR10" s="173" t="str">
        <f>IF('Liste des mots'!$D$1=TRUE,Instructions!$D$17,"")</f>
        <v>Inscrire la description ici</v>
      </c>
      <c r="JS10" s="173"/>
      <c r="JT10" s="173"/>
      <c r="JU10" s="174"/>
      <c r="JV10" s="173"/>
      <c r="JW10" s="173"/>
      <c r="JX10" s="173" t="str">
        <f>IF('Liste des mots'!$D$1=TRUE,Instructions!$D$17,"")</f>
        <v>Inscrire la description ici</v>
      </c>
      <c r="JY10" s="173"/>
      <c r="JZ10" s="173"/>
      <c r="KA10" s="173"/>
      <c r="KB10" s="173"/>
      <c r="KC10" s="173" t="str">
        <f>IF('Liste des mots'!$D$1=TRUE,Instructions!$D$17,"")</f>
        <v>Inscrire la description ici</v>
      </c>
      <c r="KD10" s="173"/>
      <c r="KE10" s="173"/>
      <c r="KF10" s="174"/>
      <c r="KG10" s="173"/>
      <c r="KH10" s="173"/>
      <c r="KI10" s="173" t="str">
        <f>IF('Liste des mots'!$D$1=TRUE,Instructions!$D$17,"")</f>
        <v>Inscrire la description ici</v>
      </c>
      <c r="KJ10" s="173"/>
      <c r="KK10" s="173"/>
      <c r="KL10" s="173"/>
      <c r="KM10" s="173"/>
      <c r="KN10" s="173" t="str">
        <f>IF('Liste des mots'!$D$1=TRUE,Instructions!$D$17,"")</f>
        <v>Inscrire la description ici</v>
      </c>
      <c r="KO10" s="173"/>
      <c r="KP10" s="173"/>
      <c r="KQ10" s="174"/>
      <c r="KR10" s="173"/>
      <c r="KS10" s="173"/>
      <c r="KT10" s="173" t="str">
        <f>IF('Liste des mots'!$D$1=TRUE,Instructions!$D$17,"")</f>
        <v>Inscrire la description ici</v>
      </c>
      <c r="KU10" s="173"/>
      <c r="KV10" s="173"/>
      <c r="KW10" s="173"/>
      <c r="KX10" s="173"/>
      <c r="KY10" s="173" t="str">
        <f>IF('Liste des mots'!$D$1=TRUE,Instructions!$D$17,"")</f>
        <v>Inscrire la description ici</v>
      </c>
      <c r="KZ10" s="173"/>
      <c r="LA10" s="173"/>
      <c r="LB10" s="174"/>
      <c r="LC10" s="173"/>
      <c r="LD10" s="173"/>
      <c r="LE10" s="173" t="str">
        <f>IF('Liste des mots'!$D$1=TRUE,Instructions!$D$17,"")</f>
        <v>Inscrire la description ici</v>
      </c>
      <c r="LF10" s="173"/>
      <c r="LG10" s="173"/>
      <c r="LH10" s="173"/>
      <c r="LI10" s="173"/>
      <c r="LJ10" s="173" t="str">
        <f>IF('Liste des mots'!$D$1=TRUE,Instructions!$D$17,"")</f>
        <v>Inscrire la description ici</v>
      </c>
      <c r="LK10" s="173"/>
      <c r="LL10" s="173"/>
      <c r="LM10" s="174"/>
      <c r="LN10" s="173"/>
      <c r="LO10" s="173"/>
      <c r="LP10" s="173" t="str">
        <f>IF('Liste des mots'!$D$1=TRUE,Instructions!$D$17,"")</f>
        <v>Inscrire la description ici</v>
      </c>
      <c r="LQ10" s="173"/>
      <c r="LR10" s="173"/>
      <c r="LS10" s="173"/>
      <c r="LT10" s="173"/>
      <c r="LU10" s="173" t="str">
        <f>IF('Liste des mots'!$D$1=TRUE,Instructions!$D$17,"")</f>
        <v>Inscrire la description ici</v>
      </c>
      <c r="LV10" s="173"/>
      <c r="LW10" s="173"/>
      <c r="LX10" s="174"/>
      <c r="LY10" s="173"/>
      <c r="LZ10" s="173"/>
      <c r="MA10" s="173" t="str">
        <f>IF('Liste des mots'!$D$1=TRUE,Instructions!$D$17,"")</f>
        <v>Inscrire la description ici</v>
      </c>
      <c r="MB10" s="173"/>
      <c r="MC10" s="173"/>
      <c r="MD10" s="173"/>
      <c r="ME10" s="173"/>
      <c r="MF10" s="173" t="str">
        <f>IF('Liste des mots'!$D$1=TRUE,Instructions!$D$17,"")</f>
        <v>Inscrire la description ici</v>
      </c>
      <c r="MG10" s="173"/>
      <c r="MH10" s="173"/>
      <c r="MI10" s="174"/>
      <c r="MJ10" s="173"/>
      <c r="MK10" s="173"/>
      <c r="ML10" s="173" t="str">
        <f>IF('Liste des mots'!$D$1=TRUE,Instructions!$D$17,"")</f>
        <v>Inscrire la description ici</v>
      </c>
      <c r="MM10" s="173"/>
      <c r="MN10" s="173"/>
      <c r="MO10" s="173"/>
      <c r="MP10" s="173"/>
      <c r="MQ10" s="173" t="str">
        <f>IF('Liste des mots'!$D$1=TRUE,Instructions!$D$17,"")</f>
        <v>Inscrire la description ici</v>
      </c>
      <c r="MR10" s="173"/>
      <c r="MS10" s="173"/>
      <c r="MT10" s="174"/>
      <c r="MU10" s="173"/>
      <c r="MV10" s="173"/>
      <c r="MW10" s="173" t="str">
        <f>IF('Liste des mots'!$D$1=TRUE,Instructions!$D$17,"")</f>
        <v>Inscrire la description ici</v>
      </c>
      <c r="MX10" s="173"/>
      <c r="MY10" s="173"/>
      <c r="MZ10" s="173"/>
      <c r="NA10" s="173"/>
      <c r="NB10" s="173" t="str">
        <f>IF('Liste des mots'!$D$1=TRUE,Instructions!$D$17,"")</f>
        <v>Inscrire la description ici</v>
      </c>
      <c r="NC10" s="173"/>
      <c r="ND10" s="173"/>
      <c r="NE10" s="174"/>
      <c r="NF10" s="173"/>
      <c r="NG10" s="173"/>
      <c r="NH10" s="173" t="str">
        <f>IF('Liste des mots'!$D$1=TRUE,Instructions!$D$17,"")</f>
        <v>Inscrire la description ici</v>
      </c>
      <c r="NI10" s="173"/>
      <c r="NJ10" s="173"/>
      <c r="NK10" s="173"/>
      <c r="NL10" s="173"/>
      <c r="NM10" s="173" t="str">
        <f>IF('Liste des mots'!$D$1=TRUE,Instructions!$D$17,"")</f>
        <v>Inscrire la description ici</v>
      </c>
      <c r="NN10" s="173"/>
      <c r="NO10" s="173"/>
      <c r="NP10" s="174"/>
      <c r="NQ10" s="173"/>
      <c r="NR10" s="173"/>
      <c r="NS10" s="173" t="str">
        <f>IF('Liste des mots'!$D$1=TRUE,Instructions!$D$17,"")</f>
        <v>Inscrire la description ici</v>
      </c>
      <c r="NT10" s="173"/>
      <c r="NU10" s="173"/>
      <c r="NV10" s="173"/>
      <c r="NW10" s="173"/>
      <c r="NX10" s="173" t="str">
        <f>IF('Liste des mots'!$D$1=TRUE,Instructions!$D$17,"")</f>
        <v>Inscrire la description ici</v>
      </c>
      <c r="NY10" s="173"/>
      <c r="NZ10" s="173"/>
      <c r="OA10" s="174"/>
      <c r="OB10" s="173"/>
      <c r="OC10" s="173"/>
      <c r="OD10" s="173" t="str">
        <f>IF('Liste des mots'!$D$1=TRUE,Instructions!$D$17,"")</f>
        <v>Inscrire la description ici</v>
      </c>
      <c r="OE10" s="173"/>
      <c r="OF10" s="173"/>
      <c r="OG10" s="173"/>
      <c r="OH10" s="173"/>
      <c r="OI10" s="173" t="str">
        <f>IF('Liste des mots'!$D$1=TRUE,Instructions!$D$17,"")</f>
        <v>Inscrire la description ici</v>
      </c>
      <c r="OJ10" s="173"/>
      <c r="OK10" s="173"/>
      <c r="OL10" s="174"/>
      <c r="OM10" s="173"/>
      <c r="ON10" s="173"/>
      <c r="OO10" s="173" t="str">
        <f>IF('Liste des mots'!$D$1=TRUE,Instructions!$D$17,"")</f>
        <v>Inscrire la description ici</v>
      </c>
      <c r="OP10" s="173"/>
      <c r="OQ10" s="173"/>
      <c r="OR10" s="173"/>
      <c r="OS10" s="173"/>
      <c r="OT10" s="173" t="str">
        <f>IF('Liste des mots'!$D$1=TRUE,Instructions!$D$17,"")</f>
        <v>Inscrire la description ici</v>
      </c>
      <c r="OU10" s="173"/>
      <c r="OV10" s="173"/>
      <c r="OW10" s="174"/>
      <c r="OX10" s="173"/>
      <c r="OY10" s="173"/>
      <c r="OZ10" s="173" t="str">
        <f>IF('Liste des mots'!$D$1=TRUE,Instructions!$D$17,"")</f>
        <v>Inscrire la description ici</v>
      </c>
      <c r="PA10" s="173"/>
      <c r="PB10" s="173"/>
      <c r="PC10" s="173"/>
      <c r="PD10" s="173"/>
      <c r="PE10" s="173" t="str">
        <f>IF('Liste des mots'!$D$1=TRUE,Instructions!$D$17,"")</f>
        <v>Inscrire la description ici</v>
      </c>
      <c r="PF10" s="173"/>
      <c r="PG10" s="173"/>
      <c r="PH10" s="174"/>
      <c r="PI10" s="173"/>
      <c r="PJ10" s="173"/>
      <c r="PK10" s="173" t="str">
        <f>IF('Liste des mots'!$D$1=TRUE,Instructions!$D$17,"")</f>
        <v>Inscrire la description ici</v>
      </c>
      <c r="PL10" s="173"/>
      <c r="PM10" s="173"/>
      <c r="PN10" s="173"/>
      <c r="PO10" s="173"/>
      <c r="PP10" s="173" t="str">
        <f>IF('Liste des mots'!$D$1=TRUE,Instructions!$D$17,"")</f>
        <v>Inscrire la description ici</v>
      </c>
      <c r="PQ10" s="173"/>
      <c r="PR10" s="173"/>
      <c r="PS10" s="174"/>
      <c r="PT10" s="173"/>
      <c r="PU10" s="173"/>
      <c r="PV10" s="173" t="str">
        <f>IF('Liste des mots'!$D$1=TRUE,Instructions!$D$17,"")</f>
        <v>Inscrire la description ici</v>
      </c>
      <c r="PW10" s="173"/>
      <c r="PX10" s="173"/>
      <c r="PY10" s="173"/>
      <c r="PZ10" s="173"/>
      <c r="QA10" s="173" t="str">
        <f>IF('Liste des mots'!$D$1=TRUE,Instructions!$D$17,"")</f>
        <v>Inscrire la description ici</v>
      </c>
      <c r="QB10" s="173"/>
      <c r="QC10" s="173"/>
      <c r="QD10" s="174"/>
      <c r="QE10" s="173"/>
      <c r="QF10" s="173"/>
      <c r="QG10" s="173" t="str">
        <f>IF('Liste des mots'!$D$1=TRUE,Instructions!$D$17,"")</f>
        <v>Inscrire la description ici</v>
      </c>
      <c r="QH10" s="173"/>
      <c r="QI10" s="173"/>
      <c r="QJ10" s="173"/>
      <c r="QK10" s="173"/>
      <c r="QL10" s="173" t="str">
        <f>IF('Liste des mots'!$D$1=TRUE,Instructions!$D$17,"")</f>
        <v>Inscrire la description ici</v>
      </c>
      <c r="QM10" s="173"/>
      <c r="QN10" s="173"/>
      <c r="QO10" s="174"/>
      <c r="QP10" s="173"/>
      <c r="QQ10" s="173"/>
      <c r="QR10" s="173" t="str">
        <f>IF('Liste des mots'!$D$1=TRUE,Instructions!$D$17,"")</f>
        <v>Inscrire la description ici</v>
      </c>
      <c r="QS10" s="173"/>
      <c r="QT10" s="173"/>
      <c r="QU10" s="173"/>
      <c r="QV10" s="173"/>
      <c r="QW10" s="173" t="str">
        <f>IF('Liste des mots'!$D$1=TRUE,Instructions!$D$17,"")</f>
        <v>Inscrire la description ici</v>
      </c>
      <c r="QX10" s="173"/>
      <c r="QY10" s="173"/>
      <c r="QZ10" s="174"/>
      <c r="RA10" s="173"/>
      <c r="RB10" s="173"/>
      <c r="RC10" s="173" t="str">
        <f>IF('Liste des mots'!$D$1=TRUE,Instructions!$D$17,"")</f>
        <v>Inscrire la description ici</v>
      </c>
      <c r="RD10" s="173"/>
      <c r="RE10" s="173"/>
      <c r="RF10" s="173"/>
      <c r="RG10" s="173"/>
      <c r="RH10" s="173" t="str">
        <f>IF('Liste des mots'!$D$1=TRUE,Instructions!$D$17,"")</f>
        <v>Inscrire la description ici</v>
      </c>
      <c r="RI10" s="173"/>
      <c r="RJ10" s="173"/>
      <c r="RK10" s="174"/>
      <c r="RL10" s="173"/>
      <c r="RM10" s="173"/>
      <c r="RN10" s="173" t="str">
        <f>IF('Liste des mots'!$D$1=TRUE,Instructions!$D$17,"")</f>
        <v>Inscrire la description ici</v>
      </c>
      <c r="RO10" s="173"/>
      <c r="RP10" s="173"/>
      <c r="RQ10" s="173"/>
      <c r="RR10" s="173"/>
      <c r="RS10" s="173" t="str">
        <f>IF('Liste des mots'!$D$1=TRUE,Instructions!$D$17,"")</f>
        <v>Inscrire la description ici</v>
      </c>
      <c r="RT10" s="173"/>
      <c r="RU10" s="173"/>
      <c r="RV10" s="174"/>
      <c r="RW10" s="173"/>
      <c r="RX10" s="173"/>
      <c r="RY10" s="173" t="str">
        <f>IF('Liste des mots'!$D$1=TRUE,Instructions!$D$17,"")</f>
        <v>Inscrire la description ici</v>
      </c>
      <c r="RZ10" s="173"/>
      <c r="SA10" s="173"/>
      <c r="SB10" s="173"/>
      <c r="SC10" s="173"/>
      <c r="SD10" s="173" t="str">
        <f>IF('Liste des mots'!$D$1=TRUE,Instructions!$D$17,"")</f>
        <v>Inscrire la description ici</v>
      </c>
      <c r="SE10" s="173"/>
      <c r="SF10" s="173"/>
      <c r="SG10" s="174"/>
      <c r="SH10" s="173"/>
      <c r="SI10" s="173"/>
      <c r="SJ10" s="173" t="str">
        <f>IF('Liste des mots'!$D$1=TRUE,Instructions!$D$17,"")</f>
        <v>Inscrire la description ici</v>
      </c>
      <c r="SK10" s="173"/>
      <c r="SL10" s="173"/>
      <c r="SM10" s="173"/>
      <c r="SN10" s="173"/>
      <c r="SO10" s="173" t="str">
        <f>IF('Liste des mots'!$D$1=TRUE,Instructions!$D$17,"")</f>
        <v>Inscrire la description ici</v>
      </c>
      <c r="SP10" s="173"/>
      <c r="SQ10" s="173"/>
      <c r="SR10" s="174"/>
      <c r="SS10" s="173"/>
      <c r="ST10" s="173"/>
      <c r="SU10" s="173" t="str">
        <f>IF('Liste des mots'!$D$1=TRUE,Instructions!$D$17,"")</f>
        <v>Inscrire la description ici</v>
      </c>
      <c r="SV10" s="173"/>
      <c r="SW10" s="173"/>
      <c r="SX10" s="173"/>
      <c r="SY10" s="173"/>
      <c r="SZ10" s="173" t="str">
        <f>IF('Liste des mots'!$D$1=TRUE,Instructions!$D$17,"")</f>
        <v>Inscrire la description ici</v>
      </c>
      <c r="TA10" s="173"/>
      <c r="TB10" s="173"/>
      <c r="TC10" s="174"/>
      <c r="TD10" s="173"/>
      <c r="TE10" s="173"/>
      <c r="TF10" s="173" t="str">
        <f>IF('Liste des mots'!$D$1=TRUE,Instructions!$D$17,"")</f>
        <v>Inscrire la description ici</v>
      </c>
      <c r="TG10" s="173"/>
      <c r="TH10" s="173"/>
      <c r="TI10" s="173"/>
      <c r="TJ10" s="173"/>
      <c r="TK10" s="173" t="str">
        <f>IF('Liste des mots'!$D$1=TRUE,Instructions!$D$17,"")</f>
        <v>Inscrire la description ici</v>
      </c>
      <c r="TL10" s="173"/>
      <c r="TM10" s="173"/>
      <c r="TN10" s="174"/>
      <c r="TO10" s="173"/>
      <c r="TP10" s="173"/>
      <c r="TQ10" s="173" t="str">
        <f>IF('Liste des mots'!$D$1=TRUE,Instructions!$D$17,"")</f>
        <v>Inscrire la description ici</v>
      </c>
      <c r="TR10" s="173"/>
      <c r="TS10" s="173"/>
      <c r="TT10" s="173"/>
      <c r="TU10" s="173"/>
      <c r="TV10" s="173" t="str">
        <f>IF('Liste des mots'!$D$1=TRUE,Instructions!$D$17,"")</f>
        <v>Inscrire la description ici</v>
      </c>
      <c r="TW10" s="173"/>
      <c r="TX10" s="173"/>
      <c r="TY10" s="174"/>
      <c r="TZ10" s="173"/>
      <c r="UA10" s="173"/>
      <c r="UB10" s="173" t="str">
        <f>IF('Liste des mots'!$D$1=TRUE,Instructions!$D$17,"")</f>
        <v>Inscrire la description ici</v>
      </c>
      <c r="UC10" s="173"/>
      <c r="UD10" s="173"/>
    </row>
    <row r="11" spans="1:550" s="94" customFormat="1" ht="23.1" customHeight="1">
      <c r="A11" s="93"/>
      <c r="B11" s="93"/>
      <c r="C11" s="93">
        <f>'GenerateurBingo.com'!C$35</f>
        <v>1</v>
      </c>
      <c r="D11" s="93"/>
      <c r="E11" s="93"/>
      <c r="F11" s="93"/>
      <c r="G11" s="93"/>
      <c r="H11" s="93"/>
      <c r="I11" s="93">
        <f>'GenerateurBingo.com'!I$35</f>
        <v>2</v>
      </c>
      <c r="J11" s="93"/>
      <c r="K11" s="93"/>
      <c r="L11" s="93"/>
      <c r="M11" s="93"/>
      <c r="N11" s="93">
        <f>'GenerateurBingo.com'!N$35</f>
        <v>3</v>
      </c>
      <c r="O11" s="93"/>
      <c r="P11" s="93"/>
      <c r="Q11" s="93"/>
      <c r="R11" s="93"/>
      <c r="S11" s="93"/>
      <c r="T11" s="93">
        <f>'GenerateurBingo.com'!T$35</f>
        <v>4</v>
      </c>
      <c r="U11" s="93"/>
      <c r="V11" s="93"/>
      <c r="W11" s="93"/>
      <c r="X11" s="93"/>
      <c r="Y11" s="93">
        <f>'GenerateurBingo.com'!Y$35</f>
        <v>5</v>
      </c>
      <c r="Z11" s="93"/>
      <c r="AA11" s="93"/>
      <c r="AB11" s="93"/>
      <c r="AC11" s="93"/>
      <c r="AD11" s="93"/>
      <c r="AE11" s="93">
        <f>'GenerateurBingo.com'!AE$35</f>
        <v>6</v>
      </c>
      <c r="AF11" s="93"/>
      <c r="AG11" s="93"/>
      <c r="AH11" s="93"/>
      <c r="AI11" s="93"/>
      <c r="AJ11" s="93">
        <f>'GenerateurBingo.com'!AJ$35</f>
        <v>7</v>
      </c>
      <c r="AK11" s="93"/>
      <c r="AL11" s="93"/>
      <c r="AM11" s="93"/>
      <c r="AN11" s="93"/>
      <c r="AO11" s="93"/>
      <c r="AP11" s="93">
        <f>'GenerateurBingo.com'!AP$35</f>
        <v>8</v>
      </c>
      <c r="AQ11" s="93"/>
      <c r="AR11" s="93"/>
      <c r="AS11" s="93"/>
      <c r="AT11" s="93"/>
      <c r="AU11" s="93">
        <f>'GenerateurBingo.com'!AU$35</f>
        <v>9</v>
      </c>
      <c r="AV11" s="93"/>
      <c r="AW11" s="93"/>
      <c r="AX11" s="93"/>
      <c r="AY11" s="93"/>
      <c r="AZ11" s="93"/>
      <c r="BA11" s="93">
        <f>'GenerateurBingo.com'!BA$35</f>
        <v>10</v>
      </c>
      <c r="BB11" s="93"/>
      <c r="BC11" s="93"/>
      <c r="BD11" s="93"/>
      <c r="BE11" s="93"/>
      <c r="BF11" s="93">
        <f>'GenerateurBingo.com'!BF$35</f>
        <v>11</v>
      </c>
      <c r="BG11" s="93"/>
      <c r="BH11" s="93"/>
      <c r="BI11" s="93"/>
      <c r="BJ11" s="93"/>
      <c r="BK11" s="93"/>
      <c r="BL11" s="93">
        <f>'GenerateurBingo.com'!BL$35</f>
        <v>12</v>
      </c>
      <c r="BM11" s="93"/>
      <c r="BN11" s="93"/>
      <c r="BO11" s="93"/>
      <c r="BP11" s="93"/>
      <c r="BQ11" s="93">
        <f>'GenerateurBingo.com'!BQ$35</f>
        <v>13</v>
      </c>
      <c r="BR11" s="93"/>
      <c r="BS11" s="93"/>
      <c r="BT11" s="93"/>
      <c r="BU11" s="93"/>
      <c r="BV11" s="93"/>
      <c r="BW11" s="93">
        <f>'GenerateurBingo.com'!BW$35</f>
        <v>14</v>
      </c>
      <c r="BX11" s="93"/>
      <c r="BY11" s="93"/>
      <c r="BZ11" s="93"/>
      <c r="CA11" s="93"/>
      <c r="CB11" s="93">
        <f>'GenerateurBingo.com'!CB$35</f>
        <v>15</v>
      </c>
      <c r="CC11" s="93"/>
      <c r="CD11" s="93"/>
      <c r="CE11" s="93"/>
      <c r="CF11" s="93"/>
      <c r="CG11" s="93"/>
      <c r="CH11" s="93">
        <f>'GenerateurBingo.com'!CH$35</f>
        <v>16</v>
      </c>
      <c r="CI11" s="93"/>
      <c r="CJ11" s="93"/>
      <c r="CK11" s="93"/>
      <c r="CL11" s="93"/>
      <c r="CM11" s="93">
        <f>'GenerateurBingo.com'!CM$35</f>
        <v>17</v>
      </c>
      <c r="CN11" s="93"/>
      <c r="CO11" s="93"/>
      <c r="CP11" s="93"/>
      <c r="CQ11" s="93"/>
      <c r="CR11" s="93"/>
      <c r="CS11" s="93">
        <f>'GenerateurBingo.com'!CS$35</f>
        <v>18</v>
      </c>
      <c r="CT11" s="93"/>
      <c r="CU11" s="93"/>
      <c r="CV11" s="93"/>
      <c r="CW11" s="93"/>
      <c r="CX11" s="93">
        <f>'GenerateurBingo.com'!CX$35</f>
        <v>19</v>
      </c>
      <c r="CY11" s="93"/>
      <c r="CZ11" s="93"/>
      <c r="DA11" s="93"/>
      <c r="DB11" s="93"/>
      <c r="DC11" s="93"/>
      <c r="DD11" s="93">
        <f>'GenerateurBingo.com'!DD$35</f>
        <v>20</v>
      </c>
      <c r="DE11" s="93"/>
      <c r="DF11" s="93"/>
      <c r="DG11" s="93"/>
      <c r="DH11" s="93"/>
      <c r="DI11" s="93">
        <f>'GenerateurBingo.com'!DI$35</f>
        <v>21</v>
      </c>
      <c r="DJ11" s="93"/>
      <c r="DK11" s="93"/>
      <c r="DL11" s="93"/>
      <c r="DM11" s="93"/>
      <c r="DN11" s="93"/>
      <c r="DO11" s="93">
        <f>'GenerateurBingo.com'!DO$35</f>
        <v>22</v>
      </c>
      <c r="DP11" s="93"/>
      <c r="DQ11" s="93"/>
      <c r="DR11" s="93"/>
      <c r="DS11" s="93"/>
      <c r="DT11" s="93">
        <f>'GenerateurBingo.com'!DT$35</f>
        <v>23</v>
      </c>
      <c r="DU11" s="93"/>
      <c r="DV11" s="93"/>
      <c r="DW11" s="93"/>
      <c r="DX11" s="93"/>
      <c r="DY11" s="93"/>
      <c r="DZ11" s="93">
        <f>'GenerateurBingo.com'!DZ$35</f>
        <v>24</v>
      </c>
      <c r="EA11" s="93"/>
      <c r="EB11" s="93"/>
      <c r="EC11" s="93"/>
      <c r="ED11" s="93"/>
      <c r="EE11" s="93">
        <f>'GenerateurBingo.com'!EE$35</f>
        <v>25</v>
      </c>
      <c r="EF11" s="93"/>
      <c r="EG11" s="93"/>
      <c r="EH11" s="93"/>
      <c r="EI11" s="93"/>
      <c r="EJ11" s="93"/>
      <c r="EK11" s="93">
        <f>'GenerateurBingo.com'!EK$35</f>
        <v>26</v>
      </c>
      <c r="EL11" s="93"/>
      <c r="EM11" s="93"/>
      <c r="EN11" s="93"/>
      <c r="EO11" s="93"/>
      <c r="EP11" s="93">
        <f>'GenerateurBingo.com'!EP$35</f>
        <v>27</v>
      </c>
      <c r="EQ11" s="93"/>
      <c r="ER11" s="93"/>
      <c r="ES11" s="93"/>
      <c r="ET11" s="93"/>
      <c r="EU11" s="93"/>
      <c r="EV11" s="93">
        <f>'GenerateurBingo.com'!EV$35</f>
        <v>28</v>
      </c>
      <c r="EW11" s="93"/>
      <c r="EX11" s="93"/>
      <c r="EY11" s="93"/>
      <c r="EZ11" s="93"/>
      <c r="FA11" s="93">
        <f>'GenerateurBingo.com'!FA$35</f>
        <v>29</v>
      </c>
      <c r="FB11" s="93"/>
      <c r="FC11" s="93"/>
      <c r="FD11" s="93"/>
      <c r="FE11" s="93"/>
      <c r="FF11" s="93"/>
      <c r="FG11" s="93">
        <f>'GenerateurBingo.com'!FG$35</f>
        <v>30</v>
      </c>
      <c r="FH11" s="93"/>
      <c r="FI11" s="93"/>
      <c r="FJ11" s="93"/>
      <c r="FK11" s="93"/>
      <c r="FL11" s="93">
        <f>'GenerateurBingo.com'!FL$35</f>
        <v>31</v>
      </c>
      <c r="FM11" s="93"/>
      <c r="FN11" s="93"/>
      <c r="FO11" s="93"/>
      <c r="FP11" s="93"/>
      <c r="FQ11" s="93"/>
      <c r="FR11" s="93">
        <f>'GenerateurBingo.com'!FR$35</f>
        <v>32</v>
      </c>
      <c r="FS11" s="93"/>
      <c r="FT11" s="93"/>
      <c r="FU11" s="93"/>
      <c r="FV11" s="93"/>
      <c r="FW11" s="93">
        <f>'GenerateurBingo.com'!FW$35</f>
        <v>33</v>
      </c>
      <c r="FX11" s="93"/>
      <c r="FY11" s="93"/>
      <c r="FZ11" s="93"/>
      <c r="GA11" s="93"/>
      <c r="GB11" s="93"/>
      <c r="GC11" s="93">
        <f>'GenerateurBingo.com'!GC$35</f>
        <v>34</v>
      </c>
      <c r="GD11" s="93"/>
      <c r="GE11" s="93"/>
      <c r="GF11" s="93"/>
      <c r="GG11" s="93"/>
      <c r="GH11" s="93">
        <f>'GenerateurBingo.com'!GH$35</f>
        <v>35</v>
      </c>
      <c r="GI11" s="93"/>
      <c r="GJ11" s="93"/>
      <c r="GK11" s="93"/>
      <c r="GL11" s="93"/>
      <c r="GM11" s="93"/>
      <c r="GN11" s="93">
        <f>'GenerateurBingo.com'!GN$35</f>
        <v>36</v>
      </c>
      <c r="GO11" s="93"/>
      <c r="GP11" s="93"/>
      <c r="GQ11" s="93"/>
      <c r="GR11" s="93"/>
      <c r="GS11" s="93">
        <f>'GenerateurBingo.com'!GS$35</f>
        <v>37</v>
      </c>
      <c r="GT11" s="93"/>
      <c r="GU11" s="93"/>
      <c r="GV11" s="93"/>
      <c r="GW11" s="93"/>
      <c r="GX11" s="93"/>
      <c r="GY11" s="93">
        <f>'GenerateurBingo.com'!GY$35</f>
        <v>38</v>
      </c>
      <c r="GZ11" s="93"/>
      <c r="HA11" s="93"/>
      <c r="HB11" s="93"/>
      <c r="HC11" s="93"/>
      <c r="HD11" s="93">
        <f>'GenerateurBingo.com'!HD$35</f>
        <v>39</v>
      </c>
      <c r="HE11" s="93"/>
      <c r="HF11" s="93"/>
      <c r="HG11" s="93"/>
      <c r="HH11" s="93"/>
      <c r="HI11" s="93"/>
      <c r="HJ11" s="93">
        <f>'GenerateurBingo.com'!HJ$35</f>
        <v>40</v>
      </c>
      <c r="HK11" s="93"/>
      <c r="HL11" s="93"/>
      <c r="HM11" s="93"/>
      <c r="HN11" s="93"/>
      <c r="HO11" s="93">
        <f>'GenerateurBingo.com'!HO$35</f>
        <v>41</v>
      </c>
      <c r="HP11" s="93"/>
      <c r="HQ11" s="93"/>
      <c r="HR11" s="93"/>
      <c r="HS11" s="93"/>
      <c r="HT11" s="93"/>
      <c r="HU11" s="93">
        <f>'GenerateurBingo.com'!HU$35</f>
        <v>42</v>
      </c>
      <c r="HV11" s="93"/>
      <c r="HW11" s="93"/>
      <c r="HX11" s="93"/>
      <c r="HY11" s="93"/>
      <c r="HZ11" s="93">
        <f>'GenerateurBingo.com'!HZ$35</f>
        <v>43</v>
      </c>
      <c r="IA11" s="93"/>
      <c r="IB11" s="93"/>
      <c r="IC11" s="93"/>
      <c r="ID11" s="93"/>
      <c r="IE11" s="93"/>
      <c r="IF11" s="93">
        <f>'GenerateurBingo.com'!IF$35</f>
        <v>44</v>
      </c>
      <c r="IG11" s="93"/>
      <c r="IH11" s="93"/>
      <c r="II11" s="93"/>
      <c r="IJ11" s="93"/>
      <c r="IK11" s="93">
        <f>'GenerateurBingo.com'!IK$35</f>
        <v>45</v>
      </c>
      <c r="IL11" s="93"/>
      <c r="IM11" s="93"/>
      <c r="IN11" s="93"/>
      <c r="IO11" s="93"/>
      <c r="IP11" s="93"/>
      <c r="IQ11" s="93">
        <f>'GenerateurBingo.com'!IQ$35</f>
        <v>46</v>
      </c>
      <c r="IR11" s="93"/>
      <c r="IS11" s="93"/>
      <c r="IT11" s="93"/>
      <c r="IU11" s="93"/>
      <c r="IV11" s="93">
        <f>'GenerateurBingo.com'!IV$35</f>
        <v>47</v>
      </c>
      <c r="IW11" s="93"/>
      <c r="IX11" s="93"/>
      <c r="IY11" s="93"/>
      <c r="IZ11" s="93"/>
      <c r="JA11" s="93"/>
      <c r="JB11" s="93">
        <f>'GenerateurBingo.com'!JB$35</f>
        <v>48</v>
      </c>
      <c r="JC11" s="93"/>
      <c r="JD11" s="93"/>
      <c r="JE11" s="93"/>
      <c r="JF11" s="93"/>
      <c r="JG11" s="93">
        <f>'GenerateurBingo.com'!JG$35</f>
        <v>49</v>
      </c>
      <c r="JH11" s="93"/>
      <c r="JI11" s="93"/>
      <c r="JJ11" s="93"/>
      <c r="JK11" s="93"/>
      <c r="JL11" s="93"/>
      <c r="JM11" s="93">
        <f>'GenerateurBingo.com'!JM$35</f>
        <v>50</v>
      </c>
      <c r="JN11" s="93"/>
      <c r="JO11" s="93"/>
      <c r="JP11" s="93"/>
      <c r="JQ11" s="93"/>
      <c r="JR11" s="93">
        <f>'GenerateurBingo.com'!JR$35</f>
        <v>51</v>
      </c>
      <c r="JS11" s="93"/>
      <c r="JT11" s="93"/>
      <c r="JU11" s="93"/>
      <c r="JV11" s="93"/>
      <c r="JW11" s="93"/>
      <c r="JX11" s="93">
        <f>'GenerateurBingo.com'!JX$35</f>
        <v>52</v>
      </c>
      <c r="JY11" s="93"/>
      <c r="JZ11" s="93"/>
      <c r="KA11" s="93"/>
      <c r="KB11" s="93"/>
      <c r="KC11" s="93">
        <f>'GenerateurBingo.com'!KC$35</f>
        <v>53</v>
      </c>
      <c r="KD11" s="93"/>
      <c r="KE11" s="93"/>
      <c r="KF11" s="93"/>
      <c r="KG11" s="93"/>
      <c r="KH11" s="93"/>
      <c r="KI11" s="93">
        <f>'GenerateurBingo.com'!KI$35</f>
        <v>54</v>
      </c>
      <c r="KJ11" s="93"/>
      <c r="KK11" s="93"/>
      <c r="KL11" s="93"/>
      <c r="KM11" s="93"/>
      <c r="KN11" s="93">
        <f>'GenerateurBingo.com'!KN$35</f>
        <v>55</v>
      </c>
      <c r="KO11" s="93"/>
      <c r="KP11" s="93"/>
      <c r="KQ11" s="93"/>
      <c r="KR11" s="93"/>
      <c r="KS11" s="93"/>
      <c r="KT11" s="93">
        <f>'GenerateurBingo.com'!KT$35</f>
        <v>56</v>
      </c>
      <c r="KU11" s="93"/>
      <c r="KV11" s="93"/>
      <c r="KW11" s="93"/>
      <c r="KX11" s="93"/>
      <c r="KY11" s="93">
        <f>'GenerateurBingo.com'!KY$35</f>
        <v>57</v>
      </c>
      <c r="KZ11" s="93"/>
      <c r="LA11" s="93"/>
      <c r="LB11" s="93"/>
      <c r="LC11" s="93"/>
      <c r="LD11" s="93"/>
      <c r="LE11" s="93">
        <f>'GenerateurBingo.com'!LE$35</f>
        <v>58</v>
      </c>
      <c r="LF11" s="93"/>
      <c r="LG11" s="93"/>
      <c r="LH11" s="93"/>
      <c r="LI11" s="93"/>
      <c r="LJ11" s="93">
        <f>'GenerateurBingo.com'!LJ$35</f>
        <v>59</v>
      </c>
      <c r="LK11" s="93"/>
      <c r="LL11" s="93"/>
      <c r="LM11" s="93"/>
      <c r="LN11" s="93"/>
      <c r="LO11" s="93"/>
      <c r="LP11" s="93">
        <f>'GenerateurBingo.com'!LP$35</f>
        <v>60</v>
      </c>
      <c r="LQ11" s="93"/>
      <c r="LR11" s="93"/>
      <c r="LS11" s="93"/>
      <c r="LT11" s="93"/>
      <c r="LU11" s="93">
        <f>'GenerateurBingo.com'!LU$35</f>
        <v>61</v>
      </c>
      <c r="LV11" s="93"/>
      <c r="LW11" s="93"/>
      <c r="LX11" s="93"/>
      <c r="LY11" s="93"/>
      <c r="LZ11" s="93"/>
      <c r="MA11" s="93">
        <f>'GenerateurBingo.com'!MA$35</f>
        <v>62</v>
      </c>
      <c r="MB11" s="93"/>
      <c r="MC11" s="93"/>
      <c r="MD11" s="93"/>
      <c r="ME11" s="93"/>
      <c r="MF11" s="93">
        <f>'GenerateurBingo.com'!MF$35</f>
        <v>63</v>
      </c>
      <c r="MG11" s="93"/>
      <c r="MH11" s="93"/>
      <c r="MI11" s="93"/>
      <c r="MJ11" s="93"/>
      <c r="MK11" s="93"/>
      <c r="ML11" s="93">
        <f>'GenerateurBingo.com'!ML$35</f>
        <v>64</v>
      </c>
      <c r="MM11" s="93"/>
      <c r="MN11" s="93"/>
      <c r="MO11" s="93"/>
      <c r="MP11" s="93"/>
      <c r="MQ11" s="93">
        <f>'GenerateurBingo.com'!MQ$35</f>
        <v>65</v>
      </c>
      <c r="MR11" s="93"/>
      <c r="MS11" s="93"/>
      <c r="MT11" s="93"/>
      <c r="MU11" s="93"/>
      <c r="MV11" s="93"/>
      <c r="MW11" s="93">
        <f>'GenerateurBingo.com'!MW$35</f>
        <v>66</v>
      </c>
      <c r="MX11" s="93"/>
      <c r="MY11" s="93"/>
      <c r="MZ11" s="93"/>
      <c r="NA11" s="93"/>
      <c r="NB11" s="93">
        <f>'GenerateurBingo.com'!NB$35</f>
        <v>67</v>
      </c>
      <c r="NC11" s="93"/>
      <c r="ND11" s="93"/>
      <c r="NE11" s="93"/>
      <c r="NF11" s="93"/>
      <c r="NG11" s="93"/>
      <c r="NH11" s="93">
        <f>'GenerateurBingo.com'!NH$35</f>
        <v>68</v>
      </c>
      <c r="NI11" s="93"/>
      <c r="NJ11" s="93"/>
      <c r="NK11" s="93"/>
      <c r="NL11" s="93"/>
      <c r="NM11" s="93">
        <f>'GenerateurBingo.com'!NM$35</f>
        <v>69</v>
      </c>
      <c r="NN11" s="93"/>
      <c r="NO11" s="93"/>
      <c r="NP11" s="93"/>
      <c r="NQ11" s="93"/>
      <c r="NR11" s="93"/>
      <c r="NS11" s="93">
        <f>'GenerateurBingo.com'!NS$35</f>
        <v>70</v>
      </c>
      <c r="NT11" s="93"/>
      <c r="NU11" s="93"/>
      <c r="NV11" s="93"/>
      <c r="NW11" s="93"/>
      <c r="NX11" s="93">
        <f>'GenerateurBingo.com'!NX$35</f>
        <v>71</v>
      </c>
      <c r="NY11" s="93"/>
      <c r="NZ11" s="93"/>
      <c r="OA11" s="93"/>
      <c r="OB11" s="93"/>
      <c r="OC11" s="93"/>
      <c r="OD11" s="93">
        <f>'GenerateurBingo.com'!OD$35</f>
        <v>72</v>
      </c>
      <c r="OE11" s="93"/>
      <c r="OF11" s="93"/>
      <c r="OG11" s="93"/>
      <c r="OH11" s="93"/>
      <c r="OI11" s="93">
        <f>'GenerateurBingo.com'!OI$35</f>
        <v>73</v>
      </c>
      <c r="OJ11" s="93"/>
      <c r="OK11" s="93"/>
      <c r="OL11" s="93"/>
      <c r="OM11" s="93"/>
      <c r="ON11" s="93"/>
      <c r="OO11" s="93">
        <f>'GenerateurBingo.com'!OO$35</f>
        <v>74</v>
      </c>
      <c r="OP11" s="93"/>
      <c r="OQ11" s="93"/>
      <c r="OR11" s="93"/>
      <c r="OS11" s="93"/>
      <c r="OT11" s="93">
        <f>'GenerateurBingo.com'!OT$35</f>
        <v>75</v>
      </c>
      <c r="OU11" s="93"/>
      <c r="OV11" s="93"/>
      <c r="OW11" s="93"/>
      <c r="OX11" s="93"/>
      <c r="OY11" s="93"/>
      <c r="OZ11" s="93">
        <f>'GenerateurBingo.com'!OZ$35</f>
        <v>76</v>
      </c>
      <c r="PA11" s="93"/>
      <c r="PB11" s="93"/>
      <c r="PC11" s="93"/>
      <c r="PD11" s="93"/>
      <c r="PE11" s="93">
        <f>'GenerateurBingo.com'!PE$35</f>
        <v>77</v>
      </c>
      <c r="PF11" s="93"/>
      <c r="PG11" s="93"/>
      <c r="PH11" s="93"/>
      <c r="PI11" s="93"/>
      <c r="PJ11" s="93"/>
      <c r="PK11" s="93">
        <f>'GenerateurBingo.com'!PK$35</f>
        <v>78</v>
      </c>
      <c r="PL11" s="93"/>
      <c r="PM11" s="93"/>
      <c r="PN11" s="93"/>
      <c r="PO11" s="93"/>
      <c r="PP11" s="93">
        <f>'GenerateurBingo.com'!PP$35</f>
        <v>79</v>
      </c>
      <c r="PQ11" s="93"/>
      <c r="PR11" s="93"/>
      <c r="PS11" s="93"/>
      <c r="PT11" s="93"/>
      <c r="PU11" s="93"/>
      <c r="PV11" s="93">
        <f>'GenerateurBingo.com'!PV$35</f>
        <v>80</v>
      </c>
      <c r="PW11" s="93"/>
      <c r="PX11" s="93"/>
      <c r="PY11" s="93"/>
      <c r="PZ11" s="93"/>
      <c r="QA11" s="93">
        <f>'GenerateurBingo.com'!QA$35</f>
        <v>81</v>
      </c>
      <c r="QB11" s="93"/>
      <c r="QC11" s="93"/>
      <c r="QD11" s="93"/>
      <c r="QE11" s="93"/>
      <c r="QF11" s="93"/>
      <c r="QG11" s="93">
        <f>'GenerateurBingo.com'!QG$35</f>
        <v>82</v>
      </c>
      <c r="QH11" s="93"/>
      <c r="QI11" s="93"/>
      <c r="QJ11" s="93"/>
      <c r="QK11" s="93"/>
      <c r="QL11" s="93">
        <f>'GenerateurBingo.com'!QL$35</f>
        <v>83</v>
      </c>
      <c r="QM11" s="93"/>
      <c r="QN11" s="93"/>
      <c r="QO11" s="93"/>
      <c r="QP11" s="93"/>
      <c r="QQ11" s="93"/>
      <c r="QR11" s="93">
        <f>'GenerateurBingo.com'!QR$35</f>
        <v>84</v>
      </c>
      <c r="QS11" s="93"/>
      <c r="QT11" s="93"/>
      <c r="QU11" s="93"/>
      <c r="QV11" s="93"/>
      <c r="QW11" s="93">
        <f>'GenerateurBingo.com'!QW$35</f>
        <v>85</v>
      </c>
      <c r="QX11" s="93"/>
      <c r="QY11" s="93"/>
      <c r="QZ11" s="93"/>
      <c r="RA11" s="93"/>
      <c r="RB11" s="93"/>
      <c r="RC11" s="93">
        <f>'GenerateurBingo.com'!RC$35</f>
        <v>86</v>
      </c>
      <c r="RD11" s="93"/>
      <c r="RE11" s="93"/>
      <c r="RF11" s="93"/>
      <c r="RG11" s="93"/>
      <c r="RH11" s="93">
        <f>'GenerateurBingo.com'!RH$35</f>
        <v>87</v>
      </c>
      <c r="RI11" s="93"/>
      <c r="RJ11" s="93"/>
      <c r="RK11" s="93"/>
      <c r="RL11" s="93"/>
      <c r="RM11" s="93"/>
      <c r="RN11" s="93">
        <f>'GenerateurBingo.com'!RN$35</f>
        <v>88</v>
      </c>
      <c r="RO11" s="93"/>
      <c r="RP11" s="93"/>
      <c r="RQ11" s="93"/>
      <c r="RR11" s="93"/>
      <c r="RS11" s="93">
        <f>'GenerateurBingo.com'!RS$35</f>
        <v>89</v>
      </c>
      <c r="RT11" s="93"/>
      <c r="RU11" s="93"/>
      <c r="RV11" s="93"/>
      <c r="RW11" s="93"/>
      <c r="RX11" s="93"/>
      <c r="RY11" s="93">
        <f>'GenerateurBingo.com'!RY$35</f>
        <v>90</v>
      </c>
      <c r="RZ11" s="93"/>
      <c r="SA11" s="93"/>
      <c r="SB11" s="93"/>
      <c r="SC11" s="93"/>
      <c r="SD11" s="93">
        <f>'GenerateurBingo.com'!SD$35</f>
        <v>91</v>
      </c>
      <c r="SE11" s="93"/>
      <c r="SF11" s="93"/>
      <c r="SG11" s="93"/>
      <c r="SH11" s="93"/>
      <c r="SI11" s="93"/>
      <c r="SJ11" s="93">
        <f>'GenerateurBingo.com'!SJ$35</f>
        <v>92</v>
      </c>
      <c r="SK11" s="93"/>
      <c r="SL11" s="93"/>
      <c r="SM11" s="93"/>
      <c r="SN11" s="93"/>
      <c r="SO11" s="93">
        <f>'GenerateurBingo.com'!SO$35</f>
        <v>93</v>
      </c>
      <c r="SP11" s="93"/>
      <c r="SQ11" s="93"/>
      <c r="SR11" s="93"/>
      <c r="SS11" s="93"/>
      <c r="ST11" s="93"/>
      <c r="SU11" s="93">
        <f>'GenerateurBingo.com'!SU$35</f>
        <v>94</v>
      </c>
      <c r="SV11" s="93"/>
      <c r="SW11" s="93"/>
      <c r="SX11" s="93"/>
      <c r="SY11" s="93"/>
      <c r="SZ11" s="93">
        <f>'GenerateurBingo.com'!SZ$35</f>
        <v>95</v>
      </c>
      <c r="TA11" s="93"/>
      <c r="TB11" s="93"/>
      <c r="TC11" s="93"/>
      <c r="TD11" s="93"/>
      <c r="TE11" s="93"/>
      <c r="TF11" s="93">
        <f>'GenerateurBingo.com'!TF$35</f>
        <v>96</v>
      </c>
      <c r="TG11" s="93"/>
      <c r="TH11" s="93"/>
      <c r="TI11" s="93"/>
      <c r="TJ11" s="93"/>
      <c r="TK11" s="93">
        <f>'GenerateurBingo.com'!TK$35</f>
        <v>97</v>
      </c>
      <c r="TL11" s="93"/>
      <c r="TM11" s="93"/>
      <c r="TN11" s="93"/>
      <c r="TO11" s="93"/>
      <c r="TP11" s="93"/>
      <c r="TQ11" s="93">
        <f>'GenerateurBingo.com'!TQ$35</f>
        <v>98</v>
      </c>
      <c r="TR11" s="93"/>
      <c r="TS11" s="93"/>
      <c r="TT11" s="93"/>
      <c r="TU11" s="93"/>
      <c r="TV11" s="93">
        <f>'GenerateurBingo.com'!TV$35</f>
        <v>99</v>
      </c>
      <c r="TW11" s="93"/>
      <c r="TX11" s="93"/>
      <c r="TY11" s="93"/>
      <c r="TZ11" s="93"/>
      <c r="UA11" s="93"/>
      <c r="UB11" s="93">
        <f>'GenerateurBingo.com'!UB$35</f>
        <v>100</v>
      </c>
      <c r="UC11" s="93"/>
      <c r="UD11" s="93"/>
    </row>
    <row r="12" spans="1:550" s="179" customFormat="1" ht="32.1" customHeight="1">
      <c r="A12" s="176">
        <f>IF('Liste des mots'!$H$1=TRUE,C11,"")</f>
        <v>1</v>
      </c>
      <c r="B12" s="177"/>
      <c r="C12" s="177"/>
      <c r="D12" s="177"/>
      <c r="E12" s="178">
        <f>IF('Liste des mots'!$H$1=TRUE,C11,"")</f>
        <v>1</v>
      </c>
      <c r="F12" s="177"/>
      <c r="G12" s="176">
        <f>IF('Liste des mots'!$H$1=TRUE,I11,"")</f>
        <v>2</v>
      </c>
      <c r="H12" s="177"/>
      <c r="I12" s="177"/>
      <c r="J12" s="177"/>
      <c r="K12" s="178">
        <f>IF('Liste des mots'!$H$1=TRUE,I11,"")</f>
        <v>2</v>
      </c>
      <c r="L12" s="176">
        <f>IF('Liste des mots'!$H$1=TRUE,N11,"")</f>
        <v>3</v>
      </c>
      <c r="M12" s="177"/>
      <c r="N12" s="177"/>
      <c r="O12" s="177"/>
      <c r="P12" s="178">
        <f>IF('Liste des mots'!$H$1=TRUE,N11,"")</f>
        <v>3</v>
      </c>
      <c r="Q12" s="177"/>
      <c r="R12" s="176">
        <f>IF('Liste des mots'!$H$1=TRUE,T11,"")</f>
        <v>4</v>
      </c>
      <c r="S12" s="177"/>
      <c r="T12" s="177"/>
      <c r="U12" s="177"/>
      <c r="V12" s="178">
        <f>IF('Liste des mots'!$H$1=TRUE,T11,"")</f>
        <v>4</v>
      </c>
      <c r="W12" s="176">
        <f>IF('Liste des mots'!$H$1=TRUE,Y11,"")</f>
        <v>5</v>
      </c>
      <c r="X12" s="177"/>
      <c r="Y12" s="177"/>
      <c r="Z12" s="177"/>
      <c r="AA12" s="178">
        <f>IF('Liste des mots'!$H$1=TRUE,Y11,"")</f>
        <v>5</v>
      </c>
      <c r="AB12" s="177"/>
      <c r="AC12" s="176">
        <f>IF('Liste des mots'!$H$1=TRUE,AE11,"")</f>
        <v>6</v>
      </c>
      <c r="AD12" s="177"/>
      <c r="AE12" s="177"/>
      <c r="AF12" s="177"/>
      <c r="AG12" s="178">
        <f>IF('Liste des mots'!$H$1=TRUE,AE11,"")</f>
        <v>6</v>
      </c>
      <c r="AH12" s="176">
        <f>IF('Liste des mots'!$H$1=TRUE,AJ11,"")</f>
        <v>7</v>
      </c>
      <c r="AI12" s="177"/>
      <c r="AJ12" s="177"/>
      <c r="AK12" s="177"/>
      <c r="AL12" s="178">
        <f>IF('Liste des mots'!$H$1=TRUE,AJ11,"")</f>
        <v>7</v>
      </c>
      <c r="AM12" s="177"/>
      <c r="AN12" s="176">
        <f>IF('Liste des mots'!$H$1=TRUE,AP11,"")</f>
        <v>8</v>
      </c>
      <c r="AO12" s="177"/>
      <c r="AP12" s="177"/>
      <c r="AQ12" s="177"/>
      <c r="AR12" s="178">
        <f>IF('Liste des mots'!$H$1=TRUE,AP11,"")</f>
        <v>8</v>
      </c>
      <c r="AS12" s="176">
        <f>IF('Liste des mots'!$H$1=TRUE,AU11,"")</f>
        <v>9</v>
      </c>
      <c r="AT12" s="177"/>
      <c r="AU12" s="177"/>
      <c r="AV12" s="177"/>
      <c r="AW12" s="178">
        <f>IF('Liste des mots'!$H$1=TRUE,AU11,"")</f>
        <v>9</v>
      </c>
      <c r="AX12" s="177"/>
      <c r="AY12" s="176">
        <f>IF('Liste des mots'!$H$1=TRUE,BA11,"")</f>
        <v>10</v>
      </c>
      <c r="AZ12" s="177"/>
      <c r="BA12" s="177"/>
      <c r="BB12" s="177"/>
      <c r="BC12" s="178">
        <f>IF('Liste des mots'!$H$1=TRUE,BA11,"")</f>
        <v>10</v>
      </c>
      <c r="BD12" s="176">
        <f>IF('Liste des mots'!$H$1=TRUE,BF11,"")</f>
        <v>11</v>
      </c>
      <c r="BE12" s="177"/>
      <c r="BF12" s="177"/>
      <c r="BG12" s="177"/>
      <c r="BH12" s="178">
        <f>IF('Liste des mots'!$H$1=TRUE,BF11,"")</f>
        <v>11</v>
      </c>
      <c r="BI12" s="177"/>
      <c r="BJ12" s="176">
        <f>IF('Liste des mots'!$H$1=TRUE,BL11,"")</f>
        <v>12</v>
      </c>
      <c r="BK12" s="177"/>
      <c r="BL12" s="177"/>
      <c r="BM12" s="177"/>
      <c r="BN12" s="178">
        <f>IF('Liste des mots'!$H$1=TRUE,BL11,"")</f>
        <v>12</v>
      </c>
      <c r="BO12" s="176">
        <f>IF('Liste des mots'!$H$1=TRUE,BQ11,"")</f>
        <v>13</v>
      </c>
      <c r="BP12" s="177"/>
      <c r="BQ12" s="177"/>
      <c r="BR12" s="177"/>
      <c r="BS12" s="178">
        <f>IF('Liste des mots'!$H$1=TRUE,BQ11,"")</f>
        <v>13</v>
      </c>
      <c r="BT12" s="177"/>
      <c r="BU12" s="176">
        <f>IF('Liste des mots'!$H$1=TRUE,BW11,"")</f>
        <v>14</v>
      </c>
      <c r="BV12" s="177"/>
      <c r="BW12" s="177"/>
      <c r="BX12" s="177"/>
      <c r="BY12" s="178">
        <f>IF('Liste des mots'!$H$1=TRUE,BW11,"")</f>
        <v>14</v>
      </c>
      <c r="BZ12" s="176">
        <f>IF('Liste des mots'!$H$1=TRUE,CB11,"")</f>
        <v>15</v>
      </c>
      <c r="CA12" s="177"/>
      <c r="CB12" s="177"/>
      <c r="CC12" s="177"/>
      <c r="CD12" s="178">
        <f>IF('Liste des mots'!$H$1=TRUE,CB11,"")</f>
        <v>15</v>
      </c>
      <c r="CE12" s="177"/>
      <c r="CF12" s="176">
        <f>IF('Liste des mots'!$H$1=TRUE,CH11,"")</f>
        <v>16</v>
      </c>
      <c r="CG12" s="177"/>
      <c r="CH12" s="177"/>
      <c r="CI12" s="177"/>
      <c r="CJ12" s="178">
        <f>IF('Liste des mots'!$H$1=TRUE,CH11,"")</f>
        <v>16</v>
      </c>
      <c r="CK12" s="176">
        <f>IF('Liste des mots'!$H$1=TRUE,CM11,"")</f>
        <v>17</v>
      </c>
      <c r="CL12" s="177"/>
      <c r="CM12" s="177"/>
      <c r="CN12" s="177"/>
      <c r="CO12" s="178">
        <f>IF('Liste des mots'!$H$1=TRUE,CM11,"")</f>
        <v>17</v>
      </c>
      <c r="CP12" s="177"/>
      <c r="CQ12" s="176">
        <f>IF('Liste des mots'!$H$1=TRUE,CS11,"")</f>
        <v>18</v>
      </c>
      <c r="CR12" s="177"/>
      <c r="CS12" s="177"/>
      <c r="CT12" s="177"/>
      <c r="CU12" s="178">
        <f>IF('Liste des mots'!$H$1=TRUE,CS11,"")</f>
        <v>18</v>
      </c>
      <c r="CV12" s="176">
        <f>IF('Liste des mots'!$H$1=TRUE,CX11,"")</f>
        <v>19</v>
      </c>
      <c r="CW12" s="177"/>
      <c r="CX12" s="177"/>
      <c r="CY12" s="177"/>
      <c r="CZ12" s="178">
        <f>IF('Liste des mots'!$H$1=TRUE,CX11,"")</f>
        <v>19</v>
      </c>
      <c r="DA12" s="177"/>
      <c r="DB12" s="176">
        <f>IF('Liste des mots'!$H$1=TRUE,DD11,"")</f>
        <v>20</v>
      </c>
      <c r="DC12" s="177"/>
      <c r="DD12" s="177"/>
      <c r="DE12" s="177"/>
      <c r="DF12" s="178">
        <f>IF('Liste des mots'!$H$1=TRUE,DD11,"")</f>
        <v>20</v>
      </c>
      <c r="DG12" s="176">
        <f>IF('Liste des mots'!$H$1=TRUE,DI11,"")</f>
        <v>21</v>
      </c>
      <c r="DH12" s="177"/>
      <c r="DI12" s="177"/>
      <c r="DJ12" s="177"/>
      <c r="DK12" s="178">
        <f>IF('Liste des mots'!$H$1=TRUE,DI11,"")</f>
        <v>21</v>
      </c>
      <c r="DL12" s="177"/>
      <c r="DM12" s="176">
        <f>IF('Liste des mots'!$H$1=TRUE,DO11,"")</f>
        <v>22</v>
      </c>
      <c r="DN12" s="177"/>
      <c r="DO12" s="177"/>
      <c r="DP12" s="177"/>
      <c r="DQ12" s="178">
        <f>IF('Liste des mots'!$H$1=TRUE,DO11,"")</f>
        <v>22</v>
      </c>
      <c r="DR12" s="176">
        <f>IF('Liste des mots'!$H$1=TRUE,DT11,"")</f>
        <v>23</v>
      </c>
      <c r="DS12" s="177"/>
      <c r="DT12" s="177"/>
      <c r="DU12" s="177"/>
      <c r="DV12" s="178">
        <f>IF('Liste des mots'!$H$1=TRUE,DT11,"")</f>
        <v>23</v>
      </c>
      <c r="DW12" s="177"/>
      <c r="DX12" s="176">
        <f>IF('Liste des mots'!$H$1=TRUE,DZ11,"")</f>
        <v>24</v>
      </c>
      <c r="DY12" s="177"/>
      <c r="DZ12" s="177"/>
      <c r="EA12" s="177"/>
      <c r="EB12" s="178">
        <f>IF('Liste des mots'!$H$1=TRUE,DZ11,"")</f>
        <v>24</v>
      </c>
      <c r="EC12" s="176">
        <f>IF('Liste des mots'!$H$1=TRUE,EE11,"")</f>
        <v>25</v>
      </c>
      <c r="ED12" s="177"/>
      <c r="EE12" s="177"/>
      <c r="EF12" s="177"/>
      <c r="EG12" s="178">
        <f>IF('Liste des mots'!$H$1=TRUE,EE11,"")</f>
        <v>25</v>
      </c>
      <c r="EH12" s="177"/>
      <c r="EI12" s="176">
        <f>IF('Liste des mots'!$H$1=TRUE,EK11,"")</f>
        <v>26</v>
      </c>
      <c r="EJ12" s="177"/>
      <c r="EK12" s="177"/>
      <c r="EL12" s="177"/>
      <c r="EM12" s="178">
        <f>IF('Liste des mots'!$H$1=TRUE,EK11,"")</f>
        <v>26</v>
      </c>
      <c r="EN12" s="176">
        <f>IF('Liste des mots'!$H$1=TRUE,EP11,"")</f>
        <v>27</v>
      </c>
      <c r="EO12" s="177"/>
      <c r="EP12" s="177"/>
      <c r="EQ12" s="177"/>
      <c r="ER12" s="178">
        <f>IF('Liste des mots'!$H$1=TRUE,EP11,"")</f>
        <v>27</v>
      </c>
      <c r="ES12" s="177"/>
      <c r="ET12" s="176">
        <f>IF('Liste des mots'!$H$1=TRUE,EV11,"")</f>
        <v>28</v>
      </c>
      <c r="EU12" s="177"/>
      <c r="EV12" s="177"/>
      <c r="EW12" s="177"/>
      <c r="EX12" s="178">
        <f>IF('Liste des mots'!$H$1=TRUE,EV11,"")</f>
        <v>28</v>
      </c>
      <c r="EY12" s="176">
        <f>IF('Liste des mots'!$H$1=TRUE,FA11,"")</f>
        <v>29</v>
      </c>
      <c r="EZ12" s="177"/>
      <c r="FA12" s="177"/>
      <c r="FB12" s="177"/>
      <c r="FC12" s="178">
        <f>IF('Liste des mots'!$H$1=TRUE,FA11,"")</f>
        <v>29</v>
      </c>
      <c r="FD12" s="177"/>
      <c r="FE12" s="176">
        <f>IF('Liste des mots'!$H$1=TRUE,FG11,"")</f>
        <v>30</v>
      </c>
      <c r="FF12" s="177"/>
      <c r="FG12" s="177"/>
      <c r="FH12" s="177"/>
      <c r="FI12" s="178">
        <f>IF('Liste des mots'!$H$1=TRUE,FG11,"")</f>
        <v>30</v>
      </c>
      <c r="FJ12" s="176">
        <f>IF('Liste des mots'!$H$1=TRUE,FL11,"")</f>
        <v>31</v>
      </c>
      <c r="FK12" s="177"/>
      <c r="FL12" s="177"/>
      <c r="FM12" s="177"/>
      <c r="FN12" s="178">
        <f>IF('Liste des mots'!$H$1=TRUE,FL11,"")</f>
        <v>31</v>
      </c>
      <c r="FO12" s="177"/>
      <c r="FP12" s="176">
        <f>IF('Liste des mots'!$H$1=TRUE,FR11,"")</f>
        <v>32</v>
      </c>
      <c r="FQ12" s="177"/>
      <c r="FR12" s="177"/>
      <c r="FS12" s="177"/>
      <c r="FT12" s="178">
        <f>IF('Liste des mots'!$H$1=TRUE,FR11,"")</f>
        <v>32</v>
      </c>
      <c r="FU12" s="176">
        <f>IF('Liste des mots'!$H$1=TRUE,FW11,"")</f>
        <v>33</v>
      </c>
      <c r="FV12" s="177"/>
      <c r="FW12" s="177"/>
      <c r="FX12" s="177"/>
      <c r="FY12" s="178">
        <f>IF('Liste des mots'!$H$1=TRUE,FW11,"")</f>
        <v>33</v>
      </c>
      <c r="FZ12" s="177"/>
      <c r="GA12" s="176">
        <f>IF('Liste des mots'!$H$1=TRUE,GC11,"")</f>
        <v>34</v>
      </c>
      <c r="GB12" s="177"/>
      <c r="GC12" s="177"/>
      <c r="GD12" s="177"/>
      <c r="GE12" s="178">
        <f>IF('Liste des mots'!$H$1=TRUE,GC11,"")</f>
        <v>34</v>
      </c>
      <c r="GF12" s="176">
        <f>IF('Liste des mots'!$H$1=TRUE,GH11,"")</f>
        <v>35</v>
      </c>
      <c r="GG12" s="177"/>
      <c r="GH12" s="177"/>
      <c r="GI12" s="177"/>
      <c r="GJ12" s="178">
        <f>IF('Liste des mots'!$H$1=TRUE,GH11,"")</f>
        <v>35</v>
      </c>
      <c r="GK12" s="177"/>
      <c r="GL12" s="176">
        <f>IF('Liste des mots'!$H$1=TRUE,GN11,"")</f>
        <v>36</v>
      </c>
      <c r="GM12" s="177"/>
      <c r="GN12" s="177"/>
      <c r="GO12" s="177"/>
      <c r="GP12" s="178">
        <f>IF('Liste des mots'!$H$1=TRUE,GN11,"")</f>
        <v>36</v>
      </c>
      <c r="GQ12" s="176">
        <f>IF('Liste des mots'!$H$1=TRUE,GS11,"")</f>
        <v>37</v>
      </c>
      <c r="GR12" s="177"/>
      <c r="GS12" s="177"/>
      <c r="GT12" s="177"/>
      <c r="GU12" s="178">
        <f>IF('Liste des mots'!$H$1=TRUE,GS11,"")</f>
        <v>37</v>
      </c>
      <c r="GV12" s="177"/>
      <c r="GW12" s="176">
        <f>IF('Liste des mots'!$H$1=TRUE,GY11,"")</f>
        <v>38</v>
      </c>
      <c r="GX12" s="177"/>
      <c r="GY12" s="177"/>
      <c r="GZ12" s="177"/>
      <c r="HA12" s="178">
        <f>IF('Liste des mots'!$H$1=TRUE,GY11,"")</f>
        <v>38</v>
      </c>
      <c r="HB12" s="176">
        <f>IF('Liste des mots'!$H$1=TRUE,HD11,"")</f>
        <v>39</v>
      </c>
      <c r="HC12" s="177"/>
      <c r="HD12" s="177"/>
      <c r="HE12" s="177"/>
      <c r="HF12" s="178">
        <f>IF('Liste des mots'!$H$1=TRUE,HD11,"")</f>
        <v>39</v>
      </c>
      <c r="HG12" s="177"/>
      <c r="HH12" s="176">
        <f>IF('Liste des mots'!$H$1=TRUE,HJ11,"")</f>
        <v>40</v>
      </c>
      <c r="HI12" s="177"/>
      <c r="HJ12" s="177"/>
      <c r="HK12" s="177"/>
      <c r="HL12" s="178">
        <f>IF('Liste des mots'!$H$1=TRUE,HJ11,"")</f>
        <v>40</v>
      </c>
      <c r="HM12" s="176">
        <f>IF('Liste des mots'!$H$1=TRUE,HO11,"")</f>
        <v>41</v>
      </c>
      <c r="HN12" s="177"/>
      <c r="HO12" s="177"/>
      <c r="HP12" s="177"/>
      <c r="HQ12" s="178">
        <f>IF('Liste des mots'!$H$1=TRUE,HO11,"")</f>
        <v>41</v>
      </c>
      <c r="HR12" s="177"/>
      <c r="HS12" s="176">
        <f>IF('Liste des mots'!$H$1=TRUE,HU11,"")</f>
        <v>42</v>
      </c>
      <c r="HT12" s="177"/>
      <c r="HU12" s="177"/>
      <c r="HV12" s="177"/>
      <c r="HW12" s="178">
        <f>IF('Liste des mots'!$H$1=TRUE,HU11,"")</f>
        <v>42</v>
      </c>
      <c r="HX12" s="176">
        <f>IF('Liste des mots'!$H$1=TRUE,HZ11,"")</f>
        <v>43</v>
      </c>
      <c r="HY12" s="177"/>
      <c r="HZ12" s="177"/>
      <c r="IA12" s="177"/>
      <c r="IB12" s="178">
        <f>IF('Liste des mots'!$H$1=TRUE,HZ11,"")</f>
        <v>43</v>
      </c>
      <c r="IC12" s="177"/>
      <c r="ID12" s="176">
        <f>IF('Liste des mots'!$H$1=TRUE,IF11,"")</f>
        <v>44</v>
      </c>
      <c r="IE12" s="177"/>
      <c r="IF12" s="177"/>
      <c r="IG12" s="177"/>
      <c r="IH12" s="178">
        <f>IF('Liste des mots'!$H$1=TRUE,IF11,"")</f>
        <v>44</v>
      </c>
      <c r="II12" s="176">
        <f>IF('Liste des mots'!$H$1=TRUE,IK11,"")</f>
        <v>45</v>
      </c>
      <c r="IJ12" s="177"/>
      <c r="IK12" s="177"/>
      <c r="IL12" s="177"/>
      <c r="IM12" s="178">
        <f>IF('Liste des mots'!$H$1=TRUE,IK11,"")</f>
        <v>45</v>
      </c>
      <c r="IN12" s="177"/>
      <c r="IO12" s="176">
        <f>IF('Liste des mots'!$H$1=TRUE,IQ11,"")</f>
        <v>46</v>
      </c>
      <c r="IP12" s="177"/>
      <c r="IQ12" s="177"/>
      <c r="IR12" s="177"/>
      <c r="IS12" s="178">
        <f>IF('Liste des mots'!$H$1=TRUE,IQ11,"")</f>
        <v>46</v>
      </c>
      <c r="IT12" s="176">
        <f>IF('Liste des mots'!$H$1=TRUE,IV11,"")</f>
        <v>47</v>
      </c>
      <c r="IU12" s="177"/>
      <c r="IV12" s="177"/>
      <c r="IW12" s="177"/>
      <c r="IX12" s="178">
        <f>IF('Liste des mots'!$H$1=TRUE,IV11,"")</f>
        <v>47</v>
      </c>
      <c r="IY12" s="177"/>
      <c r="IZ12" s="176">
        <f>IF('Liste des mots'!$H$1=TRUE,JB11,"")</f>
        <v>48</v>
      </c>
      <c r="JA12" s="177"/>
      <c r="JB12" s="177"/>
      <c r="JC12" s="177"/>
      <c r="JD12" s="178">
        <f>IF('Liste des mots'!$H$1=TRUE,JB11,"")</f>
        <v>48</v>
      </c>
      <c r="JE12" s="176">
        <f>IF('Liste des mots'!$H$1=TRUE,JG11,"")</f>
        <v>49</v>
      </c>
      <c r="JF12" s="177"/>
      <c r="JG12" s="177"/>
      <c r="JH12" s="177"/>
      <c r="JI12" s="178">
        <f>IF('Liste des mots'!$H$1=TRUE,JG11,"")</f>
        <v>49</v>
      </c>
      <c r="JJ12" s="177"/>
      <c r="JK12" s="176">
        <f>IF('Liste des mots'!$H$1=TRUE,JM11,"")</f>
        <v>50</v>
      </c>
      <c r="JL12" s="177"/>
      <c r="JM12" s="177"/>
      <c r="JN12" s="177"/>
      <c r="JO12" s="178">
        <f>IF('Liste des mots'!$H$1=TRUE,JM11,"")</f>
        <v>50</v>
      </c>
      <c r="JP12" s="176">
        <f>IF('Liste des mots'!$H$1=TRUE,JR11,"")</f>
        <v>51</v>
      </c>
      <c r="JQ12" s="177"/>
      <c r="JR12" s="177"/>
      <c r="JS12" s="177"/>
      <c r="JT12" s="178">
        <f>IF('Liste des mots'!$H$1=TRUE,JR11,"")</f>
        <v>51</v>
      </c>
      <c r="JU12" s="177"/>
      <c r="JV12" s="176">
        <f>IF('Liste des mots'!$H$1=TRUE,JX11,"")</f>
        <v>52</v>
      </c>
      <c r="JW12" s="177"/>
      <c r="JX12" s="177"/>
      <c r="JY12" s="177"/>
      <c r="JZ12" s="178">
        <f>IF('Liste des mots'!$H$1=TRUE,JX11,"")</f>
        <v>52</v>
      </c>
      <c r="KA12" s="176">
        <f>IF('Liste des mots'!$H$1=TRUE,KC11,"")</f>
        <v>53</v>
      </c>
      <c r="KB12" s="177"/>
      <c r="KC12" s="177"/>
      <c r="KD12" s="177"/>
      <c r="KE12" s="178">
        <f>IF('Liste des mots'!$H$1=TRUE,KC11,"")</f>
        <v>53</v>
      </c>
      <c r="KF12" s="177"/>
      <c r="KG12" s="176">
        <f>IF('Liste des mots'!$H$1=TRUE,KI11,"")</f>
        <v>54</v>
      </c>
      <c r="KH12" s="177"/>
      <c r="KI12" s="177"/>
      <c r="KJ12" s="177"/>
      <c r="KK12" s="178">
        <f>IF('Liste des mots'!$H$1=TRUE,KI11,"")</f>
        <v>54</v>
      </c>
      <c r="KL12" s="176">
        <f>IF('Liste des mots'!$H$1=TRUE,KN11,"")</f>
        <v>55</v>
      </c>
      <c r="KM12" s="177"/>
      <c r="KN12" s="177"/>
      <c r="KO12" s="177"/>
      <c r="KP12" s="178">
        <f>IF('Liste des mots'!$H$1=TRUE,KN11,"")</f>
        <v>55</v>
      </c>
      <c r="KQ12" s="177"/>
      <c r="KR12" s="176">
        <f>IF('Liste des mots'!$H$1=TRUE,KT11,"")</f>
        <v>56</v>
      </c>
      <c r="KS12" s="177"/>
      <c r="KT12" s="177"/>
      <c r="KU12" s="177"/>
      <c r="KV12" s="178">
        <f>IF('Liste des mots'!$H$1=TRUE,KT11,"")</f>
        <v>56</v>
      </c>
      <c r="KW12" s="176">
        <f>IF('Liste des mots'!$H$1=TRUE,KY11,"")</f>
        <v>57</v>
      </c>
      <c r="KX12" s="177"/>
      <c r="KY12" s="177"/>
      <c r="KZ12" s="177"/>
      <c r="LA12" s="178">
        <f>IF('Liste des mots'!$H$1=TRUE,KY11,"")</f>
        <v>57</v>
      </c>
      <c r="LB12" s="177"/>
      <c r="LC12" s="176">
        <f>IF('Liste des mots'!$H$1=TRUE,LE11,"")</f>
        <v>58</v>
      </c>
      <c r="LD12" s="177"/>
      <c r="LE12" s="177"/>
      <c r="LF12" s="177"/>
      <c r="LG12" s="178">
        <f>IF('Liste des mots'!$H$1=TRUE,LE11,"")</f>
        <v>58</v>
      </c>
      <c r="LH12" s="176">
        <f>IF('Liste des mots'!$H$1=TRUE,LJ11,"")</f>
        <v>59</v>
      </c>
      <c r="LI12" s="177"/>
      <c r="LJ12" s="177"/>
      <c r="LK12" s="177"/>
      <c r="LL12" s="178">
        <f>IF('Liste des mots'!$H$1=TRUE,LJ11,"")</f>
        <v>59</v>
      </c>
      <c r="LM12" s="177"/>
      <c r="LN12" s="176">
        <f>IF('Liste des mots'!$H$1=TRUE,LP11,"")</f>
        <v>60</v>
      </c>
      <c r="LO12" s="177"/>
      <c r="LP12" s="177"/>
      <c r="LQ12" s="177"/>
      <c r="LR12" s="178">
        <f>IF('Liste des mots'!$H$1=TRUE,LP11,"")</f>
        <v>60</v>
      </c>
      <c r="LS12" s="176">
        <f>IF('Liste des mots'!$H$1=TRUE,LU11,"")</f>
        <v>61</v>
      </c>
      <c r="LT12" s="177"/>
      <c r="LU12" s="177"/>
      <c r="LV12" s="177"/>
      <c r="LW12" s="178">
        <f>IF('Liste des mots'!$H$1=TRUE,LU11,"")</f>
        <v>61</v>
      </c>
      <c r="LX12" s="177"/>
      <c r="LY12" s="176">
        <f>IF('Liste des mots'!$H$1=TRUE,MA11,"")</f>
        <v>62</v>
      </c>
      <c r="LZ12" s="177"/>
      <c r="MA12" s="177"/>
      <c r="MB12" s="177"/>
      <c r="MC12" s="178">
        <f>IF('Liste des mots'!$H$1=TRUE,MA11,"")</f>
        <v>62</v>
      </c>
      <c r="MD12" s="176">
        <f>IF('Liste des mots'!$H$1=TRUE,MF11,"")</f>
        <v>63</v>
      </c>
      <c r="ME12" s="177"/>
      <c r="MF12" s="177"/>
      <c r="MG12" s="177"/>
      <c r="MH12" s="178">
        <f>IF('Liste des mots'!$H$1=TRUE,MF11,"")</f>
        <v>63</v>
      </c>
      <c r="MI12" s="177"/>
      <c r="MJ12" s="176">
        <f>IF('Liste des mots'!$H$1=TRUE,ML11,"")</f>
        <v>64</v>
      </c>
      <c r="MK12" s="177"/>
      <c r="ML12" s="177"/>
      <c r="MM12" s="177"/>
      <c r="MN12" s="178">
        <f>IF('Liste des mots'!$H$1=TRUE,ML11,"")</f>
        <v>64</v>
      </c>
      <c r="MO12" s="176">
        <f>IF('Liste des mots'!$H$1=TRUE,MQ11,"")</f>
        <v>65</v>
      </c>
      <c r="MP12" s="177"/>
      <c r="MQ12" s="177"/>
      <c r="MR12" s="177"/>
      <c r="MS12" s="178">
        <f>IF('Liste des mots'!$H$1=TRUE,MQ11,"")</f>
        <v>65</v>
      </c>
      <c r="MT12" s="177"/>
      <c r="MU12" s="176">
        <f>IF('Liste des mots'!$H$1=TRUE,MW11,"")</f>
        <v>66</v>
      </c>
      <c r="MV12" s="177"/>
      <c r="MW12" s="177"/>
      <c r="MX12" s="177"/>
      <c r="MY12" s="178">
        <f>IF('Liste des mots'!$H$1=TRUE,MW11,"")</f>
        <v>66</v>
      </c>
      <c r="MZ12" s="176">
        <f>IF('Liste des mots'!$H$1=TRUE,NB11,"")</f>
        <v>67</v>
      </c>
      <c r="NA12" s="177"/>
      <c r="NB12" s="177"/>
      <c r="NC12" s="177"/>
      <c r="ND12" s="178">
        <f>IF('Liste des mots'!$H$1=TRUE,NB11,"")</f>
        <v>67</v>
      </c>
      <c r="NE12" s="177"/>
      <c r="NF12" s="176">
        <f>IF('Liste des mots'!$H$1=TRUE,NH11,"")</f>
        <v>68</v>
      </c>
      <c r="NG12" s="177"/>
      <c r="NH12" s="177"/>
      <c r="NI12" s="177"/>
      <c r="NJ12" s="178">
        <f>IF('Liste des mots'!$H$1=TRUE,NH11,"")</f>
        <v>68</v>
      </c>
      <c r="NK12" s="176">
        <f>IF('Liste des mots'!$H$1=TRUE,NM11,"")</f>
        <v>69</v>
      </c>
      <c r="NL12" s="177"/>
      <c r="NM12" s="177"/>
      <c r="NN12" s="177"/>
      <c r="NO12" s="178">
        <f>IF('Liste des mots'!$H$1=TRUE,NM11,"")</f>
        <v>69</v>
      </c>
      <c r="NP12" s="177"/>
      <c r="NQ12" s="176">
        <f>IF('Liste des mots'!$H$1=TRUE,NS11,"")</f>
        <v>70</v>
      </c>
      <c r="NR12" s="177"/>
      <c r="NS12" s="177"/>
      <c r="NT12" s="177"/>
      <c r="NU12" s="178">
        <f>IF('Liste des mots'!$H$1=TRUE,NS11,"")</f>
        <v>70</v>
      </c>
      <c r="NV12" s="176">
        <f>IF('Liste des mots'!$H$1=TRUE,NX11,"")</f>
        <v>71</v>
      </c>
      <c r="NW12" s="177"/>
      <c r="NX12" s="177"/>
      <c r="NY12" s="177"/>
      <c r="NZ12" s="178">
        <f>IF('Liste des mots'!$H$1=TRUE,NX11,"")</f>
        <v>71</v>
      </c>
      <c r="OA12" s="177"/>
      <c r="OB12" s="176">
        <f>IF('Liste des mots'!$H$1=TRUE,OD11,"")</f>
        <v>72</v>
      </c>
      <c r="OC12" s="177"/>
      <c r="OD12" s="177"/>
      <c r="OE12" s="177"/>
      <c r="OF12" s="178">
        <f>IF('Liste des mots'!$H$1=TRUE,OD11,"")</f>
        <v>72</v>
      </c>
      <c r="OG12" s="176">
        <f>IF('Liste des mots'!$H$1=TRUE,OI11,"")</f>
        <v>73</v>
      </c>
      <c r="OH12" s="177"/>
      <c r="OI12" s="177"/>
      <c r="OJ12" s="177"/>
      <c r="OK12" s="178">
        <f>IF('Liste des mots'!$H$1=TRUE,OI11,"")</f>
        <v>73</v>
      </c>
      <c r="OL12" s="177"/>
      <c r="OM12" s="176">
        <f>IF('Liste des mots'!$H$1=TRUE,OO11,"")</f>
        <v>74</v>
      </c>
      <c r="ON12" s="177"/>
      <c r="OO12" s="177"/>
      <c r="OP12" s="177"/>
      <c r="OQ12" s="178">
        <f>IF('Liste des mots'!$H$1=TRUE,OO11,"")</f>
        <v>74</v>
      </c>
      <c r="OR12" s="176">
        <f>IF('Liste des mots'!$H$1=TRUE,OT11,"")</f>
        <v>75</v>
      </c>
      <c r="OS12" s="177"/>
      <c r="OT12" s="177"/>
      <c r="OU12" s="177"/>
      <c r="OV12" s="178">
        <f>IF('Liste des mots'!$H$1=TRUE,OT11,"")</f>
        <v>75</v>
      </c>
      <c r="OW12" s="177"/>
      <c r="OX12" s="176">
        <f>IF('Liste des mots'!$H$1=TRUE,OZ11,"")</f>
        <v>76</v>
      </c>
      <c r="OY12" s="177"/>
      <c r="OZ12" s="177"/>
      <c r="PA12" s="177"/>
      <c r="PB12" s="178">
        <f>IF('Liste des mots'!$H$1=TRUE,OZ11,"")</f>
        <v>76</v>
      </c>
      <c r="PC12" s="176">
        <f>IF('Liste des mots'!$H$1=TRUE,PE11,"")</f>
        <v>77</v>
      </c>
      <c r="PD12" s="177"/>
      <c r="PE12" s="177"/>
      <c r="PF12" s="177"/>
      <c r="PG12" s="178">
        <f>IF('Liste des mots'!$H$1=TRUE,PE11,"")</f>
        <v>77</v>
      </c>
      <c r="PH12" s="177"/>
      <c r="PI12" s="176">
        <f>IF('Liste des mots'!$H$1=TRUE,PK11,"")</f>
        <v>78</v>
      </c>
      <c r="PJ12" s="177"/>
      <c r="PK12" s="177"/>
      <c r="PL12" s="177"/>
      <c r="PM12" s="178">
        <f>IF('Liste des mots'!$H$1=TRUE,PK11,"")</f>
        <v>78</v>
      </c>
      <c r="PN12" s="176">
        <f>IF('Liste des mots'!$H$1=TRUE,PP11,"")</f>
        <v>79</v>
      </c>
      <c r="PO12" s="177"/>
      <c r="PP12" s="177"/>
      <c r="PQ12" s="177"/>
      <c r="PR12" s="178">
        <f>IF('Liste des mots'!$H$1=TRUE,PP11,"")</f>
        <v>79</v>
      </c>
      <c r="PS12" s="177"/>
      <c r="PT12" s="176">
        <f>IF('Liste des mots'!$H$1=TRUE,PV11,"")</f>
        <v>80</v>
      </c>
      <c r="PU12" s="177"/>
      <c r="PV12" s="177"/>
      <c r="PW12" s="177"/>
      <c r="PX12" s="178">
        <f>IF('Liste des mots'!$H$1=TRUE,PV11,"")</f>
        <v>80</v>
      </c>
      <c r="PY12" s="176">
        <f>IF('Liste des mots'!$H$1=TRUE,QA11,"")</f>
        <v>81</v>
      </c>
      <c r="PZ12" s="177"/>
      <c r="QA12" s="177"/>
      <c r="QB12" s="177"/>
      <c r="QC12" s="178">
        <f>IF('Liste des mots'!$H$1=TRUE,QA11,"")</f>
        <v>81</v>
      </c>
      <c r="QD12" s="177"/>
      <c r="QE12" s="176">
        <f>IF('Liste des mots'!$H$1=TRUE,QG11,"")</f>
        <v>82</v>
      </c>
      <c r="QF12" s="177"/>
      <c r="QG12" s="177"/>
      <c r="QH12" s="177"/>
      <c r="QI12" s="178">
        <f>IF('Liste des mots'!$H$1=TRUE,QG11,"")</f>
        <v>82</v>
      </c>
      <c r="QJ12" s="176">
        <f>IF('Liste des mots'!$H$1=TRUE,QL11,"")</f>
        <v>83</v>
      </c>
      <c r="QK12" s="177"/>
      <c r="QL12" s="177"/>
      <c r="QM12" s="177"/>
      <c r="QN12" s="178">
        <f>IF('Liste des mots'!$H$1=TRUE,QL11,"")</f>
        <v>83</v>
      </c>
      <c r="QO12" s="177"/>
      <c r="QP12" s="176">
        <f>IF('Liste des mots'!$H$1=TRUE,QR11,"")</f>
        <v>84</v>
      </c>
      <c r="QQ12" s="177"/>
      <c r="QR12" s="177"/>
      <c r="QS12" s="177"/>
      <c r="QT12" s="178">
        <f>IF('Liste des mots'!$H$1=TRUE,QR11,"")</f>
        <v>84</v>
      </c>
      <c r="QU12" s="176">
        <f>IF('Liste des mots'!$H$1=TRUE,QW11,"")</f>
        <v>85</v>
      </c>
      <c r="QV12" s="177"/>
      <c r="QW12" s="177"/>
      <c r="QX12" s="177"/>
      <c r="QY12" s="178">
        <f>IF('Liste des mots'!$H$1=TRUE,QW11,"")</f>
        <v>85</v>
      </c>
      <c r="QZ12" s="177"/>
      <c r="RA12" s="176">
        <f>IF('Liste des mots'!$H$1=TRUE,RC11,"")</f>
        <v>86</v>
      </c>
      <c r="RB12" s="177"/>
      <c r="RC12" s="177"/>
      <c r="RD12" s="177"/>
      <c r="RE12" s="178">
        <f>IF('Liste des mots'!$H$1=TRUE,RC11,"")</f>
        <v>86</v>
      </c>
      <c r="RF12" s="176">
        <f>IF('Liste des mots'!$H$1=TRUE,RH11,"")</f>
        <v>87</v>
      </c>
      <c r="RG12" s="177"/>
      <c r="RH12" s="177"/>
      <c r="RI12" s="177"/>
      <c r="RJ12" s="178">
        <f>IF('Liste des mots'!$H$1=TRUE,RH11,"")</f>
        <v>87</v>
      </c>
      <c r="RK12" s="177"/>
      <c r="RL12" s="176">
        <f>IF('Liste des mots'!$H$1=TRUE,RN11,"")</f>
        <v>88</v>
      </c>
      <c r="RM12" s="177"/>
      <c r="RN12" s="177"/>
      <c r="RO12" s="177"/>
      <c r="RP12" s="178">
        <f>IF('Liste des mots'!$H$1=TRUE,RN11,"")</f>
        <v>88</v>
      </c>
      <c r="RQ12" s="176">
        <f>IF('Liste des mots'!$H$1=TRUE,RS11,"")</f>
        <v>89</v>
      </c>
      <c r="RR12" s="177"/>
      <c r="RS12" s="177"/>
      <c r="RT12" s="177"/>
      <c r="RU12" s="178">
        <f>IF('Liste des mots'!$H$1=TRUE,RS11,"")</f>
        <v>89</v>
      </c>
      <c r="RV12" s="177"/>
      <c r="RW12" s="176">
        <f>IF('Liste des mots'!$H$1=TRUE,RY11,"")</f>
        <v>90</v>
      </c>
      <c r="RX12" s="177"/>
      <c r="RY12" s="177"/>
      <c r="RZ12" s="177"/>
      <c r="SA12" s="178">
        <f>IF('Liste des mots'!$H$1=TRUE,RY11,"")</f>
        <v>90</v>
      </c>
      <c r="SB12" s="176">
        <f>IF('Liste des mots'!$H$1=TRUE,SD11,"")</f>
        <v>91</v>
      </c>
      <c r="SC12" s="177"/>
      <c r="SD12" s="177"/>
      <c r="SE12" s="177"/>
      <c r="SF12" s="178">
        <f>IF('Liste des mots'!$H$1=TRUE,SD11,"")</f>
        <v>91</v>
      </c>
      <c r="SG12" s="177"/>
      <c r="SH12" s="176">
        <f>IF('Liste des mots'!$H$1=TRUE,SJ11,"")</f>
        <v>92</v>
      </c>
      <c r="SI12" s="177"/>
      <c r="SJ12" s="177"/>
      <c r="SK12" s="177"/>
      <c r="SL12" s="178">
        <f>IF('Liste des mots'!$H$1=TRUE,SJ11,"")</f>
        <v>92</v>
      </c>
      <c r="SM12" s="176">
        <f>IF('Liste des mots'!$H$1=TRUE,SO11,"")</f>
        <v>93</v>
      </c>
      <c r="SN12" s="177"/>
      <c r="SO12" s="177"/>
      <c r="SP12" s="177"/>
      <c r="SQ12" s="178">
        <f>IF('Liste des mots'!$H$1=TRUE,SO11,"")</f>
        <v>93</v>
      </c>
      <c r="SR12" s="177"/>
      <c r="SS12" s="176">
        <f>IF('Liste des mots'!$H$1=TRUE,SU11,"")</f>
        <v>94</v>
      </c>
      <c r="ST12" s="177"/>
      <c r="SU12" s="177"/>
      <c r="SV12" s="177"/>
      <c r="SW12" s="178">
        <f>IF('Liste des mots'!$H$1=TRUE,SU11,"")</f>
        <v>94</v>
      </c>
      <c r="SX12" s="176">
        <f>IF('Liste des mots'!$H$1=TRUE,SZ11,"")</f>
        <v>95</v>
      </c>
      <c r="SY12" s="177"/>
      <c r="SZ12" s="177"/>
      <c r="TA12" s="177"/>
      <c r="TB12" s="178">
        <f>IF('Liste des mots'!$H$1=TRUE,SZ11,"")</f>
        <v>95</v>
      </c>
      <c r="TC12" s="177"/>
      <c r="TD12" s="176">
        <f>IF('Liste des mots'!$H$1=TRUE,TF11,"")</f>
        <v>96</v>
      </c>
      <c r="TE12" s="177"/>
      <c r="TF12" s="177"/>
      <c r="TG12" s="177"/>
      <c r="TH12" s="178">
        <f>IF('Liste des mots'!$H$1=TRUE,TF11,"")</f>
        <v>96</v>
      </c>
      <c r="TI12" s="176">
        <f>IF('Liste des mots'!$H$1=TRUE,TK11,"")</f>
        <v>97</v>
      </c>
      <c r="TJ12" s="177"/>
      <c r="TK12" s="177"/>
      <c r="TL12" s="177"/>
      <c r="TM12" s="178">
        <f>IF('Liste des mots'!$H$1=TRUE,TK11,"")</f>
        <v>97</v>
      </c>
      <c r="TN12" s="177"/>
      <c r="TO12" s="176">
        <f>IF('Liste des mots'!$H$1=TRUE,TQ11,"")</f>
        <v>98</v>
      </c>
      <c r="TP12" s="177"/>
      <c r="TQ12" s="177"/>
      <c r="TR12" s="177"/>
      <c r="TS12" s="178">
        <f>IF('Liste des mots'!$H$1=TRUE,TQ11,"")</f>
        <v>98</v>
      </c>
      <c r="TT12" s="176">
        <f>IF('Liste des mots'!$H$1=TRUE,TV11,"")</f>
        <v>99</v>
      </c>
      <c r="TU12" s="177"/>
      <c r="TV12" s="177"/>
      <c r="TW12" s="177"/>
      <c r="TX12" s="178">
        <f>IF('Liste des mots'!$H$1=TRUE,TV11,"")</f>
        <v>99</v>
      </c>
      <c r="TY12" s="177"/>
      <c r="TZ12" s="176">
        <f>IF('Liste des mots'!$H$1=TRUE,UB11,"")</f>
        <v>100</v>
      </c>
      <c r="UA12" s="177"/>
      <c r="UB12" s="177"/>
      <c r="UC12" s="177"/>
      <c r="UD12" s="178">
        <f>IF('Liste des mots'!$H$1=TRUE,UB11,"")</f>
        <v>100</v>
      </c>
    </row>
    <row r="15" spans="4:7" ht="16.5">
      <c r="D15" s="108"/>
      <c r="E15" s="108"/>
      <c r="F15" s="108"/>
      <c r="G15" s="108"/>
    </row>
    <row r="16" spans="4:7" ht="16.5">
      <c r="D16" s="108"/>
      <c r="E16" s="107"/>
      <c r="F16" s="108"/>
      <c r="G16" s="108"/>
    </row>
    <row r="21" ht="16.5">
      <c r="D21" s="107"/>
    </row>
  </sheetData>
  <sheetProtection algorithmName="SHA-512" hashValue="4iRZ085KKJhPSZHHdCZb/tJE0WNsuj073gDE07d3Rt+3mACbfYp3CyJyDdL/oOEkGRT3JNuRjX5sKNWK9MT8Ig==" saltValue="HfsG1rI4mstCh1cWG7AAwg==" spinCount="100000" sheet="1" objects="1" scenarios="1" formatCells="0" formatColumns="0" formatRows="0" selectLockedCells="1"/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geOrder="overThenDown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SG53"/>
  <sheetViews>
    <sheetView zoomScale="50" zoomScaleNormal="50" workbookViewId="0" topLeftCell="A1">
      <selection activeCell="E2" sqref="E2"/>
    </sheetView>
  </sheetViews>
  <sheetFormatPr defaultColWidth="10.8515625" defaultRowHeight="16.5"/>
  <cols>
    <col min="1" max="500" width="20.8515625" style="102" customWidth="1"/>
    <col min="501" max="16384" width="10.8515625" style="102" customWidth="1"/>
  </cols>
  <sheetData>
    <row r="1" spans="1:500" s="199" customFormat="1" ht="36" customHeight="1">
      <c r="A1" s="196">
        <f>IF('Liste des mots'!$H$1=TRUE,C2,"")</f>
        <v>1</v>
      </c>
      <c r="B1" s="197"/>
      <c r="C1" s="197"/>
      <c r="D1" s="197"/>
      <c r="E1" s="198">
        <f>IF('Liste des mots'!$H$1=TRUE,C2,"")</f>
        <v>1</v>
      </c>
      <c r="F1" s="196">
        <f>IF('Liste des mots'!$H$1=TRUE,H2,"")</f>
        <v>2</v>
      </c>
      <c r="G1" s="197"/>
      <c r="H1" s="197"/>
      <c r="I1" s="197"/>
      <c r="J1" s="198">
        <f>IF('Liste des mots'!$H$1=TRUE,H2,"")</f>
        <v>2</v>
      </c>
      <c r="K1" s="196">
        <f>IF('Liste des mots'!$H$1=TRUE,M2,"")</f>
        <v>3</v>
      </c>
      <c r="L1" s="197"/>
      <c r="M1" s="197"/>
      <c r="N1" s="197"/>
      <c r="O1" s="198">
        <f>IF('Liste des mots'!$H$1=TRUE,M2,"")</f>
        <v>3</v>
      </c>
      <c r="P1" s="196">
        <f>IF('Liste des mots'!$H$1=TRUE,R2,"")</f>
        <v>4</v>
      </c>
      <c r="Q1" s="197"/>
      <c r="R1" s="197"/>
      <c r="S1" s="197"/>
      <c r="T1" s="198">
        <f>IF('Liste des mots'!$H$1=TRUE,R2,"")</f>
        <v>4</v>
      </c>
      <c r="U1" s="196">
        <f>IF('Liste des mots'!$H$1=TRUE,W2,"")</f>
        <v>5</v>
      </c>
      <c r="V1" s="197"/>
      <c r="W1" s="197"/>
      <c r="X1" s="197"/>
      <c r="Y1" s="198">
        <f>IF('Liste des mots'!$H$1=TRUE,W2,"")</f>
        <v>5</v>
      </c>
      <c r="Z1" s="196">
        <f>IF('Liste des mots'!$H$1=TRUE,AB2,"")</f>
        <v>6</v>
      </c>
      <c r="AA1" s="197"/>
      <c r="AB1" s="197"/>
      <c r="AC1" s="197"/>
      <c r="AD1" s="198">
        <f>IF('Liste des mots'!$H$1=TRUE,AB2,"")</f>
        <v>6</v>
      </c>
      <c r="AE1" s="196">
        <f>IF('Liste des mots'!$H$1=TRUE,AG2,"")</f>
        <v>7</v>
      </c>
      <c r="AF1" s="197"/>
      <c r="AG1" s="197"/>
      <c r="AH1" s="197"/>
      <c r="AI1" s="198">
        <f>IF('Liste des mots'!$H$1=TRUE,AG2,"")</f>
        <v>7</v>
      </c>
      <c r="AJ1" s="196">
        <f>IF('Liste des mots'!$H$1=TRUE,AL2,"")</f>
        <v>8</v>
      </c>
      <c r="AK1" s="197"/>
      <c r="AL1" s="197"/>
      <c r="AM1" s="197"/>
      <c r="AN1" s="198">
        <f>IF('Liste des mots'!$H$1=TRUE,AL2,"")</f>
        <v>8</v>
      </c>
      <c r="AO1" s="196">
        <f>IF('Liste des mots'!$H$1=TRUE,AQ2,"")</f>
        <v>9</v>
      </c>
      <c r="AP1" s="197"/>
      <c r="AQ1" s="197"/>
      <c r="AR1" s="197"/>
      <c r="AS1" s="198">
        <f>IF('Liste des mots'!$H$1=TRUE,AQ2,"")</f>
        <v>9</v>
      </c>
      <c r="AT1" s="196">
        <f>IF('Liste des mots'!$H$1=TRUE,AV2,"")</f>
        <v>10</v>
      </c>
      <c r="AU1" s="197"/>
      <c r="AV1" s="197"/>
      <c r="AW1" s="197"/>
      <c r="AX1" s="198">
        <f>IF('Liste des mots'!$H$1=TRUE,AV2,"")</f>
        <v>10</v>
      </c>
      <c r="AY1" s="196">
        <f>IF('Liste des mots'!$H$1=TRUE,BA2,"")</f>
        <v>11</v>
      </c>
      <c r="AZ1" s="197"/>
      <c r="BA1" s="197"/>
      <c r="BB1" s="197"/>
      <c r="BC1" s="198">
        <f>IF('Liste des mots'!$H$1=TRUE,BA2,"")</f>
        <v>11</v>
      </c>
      <c r="BD1" s="196">
        <f>IF('Liste des mots'!$H$1=TRUE,BF2,"")</f>
        <v>12</v>
      </c>
      <c r="BE1" s="197"/>
      <c r="BF1" s="197"/>
      <c r="BG1" s="197"/>
      <c r="BH1" s="198">
        <f>IF('Liste des mots'!$H$1=TRUE,BF2,"")</f>
        <v>12</v>
      </c>
      <c r="BI1" s="196">
        <f>IF('Liste des mots'!$H$1=TRUE,BK2,"")</f>
        <v>13</v>
      </c>
      <c r="BJ1" s="197"/>
      <c r="BK1" s="197"/>
      <c r="BL1" s="197"/>
      <c r="BM1" s="198">
        <f>IF('Liste des mots'!$H$1=TRUE,BK2,"")</f>
        <v>13</v>
      </c>
      <c r="BN1" s="196">
        <f>IF('Liste des mots'!$H$1=TRUE,BP2,"")</f>
        <v>14</v>
      </c>
      <c r="BO1" s="197"/>
      <c r="BP1" s="197"/>
      <c r="BQ1" s="197"/>
      <c r="BR1" s="198">
        <f>IF('Liste des mots'!$H$1=TRUE,BP2,"")</f>
        <v>14</v>
      </c>
      <c r="BS1" s="196">
        <f>IF('Liste des mots'!$H$1=TRUE,BU2,"")</f>
        <v>15</v>
      </c>
      <c r="BT1" s="197"/>
      <c r="BU1" s="197"/>
      <c r="BV1" s="197"/>
      <c r="BW1" s="198">
        <f>IF('Liste des mots'!$H$1=TRUE,BU2,"")</f>
        <v>15</v>
      </c>
      <c r="BX1" s="196">
        <f>IF('Liste des mots'!$H$1=TRUE,BZ2,"")</f>
        <v>16</v>
      </c>
      <c r="BY1" s="197"/>
      <c r="BZ1" s="197"/>
      <c r="CA1" s="197"/>
      <c r="CB1" s="198">
        <f>IF('Liste des mots'!$H$1=TRUE,BZ2,"")</f>
        <v>16</v>
      </c>
      <c r="CC1" s="196">
        <f>IF('Liste des mots'!$H$1=TRUE,CE2,"")</f>
        <v>17</v>
      </c>
      <c r="CD1" s="197"/>
      <c r="CE1" s="197"/>
      <c r="CF1" s="197"/>
      <c r="CG1" s="198">
        <f>IF('Liste des mots'!$H$1=TRUE,CE2,"")</f>
        <v>17</v>
      </c>
      <c r="CH1" s="196">
        <f>IF('Liste des mots'!$H$1=TRUE,CJ2,"")</f>
        <v>18</v>
      </c>
      <c r="CI1" s="197"/>
      <c r="CJ1" s="197"/>
      <c r="CK1" s="197"/>
      <c r="CL1" s="198">
        <f>IF('Liste des mots'!$H$1=TRUE,CJ2,"")</f>
        <v>18</v>
      </c>
      <c r="CM1" s="196">
        <f>IF('Liste des mots'!$H$1=TRUE,CO2,"")</f>
        <v>19</v>
      </c>
      <c r="CN1" s="197"/>
      <c r="CO1" s="197"/>
      <c r="CP1" s="197"/>
      <c r="CQ1" s="198">
        <f>IF('Liste des mots'!$H$1=TRUE,CO2,"")</f>
        <v>19</v>
      </c>
      <c r="CR1" s="196">
        <f>IF('Liste des mots'!$H$1=TRUE,CT2,"")</f>
        <v>20</v>
      </c>
      <c r="CS1" s="197"/>
      <c r="CT1" s="197"/>
      <c r="CU1" s="197"/>
      <c r="CV1" s="198">
        <f>IF('Liste des mots'!$H$1=TRUE,CT2,"")</f>
        <v>20</v>
      </c>
      <c r="CW1" s="196">
        <f>IF('Liste des mots'!$H$1=TRUE,CY2,"")</f>
        <v>21</v>
      </c>
      <c r="CX1" s="197"/>
      <c r="CY1" s="197"/>
      <c r="CZ1" s="197"/>
      <c r="DA1" s="198">
        <f>IF('Liste des mots'!$H$1=TRUE,CY2,"")</f>
        <v>21</v>
      </c>
      <c r="DB1" s="196">
        <f>IF('Liste des mots'!$H$1=TRUE,DD2,"")</f>
        <v>22</v>
      </c>
      <c r="DC1" s="197"/>
      <c r="DD1" s="197"/>
      <c r="DE1" s="197"/>
      <c r="DF1" s="198">
        <f>IF('Liste des mots'!$H$1=TRUE,DD2,"")</f>
        <v>22</v>
      </c>
      <c r="DG1" s="196">
        <f>IF('Liste des mots'!$H$1=TRUE,DI2,"")</f>
        <v>23</v>
      </c>
      <c r="DH1" s="197"/>
      <c r="DI1" s="197"/>
      <c r="DJ1" s="197"/>
      <c r="DK1" s="198">
        <f>IF('Liste des mots'!$H$1=TRUE,DI2,"")</f>
        <v>23</v>
      </c>
      <c r="DL1" s="196">
        <f>IF('Liste des mots'!$H$1=TRUE,DN2,"")</f>
        <v>24</v>
      </c>
      <c r="DM1" s="197"/>
      <c r="DN1" s="197"/>
      <c r="DO1" s="197"/>
      <c r="DP1" s="198">
        <f>IF('Liste des mots'!$H$1=TRUE,DN2,"")</f>
        <v>24</v>
      </c>
      <c r="DQ1" s="196">
        <f>IF('Liste des mots'!$H$1=TRUE,DS2,"")</f>
        <v>25</v>
      </c>
      <c r="DR1" s="197"/>
      <c r="DS1" s="197"/>
      <c r="DT1" s="197"/>
      <c r="DU1" s="198">
        <f>IF('Liste des mots'!$H$1=TRUE,DS2,"")</f>
        <v>25</v>
      </c>
      <c r="DV1" s="196">
        <f>IF('Liste des mots'!$H$1=TRUE,DX2,"")</f>
        <v>26</v>
      </c>
      <c r="DW1" s="197"/>
      <c r="DX1" s="197"/>
      <c r="DY1" s="197"/>
      <c r="DZ1" s="198">
        <f>IF('Liste des mots'!$H$1=TRUE,DX2,"")</f>
        <v>26</v>
      </c>
      <c r="EA1" s="196">
        <f>IF('Liste des mots'!$H$1=TRUE,EC2,"")</f>
        <v>27</v>
      </c>
      <c r="EB1" s="197"/>
      <c r="EC1" s="197"/>
      <c r="ED1" s="197"/>
      <c r="EE1" s="198">
        <f>IF('Liste des mots'!$H$1=TRUE,EC2,"")</f>
        <v>27</v>
      </c>
      <c r="EF1" s="196">
        <f>IF('Liste des mots'!$H$1=TRUE,EH2,"")</f>
        <v>28</v>
      </c>
      <c r="EG1" s="197"/>
      <c r="EH1" s="197"/>
      <c r="EI1" s="197"/>
      <c r="EJ1" s="198">
        <f>IF('Liste des mots'!$H$1=TRUE,EH2,"")</f>
        <v>28</v>
      </c>
      <c r="EK1" s="196">
        <f>IF('Liste des mots'!$H$1=TRUE,EM2,"")</f>
        <v>29</v>
      </c>
      <c r="EL1" s="197"/>
      <c r="EM1" s="197"/>
      <c r="EN1" s="197"/>
      <c r="EO1" s="198">
        <f>IF('Liste des mots'!$H$1=TRUE,EM2,"")</f>
        <v>29</v>
      </c>
      <c r="EP1" s="196">
        <f>IF('Liste des mots'!$H$1=TRUE,ER2,"")</f>
        <v>30</v>
      </c>
      <c r="EQ1" s="197"/>
      <c r="ER1" s="197"/>
      <c r="ES1" s="197"/>
      <c r="ET1" s="198">
        <f>IF('Liste des mots'!$H$1=TRUE,ER2,"")</f>
        <v>30</v>
      </c>
      <c r="EU1" s="196">
        <f>IF('Liste des mots'!$H$1=TRUE,EW2,"")</f>
        <v>31</v>
      </c>
      <c r="EV1" s="197"/>
      <c r="EW1" s="197"/>
      <c r="EX1" s="197"/>
      <c r="EY1" s="198">
        <f>IF('Liste des mots'!$H$1=TRUE,EW2,"")</f>
        <v>31</v>
      </c>
      <c r="EZ1" s="196">
        <f>IF('Liste des mots'!$H$1=TRUE,FB2,"")</f>
        <v>32</v>
      </c>
      <c r="FA1" s="197"/>
      <c r="FB1" s="197"/>
      <c r="FC1" s="197"/>
      <c r="FD1" s="198">
        <f>IF('Liste des mots'!$H$1=TRUE,FB2,"")</f>
        <v>32</v>
      </c>
      <c r="FE1" s="196">
        <f>IF('Liste des mots'!$H$1=TRUE,FG2,"")</f>
        <v>33</v>
      </c>
      <c r="FF1" s="197"/>
      <c r="FG1" s="197"/>
      <c r="FH1" s="197"/>
      <c r="FI1" s="198">
        <f>IF('Liste des mots'!$H$1=TRUE,FG2,"")</f>
        <v>33</v>
      </c>
      <c r="FJ1" s="196">
        <f>IF('Liste des mots'!$H$1=TRUE,FL2,"")</f>
        <v>34</v>
      </c>
      <c r="FK1" s="197"/>
      <c r="FL1" s="197"/>
      <c r="FM1" s="197"/>
      <c r="FN1" s="198">
        <f>IF('Liste des mots'!$H$1=TRUE,FL2,"")</f>
        <v>34</v>
      </c>
      <c r="FO1" s="196">
        <f>IF('Liste des mots'!$H$1=TRUE,FQ2,"")</f>
        <v>35</v>
      </c>
      <c r="FP1" s="197"/>
      <c r="FQ1" s="197"/>
      <c r="FR1" s="197"/>
      <c r="FS1" s="198">
        <f>IF('Liste des mots'!$H$1=TRUE,FQ2,"")</f>
        <v>35</v>
      </c>
      <c r="FT1" s="196">
        <f>IF('Liste des mots'!$H$1=TRUE,FV2,"")</f>
        <v>36</v>
      </c>
      <c r="FU1" s="197"/>
      <c r="FV1" s="197"/>
      <c r="FW1" s="197"/>
      <c r="FX1" s="198">
        <f>IF('Liste des mots'!$H$1=TRUE,FV2,"")</f>
        <v>36</v>
      </c>
      <c r="FY1" s="196">
        <f>IF('Liste des mots'!$H$1=TRUE,GA2,"")</f>
        <v>37</v>
      </c>
      <c r="FZ1" s="197"/>
      <c r="GA1" s="197"/>
      <c r="GB1" s="197"/>
      <c r="GC1" s="198">
        <f>IF('Liste des mots'!$H$1=TRUE,GA2,"")</f>
        <v>37</v>
      </c>
      <c r="GD1" s="196">
        <f>IF('Liste des mots'!$H$1=TRUE,GF2,"")</f>
        <v>38</v>
      </c>
      <c r="GE1" s="197"/>
      <c r="GF1" s="197"/>
      <c r="GG1" s="197"/>
      <c r="GH1" s="198">
        <f>IF('Liste des mots'!$H$1=TRUE,GF2,"")</f>
        <v>38</v>
      </c>
      <c r="GI1" s="196">
        <f>IF('Liste des mots'!$H$1=TRUE,GK2,"")</f>
        <v>39</v>
      </c>
      <c r="GJ1" s="197"/>
      <c r="GK1" s="197"/>
      <c r="GL1" s="197"/>
      <c r="GM1" s="198">
        <f>IF('Liste des mots'!$H$1=TRUE,GK2,"")</f>
        <v>39</v>
      </c>
      <c r="GN1" s="196">
        <f>IF('Liste des mots'!$H$1=TRUE,GP2,"")</f>
        <v>40</v>
      </c>
      <c r="GO1" s="197"/>
      <c r="GP1" s="197"/>
      <c r="GQ1" s="197"/>
      <c r="GR1" s="198">
        <f>IF('Liste des mots'!$H$1=TRUE,GP2,"")</f>
        <v>40</v>
      </c>
      <c r="GS1" s="196">
        <f>IF('Liste des mots'!$H$1=TRUE,GU2,"")</f>
        <v>41</v>
      </c>
      <c r="GT1" s="197"/>
      <c r="GU1" s="197"/>
      <c r="GV1" s="197"/>
      <c r="GW1" s="198">
        <f>IF('Liste des mots'!$H$1=TRUE,GU2,"")</f>
        <v>41</v>
      </c>
      <c r="GX1" s="196">
        <f>IF('Liste des mots'!$H$1=TRUE,GZ2,"")</f>
        <v>42</v>
      </c>
      <c r="GY1" s="197"/>
      <c r="GZ1" s="197"/>
      <c r="HA1" s="197"/>
      <c r="HB1" s="198">
        <f>IF('Liste des mots'!$H$1=TRUE,GZ2,"")</f>
        <v>42</v>
      </c>
      <c r="HC1" s="196">
        <f>IF('Liste des mots'!$H$1=TRUE,HE2,"")</f>
        <v>43</v>
      </c>
      <c r="HD1" s="197"/>
      <c r="HE1" s="197"/>
      <c r="HF1" s="197"/>
      <c r="HG1" s="198">
        <f>IF('Liste des mots'!$H$1=TRUE,HE2,"")</f>
        <v>43</v>
      </c>
      <c r="HH1" s="196">
        <f>IF('Liste des mots'!$H$1=TRUE,HJ2,"")</f>
        <v>44</v>
      </c>
      <c r="HI1" s="197"/>
      <c r="HJ1" s="197"/>
      <c r="HK1" s="197"/>
      <c r="HL1" s="198">
        <f>IF('Liste des mots'!$H$1=TRUE,HJ2,"")</f>
        <v>44</v>
      </c>
      <c r="HM1" s="196">
        <f>IF('Liste des mots'!$H$1=TRUE,HO2,"")</f>
        <v>45</v>
      </c>
      <c r="HN1" s="197"/>
      <c r="HO1" s="197"/>
      <c r="HP1" s="197"/>
      <c r="HQ1" s="198">
        <f>IF('Liste des mots'!$H$1=TRUE,HO2,"")</f>
        <v>45</v>
      </c>
      <c r="HR1" s="196">
        <f>IF('Liste des mots'!$H$1=TRUE,HT2,"")</f>
        <v>46</v>
      </c>
      <c r="HS1" s="197"/>
      <c r="HT1" s="197"/>
      <c r="HU1" s="197"/>
      <c r="HV1" s="198">
        <f>IF('Liste des mots'!$H$1=TRUE,HT2,"")</f>
        <v>46</v>
      </c>
      <c r="HW1" s="196">
        <f>IF('Liste des mots'!$H$1=TRUE,HY2,"")</f>
        <v>47</v>
      </c>
      <c r="HX1" s="197"/>
      <c r="HY1" s="197"/>
      <c r="HZ1" s="197"/>
      <c r="IA1" s="198">
        <f>IF('Liste des mots'!$H$1=TRUE,HY2,"")</f>
        <v>47</v>
      </c>
      <c r="IB1" s="196">
        <f>IF('Liste des mots'!$H$1=TRUE,ID2,"")</f>
        <v>48</v>
      </c>
      <c r="IC1" s="197"/>
      <c r="ID1" s="197"/>
      <c r="IE1" s="197"/>
      <c r="IF1" s="198">
        <f>IF('Liste des mots'!$H$1=TRUE,ID2,"")</f>
        <v>48</v>
      </c>
      <c r="IG1" s="196">
        <f>IF('Liste des mots'!$H$1=TRUE,II2,"")</f>
        <v>49</v>
      </c>
      <c r="IH1" s="197"/>
      <c r="II1" s="197"/>
      <c r="IJ1" s="197"/>
      <c r="IK1" s="198">
        <f>IF('Liste des mots'!$H$1=TRUE,II2,"")</f>
        <v>49</v>
      </c>
      <c r="IL1" s="196">
        <f>IF('Liste des mots'!$H$1=TRUE,IN2,"")</f>
        <v>50</v>
      </c>
      <c r="IM1" s="197"/>
      <c r="IN1" s="197"/>
      <c r="IO1" s="197"/>
      <c r="IP1" s="198">
        <f>IF('Liste des mots'!$H$1=TRUE,IN2,"")</f>
        <v>50</v>
      </c>
      <c r="IQ1" s="196">
        <f>IF('Liste des mots'!$H$1=TRUE,IS2,"")</f>
        <v>51</v>
      </c>
      <c r="IR1" s="197"/>
      <c r="IS1" s="197"/>
      <c r="IT1" s="197"/>
      <c r="IU1" s="198">
        <f>IF('Liste des mots'!$H$1=TRUE,IS2,"")</f>
        <v>51</v>
      </c>
      <c r="IV1" s="196">
        <f>IF('Liste des mots'!$H$1=TRUE,IX2,"")</f>
        <v>52</v>
      </c>
      <c r="IW1" s="197"/>
      <c r="IX1" s="197"/>
      <c r="IY1" s="197"/>
      <c r="IZ1" s="198">
        <f>IF('Liste des mots'!$H$1=TRUE,IX2,"")</f>
        <v>52</v>
      </c>
      <c r="JA1" s="196">
        <f>IF('Liste des mots'!$H$1=TRUE,JC2,"")</f>
        <v>53</v>
      </c>
      <c r="JB1" s="197"/>
      <c r="JC1" s="197"/>
      <c r="JD1" s="197"/>
      <c r="JE1" s="198">
        <f>IF('Liste des mots'!$H$1=TRUE,JC2,"")</f>
        <v>53</v>
      </c>
      <c r="JF1" s="196">
        <f>IF('Liste des mots'!$H$1=TRUE,JH2,"")</f>
        <v>54</v>
      </c>
      <c r="JG1" s="197"/>
      <c r="JH1" s="197"/>
      <c r="JI1" s="197"/>
      <c r="JJ1" s="198">
        <f>IF('Liste des mots'!$H$1=TRUE,JH2,"")</f>
        <v>54</v>
      </c>
      <c r="JK1" s="196">
        <f>IF('Liste des mots'!$H$1=TRUE,JM2,"")</f>
        <v>55</v>
      </c>
      <c r="JL1" s="197"/>
      <c r="JM1" s="197"/>
      <c r="JN1" s="197"/>
      <c r="JO1" s="198">
        <f>IF('Liste des mots'!$H$1=TRUE,JM2,"")</f>
        <v>55</v>
      </c>
      <c r="JP1" s="196">
        <f>IF('Liste des mots'!$H$1=TRUE,JR2,"")</f>
        <v>56</v>
      </c>
      <c r="JQ1" s="197"/>
      <c r="JR1" s="197"/>
      <c r="JS1" s="197"/>
      <c r="JT1" s="198">
        <f>IF('Liste des mots'!$H$1=TRUE,JR2,"")</f>
        <v>56</v>
      </c>
      <c r="JU1" s="196">
        <f>IF('Liste des mots'!$H$1=TRUE,JW2,"")</f>
        <v>57</v>
      </c>
      <c r="JV1" s="197"/>
      <c r="JW1" s="197"/>
      <c r="JX1" s="197"/>
      <c r="JY1" s="198">
        <f>IF('Liste des mots'!$H$1=TRUE,JW2,"")</f>
        <v>57</v>
      </c>
      <c r="JZ1" s="196">
        <f>IF('Liste des mots'!$H$1=TRUE,KB2,"")</f>
        <v>58</v>
      </c>
      <c r="KA1" s="197"/>
      <c r="KB1" s="197"/>
      <c r="KC1" s="197"/>
      <c r="KD1" s="198">
        <f>IF('Liste des mots'!$H$1=TRUE,KB2,"")</f>
        <v>58</v>
      </c>
      <c r="KE1" s="196">
        <f>IF('Liste des mots'!$H$1=TRUE,KG2,"")</f>
        <v>59</v>
      </c>
      <c r="KF1" s="197"/>
      <c r="KG1" s="197"/>
      <c r="KH1" s="197"/>
      <c r="KI1" s="198">
        <f>IF('Liste des mots'!$H$1=TRUE,KG2,"")</f>
        <v>59</v>
      </c>
      <c r="KJ1" s="196">
        <f>IF('Liste des mots'!$H$1=TRUE,KL2,"")</f>
        <v>60</v>
      </c>
      <c r="KK1" s="197"/>
      <c r="KL1" s="197"/>
      <c r="KM1" s="197"/>
      <c r="KN1" s="198">
        <f>IF('Liste des mots'!$H$1=TRUE,KL2,"")</f>
        <v>60</v>
      </c>
      <c r="KO1" s="196">
        <f>IF('Liste des mots'!$H$1=TRUE,KQ2,"")</f>
        <v>61</v>
      </c>
      <c r="KP1" s="197"/>
      <c r="KQ1" s="197"/>
      <c r="KR1" s="197"/>
      <c r="KS1" s="198">
        <f>IF('Liste des mots'!$H$1=TRUE,KQ2,"")</f>
        <v>61</v>
      </c>
      <c r="KT1" s="196">
        <f>IF('Liste des mots'!$H$1=TRUE,KV2,"")</f>
        <v>62</v>
      </c>
      <c r="KU1" s="197"/>
      <c r="KV1" s="197"/>
      <c r="KW1" s="197"/>
      <c r="KX1" s="198">
        <f>IF('Liste des mots'!$H$1=TRUE,KV2,"")</f>
        <v>62</v>
      </c>
      <c r="KY1" s="196">
        <f>IF('Liste des mots'!$H$1=TRUE,LA2,"")</f>
        <v>63</v>
      </c>
      <c r="KZ1" s="197"/>
      <c r="LA1" s="197"/>
      <c r="LB1" s="197"/>
      <c r="LC1" s="198">
        <f>IF('Liste des mots'!$H$1=TRUE,LA2,"")</f>
        <v>63</v>
      </c>
      <c r="LD1" s="196">
        <f>IF('Liste des mots'!$H$1=TRUE,LF2,"")</f>
        <v>64</v>
      </c>
      <c r="LE1" s="197"/>
      <c r="LF1" s="197"/>
      <c r="LG1" s="197"/>
      <c r="LH1" s="198">
        <f>IF('Liste des mots'!$H$1=TRUE,LF2,"")</f>
        <v>64</v>
      </c>
      <c r="LI1" s="196">
        <f>IF('Liste des mots'!$H$1=TRUE,LK2,"")</f>
        <v>65</v>
      </c>
      <c r="LJ1" s="197"/>
      <c r="LK1" s="197"/>
      <c r="LL1" s="197"/>
      <c r="LM1" s="198">
        <f>IF('Liste des mots'!$H$1=TRUE,LK2,"")</f>
        <v>65</v>
      </c>
      <c r="LN1" s="196">
        <f>IF('Liste des mots'!$H$1=TRUE,LP2,"")</f>
        <v>66</v>
      </c>
      <c r="LO1" s="197"/>
      <c r="LP1" s="197"/>
      <c r="LQ1" s="197"/>
      <c r="LR1" s="198">
        <f>IF('Liste des mots'!$H$1=TRUE,LP2,"")</f>
        <v>66</v>
      </c>
      <c r="LS1" s="196">
        <f>IF('Liste des mots'!$H$1=TRUE,LU2,"")</f>
        <v>67</v>
      </c>
      <c r="LT1" s="197"/>
      <c r="LU1" s="197"/>
      <c r="LV1" s="197"/>
      <c r="LW1" s="198">
        <f>IF('Liste des mots'!$H$1=TRUE,LU2,"")</f>
        <v>67</v>
      </c>
      <c r="LX1" s="196">
        <f>IF('Liste des mots'!$H$1=TRUE,LZ2,"")</f>
        <v>68</v>
      </c>
      <c r="LY1" s="197"/>
      <c r="LZ1" s="197"/>
      <c r="MA1" s="197"/>
      <c r="MB1" s="198">
        <f>IF('Liste des mots'!$H$1=TRUE,LZ2,"")</f>
        <v>68</v>
      </c>
      <c r="MC1" s="196">
        <f>IF('Liste des mots'!$H$1=TRUE,ME2,"")</f>
        <v>69</v>
      </c>
      <c r="MD1" s="197"/>
      <c r="ME1" s="197"/>
      <c r="MF1" s="197"/>
      <c r="MG1" s="198">
        <f>IF('Liste des mots'!$H$1=TRUE,ME2,"")</f>
        <v>69</v>
      </c>
      <c r="MH1" s="196">
        <f>IF('Liste des mots'!$H$1=TRUE,MJ2,"")</f>
        <v>70</v>
      </c>
      <c r="MI1" s="197"/>
      <c r="MJ1" s="197"/>
      <c r="MK1" s="197"/>
      <c r="ML1" s="198">
        <f>IF('Liste des mots'!$H$1=TRUE,MJ2,"")</f>
        <v>70</v>
      </c>
      <c r="MM1" s="196">
        <f>IF('Liste des mots'!$H$1=TRUE,MO2,"")</f>
        <v>71</v>
      </c>
      <c r="MN1" s="197"/>
      <c r="MO1" s="197"/>
      <c r="MP1" s="197"/>
      <c r="MQ1" s="198">
        <f>IF('Liste des mots'!$H$1=TRUE,MO2,"")</f>
        <v>71</v>
      </c>
      <c r="MR1" s="196">
        <f>IF('Liste des mots'!$H$1=TRUE,MT2,"")</f>
        <v>72</v>
      </c>
      <c r="MS1" s="197"/>
      <c r="MT1" s="197"/>
      <c r="MU1" s="197"/>
      <c r="MV1" s="198">
        <f>IF('Liste des mots'!$H$1=TRUE,MT2,"")</f>
        <v>72</v>
      </c>
      <c r="MW1" s="196">
        <f>IF('Liste des mots'!$H$1=TRUE,MY2,"")</f>
        <v>73</v>
      </c>
      <c r="MX1" s="197"/>
      <c r="MY1" s="197"/>
      <c r="MZ1" s="197"/>
      <c r="NA1" s="198">
        <f>IF('Liste des mots'!$H$1=TRUE,MY2,"")</f>
        <v>73</v>
      </c>
      <c r="NB1" s="196">
        <f>IF('Liste des mots'!$H$1=TRUE,ND2,"")</f>
        <v>74</v>
      </c>
      <c r="NC1" s="197"/>
      <c r="ND1" s="197"/>
      <c r="NE1" s="197"/>
      <c r="NF1" s="198">
        <f>IF('Liste des mots'!$H$1=TRUE,ND2,"")</f>
        <v>74</v>
      </c>
      <c r="NG1" s="196">
        <f>IF('Liste des mots'!$H$1=TRUE,NI2,"")</f>
        <v>75</v>
      </c>
      <c r="NH1" s="197"/>
      <c r="NI1" s="197"/>
      <c r="NJ1" s="197"/>
      <c r="NK1" s="198">
        <f>IF('Liste des mots'!$H$1=TRUE,NI2,"")</f>
        <v>75</v>
      </c>
      <c r="NL1" s="196">
        <f>IF('Liste des mots'!$H$1=TRUE,NN2,"")</f>
        <v>76</v>
      </c>
      <c r="NM1" s="197"/>
      <c r="NN1" s="197"/>
      <c r="NO1" s="197"/>
      <c r="NP1" s="198">
        <f>IF('Liste des mots'!$H$1=TRUE,NN2,"")</f>
        <v>76</v>
      </c>
      <c r="NQ1" s="196">
        <f>IF('Liste des mots'!$H$1=TRUE,NS2,"")</f>
        <v>77</v>
      </c>
      <c r="NR1" s="197"/>
      <c r="NS1" s="197"/>
      <c r="NT1" s="197"/>
      <c r="NU1" s="198">
        <f>IF('Liste des mots'!$H$1=TRUE,NS2,"")</f>
        <v>77</v>
      </c>
      <c r="NV1" s="196">
        <f>IF('Liste des mots'!$H$1=TRUE,NX2,"")</f>
        <v>78</v>
      </c>
      <c r="NW1" s="197"/>
      <c r="NX1" s="197"/>
      <c r="NY1" s="197"/>
      <c r="NZ1" s="198">
        <f>IF('Liste des mots'!$H$1=TRUE,NX2,"")</f>
        <v>78</v>
      </c>
      <c r="OA1" s="196">
        <f>IF('Liste des mots'!$H$1=TRUE,OC2,"")</f>
        <v>79</v>
      </c>
      <c r="OB1" s="197"/>
      <c r="OC1" s="197"/>
      <c r="OD1" s="197"/>
      <c r="OE1" s="198">
        <f>IF('Liste des mots'!$H$1=TRUE,OC2,"")</f>
        <v>79</v>
      </c>
      <c r="OF1" s="196">
        <f>IF('Liste des mots'!$H$1=TRUE,OH2,"")</f>
        <v>80</v>
      </c>
      <c r="OG1" s="197"/>
      <c r="OH1" s="197"/>
      <c r="OI1" s="197"/>
      <c r="OJ1" s="198">
        <f>IF('Liste des mots'!$H$1=TRUE,OH2,"")</f>
        <v>80</v>
      </c>
      <c r="OK1" s="196">
        <f>IF('Liste des mots'!$H$1=TRUE,OM2,"")</f>
        <v>81</v>
      </c>
      <c r="OL1" s="197"/>
      <c r="OM1" s="197"/>
      <c r="ON1" s="197"/>
      <c r="OO1" s="198">
        <f>IF('Liste des mots'!$H$1=TRUE,OM2,"")</f>
        <v>81</v>
      </c>
      <c r="OP1" s="196">
        <f>IF('Liste des mots'!$H$1=TRUE,OR2,"")</f>
        <v>82</v>
      </c>
      <c r="OQ1" s="197"/>
      <c r="OR1" s="197"/>
      <c r="OS1" s="197"/>
      <c r="OT1" s="198">
        <f>IF('Liste des mots'!$H$1=TRUE,OR2,"")</f>
        <v>82</v>
      </c>
      <c r="OU1" s="196">
        <f>IF('Liste des mots'!$H$1=TRUE,OW2,"")</f>
        <v>83</v>
      </c>
      <c r="OV1" s="197"/>
      <c r="OW1" s="197"/>
      <c r="OX1" s="197"/>
      <c r="OY1" s="198">
        <f>IF('Liste des mots'!$H$1=TRUE,OW2,"")</f>
        <v>83</v>
      </c>
      <c r="OZ1" s="196">
        <f>IF('Liste des mots'!$H$1=TRUE,PB2,"")</f>
        <v>84</v>
      </c>
      <c r="PA1" s="197"/>
      <c r="PB1" s="197"/>
      <c r="PC1" s="197"/>
      <c r="PD1" s="198">
        <f>IF('Liste des mots'!$H$1=TRUE,PB2,"")</f>
        <v>84</v>
      </c>
      <c r="PE1" s="196">
        <f>IF('Liste des mots'!$H$1=TRUE,PG2,"")</f>
        <v>85</v>
      </c>
      <c r="PF1" s="197"/>
      <c r="PG1" s="197"/>
      <c r="PH1" s="197"/>
      <c r="PI1" s="198">
        <f>IF('Liste des mots'!$H$1=TRUE,PG2,"")</f>
        <v>85</v>
      </c>
      <c r="PJ1" s="196">
        <f>IF('Liste des mots'!$H$1=TRUE,PL2,"")</f>
        <v>86</v>
      </c>
      <c r="PK1" s="197"/>
      <c r="PL1" s="197"/>
      <c r="PM1" s="197"/>
      <c r="PN1" s="198">
        <f>IF('Liste des mots'!$H$1=TRUE,PL2,"")</f>
        <v>86</v>
      </c>
      <c r="PO1" s="196">
        <f>IF('Liste des mots'!$H$1=TRUE,PQ2,"")</f>
        <v>87</v>
      </c>
      <c r="PP1" s="197"/>
      <c r="PQ1" s="197"/>
      <c r="PR1" s="197"/>
      <c r="PS1" s="198">
        <f>IF('Liste des mots'!$H$1=TRUE,PQ2,"")</f>
        <v>87</v>
      </c>
      <c r="PT1" s="196">
        <f>IF('Liste des mots'!$H$1=TRUE,PV2,"")</f>
        <v>88</v>
      </c>
      <c r="PU1" s="197"/>
      <c r="PV1" s="197"/>
      <c r="PW1" s="197"/>
      <c r="PX1" s="198">
        <f>IF('Liste des mots'!$H$1=TRUE,PV2,"")</f>
        <v>88</v>
      </c>
      <c r="PY1" s="196">
        <f>IF('Liste des mots'!$H$1=TRUE,QA2,"")</f>
        <v>89</v>
      </c>
      <c r="PZ1" s="197"/>
      <c r="QA1" s="197"/>
      <c r="QB1" s="197"/>
      <c r="QC1" s="198">
        <f>IF('Liste des mots'!$H$1=TRUE,QA2,"")</f>
        <v>89</v>
      </c>
      <c r="QD1" s="196">
        <f>IF('Liste des mots'!$H$1=TRUE,QF2,"")</f>
        <v>90</v>
      </c>
      <c r="QE1" s="197"/>
      <c r="QF1" s="197"/>
      <c r="QG1" s="197"/>
      <c r="QH1" s="198">
        <f>IF('Liste des mots'!$H$1=TRUE,QF2,"")</f>
        <v>90</v>
      </c>
      <c r="QI1" s="196">
        <f>IF('Liste des mots'!$H$1=TRUE,QK2,"")</f>
        <v>91</v>
      </c>
      <c r="QJ1" s="197"/>
      <c r="QK1" s="197"/>
      <c r="QL1" s="197"/>
      <c r="QM1" s="198">
        <f>IF('Liste des mots'!$H$1=TRUE,QK2,"")</f>
        <v>91</v>
      </c>
      <c r="QN1" s="196">
        <f>IF('Liste des mots'!$H$1=TRUE,QP2,"")</f>
        <v>92</v>
      </c>
      <c r="QO1" s="197"/>
      <c r="QP1" s="197"/>
      <c r="QQ1" s="197"/>
      <c r="QR1" s="198">
        <f>IF('Liste des mots'!$H$1=TRUE,QP2,"")</f>
        <v>92</v>
      </c>
      <c r="QS1" s="196">
        <f>IF('Liste des mots'!$H$1=TRUE,QU2,"")</f>
        <v>93</v>
      </c>
      <c r="QT1" s="197"/>
      <c r="QU1" s="197"/>
      <c r="QV1" s="197"/>
      <c r="QW1" s="198">
        <f>IF('Liste des mots'!$H$1=TRUE,QU2,"")</f>
        <v>93</v>
      </c>
      <c r="QX1" s="196">
        <f>IF('Liste des mots'!$H$1=TRUE,QZ2,"")</f>
        <v>94</v>
      </c>
      <c r="QY1" s="197"/>
      <c r="QZ1" s="197"/>
      <c r="RA1" s="197"/>
      <c r="RB1" s="198">
        <f>IF('Liste des mots'!$H$1=TRUE,QZ2,"")</f>
        <v>94</v>
      </c>
      <c r="RC1" s="196">
        <f>IF('Liste des mots'!$H$1=TRUE,RE2,"")</f>
        <v>95</v>
      </c>
      <c r="RD1" s="197"/>
      <c r="RE1" s="197"/>
      <c r="RF1" s="197"/>
      <c r="RG1" s="198">
        <f>IF('Liste des mots'!$H$1=TRUE,RE2,"")</f>
        <v>95</v>
      </c>
      <c r="RH1" s="196">
        <f>IF('Liste des mots'!$H$1=TRUE,RJ2,"")</f>
        <v>96</v>
      </c>
      <c r="RI1" s="197"/>
      <c r="RJ1" s="197"/>
      <c r="RK1" s="197"/>
      <c r="RL1" s="198">
        <f>IF('Liste des mots'!$H$1=TRUE,RJ2,"")</f>
        <v>96</v>
      </c>
      <c r="RM1" s="196">
        <f>IF('Liste des mots'!$H$1=TRUE,RO2,"")</f>
        <v>97</v>
      </c>
      <c r="RN1" s="197"/>
      <c r="RO1" s="197"/>
      <c r="RP1" s="197"/>
      <c r="RQ1" s="198">
        <f>IF('Liste des mots'!$H$1=TRUE,RO2,"")</f>
        <v>97</v>
      </c>
      <c r="RR1" s="196">
        <f>IF('Liste des mots'!$H$1=TRUE,RT2,"")</f>
        <v>98</v>
      </c>
      <c r="RS1" s="197"/>
      <c r="RT1" s="197"/>
      <c r="RU1" s="197"/>
      <c r="RV1" s="198">
        <f>IF('Liste des mots'!$H$1=TRUE,RT2,"")</f>
        <v>98</v>
      </c>
      <c r="RW1" s="196">
        <f>IF('Liste des mots'!$H$1=TRUE,RY2,"")</f>
        <v>99</v>
      </c>
      <c r="RX1" s="197"/>
      <c r="RY1" s="197"/>
      <c r="RZ1" s="197"/>
      <c r="SA1" s="198">
        <f>IF('Liste des mots'!$H$1=TRUE,RY2,"")</f>
        <v>99</v>
      </c>
      <c r="SB1" s="196">
        <f>IF('Liste des mots'!$H$1=TRUE,SD2,"")</f>
        <v>100</v>
      </c>
      <c r="SC1" s="197"/>
      <c r="SD1" s="197"/>
      <c r="SE1" s="197"/>
      <c r="SF1" s="198">
        <f>IF('Liste des mots'!$H$1=TRUE,SD2,"")</f>
        <v>100</v>
      </c>
    </row>
    <row r="2" spans="1:500" s="84" customFormat="1" ht="30" customHeight="1">
      <c r="A2" s="95"/>
      <c r="B2" s="82"/>
      <c r="C2" s="96">
        <f>'GenerateurBingo.com'!C$36</f>
        <v>1</v>
      </c>
      <c r="D2" s="82"/>
      <c r="E2" s="95"/>
      <c r="F2" s="95"/>
      <c r="G2" s="82"/>
      <c r="H2" s="96">
        <f>'GenerateurBingo.com'!H$36</f>
        <v>2</v>
      </c>
      <c r="I2" s="82"/>
      <c r="J2" s="95"/>
      <c r="K2" s="95"/>
      <c r="L2" s="82"/>
      <c r="M2" s="96">
        <f>'GenerateurBingo.com'!M$36</f>
        <v>3</v>
      </c>
      <c r="N2" s="82"/>
      <c r="O2" s="95"/>
      <c r="P2" s="95"/>
      <c r="Q2" s="82"/>
      <c r="R2" s="96">
        <f>'GenerateurBingo.com'!R$36</f>
        <v>4</v>
      </c>
      <c r="S2" s="82"/>
      <c r="T2" s="95"/>
      <c r="U2" s="95"/>
      <c r="V2" s="82"/>
      <c r="W2" s="96">
        <f>'GenerateurBingo.com'!W$36</f>
        <v>5</v>
      </c>
      <c r="X2" s="82"/>
      <c r="Y2" s="95"/>
      <c r="Z2" s="95"/>
      <c r="AA2" s="82"/>
      <c r="AB2" s="96">
        <f>'GenerateurBingo.com'!AB$36</f>
        <v>6</v>
      </c>
      <c r="AC2" s="82"/>
      <c r="AD2" s="95"/>
      <c r="AE2" s="95"/>
      <c r="AF2" s="82"/>
      <c r="AG2" s="96">
        <f>'GenerateurBingo.com'!AG$36</f>
        <v>7</v>
      </c>
      <c r="AH2" s="82"/>
      <c r="AI2" s="95"/>
      <c r="AJ2" s="95"/>
      <c r="AK2" s="82"/>
      <c r="AL2" s="96">
        <f>'GenerateurBingo.com'!AL$36</f>
        <v>8</v>
      </c>
      <c r="AM2" s="82"/>
      <c r="AN2" s="95"/>
      <c r="AO2" s="95"/>
      <c r="AP2" s="82"/>
      <c r="AQ2" s="96">
        <f>'GenerateurBingo.com'!AQ$36</f>
        <v>9</v>
      </c>
      <c r="AR2" s="82"/>
      <c r="AS2" s="95"/>
      <c r="AT2" s="95"/>
      <c r="AU2" s="82"/>
      <c r="AV2" s="96">
        <f>'GenerateurBingo.com'!AV$36</f>
        <v>10</v>
      </c>
      <c r="AW2" s="82"/>
      <c r="AX2" s="95"/>
      <c r="AY2" s="95"/>
      <c r="AZ2" s="82"/>
      <c r="BA2" s="96">
        <f>'GenerateurBingo.com'!BA$36</f>
        <v>11</v>
      </c>
      <c r="BB2" s="82"/>
      <c r="BC2" s="95"/>
      <c r="BD2" s="95"/>
      <c r="BE2" s="82"/>
      <c r="BF2" s="96">
        <f>'GenerateurBingo.com'!BF$36</f>
        <v>12</v>
      </c>
      <c r="BG2" s="82"/>
      <c r="BH2" s="95"/>
      <c r="BI2" s="95"/>
      <c r="BJ2" s="82"/>
      <c r="BK2" s="96">
        <f>'GenerateurBingo.com'!BK$36</f>
        <v>13</v>
      </c>
      <c r="BL2" s="82"/>
      <c r="BM2" s="95"/>
      <c r="BN2" s="95"/>
      <c r="BO2" s="82"/>
      <c r="BP2" s="96">
        <f>'GenerateurBingo.com'!BP$36</f>
        <v>14</v>
      </c>
      <c r="BQ2" s="82"/>
      <c r="BR2" s="95"/>
      <c r="BS2" s="95"/>
      <c r="BT2" s="82"/>
      <c r="BU2" s="96">
        <f>'GenerateurBingo.com'!BU$36</f>
        <v>15</v>
      </c>
      <c r="BV2" s="82"/>
      <c r="BW2" s="95"/>
      <c r="BX2" s="95"/>
      <c r="BY2" s="82"/>
      <c r="BZ2" s="96">
        <f>'GenerateurBingo.com'!BZ$36</f>
        <v>16</v>
      </c>
      <c r="CA2" s="82"/>
      <c r="CB2" s="95"/>
      <c r="CC2" s="95"/>
      <c r="CD2" s="82"/>
      <c r="CE2" s="96">
        <f>'GenerateurBingo.com'!CE$36</f>
        <v>17</v>
      </c>
      <c r="CF2" s="82"/>
      <c r="CG2" s="95"/>
      <c r="CH2" s="95"/>
      <c r="CI2" s="82"/>
      <c r="CJ2" s="96">
        <f>'GenerateurBingo.com'!CJ$36</f>
        <v>18</v>
      </c>
      <c r="CK2" s="82"/>
      <c r="CL2" s="95"/>
      <c r="CM2" s="95"/>
      <c r="CN2" s="82"/>
      <c r="CO2" s="96">
        <f>'GenerateurBingo.com'!CO$36</f>
        <v>19</v>
      </c>
      <c r="CP2" s="82"/>
      <c r="CQ2" s="95"/>
      <c r="CR2" s="95"/>
      <c r="CS2" s="82"/>
      <c r="CT2" s="96">
        <f>'GenerateurBingo.com'!CT$36</f>
        <v>20</v>
      </c>
      <c r="CU2" s="82"/>
      <c r="CV2" s="95"/>
      <c r="CW2" s="95"/>
      <c r="CX2" s="82"/>
      <c r="CY2" s="96">
        <f>'GenerateurBingo.com'!CY$36</f>
        <v>21</v>
      </c>
      <c r="CZ2" s="82"/>
      <c r="DA2" s="95"/>
      <c r="DB2" s="95"/>
      <c r="DC2" s="82"/>
      <c r="DD2" s="96">
        <f>'GenerateurBingo.com'!DD$36</f>
        <v>22</v>
      </c>
      <c r="DE2" s="82"/>
      <c r="DF2" s="95"/>
      <c r="DG2" s="95"/>
      <c r="DH2" s="82"/>
      <c r="DI2" s="96">
        <f>'GenerateurBingo.com'!DI$36</f>
        <v>23</v>
      </c>
      <c r="DJ2" s="82"/>
      <c r="DK2" s="95"/>
      <c r="DL2" s="95"/>
      <c r="DM2" s="82"/>
      <c r="DN2" s="96">
        <f>'GenerateurBingo.com'!DN$36</f>
        <v>24</v>
      </c>
      <c r="DO2" s="82"/>
      <c r="DP2" s="95"/>
      <c r="DQ2" s="95"/>
      <c r="DR2" s="82"/>
      <c r="DS2" s="96">
        <f>'GenerateurBingo.com'!DS$36</f>
        <v>25</v>
      </c>
      <c r="DT2" s="82"/>
      <c r="DU2" s="95"/>
      <c r="DV2" s="95"/>
      <c r="DW2" s="82"/>
      <c r="DX2" s="96">
        <f>'GenerateurBingo.com'!DX$36</f>
        <v>26</v>
      </c>
      <c r="DY2" s="82"/>
      <c r="DZ2" s="95"/>
      <c r="EA2" s="95"/>
      <c r="EB2" s="82"/>
      <c r="EC2" s="96">
        <f>'GenerateurBingo.com'!EC$36</f>
        <v>27</v>
      </c>
      <c r="ED2" s="82"/>
      <c r="EE2" s="95"/>
      <c r="EF2" s="95"/>
      <c r="EG2" s="82"/>
      <c r="EH2" s="96">
        <f>'GenerateurBingo.com'!EH$36</f>
        <v>28</v>
      </c>
      <c r="EI2" s="82"/>
      <c r="EJ2" s="95"/>
      <c r="EK2" s="95"/>
      <c r="EL2" s="82"/>
      <c r="EM2" s="96">
        <f>'GenerateurBingo.com'!EM$36</f>
        <v>29</v>
      </c>
      <c r="EN2" s="82"/>
      <c r="EO2" s="95"/>
      <c r="EP2" s="95"/>
      <c r="EQ2" s="82"/>
      <c r="ER2" s="96">
        <f>'GenerateurBingo.com'!ER$36</f>
        <v>30</v>
      </c>
      <c r="ES2" s="82"/>
      <c r="ET2" s="95"/>
      <c r="EU2" s="95"/>
      <c r="EV2" s="82"/>
      <c r="EW2" s="96">
        <f>'GenerateurBingo.com'!EW$36</f>
        <v>31</v>
      </c>
      <c r="EX2" s="82"/>
      <c r="EY2" s="95"/>
      <c r="EZ2" s="95"/>
      <c r="FA2" s="82"/>
      <c r="FB2" s="96">
        <f>'GenerateurBingo.com'!FB$36</f>
        <v>32</v>
      </c>
      <c r="FC2" s="82"/>
      <c r="FD2" s="95"/>
      <c r="FE2" s="95"/>
      <c r="FF2" s="82"/>
      <c r="FG2" s="96">
        <f>'GenerateurBingo.com'!FG$36</f>
        <v>33</v>
      </c>
      <c r="FH2" s="82"/>
      <c r="FI2" s="95"/>
      <c r="FJ2" s="95"/>
      <c r="FK2" s="82"/>
      <c r="FL2" s="96">
        <f>'GenerateurBingo.com'!FL$36</f>
        <v>34</v>
      </c>
      <c r="FM2" s="82"/>
      <c r="FN2" s="95"/>
      <c r="FO2" s="95"/>
      <c r="FP2" s="82"/>
      <c r="FQ2" s="96">
        <f>'GenerateurBingo.com'!FQ$36</f>
        <v>35</v>
      </c>
      <c r="FR2" s="82"/>
      <c r="FS2" s="95"/>
      <c r="FT2" s="95"/>
      <c r="FU2" s="82"/>
      <c r="FV2" s="96">
        <f>'GenerateurBingo.com'!FV$36</f>
        <v>36</v>
      </c>
      <c r="FW2" s="82"/>
      <c r="FX2" s="95"/>
      <c r="FY2" s="95"/>
      <c r="FZ2" s="82"/>
      <c r="GA2" s="96">
        <f>'GenerateurBingo.com'!GA$36</f>
        <v>37</v>
      </c>
      <c r="GB2" s="82"/>
      <c r="GC2" s="95"/>
      <c r="GD2" s="95"/>
      <c r="GE2" s="82"/>
      <c r="GF2" s="96">
        <f>'GenerateurBingo.com'!GF$36</f>
        <v>38</v>
      </c>
      <c r="GG2" s="82"/>
      <c r="GH2" s="95"/>
      <c r="GI2" s="95"/>
      <c r="GJ2" s="82"/>
      <c r="GK2" s="96">
        <f>'GenerateurBingo.com'!GK$36</f>
        <v>39</v>
      </c>
      <c r="GL2" s="82"/>
      <c r="GM2" s="95"/>
      <c r="GN2" s="95"/>
      <c r="GO2" s="82"/>
      <c r="GP2" s="96">
        <f>'GenerateurBingo.com'!GP$36</f>
        <v>40</v>
      </c>
      <c r="GQ2" s="82"/>
      <c r="GR2" s="95"/>
      <c r="GS2" s="95"/>
      <c r="GT2" s="82"/>
      <c r="GU2" s="96">
        <f>'GenerateurBingo.com'!GU$36</f>
        <v>41</v>
      </c>
      <c r="GV2" s="82"/>
      <c r="GW2" s="95"/>
      <c r="GX2" s="95"/>
      <c r="GY2" s="82"/>
      <c r="GZ2" s="96">
        <f>'GenerateurBingo.com'!GZ$36</f>
        <v>42</v>
      </c>
      <c r="HA2" s="82"/>
      <c r="HB2" s="95"/>
      <c r="HC2" s="95"/>
      <c r="HD2" s="82"/>
      <c r="HE2" s="96">
        <f>'GenerateurBingo.com'!HE$36</f>
        <v>43</v>
      </c>
      <c r="HF2" s="82"/>
      <c r="HG2" s="95"/>
      <c r="HH2" s="95"/>
      <c r="HI2" s="82"/>
      <c r="HJ2" s="96">
        <f>'GenerateurBingo.com'!HJ$36</f>
        <v>44</v>
      </c>
      <c r="HK2" s="82"/>
      <c r="HL2" s="95"/>
      <c r="HM2" s="95"/>
      <c r="HN2" s="82"/>
      <c r="HO2" s="96">
        <f>'GenerateurBingo.com'!HO$36</f>
        <v>45</v>
      </c>
      <c r="HP2" s="82"/>
      <c r="HQ2" s="95"/>
      <c r="HR2" s="95"/>
      <c r="HS2" s="82"/>
      <c r="HT2" s="96">
        <f>'GenerateurBingo.com'!HT$36</f>
        <v>46</v>
      </c>
      <c r="HU2" s="82"/>
      <c r="HV2" s="95"/>
      <c r="HW2" s="95"/>
      <c r="HX2" s="82"/>
      <c r="HY2" s="96">
        <f>'GenerateurBingo.com'!HY$36</f>
        <v>47</v>
      </c>
      <c r="HZ2" s="82"/>
      <c r="IA2" s="95"/>
      <c r="IB2" s="95"/>
      <c r="IC2" s="82"/>
      <c r="ID2" s="96">
        <f>'GenerateurBingo.com'!ID$36</f>
        <v>48</v>
      </c>
      <c r="IE2" s="82"/>
      <c r="IF2" s="95"/>
      <c r="IG2" s="95"/>
      <c r="IH2" s="82"/>
      <c r="II2" s="96">
        <f>'GenerateurBingo.com'!II$36</f>
        <v>49</v>
      </c>
      <c r="IJ2" s="82"/>
      <c r="IK2" s="95"/>
      <c r="IL2" s="95"/>
      <c r="IM2" s="82"/>
      <c r="IN2" s="96">
        <f>'GenerateurBingo.com'!IN$36</f>
        <v>50</v>
      </c>
      <c r="IO2" s="82"/>
      <c r="IP2" s="95"/>
      <c r="IQ2" s="95"/>
      <c r="IR2" s="82"/>
      <c r="IS2" s="96">
        <f>'GenerateurBingo.com'!IS$36</f>
        <v>51</v>
      </c>
      <c r="IT2" s="82"/>
      <c r="IU2" s="95"/>
      <c r="IV2" s="95"/>
      <c r="IW2" s="82"/>
      <c r="IX2" s="96">
        <f>'GenerateurBingo.com'!IX$36</f>
        <v>52</v>
      </c>
      <c r="IY2" s="82"/>
      <c r="IZ2" s="95"/>
      <c r="JA2" s="95"/>
      <c r="JB2" s="82"/>
      <c r="JC2" s="96">
        <f>'GenerateurBingo.com'!JC$36</f>
        <v>53</v>
      </c>
      <c r="JD2" s="82"/>
      <c r="JE2" s="95"/>
      <c r="JF2" s="95"/>
      <c r="JG2" s="82"/>
      <c r="JH2" s="96">
        <f>'GenerateurBingo.com'!JH$36</f>
        <v>54</v>
      </c>
      <c r="JI2" s="82"/>
      <c r="JJ2" s="95"/>
      <c r="JK2" s="95"/>
      <c r="JL2" s="82"/>
      <c r="JM2" s="96">
        <f>'GenerateurBingo.com'!JM$36</f>
        <v>55</v>
      </c>
      <c r="JN2" s="82"/>
      <c r="JO2" s="95"/>
      <c r="JP2" s="95"/>
      <c r="JQ2" s="82"/>
      <c r="JR2" s="96">
        <f>'GenerateurBingo.com'!JR$36</f>
        <v>56</v>
      </c>
      <c r="JS2" s="82"/>
      <c r="JT2" s="95"/>
      <c r="JU2" s="95"/>
      <c r="JV2" s="82"/>
      <c r="JW2" s="96">
        <f>'GenerateurBingo.com'!JW$36</f>
        <v>57</v>
      </c>
      <c r="JX2" s="82"/>
      <c r="JY2" s="95"/>
      <c r="JZ2" s="95"/>
      <c r="KA2" s="82"/>
      <c r="KB2" s="96">
        <f>'GenerateurBingo.com'!KB$36</f>
        <v>58</v>
      </c>
      <c r="KC2" s="82"/>
      <c r="KD2" s="95"/>
      <c r="KE2" s="95"/>
      <c r="KF2" s="82"/>
      <c r="KG2" s="96">
        <f>'GenerateurBingo.com'!KG$36</f>
        <v>59</v>
      </c>
      <c r="KH2" s="82"/>
      <c r="KI2" s="95"/>
      <c r="KJ2" s="95"/>
      <c r="KK2" s="82"/>
      <c r="KL2" s="96">
        <f>'GenerateurBingo.com'!KL$36</f>
        <v>60</v>
      </c>
      <c r="KM2" s="82"/>
      <c r="KN2" s="95"/>
      <c r="KO2" s="95"/>
      <c r="KP2" s="82"/>
      <c r="KQ2" s="96">
        <f>'GenerateurBingo.com'!KQ$36</f>
        <v>61</v>
      </c>
      <c r="KR2" s="82"/>
      <c r="KS2" s="95"/>
      <c r="KT2" s="95"/>
      <c r="KU2" s="82"/>
      <c r="KV2" s="96">
        <f>'GenerateurBingo.com'!KV$36</f>
        <v>62</v>
      </c>
      <c r="KW2" s="82"/>
      <c r="KX2" s="95"/>
      <c r="KY2" s="95"/>
      <c r="KZ2" s="82"/>
      <c r="LA2" s="96">
        <f>'GenerateurBingo.com'!LA$36</f>
        <v>63</v>
      </c>
      <c r="LB2" s="82"/>
      <c r="LC2" s="95"/>
      <c r="LD2" s="95"/>
      <c r="LE2" s="82"/>
      <c r="LF2" s="96">
        <f>'GenerateurBingo.com'!LF$36</f>
        <v>64</v>
      </c>
      <c r="LG2" s="82"/>
      <c r="LH2" s="95"/>
      <c r="LI2" s="95"/>
      <c r="LJ2" s="82"/>
      <c r="LK2" s="96">
        <f>'GenerateurBingo.com'!LK$36</f>
        <v>65</v>
      </c>
      <c r="LL2" s="82"/>
      <c r="LM2" s="95"/>
      <c r="LN2" s="95"/>
      <c r="LO2" s="82"/>
      <c r="LP2" s="96">
        <f>'GenerateurBingo.com'!LP$36</f>
        <v>66</v>
      </c>
      <c r="LQ2" s="82"/>
      <c r="LR2" s="95"/>
      <c r="LS2" s="95"/>
      <c r="LT2" s="82"/>
      <c r="LU2" s="96">
        <f>'GenerateurBingo.com'!LU$36</f>
        <v>67</v>
      </c>
      <c r="LV2" s="82"/>
      <c r="LW2" s="95"/>
      <c r="LX2" s="95"/>
      <c r="LY2" s="82"/>
      <c r="LZ2" s="96">
        <f>'GenerateurBingo.com'!LZ$36</f>
        <v>68</v>
      </c>
      <c r="MA2" s="82"/>
      <c r="MB2" s="95"/>
      <c r="MC2" s="95"/>
      <c r="MD2" s="82"/>
      <c r="ME2" s="96">
        <f>'GenerateurBingo.com'!ME$36</f>
        <v>69</v>
      </c>
      <c r="MF2" s="82"/>
      <c r="MG2" s="95"/>
      <c r="MH2" s="95"/>
      <c r="MI2" s="82"/>
      <c r="MJ2" s="96">
        <f>'GenerateurBingo.com'!MJ$36</f>
        <v>70</v>
      </c>
      <c r="MK2" s="82"/>
      <c r="ML2" s="95"/>
      <c r="MM2" s="95"/>
      <c r="MN2" s="82"/>
      <c r="MO2" s="96">
        <f>'GenerateurBingo.com'!MO$36</f>
        <v>71</v>
      </c>
      <c r="MP2" s="82"/>
      <c r="MQ2" s="95"/>
      <c r="MR2" s="95"/>
      <c r="MS2" s="82"/>
      <c r="MT2" s="96">
        <f>'GenerateurBingo.com'!MT$36</f>
        <v>72</v>
      </c>
      <c r="MU2" s="82"/>
      <c r="MV2" s="95"/>
      <c r="MW2" s="95"/>
      <c r="MX2" s="82"/>
      <c r="MY2" s="96">
        <f>'GenerateurBingo.com'!MY$36</f>
        <v>73</v>
      </c>
      <c r="MZ2" s="82"/>
      <c r="NA2" s="95"/>
      <c r="NB2" s="95"/>
      <c r="NC2" s="82"/>
      <c r="ND2" s="96">
        <f>'GenerateurBingo.com'!ND$36</f>
        <v>74</v>
      </c>
      <c r="NE2" s="82"/>
      <c r="NF2" s="95"/>
      <c r="NG2" s="95"/>
      <c r="NH2" s="82"/>
      <c r="NI2" s="96">
        <f>'GenerateurBingo.com'!NI$36</f>
        <v>75</v>
      </c>
      <c r="NJ2" s="82"/>
      <c r="NK2" s="95"/>
      <c r="NL2" s="95"/>
      <c r="NM2" s="82"/>
      <c r="NN2" s="96">
        <f>'GenerateurBingo.com'!NN$36</f>
        <v>76</v>
      </c>
      <c r="NO2" s="82"/>
      <c r="NP2" s="95"/>
      <c r="NQ2" s="95"/>
      <c r="NR2" s="82"/>
      <c r="NS2" s="96">
        <f>'GenerateurBingo.com'!NS$36</f>
        <v>77</v>
      </c>
      <c r="NT2" s="82"/>
      <c r="NU2" s="95"/>
      <c r="NV2" s="95"/>
      <c r="NW2" s="82"/>
      <c r="NX2" s="96">
        <f>'GenerateurBingo.com'!NX$36</f>
        <v>78</v>
      </c>
      <c r="NY2" s="82"/>
      <c r="NZ2" s="95"/>
      <c r="OA2" s="95"/>
      <c r="OB2" s="82"/>
      <c r="OC2" s="96">
        <f>'GenerateurBingo.com'!OC$36</f>
        <v>79</v>
      </c>
      <c r="OD2" s="82"/>
      <c r="OE2" s="95"/>
      <c r="OF2" s="95"/>
      <c r="OG2" s="82"/>
      <c r="OH2" s="96">
        <f>'GenerateurBingo.com'!OH$36</f>
        <v>80</v>
      </c>
      <c r="OI2" s="82"/>
      <c r="OJ2" s="95"/>
      <c r="OK2" s="95"/>
      <c r="OL2" s="82"/>
      <c r="OM2" s="96">
        <f>'GenerateurBingo.com'!OM$36</f>
        <v>81</v>
      </c>
      <c r="ON2" s="82"/>
      <c r="OO2" s="95"/>
      <c r="OP2" s="95"/>
      <c r="OQ2" s="82"/>
      <c r="OR2" s="96">
        <f>'GenerateurBingo.com'!OR$36</f>
        <v>82</v>
      </c>
      <c r="OS2" s="82"/>
      <c r="OT2" s="95"/>
      <c r="OU2" s="95"/>
      <c r="OV2" s="82"/>
      <c r="OW2" s="96">
        <f>'GenerateurBingo.com'!OW$36</f>
        <v>83</v>
      </c>
      <c r="OX2" s="82"/>
      <c r="OY2" s="95"/>
      <c r="OZ2" s="95"/>
      <c r="PA2" s="82"/>
      <c r="PB2" s="96">
        <f>'GenerateurBingo.com'!PB$36</f>
        <v>84</v>
      </c>
      <c r="PC2" s="82"/>
      <c r="PD2" s="95"/>
      <c r="PE2" s="95"/>
      <c r="PF2" s="82"/>
      <c r="PG2" s="96">
        <f>'GenerateurBingo.com'!PG$36</f>
        <v>85</v>
      </c>
      <c r="PH2" s="82"/>
      <c r="PI2" s="95"/>
      <c r="PJ2" s="95"/>
      <c r="PK2" s="82"/>
      <c r="PL2" s="96">
        <f>'GenerateurBingo.com'!PL$36</f>
        <v>86</v>
      </c>
      <c r="PM2" s="82"/>
      <c r="PN2" s="95"/>
      <c r="PO2" s="95"/>
      <c r="PP2" s="82"/>
      <c r="PQ2" s="96">
        <f>'GenerateurBingo.com'!PQ$36</f>
        <v>87</v>
      </c>
      <c r="PR2" s="82"/>
      <c r="PS2" s="95"/>
      <c r="PT2" s="95"/>
      <c r="PU2" s="82"/>
      <c r="PV2" s="96">
        <f>'GenerateurBingo.com'!PV$36</f>
        <v>88</v>
      </c>
      <c r="PW2" s="82"/>
      <c r="PX2" s="95"/>
      <c r="PY2" s="95"/>
      <c r="PZ2" s="82"/>
      <c r="QA2" s="96">
        <f>'GenerateurBingo.com'!QA$36</f>
        <v>89</v>
      </c>
      <c r="QB2" s="82"/>
      <c r="QC2" s="95"/>
      <c r="QD2" s="95"/>
      <c r="QE2" s="82"/>
      <c r="QF2" s="96">
        <f>'GenerateurBingo.com'!QF$36</f>
        <v>90</v>
      </c>
      <c r="QG2" s="82"/>
      <c r="QH2" s="95"/>
      <c r="QI2" s="95"/>
      <c r="QJ2" s="82"/>
      <c r="QK2" s="96">
        <f>'GenerateurBingo.com'!QK$36</f>
        <v>91</v>
      </c>
      <c r="QL2" s="82"/>
      <c r="QM2" s="95"/>
      <c r="QN2" s="95"/>
      <c r="QO2" s="82"/>
      <c r="QP2" s="96">
        <f>'GenerateurBingo.com'!QP$36</f>
        <v>92</v>
      </c>
      <c r="QQ2" s="82"/>
      <c r="QR2" s="95"/>
      <c r="QS2" s="95"/>
      <c r="QT2" s="82"/>
      <c r="QU2" s="96">
        <f>'GenerateurBingo.com'!QU$36</f>
        <v>93</v>
      </c>
      <c r="QV2" s="82"/>
      <c r="QW2" s="95"/>
      <c r="QX2" s="95"/>
      <c r="QY2" s="82"/>
      <c r="QZ2" s="96">
        <f>'GenerateurBingo.com'!QZ$36</f>
        <v>94</v>
      </c>
      <c r="RA2" s="82"/>
      <c r="RB2" s="95"/>
      <c r="RC2" s="95"/>
      <c r="RD2" s="82"/>
      <c r="RE2" s="96">
        <f>'GenerateurBingo.com'!RE$36</f>
        <v>95</v>
      </c>
      <c r="RF2" s="82"/>
      <c r="RG2" s="95"/>
      <c r="RH2" s="95"/>
      <c r="RI2" s="82"/>
      <c r="RJ2" s="96">
        <f>'GenerateurBingo.com'!RJ$36</f>
        <v>96</v>
      </c>
      <c r="RK2" s="82"/>
      <c r="RL2" s="95"/>
      <c r="RM2" s="95"/>
      <c r="RN2" s="82"/>
      <c r="RO2" s="96">
        <f>'GenerateurBingo.com'!RO$36</f>
        <v>97</v>
      </c>
      <c r="RP2" s="82"/>
      <c r="RQ2" s="95"/>
      <c r="RR2" s="95"/>
      <c r="RS2" s="82"/>
      <c r="RT2" s="96">
        <f>'GenerateurBingo.com'!RT$36</f>
        <v>98</v>
      </c>
      <c r="RU2" s="82"/>
      <c r="RV2" s="95"/>
      <c r="RW2" s="95"/>
      <c r="RX2" s="82"/>
      <c r="RY2" s="96">
        <f>'GenerateurBingo.com'!RY$36</f>
        <v>99</v>
      </c>
      <c r="RZ2" s="82"/>
      <c r="SA2" s="95"/>
      <c r="SB2" s="95"/>
      <c r="SC2" s="82"/>
      <c r="SD2" s="96">
        <f>'GenerateurBingo.com'!SD$36</f>
        <v>100</v>
      </c>
      <c r="SE2" s="82"/>
      <c r="SF2" s="95"/>
    </row>
    <row r="3" spans="1:500" s="191" customFormat="1" ht="50.1" customHeight="1" thickBot="1">
      <c r="A3" s="190"/>
      <c r="B3" s="190"/>
      <c r="C3" s="190" t="str">
        <f>IF('Liste des mots'!$A$1=TRUE,Instructions!$D$8,"")</f>
        <v>Inscrire le titre ici</v>
      </c>
      <c r="D3" s="190"/>
      <c r="E3" s="190"/>
      <c r="F3" s="190"/>
      <c r="G3" s="190"/>
      <c r="H3" s="190" t="str">
        <f>IF('Liste des mots'!$A$1=TRUE,Instructions!$D$8,"")</f>
        <v>Inscrire le titre ici</v>
      </c>
      <c r="I3" s="190"/>
      <c r="J3" s="190"/>
      <c r="K3" s="190"/>
      <c r="L3" s="190"/>
      <c r="M3" s="190" t="str">
        <f>IF('Liste des mots'!$A$1=TRUE,Instructions!$D$8,"")</f>
        <v>Inscrire le titre ici</v>
      </c>
      <c r="N3" s="190"/>
      <c r="O3" s="190"/>
      <c r="P3" s="190"/>
      <c r="Q3" s="190"/>
      <c r="R3" s="190" t="str">
        <f>IF('Liste des mots'!$A$1=TRUE,Instructions!$D$8,"")</f>
        <v>Inscrire le titre ici</v>
      </c>
      <c r="S3" s="190"/>
      <c r="T3" s="190"/>
      <c r="U3" s="190"/>
      <c r="V3" s="190"/>
      <c r="W3" s="190" t="str">
        <f>IF('Liste des mots'!$A$1=TRUE,Instructions!$D$8,"")</f>
        <v>Inscrire le titre ici</v>
      </c>
      <c r="X3" s="190"/>
      <c r="Y3" s="190"/>
      <c r="Z3" s="190"/>
      <c r="AA3" s="190"/>
      <c r="AB3" s="190" t="str">
        <f>IF('Liste des mots'!$A$1=TRUE,Instructions!$D$8,"")</f>
        <v>Inscrire le titre ici</v>
      </c>
      <c r="AC3" s="190"/>
      <c r="AD3" s="190"/>
      <c r="AE3" s="190"/>
      <c r="AF3" s="190"/>
      <c r="AG3" s="190" t="str">
        <f>IF('Liste des mots'!$A$1=TRUE,Instructions!$D$8,"")</f>
        <v>Inscrire le titre ici</v>
      </c>
      <c r="AH3" s="190"/>
      <c r="AI3" s="190"/>
      <c r="AJ3" s="190"/>
      <c r="AK3" s="190"/>
      <c r="AL3" s="190" t="str">
        <f>IF('Liste des mots'!$A$1=TRUE,Instructions!$D$8,"")</f>
        <v>Inscrire le titre ici</v>
      </c>
      <c r="AM3" s="190"/>
      <c r="AN3" s="190"/>
      <c r="AO3" s="190"/>
      <c r="AP3" s="190"/>
      <c r="AQ3" s="190" t="str">
        <f>IF('Liste des mots'!$A$1=TRUE,Instructions!$D$8,"")</f>
        <v>Inscrire le titre ici</v>
      </c>
      <c r="AR3" s="190"/>
      <c r="AS3" s="190"/>
      <c r="AT3" s="190"/>
      <c r="AU3" s="190"/>
      <c r="AV3" s="190" t="str">
        <f>IF('Liste des mots'!$A$1=TRUE,Instructions!$D$8,"")</f>
        <v>Inscrire le titre ici</v>
      </c>
      <c r="AW3" s="190"/>
      <c r="AX3" s="190"/>
      <c r="AY3" s="190"/>
      <c r="AZ3" s="190"/>
      <c r="BA3" s="190" t="str">
        <f>IF('Liste des mots'!$A$1=TRUE,Instructions!$D$8,"")</f>
        <v>Inscrire le titre ici</v>
      </c>
      <c r="BB3" s="190"/>
      <c r="BC3" s="190"/>
      <c r="BD3" s="190"/>
      <c r="BE3" s="190"/>
      <c r="BF3" s="190" t="str">
        <f>IF('Liste des mots'!$A$1=TRUE,Instructions!$D$8,"")</f>
        <v>Inscrire le titre ici</v>
      </c>
      <c r="BG3" s="190"/>
      <c r="BH3" s="190"/>
      <c r="BI3" s="190"/>
      <c r="BJ3" s="190"/>
      <c r="BK3" s="190" t="str">
        <f>IF('Liste des mots'!$A$1=TRUE,Instructions!$D$8,"")</f>
        <v>Inscrire le titre ici</v>
      </c>
      <c r="BL3" s="190"/>
      <c r="BM3" s="190"/>
      <c r="BN3" s="190"/>
      <c r="BO3" s="190"/>
      <c r="BP3" s="190" t="str">
        <f>IF('Liste des mots'!$A$1=TRUE,Instructions!$D$8,"")</f>
        <v>Inscrire le titre ici</v>
      </c>
      <c r="BQ3" s="190"/>
      <c r="BR3" s="190"/>
      <c r="BS3" s="190"/>
      <c r="BT3" s="190"/>
      <c r="BU3" s="190" t="str">
        <f>IF('Liste des mots'!$A$1=TRUE,Instructions!$D$8,"")</f>
        <v>Inscrire le titre ici</v>
      </c>
      <c r="BV3" s="190"/>
      <c r="BW3" s="190"/>
      <c r="BX3" s="190"/>
      <c r="BY3" s="190"/>
      <c r="BZ3" s="190" t="str">
        <f>IF('Liste des mots'!$A$1=TRUE,Instructions!$D$8,"")</f>
        <v>Inscrire le titre ici</v>
      </c>
      <c r="CA3" s="190"/>
      <c r="CB3" s="190"/>
      <c r="CC3" s="190"/>
      <c r="CD3" s="190"/>
      <c r="CE3" s="190" t="str">
        <f>IF('Liste des mots'!$A$1=TRUE,Instructions!$D$8,"")</f>
        <v>Inscrire le titre ici</v>
      </c>
      <c r="CF3" s="190"/>
      <c r="CG3" s="190"/>
      <c r="CH3" s="190"/>
      <c r="CI3" s="190"/>
      <c r="CJ3" s="190" t="str">
        <f>IF('Liste des mots'!$A$1=TRUE,Instructions!$D$8,"")</f>
        <v>Inscrire le titre ici</v>
      </c>
      <c r="CK3" s="190"/>
      <c r="CL3" s="190"/>
      <c r="CM3" s="190"/>
      <c r="CN3" s="190"/>
      <c r="CO3" s="190" t="str">
        <f>IF('Liste des mots'!$A$1=TRUE,Instructions!$D$8,"")</f>
        <v>Inscrire le titre ici</v>
      </c>
      <c r="CP3" s="190"/>
      <c r="CQ3" s="190"/>
      <c r="CR3" s="190"/>
      <c r="CS3" s="190"/>
      <c r="CT3" s="190" t="str">
        <f>IF('Liste des mots'!$A$1=TRUE,Instructions!$D$8,"")</f>
        <v>Inscrire le titre ici</v>
      </c>
      <c r="CU3" s="190"/>
      <c r="CV3" s="190"/>
      <c r="CW3" s="190"/>
      <c r="CX3" s="190"/>
      <c r="CY3" s="190" t="str">
        <f>IF('Liste des mots'!$A$1=TRUE,Instructions!$D$8,"")</f>
        <v>Inscrire le titre ici</v>
      </c>
      <c r="CZ3" s="190"/>
      <c r="DA3" s="190"/>
      <c r="DB3" s="190"/>
      <c r="DC3" s="190"/>
      <c r="DD3" s="190" t="str">
        <f>IF('Liste des mots'!$A$1=TRUE,Instructions!$D$8,"")</f>
        <v>Inscrire le titre ici</v>
      </c>
      <c r="DE3" s="190"/>
      <c r="DF3" s="190"/>
      <c r="DG3" s="190"/>
      <c r="DH3" s="190"/>
      <c r="DI3" s="190" t="str">
        <f>IF('Liste des mots'!$A$1=TRUE,Instructions!$D$8,"")</f>
        <v>Inscrire le titre ici</v>
      </c>
      <c r="DJ3" s="190"/>
      <c r="DK3" s="190"/>
      <c r="DL3" s="190"/>
      <c r="DM3" s="190"/>
      <c r="DN3" s="190" t="str">
        <f>IF('Liste des mots'!$A$1=TRUE,Instructions!$D$8,"")</f>
        <v>Inscrire le titre ici</v>
      </c>
      <c r="DO3" s="190"/>
      <c r="DP3" s="190"/>
      <c r="DQ3" s="190"/>
      <c r="DR3" s="190"/>
      <c r="DS3" s="190" t="str">
        <f>IF('Liste des mots'!$A$1=TRUE,Instructions!$D$8,"")</f>
        <v>Inscrire le titre ici</v>
      </c>
      <c r="DT3" s="190"/>
      <c r="DU3" s="190"/>
      <c r="DV3" s="190"/>
      <c r="DW3" s="190"/>
      <c r="DX3" s="190" t="str">
        <f>IF('Liste des mots'!$A$1=TRUE,Instructions!$D$8,"")</f>
        <v>Inscrire le titre ici</v>
      </c>
      <c r="DY3" s="190"/>
      <c r="DZ3" s="190"/>
      <c r="EA3" s="190"/>
      <c r="EB3" s="190"/>
      <c r="EC3" s="190" t="str">
        <f>IF('Liste des mots'!$A$1=TRUE,Instructions!$D$8,"")</f>
        <v>Inscrire le titre ici</v>
      </c>
      <c r="ED3" s="190"/>
      <c r="EE3" s="190"/>
      <c r="EF3" s="190"/>
      <c r="EG3" s="190"/>
      <c r="EH3" s="190" t="str">
        <f>IF('Liste des mots'!$A$1=TRUE,Instructions!$D$8,"")</f>
        <v>Inscrire le titre ici</v>
      </c>
      <c r="EI3" s="190"/>
      <c r="EJ3" s="190"/>
      <c r="EK3" s="190"/>
      <c r="EL3" s="190"/>
      <c r="EM3" s="190" t="str">
        <f>IF('Liste des mots'!$A$1=TRUE,Instructions!$D$8,"")</f>
        <v>Inscrire le titre ici</v>
      </c>
      <c r="EN3" s="190"/>
      <c r="EO3" s="190"/>
      <c r="EP3" s="190"/>
      <c r="EQ3" s="190"/>
      <c r="ER3" s="190" t="str">
        <f>IF('Liste des mots'!$A$1=TRUE,Instructions!$D$8,"")</f>
        <v>Inscrire le titre ici</v>
      </c>
      <c r="ES3" s="190"/>
      <c r="ET3" s="190"/>
      <c r="EU3" s="190"/>
      <c r="EV3" s="190"/>
      <c r="EW3" s="190" t="str">
        <f>IF('Liste des mots'!$A$1=TRUE,Instructions!$D$8,"")</f>
        <v>Inscrire le titre ici</v>
      </c>
      <c r="EX3" s="190"/>
      <c r="EY3" s="190"/>
      <c r="EZ3" s="190"/>
      <c r="FA3" s="190"/>
      <c r="FB3" s="190" t="str">
        <f>IF('Liste des mots'!$A$1=TRUE,Instructions!$D$8,"")</f>
        <v>Inscrire le titre ici</v>
      </c>
      <c r="FC3" s="190"/>
      <c r="FD3" s="190"/>
      <c r="FE3" s="190"/>
      <c r="FF3" s="190"/>
      <c r="FG3" s="190" t="str">
        <f>IF('Liste des mots'!$A$1=TRUE,Instructions!$D$8,"")</f>
        <v>Inscrire le titre ici</v>
      </c>
      <c r="FH3" s="190"/>
      <c r="FI3" s="190"/>
      <c r="FJ3" s="190"/>
      <c r="FK3" s="190"/>
      <c r="FL3" s="190" t="str">
        <f>IF('Liste des mots'!$A$1=TRUE,Instructions!$D$8,"")</f>
        <v>Inscrire le titre ici</v>
      </c>
      <c r="FM3" s="190"/>
      <c r="FN3" s="190"/>
      <c r="FO3" s="190"/>
      <c r="FP3" s="190"/>
      <c r="FQ3" s="190" t="str">
        <f>IF('Liste des mots'!$A$1=TRUE,Instructions!$D$8,"")</f>
        <v>Inscrire le titre ici</v>
      </c>
      <c r="FR3" s="190"/>
      <c r="FS3" s="190"/>
      <c r="FT3" s="190"/>
      <c r="FU3" s="190"/>
      <c r="FV3" s="190" t="str">
        <f>IF('Liste des mots'!$A$1=TRUE,Instructions!$D$8,"")</f>
        <v>Inscrire le titre ici</v>
      </c>
      <c r="FW3" s="190"/>
      <c r="FX3" s="190"/>
      <c r="FY3" s="190"/>
      <c r="FZ3" s="190"/>
      <c r="GA3" s="190" t="str">
        <f>IF('Liste des mots'!$A$1=TRUE,Instructions!$D$8,"")</f>
        <v>Inscrire le titre ici</v>
      </c>
      <c r="GB3" s="190"/>
      <c r="GC3" s="190"/>
      <c r="GD3" s="190"/>
      <c r="GE3" s="190"/>
      <c r="GF3" s="190" t="str">
        <f>IF('Liste des mots'!$A$1=TRUE,Instructions!$D$8,"")</f>
        <v>Inscrire le titre ici</v>
      </c>
      <c r="GG3" s="190"/>
      <c r="GH3" s="190"/>
      <c r="GI3" s="190"/>
      <c r="GJ3" s="190"/>
      <c r="GK3" s="190" t="str">
        <f>IF('Liste des mots'!$A$1=TRUE,Instructions!$D$8,"")</f>
        <v>Inscrire le titre ici</v>
      </c>
      <c r="GL3" s="190"/>
      <c r="GM3" s="190"/>
      <c r="GN3" s="190"/>
      <c r="GO3" s="190"/>
      <c r="GP3" s="190" t="str">
        <f>IF('Liste des mots'!$A$1=TRUE,Instructions!$D$8,"")</f>
        <v>Inscrire le titre ici</v>
      </c>
      <c r="GQ3" s="190"/>
      <c r="GR3" s="190"/>
      <c r="GS3" s="190"/>
      <c r="GT3" s="190"/>
      <c r="GU3" s="190" t="str">
        <f>IF('Liste des mots'!$A$1=TRUE,Instructions!$D$8,"")</f>
        <v>Inscrire le titre ici</v>
      </c>
      <c r="GV3" s="190"/>
      <c r="GW3" s="190"/>
      <c r="GX3" s="190"/>
      <c r="GY3" s="190"/>
      <c r="GZ3" s="190" t="str">
        <f>IF('Liste des mots'!$A$1=TRUE,Instructions!$D$8,"")</f>
        <v>Inscrire le titre ici</v>
      </c>
      <c r="HA3" s="190"/>
      <c r="HB3" s="190"/>
      <c r="HC3" s="190"/>
      <c r="HD3" s="190"/>
      <c r="HE3" s="190" t="str">
        <f>IF('Liste des mots'!$A$1=TRUE,Instructions!$D$8,"")</f>
        <v>Inscrire le titre ici</v>
      </c>
      <c r="HF3" s="190"/>
      <c r="HG3" s="190"/>
      <c r="HH3" s="190"/>
      <c r="HI3" s="190"/>
      <c r="HJ3" s="190" t="str">
        <f>IF('Liste des mots'!$A$1=TRUE,Instructions!$D$8,"")</f>
        <v>Inscrire le titre ici</v>
      </c>
      <c r="HK3" s="190"/>
      <c r="HL3" s="190"/>
      <c r="HM3" s="190"/>
      <c r="HN3" s="190"/>
      <c r="HO3" s="190" t="str">
        <f>IF('Liste des mots'!$A$1=TRUE,Instructions!$D$8,"")</f>
        <v>Inscrire le titre ici</v>
      </c>
      <c r="HP3" s="190"/>
      <c r="HQ3" s="190"/>
      <c r="HR3" s="190"/>
      <c r="HS3" s="190"/>
      <c r="HT3" s="190" t="str">
        <f>IF('Liste des mots'!$A$1=TRUE,Instructions!$D$8,"")</f>
        <v>Inscrire le titre ici</v>
      </c>
      <c r="HU3" s="190"/>
      <c r="HV3" s="190"/>
      <c r="HW3" s="190"/>
      <c r="HX3" s="190"/>
      <c r="HY3" s="190" t="str">
        <f>IF('Liste des mots'!$A$1=TRUE,Instructions!$D$8,"")</f>
        <v>Inscrire le titre ici</v>
      </c>
      <c r="HZ3" s="190"/>
      <c r="IA3" s="190"/>
      <c r="IB3" s="190"/>
      <c r="IC3" s="190"/>
      <c r="ID3" s="190" t="str">
        <f>IF('Liste des mots'!$A$1=TRUE,Instructions!$D$8,"")</f>
        <v>Inscrire le titre ici</v>
      </c>
      <c r="IE3" s="190"/>
      <c r="IF3" s="190"/>
      <c r="IG3" s="190"/>
      <c r="IH3" s="190"/>
      <c r="II3" s="190" t="str">
        <f>IF('Liste des mots'!$A$1=TRUE,Instructions!$D$8,"")</f>
        <v>Inscrire le titre ici</v>
      </c>
      <c r="IJ3" s="190"/>
      <c r="IK3" s="190"/>
      <c r="IL3" s="190"/>
      <c r="IM3" s="190"/>
      <c r="IN3" s="190" t="str">
        <f>IF('Liste des mots'!$A$1=TRUE,Instructions!$D$8,"")</f>
        <v>Inscrire le titre ici</v>
      </c>
      <c r="IO3" s="190"/>
      <c r="IP3" s="190"/>
      <c r="IQ3" s="190"/>
      <c r="IR3" s="190"/>
      <c r="IS3" s="190" t="str">
        <f>IF('Liste des mots'!$A$1=TRUE,Instructions!$D$8,"")</f>
        <v>Inscrire le titre ici</v>
      </c>
      <c r="IT3" s="190"/>
      <c r="IU3" s="190"/>
      <c r="IV3" s="190"/>
      <c r="IW3" s="190"/>
      <c r="IX3" s="190" t="str">
        <f>IF('Liste des mots'!$A$1=TRUE,Instructions!$D$8,"")</f>
        <v>Inscrire le titre ici</v>
      </c>
      <c r="IY3" s="190"/>
      <c r="IZ3" s="190"/>
      <c r="JA3" s="190"/>
      <c r="JB3" s="190"/>
      <c r="JC3" s="190" t="str">
        <f>IF('Liste des mots'!$A$1=TRUE,Instructions!$D$8,"")</f>
        <v>Inscrire le titre ici</v>
      </c>
      <c r="JD3" s="190"/>
      <c r="JE3" s="190"/>
      <c r="JF3" s="190"/>
      <c r="JG3" s="190"/>
      <c r="JH3" s="190" t="str">
        <f>IF('Liste des mots'!$A$1=TRUE,Instructions!$D$8,"")</f>
        <v>Inscrire le titre ici</v>
      </c>
      <c r="JI3" s="190"/>
      <c r="JJ3" s="190"/>
      <c r="JK3" s="190"/>
      <c r="JL3" s="190"/>
      <c r="JM3" s="190" t="str">
        <f>IF('Liste des mots'!$A$1=TRUE,Instructions!$D$8,"")</f>
        <v>Inscrire le titre ici</v>
      </c>
      <c r="JN3" s="190"/>
      <c r="JO3" s="190"/>
      <c r="JP3" s="190"/>
      <c r="JQ3" s="190"/>
      <c r="JR3" s="190" t="str">
        <f>IF('Liste des mots'!$A$1=TRUE,Instructions!$D$8,"")</f>
        <v>Inscrire le titre ici</v>
      </c>
      <c r="JS3" s="190"/>
      <c r="JT3" s="190"/>
      <c r="JU3" s="190"/>
      <c r="JV3" s="190"/>
      <c r="JW3" s="190" t="str">
        <f>IF('Liste des mots'!$A$1=TRUE,Instructions!$D$8,"")</f>
        <v>Inscrire le titre ici</v>
      </c>
      <c r="JX3" s="190"/>
      <c r="JY3" s="190"/>
      <c r="JZ3" s="190"/>
      <c r="KA3" s="190"/>
      <c r="KB3" s="190" t="str">
        <f>IF('Liste des mots'!$A$1=TRUE,Instructions!$D$8,"")</f>
        <v>Inscrire le titre ici</v>
      </c>
      <c r="KC3" s="190"/>
      <c r="KD3" s="190"/>
      <c r="KE3" s="190"/>
      <c r="KF3" s="190"/>
      <c r="KG3" s="190" t="str">
        <f>IF('Liste des mots'!$A$1=TRUE,Instructions!$D$8,"")</f>
        <v>Inscrire le titre ici</v>
      </c>
      <c r="KH3" s="190"/>
      <c r="KI3" s="190"/>
      <c r="KJ3" s="190"/>
      <c r="KK3" s="190"/>
      <c r="KL3" s="190" t="str">
        <f>IF('Liste des mots'!$A$1=TRUE,Instructions!$D$8,"")</f>
        <v>Inscrire le titre ici</v>
      </c>
      <c r="KM3" s="190"/>
      <c r="KN3" s="190"/>
      <c r="KO3" s="190"/>
      <c r="KP3" s="190"/>
      <c r="KQ3" s="190" t="str">
        <f>IF('Liste des mots'!$A$1=TRUE,Instructions!$D$8,"")</f>
        <v>Inscrire le titre ici</v>
      </c>
      <c r="KR3" s="190"/>
      <c r="KS3" s="190"/>
      <c r="KT3" s="190"/>
      <c r="KU3" s="190"/>
      <c r="KV3" s="190" t="str">
        <f>IF('Liste des mots'!$A$1=TRUE,Instructions!$D$8,"")</f>
        <v>Inscrire le titre ici</v>
      </c>
      <c r="KW3" s="190"/>
      <c r="KX3" s="190"/>
      <c r="KY3" s="190"/>
      <c r="KZ3" s="190"/>
      <c r="LA3" s="190" t="str">
        <f>IF('Liste des mots'!$A$1=TRUE,Instructions!$D$8,"")</f>
        <v>Inscrire le titre ici</v>
      </c>
      <c r="LB3" s="190"/>
      <c r="LC3" s="190"/>
      <c r="LD3" s="190"/>
      <c r="LE3" s="190"/>
      <c r="LF3" s="190" t="str">
        <f>IF('Liste des mots'!$A$1=TRUE,Instructions!$D$8,"")</f>
        <v>Inscrire le titre ici</v>
      </c>
      <c r="LG3" s="190"/>
      <c r="LH3" s="190"/>
      <c r="LI3" s="190"/>
      <c r="LJ3" s="190"/>
      <c r="LK3" s="190" t="str">
        <f>IF('Liste des mots'!$A$1=TRUE,Instructions!$D$8,"")</f>
        <v>Inscrire le titre ici</v>
      </c>
      <c r="LL3" s="190"/>
      <c r="LM3" s="190"/>
      <c r="LN3" s="190"/>
      <c r="LO3" s="190"/>
      <c r="LP3" s="190" t="str">
        <f>IF('Liste des mots'!$A$1=TRUE,Instructions!$D$8,"")</f>
        <v>Inscrire le titre ici</v>
      </c>
      <c r="LQ3" s="190"/>
      <c r="LR3" s="190"/>
      <c r="LS3" s="190"/>
      <c r="LT3" s="190"/>
      <c r="LU3" s="190" t="str">
        <f>IF('Liste des mots'!$A$1=TRUE,Instructions!$D$8,"")</f>
        <v>Inscrire le titre ici</v>
      </c>
      <c r="LV3" s="190"/>
      <c r="LW3" s="190"/>
      <c r="LX3" s="190"/>
      <c r="LY3" s="190"/>
      <c r="LZ3" s="190" t="str">
        <f>IF('Liste des mots'!$A$1=TRUE,Instructions!$D$8,"")</f>
        <v>Inscrire le titre ici</v>
      </c>
      <c r="MA3" s="190"/>
      <c r="MB3" s="190"/>
      <c r="MC3" s="190"/>
      <c r="MD3" s="190"/>
      <c r="ME3" s="190" t="str">
        <f>IF('Liste des mots'!$A$1=TRUE,Instructions!$D$8,"")</f>
        <v>Inscrire le titre ici</v>
      </c>
      <c r="MF3" s="190"/>
      <c r="MG3" s="190"/>
      <c r="MH3" s="190"/>
      <c r="MI3" s="190"/>
      <c r="MJ3" s="190" t="str">
        <f>IF('Liste des mots'!$A$1=TRUE,Instructions!$D$8,"")</f>
        <v>Inscrire le titre ici</v>
      </c>
      <c r="MK3" s="190"/>
      <c r="ML3" s="190"/>
      <c r="MM3" s="190"/>
      <c r="MN3" s="190"/>
      <c r="MO3" s="190" t="str">
        <f>IF('Liste des mots'!$A$1=TRUE,Instructions!$D$8,"")</f>
        <v>Inscrire le titre ici</v>
      </c>
      <c r="MP3" s="190"/>
      <c r="MQ3" s="190"/>
      <c r="MR3" s="190"/>
      <c r="MS3" s="190"/>
      <c r="MT3" s="190" t="str">
        <f>IF('Liste des mots'!$A$1=TRUE,Instructions!$D$8,"")</f>
        <v>Inscrire le titre ici</v>
      </c>
      <c r="MU3" s="190"/>
      <c r="MV3" s="190"/>
      <c r="MW3" s="190"/>
      <c r="MX3" s="190"/>
      <c r="MY3" s="190" t="str">
        <f>IF('Liste des mots'!$A$1=TRUE,Instructions!$D$8,"")</f>
        <v>Inscrire le titre ici</v>
      </c>
      <c r="MZ3" s="190"/>
      <c r="NA3" s="190"/>
      <c r="NB3" s="190"/>
      <c r="NC3" s="190"/>
      <c r="ND3" s="190" t="str">
        <f>IF('Liste des mots'!$A$1=TRUE,Instructions!$D$8,"")</f>
        <v>Inscrire le titre ici</v>
      </c>
      <c r="NE3" s="190"/>
      <c r="NF3" s="190"/>
      <c r="NG3" s="190"/>
      <c r="NH3" s="190"/>
      <c r="NI3" s="190" t="str">
        <f>IF('Liste des mots'!$A$1=TRUE,Instructions!$D$8,"")</f>
        <v>Inscrire le titre ici</v>
      </c>
      <c r="NJ3" s="190"/>
      <c r="NK3" s="190"/>
      <c r="NL3" s="190"/>
      <c r="NM3" s="190"/>
      <c r="NN3" s="190" t="str">
        <f>IF('Liste des mots'!$A$1=TRUE,Instructions!$D$8,"")</f>
        <v>Inscrire le titre ici</v>
      </c>
      <c r="NO3" s="190"/>
      <c r="NP3" s="190"/>
      <c r="NQ3" s="190"/>
      <c r="NR3" s="190"/>
      <c r="NS3" s="190" t="str">
        <f>IF('Liste des mots'!$A$1=TRUE,Instructions!$D$8,"")</f>
        <v>Inscrire le titre ici</v>
      </c>
      <c r="NT3" s="190"/>
      <c r="NU3" s="190"/>
      <c r="NV3" s="190"/>
      <c r="NW3" s="190"/>
      <c r="NX3" s="190" t="str">
        <f>IF('Liste des mots'!$A$1=TRUE,Instructions!$D$8,"")</f>
        <v>Inscrire le titre ici</v>
      </c>
      <c r="NY3" s="190"/>
      <c r="NZ3" s="190"/>
      <c r="OA3" s="190"/>
      <c r="OB3" s="190"/>
      <c r="OC3" s="190" t="str">
        <f>IF('Liste des mots'!$A$1=TRUE,Instructions!$D$8,"")</f>
        <v>Inscrire le titre ici</v>
      </c>
      <c r="OD3" s="190"/>
      <c r="OE3" s="190"/>
      <c r="OF3" s="190"/>
      <c r="OG3" s="190"/>
      <c r="OH3" s="190" t="str">
        <f>IF('Liste des mots'!$A$1=TRUE,Instructions!$D$8,"")</f>
        <v>Inscrire le titre ici</v>
      </c>
      <c r="OI3" s="190"/>
      <c r="OJ3" s="190"/>
      <c r="OK3" s="190"/>
      <c r="OL3" s="190"/>
      <c r="OM3" s="190" t="str">
        <f>IF('Liste des mots'!$A$1=TRUE,Instructions!$D$8,"")</f>
        <v>Inscrire le titre ici</v>
      </c>
      <c r="ON3" s="190"/>
      <c r="OO3" s="190"/>
      <c r="OP3" s="190"/>
      <c r="OQ3" s="190"/>
      <c r="OR3" s="190" t="str">
        <f>IF('Liste des mots'!$A$1=TRUE,Instructions!$D$8,"")</f>
        <v>Inscrire le titre ici</v>
      </c>
      <c r="OS3" s="190"/>
      <c r="OT3" s="190"/>
      <c r="OU3" s="190"/>
      <c r="OV3" s="190"/>
      <c r="OW3" s="190" t="str">
        <f>IF('Liste des mots'!$A$1=TRUE,Instructions!$D$8,"")</f>
        <v>Inscrire le titre ici</v>
      </c>
      <c r="OX3" s="190"/>
      <c r="OY3" s="190"/>
      <c r="OZ3" s="190"/>
      <c r="PA3" s="190"/>
      <c r="PB3" s="190" t="str">
        <f>IF('Liste des mots'!$A$1=TRUE,Instructions!$D$8,"")</f>
        <v>Inscrire le titre ici</v>
      </c>
      <c r="PC3" s="190"/>
      <c r="PD3" s="190"/>
      <c r="PE3" s="190"/>
      <c r="PF3" s="190"/>
      <c r="PG3" s="190" t="str">
        <f>IF('Liste des mots'!$A$1=TRUE,Instructions!$D$8,"")</f>
        <v>Inscrire le titre ici</v>
      </c>
      <c r="PH3" s="190"/>
      <c r="PI3" s="190"/>
      <c r="PJ3" s="190"/>
      <c r="PK3" s="190"/>
      <c r="PL3" s="190" t="str">
        <f>IF('Liste des mots'!$A$1=TRUE,Instructions!$D$8,"")</f>
        <v>Inscrire le titre ici</v>
      </c>
      <c r="PM3" s="190"/>
      <c r="PN3" s="190"/>
      <c r="PO3" s="190"/>
      <c r="PP3" s="190"/>
      <c r="PQ3" s="190" t="str">
        <f>IF('Liste des mots'!$A$1=TRUE,Instructions!$D$8,"")</f>
        <v>Inscrire le titre ici</v>
      </c>
      <c r="PR3" s="190"/>
      <c r="PS3" s="190"/>
      <c r="PT3" s="190"/>
      <c r="PU3" s="190"/>
      <c r="PV3" s="190" t="str">
        <f>IF('Liste des mots'!$A$1=TRUE,Instructions!$D$8,"")</f>
        <v>Inscrire le titre ici</v>
      </c>
      <c r="PW3" s="190"/>
      <c r="PX3" s="190"/>
      <c r="PY3" s="190"/>
      <c r="PZ3" s="190"/>
      <c r="QA3" s="190" t="str">
        <f>IF('Liste des mots'!$A$1=TRUE,Instructions!$D$8,"")</f>
        <v>Inscrire le titre ici</v>
      </c>
      <c r="QB3" s="190"/>
      <c r="QC3" s="190"/>
      <c r="QD3" s="190"/>
      <c r="QE3" s="190"/>
      <c r="QF3" s="190" t="str">
        <f>IF('Liste des mots'!$A$1=TRUE,Instructions!$D$8,"")</f>
        <v>Inscrire le titre ici</v>
      </c>
      <c r="QG3" s="190"/>
      <c r="QH3" s="190"/>
      <c r="QI3" s="190"/>
      <c r="QJ3" s="190"/>
      <c r="QK3" s="190" t="str">
        <f>IF('Liste des mots'!$A$1=TRUE,Instructions!$D$8,"")</f>
        <v>Inscrire le titre ici</v>
      </c>
      <c r="QL3" s="190"/>
      <c r="QM3" s="190"/>
      <c r="QN3" s="190"/>
      <c r="QO3" s="190"/>
      <c r="QP3" s="190" t="str">
        <f>IF('Liste des mots'!$A$1=TRUE,Instructions!$D$8,"")</f>
        <v>Inscrire le titre ici</v>
      </c>
      <c r="QQ3" s="190"/>
      <c r="QR3" s="190"/>
      <c r="QS3" s="190"/>
      <c r="QT3" s="190"/>
      <c r="QU3" s="190" t="str">
        <f>IF('Liste des mots'!$A$1=TRUE,Instructions!$D$8,"")</f>
        <v>Inscrire le titre ici</v>
      </c>
      <c r="QV3" s="190"/>
      <c r="QW3" s="190"/>
      <c r="QX3" s="190"/>
      <c r="QY3" s="190"/>
      <c r="QZ3" s="190" t="str">
        <f>IF('Liste des mots'!$A$1=TRUE,Instructions!$D$8,"")</f>
        <v>Inscrire le titre ici</v>
      </c>
      <c r="RA3" s="190"/>
      <c r="RB3" s="190"/>
      <c r="RC3" s="190"/>
      <c r="RD3" s="190"/>
      <c r="RE3" s="190" t="str">
        <f>IF('Liste des mots'!$A$1=TRUE,Instructions!$D$8,"")</f>
        <v>Inscrire le titre ici</v>
      </c>
      <c r="RF3" s="190"/>
      <c r="RG3" s="190"/>
      <c r="RH3" s="190"/>
      <c r="RI3" s="190"/>
      <c r="RJ3" s="190" t="str">
        <f>IF('Liste des mots'!$A$1=TRUE,Instructions!$D$8,"")</f>
        <v>Inscrire le titre ici</v>
      </c>
      <c r="RK3" s="190"/>
      <c r="RL3" s="190"/>
      <c r="RM3" s="190"/>
      <c r="RN3" s="190"/>
      <c r="RO3" s="190" t="str">
        <f>IF('Liste des mots'!$A$1=TRUE,Instructions!$D$8,"")</f>
        <v>Inscrire le titre ici</v>
      </c>
      <c r="RP3" s="190"/>
      <c r="RQ3" s="190"/>
      <c r="RR3" s="190"/>
      <c r="RS3" s="190"/>
      <c r="RT3" s="190" t="str">
        <f>IF('Liste des mots'!$A$1=TRUE,Instructions!$D$8,"")</f>
        <v>Inscrire le titre ici</v>
      </c>
      <c r="RU3" s="190"/>
      <c r="RV3" s="190"/>
      <c r="RW3" s="190"/>
      <c r="RX3" s="190"/>
      <c r="RY3" s="190" t="str">
        <f>IF('Liste des mots'!$A$1=TRUE,Instructions!$D$8,"")</f>
        <v>Inscrire le titre ici</v>
      </c>
      <c r="RZ3" s="190"/>
      <c r="SA3" s="190"/>
      <c r="SB3" s="190"/>
      <c r="SC3" s="190"/>
      <c r="SD3" s="190" t="str">
        <f>IF('Liste des mots'!$A$1=TRUE,Instructions!$D$8,"")</f>
        <v>Inscrire le titre ici</v>
      </c>
      <c r="SE3" s="190"/>
      <c r="SF3" s="190"/>
    </row>
    <row r="4" spans="1:500" s="203" customFormat="1" ht="80.1" customHeight="1" thickBot="1">
      <c r="A4" s="200" t="str">
        <f>Instructions!$D$10</f>
        <v>B</v>
      </c>
      <c r="B4" s="201" t="str">
        <f>Instructions!$E$10</f>
        <v>I</v>
      </c>
      <c r="C4" s="201" t="str">
        <f>Instructions!$F$10</f>
        <v>N</v>
      </c>
      <c r="D4" s="201" t="str">
        <f>Instructions!$G$10</f>
        <v>G</v>
      </c>
      <c r="E4" s="202" t="str">
        <f>Instructions!$H$10</f>
        <v>O</v>
      </c>
      <c r="F4" s="200" t="str">
        <f>Instructions!$D$10</f>
        <v>B</v>
      </c>
      <c r="G4" s="201" t="str">
        <f>Instructions!$E$10</f>
        <v>I</v>
      </c>
      <c r="H4" s="201" t="str">
        <f>Instructions!$F$10</f>
        <v>N</v>
      </c>
      <c r="I4" s="201" t="str">
        <f>Instructions!$G$10</f>
        <v>G</v>
      </c>
      <c r="J4" s="202" t="str">
        <f>Instructions!$H$10</f>
        <v>O</v>
      </c>
      <c r="K4" s="200" t="str">
        <f>Instructions!$D$10</f>
        <v>B</v>
      </c>
      <c r="L4" s="201" t="str">
        <f>Instructions!$E$10</f>
        <v>I</v>
      </c>
      <c r="M4" s="201" t="str">
        <f>Instructions!$F$10</f>
        <v>N</v>
      </c>
      <c r="N4" s="201" t="str">
        <f>Instructions!$G$10</f>
        <v>G</v>
      </c>
      <c r="O4" s="202" t="str">
        <f>Instructions!$H$10</f>
        <v>O</v>
      </c>
      <c r="P4" s="200" t="str">
        <f>Instructions!$D$10</f>
        <v>B</v>
      </c>
      <c r="Q4" s="201" t="str">
        <f>Instructions!$E$10</f>
        <v>I</v>
      </c>
      <c r="R4" s="201" t="str">
        <f>Instructions!$F$10</f>
        <v>N</v>
      </c>
      <c r="S4" s="201" t="str">
        <f>Instructions!$G$10</f>
        <v>G</v>
      </c>
      <c r="T4" s="202" t="str">
        <f>Instructions!$H$10</f>
        <v>O</v>
      </c>
      <c r="U4" s="200" t="str">
        <f>Instructions!$D$10</f>
        <v>B</v>
      </c>
      <c r="V4" s="201" t="str">
        <f>Instructions!$E$10</f>
        <v>I</v>
      </c>
      <c r="W4" s="201" t="str">
        <f>Instructions!$F$10</f>
        <v>N</v>
      </c>
      <c r="X4" s="201" t="str">
        <f>Instructions!$G$10</f>
        <v>G</v>
      </c>
      <c r="Y4" s="202" t="str">
        <f>Instructions!$H$10</f>
        <v>O</v>
      </c>
      <c r="Z4" s="200" t="str">
        <f>Instructions!$D$10</f>
        <v>B</v>
      </c>
      <c r="AA4" s="201" t="str">
        <f>Instructions!$E$10</f>
        <v>I</v>
      </c>
      <c r="AB4" s="201" t="str">
        <f>Instructions!$F$10</f>
        <v>N</v>
      </c>
      <c r="AC4" s="201" t="str">
        <f>Instructions!$G$10</f>
        <v>G</v>
      </c>
      <c r="AD4" s="202" t="str">
        <f>Instructions!$H$10</f>
        <v>O</v>
      </c>
      <c r="AE4" s="200" t="str">
        <f>Instructions!$D$10</f>
        <v>B</v>
      </c>
      <c r="AF4" s="201" t="str">
        <f>Instructions!$E$10</f>
        <v>I</v>
      </c>
      <c r="AG4" s="201" t="str">
        <f>Instructions!$F$10</f>
        <v>N</v>
      </c>
      <c r="AH4" s="201" t="str">
        <f>Instructions!$G$10</f>
        <v>G</v>
      </c>
      <c r="AI4" s="202" t="str">
        <f>Instructions!$H$10</f>
        <v>O</v>
      </c>
      <c r="AJ4" s="200" t="str">
        <f>Instructions!$D$10</f>
        <v>B</v>
      </c>
      <c r="AK4" s="201" t="str">
        <f>Instructions!$E$10</f>
        <v>I</v>
      </c>
      <c r="AL4" s="201" t="str">
        <f>Instructions!$F$10</f>
        <v>N</v>
      </c>
      <c r="AM4" s="201" t="str">
        <f>Instructions!$G$10</f>
        <v>G</v>
      </c>
      <c r="AN4" s="202" t="str">
        <f>Instructions!$H$10</f>
        <v>O</v>
      </c>
      <c r="AO4" s="200" t="str">
        <f>Instructions!$D$10</f>
        <v>B</v>
      </c>
      <c r="AP4" s="201" t="str">
        <f>Instructions!$E$10</f>
        <v>I</v>
      </c>
      <c r="AQ4" s="201" t="str">
        <f>Instructions!$F$10</f>
        <v>N</v>
      </c>
      <c r="AR4" s="201" t="str">
        <f>Instructions!$G$10</f>
        <v>G</v>
      </c>
      <c r="AS4" s="202" t="str">
        <f>Instructions!$H$10</f>
        <v>O</v>
      </c>
      <c r="AT4" s="200" t="str">
        <f>Instructions!$D$10</f>
        <v>B</v>
      </c>
      <c r="AU4" s="201" t="str">
        <f>Instructions!$E$10</f>
        <v>I</v>
      </c>
      <c r="AV4" s="201" t="str">
        <f>Instructions!$F$10</f>
        <v>N</v>
      </c>
      <c r="AW4" s="201" t="str">
        <f>Instructions!$G$10</f>
        <v>G</v>
      </c>
      <c r="AX4" s="202" t="str">
        <f>Instructions!$H$10</f>
        <v>O</v>
      </c>
      <c r="AY4" s="200" t="str">
        <f>Instructions!$D$10</f>
        <v>B</v>
      </c>
      <c r="AZ4" s="201" t="str">
        <f>Instructions!$E$10</f>
        <v>I</v>
      </c>
      <c r="BA4" s="201" t="str">
        <f>Instructions!$F$10</f>
        <v>N</v>
      </c>
      <c r="BB4" s="201" t="str">
        <f>Instructions!$G$10</f>
        <v>G</v>
      </c>
      <c r="BC4" s="202" t="str">
        <f>Instructions!$H$10</f>
        <v>O</v>
      </c>
      <c r="BD4" s="200" t="str">
        <f>Instructions!$D$10</f>
        <v>B</v>
      </c>
      <c r="BE4" s="201" t="str">
        <f>Instructions!$E$10</f>
        <v>I</v>
      </c>
      <c r="BF4" s="201" t="str">
        <f>Instructions!$F$10</f>
        <v>N</v>
      </c>
      <c r="BG4" s="201" t="str">
        <f>Instructions!$G$10</f>
        <v>G</v>
      </c>
      <c r="BH4" s="202" t="str">
        <f>Instructions!$H$10</f>
        <v>O</v>
      </c>
      <c r="BI4" s="200" t="str">
        <f>Instructions!$D$10</f>
        <v>B</v>
      </c>
      <c r="BJ4" s="201" t="str">
        <f>Instructions!$E$10</f>
        <v>I</v>
      </c>
      <c r="BK4" s="201" t="str">
        <f>Instructions!$F$10</f>
        <v>N</v>
      </c>
      <c r="BL4" s="201" t="str">
        <f>Instructions!$G$10</f>
        <v>G</v>
      </c>
      <c r="BM4" s="202" t="str">
        <f>Instructions!$H$10</f>
        <v>O</v>
      </c>
      <c r="BN4" s="200" t="str">
        <f>Instructions!$D$10</f>
        <v>B</v>
      </c>
      <c r="BO4" s="201" t="str">
        <f>Instructions!$E$10</f>
        <v>I</v>
      </c>
      <c r="BP4" s="201" t="str">
        <f>Instructions!$F$10</f>
        <v>N</v>
      </c>
      <c r="BQ4" s="201" t="str">
        <f>Instructions!$G$10</f>
        <v>G</v>
      </c>
      <c r="BR4" s="202" t="str">
        <f>Instructions!$H$10</f>
        <v>O</v>
      </c>
      <c r="BS4" s="200" t="str">
        <f>Instructions!$D$10</f>
        <v>B</v>
      </c>
      <c r="BT4" s="201" t="str">
        <f>Instructions!$E$10</f>
        <v>I</v>
      </c>
      <c r="BU4" s="201" t="str">
        <f>Instructions!$F$10</f>
        <v>N</v>
      </c>
      <c r="BV4" s="201" t="str">
        <f>Instructions!$G$10</f>
        <v>G</v>
      </c>
      <c r="BW4" s="202" t="str">
        <f>Instructions!$H$10</f>
        <v>O</v>
      </c>
      <c r="BX4" s="200" t="str">
        <f>Instructions!$D$10</f>
        <v>B</v>
      </c>
      <c r="BY4" s="201" t="str">
        <f>Instructions!$E$10</f>
        <v>I</v>
      </c>
      <c r="BZ4" s="201" t="str">
        <f>Instructions!$F$10</f>
        <v>N</v>
      </c>
      <c r="CA4" s="201" t="str">
        <f>Instructions!$G$10</f>
        <v>G</v>
      </c>
      <c r="CB4" s="202" t="str">
        <f>Instructions!$H$10</f>
        <v>O</v>
      </c>
      <c r="CC4" s="200" t="str">
        <f>Instructions!$D$10</f>
        <v>B</v>
      </c>
      <c r="CD4" s="201" t="str">
        <f>Instructions!$E$10</f>
        <v>I</v>
      </c>
      <c r="CE4" s="201" t="str">
        <f>Instructions!$F$10</f>
        <v>N</v>
      </c>
      <c r="CF4" s="201" t="str">
        <f>Instructions!$G$10</f>
        <v>G</v>
      </c>
      <c r="CG4" s="202" t="str">
        <f>Instructions!$H$10</f>
        <v>O</v>
      </c>
      <c r="CH4" s="200" t="str">
        <f>Instructions!$D$10</f>
        <v>B</v>
      </c>
      <c r="CI4" s="201" t="str">
        <f>Instructions!$E$10</f>
        <v>I</v>
      </c>
      <c r="CJ4" s="201" t="str">
        <f>Instructions!$F$10</f>
        <v>N</v>
      </c>
      <c r="CK4" s="201" t="str">
        <f>Instructions!$G$10</f>
        <v>G</v>
      </c>
      <c r="CL4" s="202" t="str">
        <f>Instructions!$H$10</f>
        <v>O</v>
      </c>
      <c r="CM4" s="200" t="str">
        <f>Instructions!$D$10</f>
        <v>B</v>
      </c>
      <c r="CN4" s="201" t="str">
        <f>Instructions!$E$10</f>
        <v>I</v>
      </c>
      <c r="CO4" s="201" t="str">
        <f>Instructions!$F$10</f>
        <v>N</v>
      </c>
      <c r="CP4" s="201" t="str">
        <f>Instructions!$G$10</f>
        <v>G</v>
      </c>
      <c r="CQ4" s="202" t="str">
        <f>Instructions!$H$10</f>
        <v>O</v>
      </c>
      <c r="CR4" s="200" t="str">
        <f>Instructions!$D$10</f>
        <v>B</v>
      </c>
      <c r="CS4" s="201" t="str">
        <f>Instructions!$E$10</f>
        <v>I</v>
      </c>
      <c r="CT4" s="201" t="str">
        <f>Instructions!$F$10</f>
        <v>N</v>
      </c>
      <c r="CU4" s="201" t="str">
        <f>Instructions!$G$10</f>
        <v>G</v>
      </c>
      <c r="CV4" s="202" t="str">
        <f>Instructions!$H$10</f>
        <v>O</v>
      </c>
      <c r="CW4" s="200" t="str">
        <f>Instructions!$D$10</f>
        <v>B</v>
      </c>
      <c r="CX4" s="201" t="str">
        <f>Instructions!$E$10</f>
        <v>I</v>
      </c>
      <c r="CY4" s="201" t="str">
        <f>Instructions!$F$10</f>
        <v>N</v>
      </c>
      <c r="CZ4" s="201" t="str">
        <f>Instructions!$G$10</f>
        <v>G</v>
      </c>
      <c r="DA4" s="202" t="str">
        <f>Instructions!$H$10</f>
        <v>O</v>
      </c>
      <c r="DB4" s="200" t="str">
        <f>Instructions!$D$10</f>
        <v>B</v>
      </c>
      <c r="DC4" s="201" t="str">
        <f>Instructions!$E$10</f>
        <v>I</v>
      </c>
      <c r="DD4" s="201" t="str">
        <f>Instructions!$F$10</f>
        <v>N</v>
      </c>
      <c r="DE4" s="201" t="str">
        <f>Instructions!$G$10</f>
        <v>G</v>
      </c>
      <c r="DF4" s="202" t="str">
        <f>Instructions!$H$10</f>
        <v>O</v>
      </c>
      <c r="DG4" s="200" t="str">
        <f>Instructions!$D$10</f>
        <v>B</v>
      </c>
      <c r="DH4" s="201" t="str">
        <f>Instructions!$E$10</f>
        <v>I</v>
      </c>
      <c r="DI4" s="201" t="str">
        <f>Instructions!$F$10</f>
        <v>N</v>
      </c>
      <c r="DJ4" s="201" t="str">
        <f>Instructions!$G$10</f>
        <v>G</v>
      </c>
      <c r="DK4" s="202" t="str">
        <f>Instructions!$H$10</f>
        <v>O</v>
      </c>
      <c r="DL4" s="200" t="str">
        <f>Instructions!$D$10</f>
        <v>B</v>
      </c>
      <c r="DM4" s="201" t="str">
        <f>Instructions!$E$10</f>
        <v>I</v>
      </c>
      <c r="DN4" s="201" t="str">
        <f>Instructions!$F$10</f>
        <v>N</v>
      </c>
      <c r="DO4" s="201" t="str">
        <f>Instructions!$G$10</f>
        <v>G</v>
      </c>
      <c r="DP4" s="202" t="str">
        <f>Instructions!$H$10</f>
        <v>O</v>
      </c>
      <c r="DQ4" s="200" t="str">
        <f>Instructions!$D$10</f>
        <v>B</v>
      </c>
      <c r="DR4" s="201" t="str">
        <f>Instructions!$E$10</f>
        <v>I</v>
      </c>
      <c r="DS4" s="201" t="str">
        <f>Instructions!$F$10</f>
        <v>N</v>
      </c>
      <c r="DT4" s="201" t="str">
        <f>Instructions!$G$10</f>
        <v>G</v>
      </c>
      <c r="DU4" s="202" t="str">
        <f>Instructions!$H$10</f>
        <v>O</v>
      </c>
      <c r="DV4" s="200" t="str">
        <f>Instructions!$D$10</f>
        <v>B</v>
      </c>
      <c r="DW4" s="201" t="str">
        <f>Instructions!$E$10</f>
        <v>I</v>
      </c>
      <c r="DX4" s="201" t="str">
        <f>Instructions!$F$10</f>
        <v>N</v>
      </c>
      <c r="DY4" s="201" t="str">
        <f>Instructions!$G$10</f>
        <v>G</v>
      </c>
      <c r="DZ4" s="202" t="str">
        <f>Instructions!$H$10</f>
        <v>O</v>
      </c>
      <c r="EA4" s="200" t="str">
        <f>Instructions!$D$10</f>
        <v>B</v>
      </c>
      <c r="EB4" s="201" t="str">
        <f>Instructions!$E$10</f>
        <v>I</v>
      </c>
      <c r="EC4" s="201" t="str">
        <f>Instructions!$F$10</f>
        <v>N</v>
      </c>
      <c r="ED4" s="201" t="str">
        <f>Instructions!$G$10</f>
        <v>G</v>
      </c>
      <c r="EE4" s="202" t="str">
        <f>Instructions!$H$10</f>
        <v>O</v>
      </c>
      <c r="EF4" s="200" t="str">
        <f>Instructions!$D$10</f>
        <v>B</v>
      </c>
      <c r="EG4" s="201" t="str">
        <f>Instructions!$E$10</f>
        <v>I</v>
      </c>
      <c r="EH4" s="201" t="str">
        <f>Instructions!$F$10</f>
        <v>N</v>
      </c>
      <c r="EI4" s="201" t="str">
        <f>Instructions!$G$10</f>
        <v>G</v>
      </c>
      <c r="EJ4" s="202" t="str">
        <f>Instructions!$H$10</f>
        <v>O</v>
      </c>
      <c r="EK4" s="200" t="str">
        <f>Instructions!$D$10</f>
        <v>B</v>
      </c>
      <c r="EL4" s="201" t="str">
        <f>Instructions!$E$10</f>
        <v>I</v>
      </c>
      <c r="EM4" s="201" t="str">
        <f>Instructions!$F$10</f>
        <v>N</v>
      </c>
      <c r="EN4" s="201" t="str">
        <f>Instructions!$G$10</f>
        <v>G</v>
      </c>
      <c r="EO4" s="202" t="str">
        <f>Instructions!$H$10</f>
        <v>O</v>
      </c>
      <c r="EP4" s="200" t="str">
        <f>Instructions!$D$10</f>
        <v>B</v>
      </c>
      <c r="EQ4" s="201" t="str">
        <f>Instructions!$E$10</f>
        <v>I</v>
      </c>
      <c r="ER4" s="201" t="str">
        <f>Instructions!$F$10</f>
        <v>N</v>
      </c>
      <c r="ES4" s="201" t="str">
        <f>Instructions!$G$10</f>
        <v>G</v>
      </c>
      <c r="ET4" s="202" t="str">
        <f>Instructions!$H$10</f>
        <v>O</v>
      </c>
      <c r="EU4" s="200" t="str">
        <f>Instructions!$D$10</f>
        <v>B</v>
      </c>
      <c r="EV4" s="201" t="str">
        <f>Instructions!$E$10</f>
        <v>I</v>
      </c>
      <c r="EW4" s="201" t="str">
        <f>Instructions!$F$10</f>
        <v>N</v>
      </c>
      <c r="EX4" s="201" t="str">
        <f>Instructions!$G$10</f>
        <v>G</v>
      </c>
      <c r="EY4" s="202" t="str">
        <f>Instructions!$H$10</f>
        <v>O</v>
      </c>
      <c r="EZ4" s="200" t="str">
        <f>Instructions!$D$10</f>
        <v>B</v>
      </c>
      <c r="FA4" s="201" t="str">
        <f>Instructions!$E$10</f>
        <v>I</v>
      </c>
      <c r="FB4" s="201" t="str">
        <f>Instructions!$F$10</f>
        <v>N</v>
      </c>
      <c r="FC4" s="201" t="str">
        <f>Instructions!$G$10</f>
        <v>G</v>
      </c>
      <c r="FD4" s="202" t="str">
        <f>Instructions!$H$10</f>
        <v>O</v>
      </c>
      <c r="FE4" s="200" t="str">
        <f>Instructions!$D$10</f>
        <v>B</v>
      </c>
      <c r="FF4" s="201" t="str">
        <f>Instructions!$E$10</f>
        <v>I</v>
      </c>
      <c r="FG4" s="201" t="str">
        <f>Instructions!$F$10</f>
        <v>N</v>
      </c>
      <c r="FH4" s="201" t="str">
        <f>Instructions!$G$10</f>
        <v>G</v>
      </c>
      <c r="FI4" s="202" t="str">
        <f>Instructions!$H$10</f>
        <v>O</v>
      </c>
      <c r="FJ4" s="200" t="str">
        <f>Instructions!$D$10</f>
        <v>B</v>
      </c>
      <c r="FK4" s="201" t="str">
        <f>Instructions!$E$10</f>
        <v>I</v>
      </c>
      <c r="FL4" s="201" t="str">
        <f>Instructions!$F$10</f>
        <v>N</v>
      </c>
      <c r="FM4" s="201" t="str">
        <f>Instructions!$G$10</f>
        <v>G</v>
      </c>
      <c r="FN4" s="202" t="str">
        <f>Instructions!$H$10</f>
        <v>O</v>
      </c>
      <c r="FO4" s="200" t="str">
        <f>Instructions!$D$10</f>
        <v>B</v>
      </c>
      <c r="FP4" s="201" t="str">
        <f>Instructions!$E$10</f>
        <v>I</v>
      </c>
      <c r="FQ4" s="201" t="str">
        <f>Instructions!$F$10</f>
        <v>N</v>
      </c>
      <c r="FR4" s="201" t="str">
        <f>Instructions!$G$10</f>
        <v>G</v>
      </c>
      <c r="FS4" s="202" t="str">
        <f>Instructions!$H$10</f>
        <v>O</v>
      </c>
      <c r="FT4" s="200" t="str">
        <f>Instructions!$D$10</f>
        <v>B</v>
      </c>
      <c r="FU4" s="201" t="str">
        <f>Instructions!$E$10</f>
        <v>I</v>
      </c>
      <c r="FV4" s="201" t="str">
        <f>Instructions!$F$10</f>
        <v>N</v>
      </c>
      <c r="FW4" s="201" t="str">
        <f>Instructions!$G$10</f>
        <v>G</v>
      </c>
      <c r="FX4" s="202" t="str">
        <f>Instructions!$H$10</f>
        <v>O</v>
      </c>
      <c r="FY4" s="200" t="str">
        <f>Instructions!$D$10</f>
        <v>B</v>
      </c>
      <c r="FZ4" s="201" t="str">
        <f>Instructions!$E$10</f>
        <v>I</v>
      </c>
      <c r="GA4" s="201" t="str">
        <f>Instructions!$F$10</f>
        <v>N</v>
      </c>
      <c r="GB4" s="201" t="str">
        <f>Instructions!$G$10</f>
        <v>G</v>
      </c>
      <c r="GC4" s="202" t="str">
        <f>Instructions!$H$10</f>
        <v>O</v>
      </c>
      <c r="GD4" s="200" t="str">
        <f>Instructions!$D$10</f>
        <v>B</v>
      </c>
      <c r="GE4" s="201" t="str">
        <f>Instructions!$E$10</f>
        <v>I</v>
      </c>
      <c r="GF4" s="201" t="str">
        <f>Instructions!$F$10</f>
        <v>N</v>
      </c>
      <c r="GG4" s="201" t="str">
        <f>Instructions!$G$10</f>
        <v>G</v>
      </c>
      <c r="GH4" s="202" t="str">
        <f>Instructions!$H$10</f>
        <v>O</v>
      </c>
      <c r="GI4" s="200" t="str">
        <f>Instructions!$D$10</f>
        <v>B</v>
      </c>
      <c r="GJ4" s="201" t="str">
        <f>Instructions!$E$10</f>
        <v>I</v>
      </c>
      <c r="GK4" s="201" t="str">
        <f>Instructions!$F$10</f>
        <v>N</v>
      </c>
      <c r="GL4" s="201" t="str">
        <f>Instructions!$G$10</f>
        <v>G</v>
      </c>
      <c r="GM4" s="202" t="str">
        <f>Instructions!$H$10</f>
        <v>O</v>
      </c>
      <c r="GN4" s="200" t="str">
        <f>Instructions!$D$10</f>
        <v>B</v>
      </c>
      <c r="GO4" s="201" t="str">
        <f>Instructions!$E$10</f>
        <v>I</v>
      </c>
      <c r="GP4" s="201" t="str">
        <f>Instructions!$F$10</f>
        <v>N</v>
      </c>
      <c r="GQ4" s="201" t="str">
        <f>Instructions!$G$10</f>
        <v>G</v>
      </c>
      <c r="GR4" s="202" t="str">
        <f>Instructions!$H$10</f>
        <v>O</v>
      </c>
      <c r="GS4" s="200" t="str">
        <f>Instructions!$D$10</f>
        <v>B</v>
      </c>
      <c r="GT4" s="201" t="str">
        <f>Instructions!$E$10</f>
        <v>I</v>
      </c>
      <c r="GU4" s="201" t="str">
        <f>Instructions!$F$10</f>
        <v>N</v>
      </c>
      <c r="GV4" s="201" t="str">
        <f>Instructions!$G$10</f>
        <v>G</v>
      </c>
      <c r="GW4" s="202" t="str">
        <f>Instructions!$H$10</f>
        <v>O</v>
      </c>
      <c r="GX4" s="200" t="str">
        <f>Instructions!$D$10</f>
        <v>B</v>
      </c>
      <c r="GY4" s="201" t="str">
        <f>Instructions!$E$10</f>
        <v>I</v>
      </c>
      <c r="GZ4" s="201" t="str">
        <f>Instructions!$F$10</f>
        <v>N</v>
      </c>
      <c r="HA4" s="201" t="str">
        <f>Instructions!$G$10</f>
        <v>G</v>
      </c>
      <c r="HB4" s="202" t="str">
        <f>Instructions!$H$10</f>
        <v>O</v>
      </c>
      <c r="HC4" s="200" t="str">
        <f>Instructions!$D$10</f>
        <v>B</v>
      </c>
      <c r="HD4" s="201" t="str">
        <f>Instructions!$E$10</f>
        <v>I</v>
      </c>
      <c r="HE4" s="201" t="str">
        <f>Instructions!$F$10</f>
        <v>N</v>
      </c>
      <c r="HF4" s="201" t="str">
        <f>Instructions!$G$10</f>
        <v>G</v>
      </c>
      <c r="HG4" s="202" t="str">
        <f>Instructions!$H$10</f>
        <v>O</v>
      </c>
      <c r="HH4" s="200" t="str">
        <f>Instructions!$D$10</f>
        <v>B</v>
      </c>
      <c r="HI4" s="201" t="str">
        <f>Instructions!$E$10</f>
        <v>I</v>
      </c>
      <c r="HJ4" s="201" t="str">
        <f>Instructions!$F$10</f>
        <v>N</v>
      </c>
      <c r="HK4" s="201" t="str">
        <f>Instructions!$G$10</f>
        <v>G</v>
      </c>
      <c r="HL4" s="202" t="str">
        <f>Instructions!$H$10</f>
        <v>O</v>
      </c>
      <c r="HM4" s="200" t="str">
        <f>Instructions!$D$10</f>
        <v>B</v>
      </c>
      <c r="HN4" s="201" t="str">
        <f>Instructions!$E$10</f>
        <v>I</v>
      </c>
      <c r="HO4" s="201" t="str">
        <f>Instructions!$F$10</f>
        <v>N</v>
      </c>
      <c r="HP4" s="201" t="str">
        <f>Instructions!$G$10</f>
        <v>G</v>
      </c>
      <c r="HQ4" s="202" t="str">
        <f>Instructions!$H$10</f>
        <v>O</v>
      </c>
      <c r="HR4" s="200" t="str">
        <f>Instructions!$D$10</f>
        <v>B</v>
      </c>
      <c r="HS4" s="201" t="str">
        <f>Instructions!$E$10</f>
        <v>I</v>
      </c>
      <c r="HT4" s="201" t="str">
        <f>Instructions!$F$10</f>
        <v>N</v>
      </c>
      <c r="HU4" s="201" t="str">
        <f>Instructions!$G$10</f>
        <v>G</v>
      </c>
      <c r="HV4" s="202" t="str">
        <f>Instructions!$H$10</f>
        <v>O</v>
      </c>
      <c r="HW4" s="200" t="str">
        <f>Instructions!$D$10</f>
        <v>B</v>
      </c>
      <c r="HX4" s="201" t="str">
        <f>Instructions!$E$10</f>
        <v>I</v>
      </c>
      <c r="HY4" s="201" t="str">
        <f>Instructions!$F$10</f>
        <v>N</v>
      </c>
      <c r="HZ4" s="201" t="str">
        <f>Instructions!$G$10</f>
        <v>G</v>
      </c>
      <c r="IA4" s="202" t="str">
        <f>Instructions!$H$10</f>
        <v>O</v>
      </c>
      <c r="IB4" s="200" t="str">
        <f>Instructions!$D$10</f>
        <v>B</v>
      </c>
      <c r="IC4" s="201" t="str">
        <f>Instructions!$E$10</f>
        <v>I</v>
      </c>
      <c r="ID4" s="201" t="str">
        <f>Instructions!$F$10</f>
        <v>N</v>
      </c>
      <c r="IE4" s="201" t="str">
        <f>Instructions!$G$10</f>
        <v>G</v>
      </c>
      <c r="IF4" s="202" t="str">
        <f>Instructions!$H$10</f>
        <v>O</v>
      </c>
      <c r="IG4" s="200" t="str">
        <f>Instructions!$D$10</f>
        <v>B</v>
      </c>
      <c r="IH4" s="201" t="str">
        <f>Instructions!$E$10</f>
        <v>I</v>
      </c>
      <c r="II4" s="201" t="str">
        <f>Instructions!$F$10</f>
        <v>N</v>
      </c>
      <c r="IJ4" s="201" t="str">
        <f>Instructions!$G$10</f>
        <v>G</v>
      </c>
      <c r="IK4" s="202" t="str">
        <f>Instructions!$H$10</f>
        <v>O</v>
      </c>
      <c r="IL4" s="200" t="str">
        <f>Instructions!$D$10</f>
        <v>B</v>
      </c>
      <c r="IM4" s="201" t="str">
        <f>Instructions!$E$10</f>
        <v>I</v>
      </c>
      <c r="IN4" s="201" t="str">
        <f>Instructions!$F$10</f>
        <v>N</v>
      </c>
      <c r="IO4" s="201" t="str">
        <f>Instructions!$G$10</f>
        <v>G</v>
      </c>
      <c r="IP4" s="202" t="str">
        <f>Instructions!$H$10</f>
        <v>O</v>
      </c>
      <c r="IQ4" s="200" t="str">
        <f>Instructions!$D$10</f>
        <v>B</v>
      </c>
      <c r="IR4" s="201" t="str">
        <f>Instructions!$E$10</f>
        <v>I</v>
      </c>
      <c r="IS4" s="201" t="str">
        <f>Instructions!$F$10</f>
        <v>N</v>
      </c>
      <c r="IT4" s="201" t="str">
        <f>Instructions!$G$10</f>
        <v>G</v>
      </c>
      <c r="IU4" s="202" t="str">
        <f>Instructions!$H$10</f>
        <v>O</v>
      </c>
      <c r="IV4" s="200" t="str">
        <f>Instructions!$D$10</f>
        <v>B</v>
      </c>
      <c r="IW4" s="201" t="str">
        <f>Instructions!$E$10</f>
        <v>I</v>
      </c>
      <c r="IX4" s="201" t="str">
        <f>Instructions!$F$10</f>
        <v>N</v>
      </c>
      <c r="IY4" s="201" t="str">
        <f>Instructions!$G$10</f>
        <v>G</v>
      </c>
      <c r="IZ4" s="202" t="str">
        <f>Instructions!$H$10</f>
        <v>O</v>
      </c>
      <c r="JA4" s="200" t="str">
        <f>Instructions!$D$10</f>
        <v>B</v>
      </c>
      <c r="JB4" s="201" t="str">
        <f>Instructions!$E$10</f>
        <v>I</v>
      </c>
      <c r="JC4" s="201" t="str">
        <f>Instructions!$F$10</f>
        <v>N</v>
      </c>
      <c r="JD4" s="201" t="str">
        <f>Instructions!$G$10</f>
        <v>G</v>
      </c>
      <c r="JE4" s="202" t="str">
        <f>Instructions!$H$10</f>
        <v>O</v>
      </c>
      <c r="JF4" s="200" t="str">
        <f>Instructions!$D$10</f>
        <v>B</v>
      </c>
      <c r="JG4" s="201" t="str">
        <f>Instructions!$E$10</f>
        <v>I</v>
      </c>
      <c r="JH4" s="201" t="str">
        <f>Instructions!$F$10</f>
        <v>N</v>
      </c>
      <c r="JI4" s="201" t="str">
        <f>Instructions!$G$10</f>
        <v>G</v>
      </c>
      <c r="JJ4" s="202" t="str">
        <f>Instructions!$H$10</f>
        <v>O</v>
      </c>
      <c r="JK4" s="200" t="str">
        <f>Instructions!$D$10</f>
        <v>B</v>
      </c>
      <c r="JL4" s="201" t="str">
        <f>Instructions!$E$10</f>
        <v>I</v>
      </c>
      <c r="JM4" s="201" t="str">
        <f>Instructions!$F$10</f>
        <v>N</v>
      </c>
      <c r="JN4" s="201" t="str">
        <f>Instructions!$G$10</f>
        <v>G</v>
      </c>
      <c r="JO4" s="202" t="str">
        <f>Instructions!$H$10</f>
        <v>O</v>
      </c>
      <c r="JP4" s="200" t="str">
        <f>Instructions!$D$10</f>
        <v>B</v>
      </c>
      <c r="JQ4" s="201" t="str">
        <f>Instructions!$E$10</f>
        <v>I</v>
      </c>
      <c r="JR4" s="201" t="str">
        <f>Instructions!$F$10</f>
        <v>N</v>
      </c>
      <c r="JS4" s="201" t="str">
        <f>Instructions!$G$10</f>
        <v>G</v>
      </c>
      <c r="JT4" s="202" t="str">
        <f>Instructions!$H$10</f>
        <v>O</v>
      </c>
      <c r="JU4" s="200" t="str">
        <f>Instructions!$D$10</f>
        <v>B</v>
      </c>
      <c r="JV4" s="201" t="str">
        <f>Instructions!$E$10</f>
        <v>I</v>
      </c>
      <c r="JW4" s="201" t="str">
        <f>Instructions!$F$10</f>
        <v>N</v>
      </c>
      <c r="JX4" s="201" t="str">
        <f>Instructions!$G$10</f>
        <v>G</v>
      </c>
      <c r="JY4" s="202" t="str">
        <f>Instructions!$H$10</f>
        <v>O</v>
      </c>
      <c r="JZ4" s="200" t="str">
        <f>Instructions!$D$10</f>
        <v>B</v>
      </c>
      <c r="KA4" s="201" t="str">
        <f>Instructions!$E$10</f>
        <v>I</v>
      </c>
      <c r="KB4" s="201" t="str">
        <f>Instructions!$F$10</f>
        <v>N</v>
      </c>
      <c r="KC4" s="201" t="str">
        <f>Instructions!$G$10</f>
        <v>G</v>
      </c>
      <c r="KD4" s="202" t="str">
        <f>Instructions!$H$10</f>
        <v>O</v>
      </c>
      <c r="KE4" s="200" t="str">
        <f>Instructions!$D$10</f>
        <v>B</v>
      </c>
      <c r="KF4" s="201" t="str">
        <f>Instructions!$E$10</f>
        <v>I</v>
      </c>
      <c r="KG4" s="201" t="str">
        <f>Instructions!$F$10</f>
        <v>N</v>
      </c>
      <c r="KH4" s="201" t="str">
        <f>Instructions!$G$10</f>
        <v>G</v>
      </c>
      <c r="KI4" s="202" t="str">
        <f>Instructions!$H$10</f>
        <v>O</v>
      </c>
      <c r="KJ4" s="200" t="str">
        <f>Instructions!$D$10</f>
        <v>B</v>
      </c>
      <c r="KK4" s="201" t="str">
        <f>Instructions!$E$10</f>
        <v>I</v>
      </c>
      <c r="KL4" s="201" t="str">
        <f>Instructions!$F$10</f>
        <v>N</v>
      </c>
      <c r="KM4" s="201" t="str">
        <f>Instructions!$G$10</f>
        <v>G</v>
      </c>
      <c r="KN4" s="202" t="str">
        <f>Instructions!$H$10</f>
        <v>O</v>
      </c>
      <c r="KO4" s="200" t="str">
        <f>Instructions!$D$10</f>
        <v>B</v>
      </c>
      <c r="KP4" s="201" t="str">
        <f>Instructions!$E$10</f>
        <v>I</v>
      </c>
      <c r="KQ4" s="201" t="str">
        <f>Instructions!$F$10</f>
        <v>N</v>
      </c>
      <c r="KR4" s="201" t="str">
        <f>Instructions!$G$10</f>
        <v>G</v>
      </c>
      <c r="KS4" s="202" t="str">
        <f>Instructions!$H$10</f>
        <v>O</v>
      </c>
      <c r="KT4" s="200" t="str">
        <f>Instructions!$D$10</f>
        <v>B</v>
      </c>
      <c r="KU4" s="201" t="str">
        <f>Instructions!$E$10</f>
        <v>I</v>
      </c>
      <c r="KV4" s="201" t="str">
        <f>Instructions!$F$10</f>
        <v>N</v>
      </c>
      <c r="KW4" s="201" t="str">
        <f>Instructions!$G$10</f>
        <v>G</v>
      </c>
      <c r="KX4" s="202" t="str">
        <f>Instructions!$H$10</f>
        <v>O</v>
      </c>
      <c r="KY4" s="200" t="str">
        <f>Instructions!$D$10</f>
        <v>B</v>
      </c>
      <c r="KZ4" s="201" t="str">
        <f>Instructions!$E$10</f>
        <v>I</v>
      </c>
      <c r="LA4" s="201" t="str">
        <f>Instructions!$F$10</f>
        <v>N</v>
      </c>
      <c r="LB4" s="201" t="str">
        <f>Instructions!$G$10</f>
        <v>G</v>
      </c>
      <c r="LC4" s="202" t="str">
        <f>Instructions!$H$10</f>
        <v>O</v>
      </c>
      <c r="LD4" s="200" t="str">
        <f>Instructions!$D$10</f>
        <v>B</v>
      </c>
      <c r="LE4" s="201" t="str">
        <f>Instructions!$E$10</f>
        <v>I</v>
      </c>
      <c r="LF4" s="201" t="str">
        <f>Instructions!$F$10</f>
        <v>N</v>
      </c>
      <c r="LG4" s="201" t="str">
        <f>Instructions!$G$10</f>
        <v>G</v>
      </c>
      <c r="LH4" s="202" t="str">
        <f>Instructions!$H$10</f>
        <v>O</v>
      </c>
      <c r="LI4" s="200" t="str">
        <f>Instructions!$D$10</f>
        <v>B</v>
      </c>
      <c r="LJ4" s="201" t="str">
        <f>Instructions!$E$10</f>
        <v>I</v>
      </c>
      <c r="LK4" s="201" t="str">
        <f>Instructions!$F$10</f>
        <v>N</v>
      </c>
      <c r="LL4" s="201" t="str">
        <f>Instructions!$G$10</f>
        <v>G</v>
      </c>
      <c r="LM4" s="202" t="str">
        <f>Instructions!$H$10</f>
        <v>O</v>
      </c>
      <c r="LN4" s="200" t="str">
        <f>Instructions!$D$10</f>
        <v>B</v>
      </c>
      <c r="LO4" s="201" t="str">
        <f>Instructions!$E$10</f>
        <v>I</v>
      </c>
      <c r="LP4" s="201" t="str">
        <f>Instructions!$F$10</f>
        <v>N</v>
      </c>
      <c r="LQ4" s="201" t="str">
        <f>Instructions!$G$10</f>
        <v>G</v>
      </c>
      <c r="LR4" s="202" t="str">
        <f>Instructions!$H$10</f>
        <v>O</v>
      </c>
      <c r="LS4" s="200" t="str">
        <f>Instructions!$D$10</f>
        <v>B</v>
      </c>
      <c r="LT4" s="201" t="str">
        <f>Instructions!$E$10</f>
        <v>I</v>
      </c>
      <c r="LU4" s="201" t="str">
        <f>Instructions!$F$10</f>
        <v>N</v>
      </c>
      <c r="LV4" s="201" t="str">
        <f>Instructions!$G$10</f>
        <v>G</v>
      </c>
      <c r="LW4" s="202" t="str">
        <f>Instructions!$H$10</f>
        <v>O</v>
      </c>
      <c r="LX4" s="200" t="str">
        <f>Instructions!$D$10</f>
        <v>B</v>
      </c>
      <c r="LY4" s="201" t="str">
        <f>Instructions!$E$10</f>
        <v>I</v>
      </c>
      <c r="LZ4" s="201" t="str">
        <f>Instructions!$F$10</f>
        <v>N</v>
      </c>
      <c r="MA4" s="201" t="str">
        <f>Instructions!$G$10</f>
        <v>G</v>
      </c>
      <c r="MB4" s="202" t="str">
        <f>Instructions!$H$10</f>
        <v>O</v>
      </c>
      <c r="MC4" s="200" t="str">
        <f>Instructions!$D$10</f>
        <v>B</v>
      </c>
      <c r="MD4" s="201" t="str">
        <f>Instructions!$E$10</f>
        <v>I</v>
      </c>
      <c r="ME4" s="201" t="str">
        <f>Instructions!$F$10</f>
        <v>N</v>
      </c>
      <c r="MF4" s="201" t="str">
        <f>Instructions!$G$10</f>
        <v>G</v>
      </c>
      <c r="MG4" s="202" t="str">
        <f>Instructions!$H$10</f>
        <v>O</v>
      </c>
      <c r="MH4" s="200" t="str">
        <f>Instructions!$D$10</f>
        <v>B</v>
      </c>
      <c r="MI4" s="201" t="str">
        <f>Instructions!$E$10</f>
        <v>I</v>
      </c>
      <c r="MJ4" s="201" t="str">
        <f>Instructions!$F$10</f>
        <v>N</v>
      </c>
      <c r="MK4" s="201" t="str">
        <f>Instructions!$G$10</f>
        <v>G</v>
      </c>
      <c r="ML4" s="202" t="str">
        <f>Instructions!$H$10</f>
        <v>O</v>
      </c>
      <c r="MM4" s="200" t="str">
        <f>Instructions!$D$10</f>
        <v>B</v>
      </c>
      <c r="MN4" s="201" t="str">
        <f>Instructions!$E$10</f>
        <v>I</v>
      </c>
      <c r="MO4" s="201" t="str">
        <f>Instructions!$F$10</f>
        <v>N</v>
      </c>
      <c r="MP4" s="201" t="str">
        <f>Instructions!$G$10</f>
        <v>G</v>
      </c>
      <c r="MQ4" s="202" t="str">
        <f>Instructions!$H$10</f>
        <v>O</v>
      </c>
      <c r="MR4" s="200" t="str">
        <f>Instructions!$D$10</f>
        <v>B</v>
      </c>
      <c r="MS4" s="201" t="str">
        <f>Instructions!$E$10</f>
        <v>I</v>
      </c>
      <c r="MT4" s="201" t="str">
        <f>Instructions!$F$10</f>
        <v>N</v>
      </c>
      <c r="MU4" s="201" t="str">
        <f>Instructions!$G$10</f>
        <v>G</v>
      </c>
      <c r="MV4" s="202" t="str">
        <f>Instructions!$H$10</f>
        <v>O</v>
      </c>
      <c r="MW4" s="200" t="str">
        <f>Instructions!$D$10</f>
        <v>B</v>
      </c>
      <c r="MX4" s="201" t="str">
        <f>Instructions!$E$10</f>
        <v>I</v>
      </c>
      <c r="MY4" s="201" t="str">
        <f>Instructions!$F$10</f>
        <v>N</v>
      </c>
      <c r="MZ4" s="201" t="str">
        <f>Instructions!$G$10</f>
        <v>G</v>
      </c>
      <c r="NA4" s="202" t="str">
        <f>Instructions!$H$10</f>
        <v>O</v>
      </c>
      <c r="NB4" s="200" t="str">
        <f>Instructions!$D$10</f>
        <v>B</v>
      </c>
      <c r="NC4" s="201" t="str">
        <f>Instructions!$E$10</f>
        <v>I</v>
      </c>
      <c r="ND4" s="201" t="str">
        <f>Instructions!$F$10</f>
        <v>N</v>
      </c>
      <c r="NE4" s="201" t="str">
        <f>Instructions!$G$10</f>
        <v>G</v>
      </c>
      <c r="NF4" s="202" t="str">
        <f>Instructions!$H$10</f>
        <v>O</v>
      </c>
      <c r="NG4" s="200" t="str">
        <f>Instructions!$D$10</f>
        <v>B</v>
      </c>
      <c r="NH4" s="201" t="str">
        <f>Instructions!$E$10</f>
        <v>I</v>
      </c>
      <c r="NI4" s="201" t="str">
        <f>Instructions!$F$10</f>
        <v>N</v>
      </c>
      <c r="NJ4" s="201" t="str">
        <f>Instructions!$G$10</f>
        <v>G</v>
      </c>
      <c r="NK4" s="202" t="str">
        <f>Instructions!$H$10</f>
        <v>O</v>
      </c>
      <c r="NL4" s="200" t="str">
        <f>Instructions!$D$10</f>
        <v>B</v>
      </c>
      <c r="NM4" s="201" t="str">
        <f>Instructions!$E$10</f>
        <v>I</v>
      </c>
      <c r="NN4" s="201" t="str">
        <f>Instructions!$F$10</f>
        <v>N</v>
      </c>
      <c r="NO4" s="201" t="str">
        <f>Instructions!$G$10</f>
        <v>G</v>
      </c>
      <c r="NP4" s="202" t="str">
        <f>Instructions!$H$10</f>
        <v>O</v>
      </c>
      <c r="NQ4" s="200" t="str">
        <f>Instructions!$D$10</f>
        <v>B</v>
      </c>
      <c r="NR4" s="201" t="str">
        <f>Instructions!$E$10</f>
        <v>I</v>
      </c>
      <c r="NS4" s="201" t="str">
        <f>Instructions!$F$10</f>
        <v>N</v>
      </c>
      <c r="NT4" s="201" t="str">
        <f>Instructions!$G$10</f>
        <v>G</v>
      </c>
      <c r="NU4" s="202" t="str">
        <f>Instructions!$H$10</f>
        <v>O</v>
      </c>
      <c r="NV4" s="200" t="str">
        <f>Instructions!$D$10</f>
        <v>B</v>
      </c>
      <c r="NW4" s="201" t="str">
        <f>Instructions!$E$10</f>
        <v>I</v>
      </c>
      <c r="NX4" s="201" t="str">
        <f>Instructions!$F$10</f>
        <v>N</v>
      </c>
      <c r="NY4" s="201" t="str">
        <f>Instructions!$G$10</f>
        <v>G</v>
      </c>
      <c r="NZ4" s="202" t="str">
        <f>Instructions!$H$10</f>
        <v>O</v>
      </c>
      <c r="OA4" s="200" t="str">
        <f>Instructions!$D$10</f>
        <v>B</v>
      </c>
      <c r="OB4" s="201" t="str">
        <f>Instructions!$E$10</f>
        <v>I</v>
      </c>
      <c r="OC4" s="201" t="str">
        <f>Instructions!$F$10</f>
        <v>N</v>
      </c>
      <c r="OD4" s="201" t="str">
        <f>Instructions!$G$10</f>
        <v>G</v>
      </c>
      <c r="OE4" s="202" t="str">
        <f>Instructions!$H$10</f>
        <v>O</v>
      </c>
      <c r="OF4" s="200" t="str">
        <f>Instructions!$D$10</f>
        <v>B</v>
      </c>
      <c r="OG4" s="201" t="str">
        <f>Instructions!$E$10</f>
        <v>I</v>
      </c>
      <c r="OH4" s="201" t="str">
        <f>Instructions!$F$10</f>
        <v>N</v>
      </c>
      <c r="OI4" s="201" t="str">
        <f>Instructions!$G$10</f>
        <v>G</v>
      </c>
      <c r="OJ4" s="202" t="str">
        <f>Instructions!$H$10</f>
        <v>O</v>
      </c>
      <c r="OK4" s="200" t="str">
        <f>Instructions!$D$10</f>
        <v>B</v>
      </c>
      <c r="OL4" s="201" t="str">
        <f>Instructions!$E$10</f>
        <v>I</v>
      </c>
      <c r="OM4" s="201" t="str">
        <f>Instructions!$F$10</f>
        <v>N</v>
      </c>
      <c r="ON4" s="201" t="str">
        <f>Instructions!$G$10</f>
        <v>G</v>
      </c>
      <c r="OO4" s="202" t="str">
        <f>Instructions!$H$10</f>
        <v>O</v>
      </c>
      <c r="OP4" s="200" t="str">
        <f>Instructions!$D$10</f>
        <v>B</v>
      </c>
      <c r="OQ4" s="201" t="str">
        <f>Instructions!$E$10</f>
        <v>I</v>
      </c>
      <c r="OR4" s="201" t="str">
        <f>Instructions!$F$10</f>
        <v>N</v>
      </c>
      <c r="OS4" s="201" t="str">
        <f>Instructions!$G$10</f>
        <v>G</v>
      </c>
      <c r="OT4" s="202" t="str">
        <f>Instructions!$H$10</f>
        <v>O</v>
      </c>
      <c r="OU4" s="200" t="str">
        <f>Instructions!$D$10</f>
        <v>B</v>
      </c>
      <c r="OV4" s="201" t="str">
        <f>Instructions!$E$10</f>
        <v>I</v>
      </c>
      <c r="OW4" s="201" t="str">
        <f>Instructions!$F$10</f>
        <v>N</v>
      </c>
      <c r="OX4" s="201" t="str">
        <f>Instructions!$G$10</f>
        <v>G</v>
      </c>
      <c r="OY4" s="202" t="str">
        <f>Instructions!$H$10</f>
        <v>O</v>
      </c>
      <c r="OZ4" s="200" t="str">
        <f>Instructions!$D$10</f>
        <v>B</v>
      </c>
      <c r="PA4" s="201" t="str">
        <f>Instructions!$E$10</f>
        <v>I</v>
      </c>
      <c r="PB4" s="201" t="str">
        <f>Instructions!$F$10</f>
        <v>N</v>
      </c>
      <c r="PC4" s="201" t="str">
        <f>Instructions!$G$10</f>
        <v>G</v>
      </c>
      <c r="PD4" s="202" t="str">
        <f>Instructions!$H$10</f>
        <v>O</v>
      </c>
      <c r="PE4" s="200" t="str">
        <f>Instructions!$D$10</f>
        <v>B</v>
      </c>
      <c r="PF4" s="201" t="str">
        <f>Instructions!$E$10</f>
        <v>I</v>
      </c>
      <c r="PG4" s="201" t="str">
        <f>Instructions!$F$10</f>
        <v>N</v>
      </c>
      <c r="PH4" s="201" t="str">
        <f>Instructions!$G$10</f>
        <v>G</v>
      </c>
      <c r="PI4" s="202" t="str">
        <f>Instructions!$H$10</f>
        <v>O</v>
      </c>
      <c r="PJ4" s="200" t="str">
        <f>Instructions!$D$10</f>
        <v>B</v>
      </c>
      <c r="PK4" s="201" t="str">
        <f>Instructions!$E$10</f>
        <v>I</v>
      </c>
      <c r="PL4" s="201" t="str">
        <f>Instructions!$F$10</f>
        <v>N</v>
      </c>
      <c r="PM4" s="201" t="str">
        <f>Instructions!$G$10</f>
        <v>G</v>
      </c>
      <c r="PN4" s="202" t="str">
        <f>Instructions!$H$10</f>
        <v>O</v>
      </c>
      <c r="PO4" s="200" t="str">
        <f>Instructions!$D$10</f>
        <v>B</v>
      </c>
      <c r="PP4" s="201" t="str">
        <f>Instructions!$E$10</f>
        <v>I</v>
      </c>
      <c r="PQ4" s="201" t="str">
        <f>Instructions!$F$10</f>
        <v>N</v>
      </c>
      <c r="PR4" s="201" t="str">
        <f>Instructions!$G$10</f>
        <v>G</v>
      </c>
      <c r="PS4" s="202" t="str">
        <f>Instructions!$H$10</f>
        <v>O</v>
      </c>
      <c r="PT4" s="200" t="str">
        <f>Instructions!$D$10</f>
        <v>B</v>
      </c>
      <c r="PU4" s="201" t="str">
        <f>Instructions!$E$10</f>
        <v>I</v>
      </c>
      <c r="PV4" s="201" t="str">
        <f>Instructions!$F$10</f>
        <v>N</v>
      </c>
      <c r="PW4" s="201" t="str">
        <f>Instructions!$G$10</f>
        <v>G</v>
      </c>
      <c r="PX4" s="202" t="str">
        <f>Instructions!$H$10</f>
        <v>O</v>
      </c>
      <c r="PY4" s="200" t="str">
        <f>Instructions!$D$10</f>
        <v>B</v>
      </c>
      <c r="PZ4" s="201" t="str">
        <f>Instructions!$E$10</f>
        <v>I</v>
      </c>
      <c r="QA4" s="201" t="str">
        <f>Instructions!$F$10</f>
        <v>N</v>
      </c>
      <c r="QB4" s="201" t="str">
        <f>Instructions!$G$10</f>
        <v>G</v>
      </c>
      <c r="QC4" s="202" t="str">
        <f>Instructions!$H$10</f>
        <v>O</v>
      </c>
      <c r="QD4" s="200" t="str">
        <f>Instructions!$D$10</f>
        <v>B</v>
      </c>
      <c r="QE4" s="201" t="str">
        <f>Instructions!$E$10</f>
        <v>I</v>
      </c>
      <c r="QF4" s="201" t="str">
        <f>Instructions!$F$10</f>
        <v>N</v>
      </c>
      <c r="QG4" s="201" t="str">
        <f>Instructions!$G$10</f>
        <v>G</v>
      </c>
      <c r="QH4" s="202" t="str">
        <f>Instructions!$H$10</f>
        <v>O</v>
      </c>
      <c r="QI4" s="200" t="str">
        <f>Instructions!$D$10</f>
        <v>B</v>
      </c>
      <c r="QJ4" s="201" t="str">
        <f>Instructions!$E$10</f>
        <v>I</v>
      </c>
      <c r="QK4" s="201" t="str">
        <f>Instructions!$F$10</f>
        <v>N</v>
      </c>
      <c r="QL4" s="201" t="str">
        <f>Instructions!$G$10</f>
        <v>G</v>
      </c>
      <c r="QM4" s="202" t="str">
        <f>Instructions!$H$10</f>
        <v>O</v>
      </c>
      <c r="QN4" s="200" t="str">
        <f>Instructions!$D$10</f>
        <v>B</v>
      </c>
      <c r="QO4" s="201" t="str">
        <f>Instructions!$E$10</f>
        <v>I</v>
      </c>
      <c r="QP4" s="201" t="str">
        <f>Instructions!$F$10</f>
        <v>N</v>
      </c>
      <c r="QQ4" s="201" t="str">
        <f>Instructions!$G$10</f>
        <v>G</v>
      </c>
      <c r="QR4" s="202" t="str">
        <f>Instructions!$H$10</f>
        <v>O</v>
      </c>
      <c r="QS4" s="200" t="str">
        <f>Instructions!$D$10</f>
        <v>B</v>
      </c>
      <c r="QT4" s="201" t="str">
        <f>Instructions!$E$10</f>
        <v>I</v>
      </c>
      <c r="QU4" s="201" t="str">
        <f>Instructions!$F$10</f>
        <v>N</v>
      </c>
      <c r="QV4" s="201" t="str">
        <f>Instructions!$G$10</f>
        <v>G</v>
      </c>
      <c r="QW4" s="202" t="str">
        <f>Instructions!$H$10</f>
        <v>O</v>
      </c>
      <c r="QX4" s="200" t="str">
        <f>Instructions!$D$10</f>
        <v>B</v>
      </c>
      <c r="QY4" s="201" t="str">
        <f>Instructions!$E$10</f>
        <v>I</v>
      </c>
      <c r="QZ4" s="201" t="str">
        <f>Instructions!$F$10</f>
        <v>N</v>
      </c>
      <c r="RA4" s="201" t="str">
        <f>Instructions!$G$10</f>
        <v>G</v>
      </c>
      <c r="RB4" s="202" t="str">
        <f>Instructions!$H$10</f>
        <v>O</v>
      </c>
      <c r="RC4" s="200" t="str">
        <f>Instructions!$D$10</f>
        <v>B</v>
      </c>
      <c r="RD4" s="201" t="str">
        <f>Instructions!$E$10</f>
        <v>I</v>
      </c>
      <c r="RE4" s="201" t="str">
        <f>Instructions!$F$10</f>
        <v>N</v>
      </c>
      <c r="RF4" s="201" t="str">
        <f>Instructions!$G$10</f>
        <v>G</v>
      </c>
      <c r="RG4" s="202" t="str">
        <f>Instructions!$H$10</f>
        <v>O</v>
      </c>
      <c r="RH4" s="200" t="str">
        <f>Instructions!$D$10</f>
        <v>B</v>
      </c>
      <c r="RI4" s="201" t="str">
        <f>Instructions!$E$10</f>
        <v>I</v>
      </c>
      <c r="RJ4" s="201" t="str">
        <f>Instructions!$F$10</f>
        <v>N</v>
      </c>
      <c r="RK4" s="201" t="str">
        <f>Instructions!$G$10</f>
        <v>G</v>
      </c>
      <c r="RL4" s="202" t="str">
        <f>Instructions!$H$10</f>
        <v>O</v>
      </c>
      <c r="RM4" s="200" t="str">
        <f>Instructions!$D$10</f>
        <v>B</v>
      </c>
      <c r="RN4" s="201" t="str">
        <f>Instructions!$E$10</f>
        <v>I</v>
      </c>
      <c r="RO4" s="201" t="str">
        <f>Instructions!$F$10</f>
        <v>N</v>
      </c>
      <c r="RP4" s="201" t="str">
        <f>Instructions!$G$10</f>
        <v>G</v>
      </c>
      <c r="RQ4" s="202" t="str">
        <f>Instructions!$H$10</f>
        <v>O</v>
      </c>
      <c r="RR4" s="200" t="str">
        <f>Instructions!$D$10</f>
        <v>B</v>
      </c>
      <c r="RS4" s="201" t="str">
        <f>Instructions!$E$10</f>
        <v>I</v>
      </c>
      <c r="RT4" s="201" t="str">
        <f>Instructions!$F$10</f>
        <v>N</v>
      </c>
      <c r="RU4" s="201" t="str">
        <f>Instructions!$G$10</f>
        <v>G</v>
      </c>
      <c r="RV4" s="202" t="str">
        <f>Instructions!$H$10</f>
        <v>O</v>
      </c>
      <c r="RW4" s="200" t="str">
        <f>Instructions!$D$10</f>
        <v>B</v>
      </c>
      <c r="RX4" s="201" t="str">
        <f>Instructions!$E$10</f>
        <v>I</v>
      </c>
      <c r="RY4" s="201" t="str">
        <f>Instructions!$F$10</f>
        <v>N</v>
      </c>
      <c r="RZ4" s="201" t="str">
        <f>Instructions!$G$10</f>
        <v>G</v>
      </c>
      <c r="SA4" s="202" t="str">
        <f>Instructions!$H$10</f>
        <v>O</v>
      </c>
      <c r="SB4" s="200" t="str">
        <f>Instructions!$D$10</f>
        <v>B</v>
      </c>
      <c r="SC4" s="201" t="str">
        <f>Instructions!$E$10</f>
        <v>I</v>
      </c>
      <c r="SD4" s="201" t="str">
        <f>Instructions!$F$10</f>
        <v>N</v>
      </c>
      <c r="SE4" s="201" t="str">
        <f>Instructions!$G$10</f>
        <v>G</v>
      </c>
      <c r="SF4" s="202" t="str">
        <f>Instructions!$H$10</f>
        <v>O</v>
      </c>
    </row>
    <row r="5" spans="1:501" s="149" customFormat="1" ht="105" customHeight="1">
      <c r="A5" s="145" t="str">
        <f ca="1">'GenerateurBingo.com'!L2</f>
        <v>Mot 4</v>
      </c>
      <c r="B5" s="146" t="str">
        <f ca="1">'GenerateurBingo.com'!M2</f>
        <v>Mot 22</v>
      </c>
      <c r="C5" s="146" t="str">
        <f ca="1">'GenerateurBingo.com'!N2</f>
        <v>Mot 35</v>
      </c>
      <c r="D5" s="146" t="str">
        <f ca="1">'GenerateurBingo.com'!O2</f>
        <v>Mot 60</v>
      </c>
      <c r="E5" s="147" t="str">
        <f ca="1">'GenerateurBingo.com'!P2</f>
        <v>Mot 70</v>
      </c>
      <c r="F5" s="145" t="str">
        <f ca="1">'GenerateurBingo.com'!R2</f>
        <v>Mot 12</v>
      </c>
      <c r="G5" s="146" t="str">
        <f ca="1">'GenerateurBingo.com'!S2</f>
        <v>Mot 22</v>
      </c>
      <c r="H5" s="146" t="str">
        <f ca="1">'GenerateurBingo.com'!T2</f>
        <v>Mot 37</v>
      </c>
      <c r="I5" s="146" t="str">
        <f ca="1">'GenerateurBingo.com'!U2</f>
        <v>Mot 53</v>
      </c>
      <c r="J5" s="147" t="str">
        <f ca="1">'GenerateurBingo.com'!V2</f>
        <v>Mot 67</v>
      </c>
      <c r="K5" s="145" t="str">
        <f ca="1">'GenerateurBingo.com'!W2</f>
        <v>Mot 3</v>
      </c>
      <c r="L5" s="146" t="str">
        <f ca="1">'GenerateurBingo.com'!X2</f>
        <v>Mot 24</v>
      </c>
      <c r="M5" s="146" t="str">
        <f ca="1">'GenerateurBingo.com'!Y2</f>
        <v>Mot 39</v>
      </c>
      <c r="N5" s="146" t="str">
        <f ca="1">'GenerateurBingo.com'!Z2</f>
        <v>Mot 48</v>
      </c>
      <c r="O5" s="147" t="str">
        <f ca="1">'GenerateurBingo.com'!AA2</f>
        <v>Mot 75</v>
      </c>
      <c r="P5" s="145" t="str">
        <f ca="1">'GenerateurBingo.com'!AC2</f>
        <v>Mot 10</v>
      </c>
      <c r="Q5" s="146" t="str">
        <f ca="1">'GenerateurBingo.com'!AD2</f>
        <v>Mot 18</v>
      </c>
      <c r="R5" s="146" t="str">
        <f ca="1">'GenerateurBingo.com'!AE2</f>
        <v>Mot 33</v>
      </c>
      <c r="S5" s="146" t="str">
        <f ca="1">'GenerateurBingo.com'!AF2</f>
        <v>Mot 51</v>
      </c>
      <c r="T5" s="147" t="str">
        <f ca="1">'GenerateurBingo.com'!AG2</f>
        <v>Mot 72</v>
      </c>
      <c r="U5" s="145" t="str">
        <f ca="1">'GenerateurBingo.com'!AH2</f>
        <v>Mot 5</v>
      </c>
      <c r="V5" s="146" t="str">
        <f ca="1">'GenerateurBingo.com'!AI2</f>
        <v>Mot 17</v>
      </c>
      <c r="W5" s="146" t="str">
        <f ca="1">'GenerateurBingo.com'!AJ2</f>
        <v>Mot 41</v>
      </c>
      <c r="X5" s="146" t="str">
        <f ca="1">'GenerateurBingo.com'!AK2</f>
        <v>Mot 55</v>
      </c>
      <c r="Y5" s="147" t="str">
        <f ca="1">'GenerateurBingo.com'!AL2</f>
        <v>Mot 73</v>
      </c>
      <c r="Z5" s="145" t="str">
        <f ca="1">'GenerateurBingo.com'!AN2</f>
        <v>Mot 14</v>
      </c>
      <c r="AA5" s="146" t="str">
        <f ca="1">'GenerateurBingo.com'!AO2</f>
        <v>Mot 26</v>
      </c>
      <c r="AB5" s="146" t="str">
        <f ca="1">'GenerateurBingo.com'!AP2</f>
        <v>Mot 35</v>
      </c>
      <c r="AC5" s="146" t="str">
        <f ca="1">'GenerateurBingo.com'!AQ2</f>
        <v>Mot 54</v>
      </c>
      <c r="AD5" s="147" t="str">
        <f ca="1">'GenerateurBingo.com'!AR2</f>
        <v>Mot 71</v>
      </c>
      <c r="AE5" s="145" t="str">
        <f ca="1">'GenerateurBingo.com'!AS2</f>
        <v>Mot 7</v>
      </c>
      <c r="AF5" s="146" t="str">
        <f ca="1">'GenerateurBingo.com'!AT2</f>
        <v>Mot 27</v>
      </c>
      <c r="AG5" s="146" t="str">
        <f ca="1">'GenerateurBingo.com'!AU2</f>
        <v>Mot 31</v>
      </c>
      <c r="AH5" s="146" t="str">
        <f ca="1">'GenerateurBingo.com'!AV2</f>
        <v>Mot 50</v>
      </c>
      <c r="AI5" s="147" t="str">
        <f ca="1">'GenerateurBingo.com'!AW2</f>
        <v>Mot 73</v>
      </c>
      <c r="AJ5" s="145" t="str">
        <f ca="1">'GenerateurBingo.com'!AY2</f>
        <v>Mot 8</v>
      </c>
      <c r="AK5" s="146" t="str">
        <f ca="1">'GenerateurBingo.com'!AZ2</f>
        <v>Mot 27</v>
      </c>
      <c r="AL5" s="146" t="str">
        <f ca="1">'GenerateurBingo.com'!BA2</f>
        <v>Mot 32</v>
      </c>
      <c r="AM5" s="146" t="str">
        <f ca="1">'GenerateurBingo.com'!BB2</f>
        <v>Mot 47</v>
      </c>
      <c r="AN5" s="147" t="str">
        <f ca="1">'GenerateurBingo.com'!BC2</f>
        <v>Mot 61</v>
      </c>
      <c r="AO5" s="145" t="str">
        <f ca="1">'GenerateurBingo.com'!BD2</f>
        <v>Mot 12</v>
      </c>
      <c r="AP5" s="146" t="str">
        <f ca="1">'GenerateurBingo.com'!BE2</f>
        <v>Mot 19</v>
      </c>
      <c r="AQ5" s="146" t="str">
        <f ca="1">'GenerateurBingo.com'!BF2</f>
        <v>Mot 33</v>
      </c>
      <c r="AR5" s="146" t="str">
        <f ca="1">'GenerateurBingo.com'!BG2</f>
        <v>Mot 55</v>
      </c>
      <c r="AS5" s="147" t="str">
        <f ca="1">'GenerateurBingo.com'!BH2</f>
        <v>Mot 63</v>
      </c>
      <c r="AT5" s="145" t="str">
        <f ca="1">'GenerateurBingo.com'!BJ2</f>
        <v>Mot 8</v>
      </c>
      <c r="AU5" s="146" t="str">
        <f ca="1">'GenerateurBingo.com'!BK2</f>
        <v>Mot 28</v>
      </c>
      <c r="AV5" s="146" t="str">
        <f ca="1">'GenerateurBingo.com'!BL2</f>
        <v>Mot 44</v>
      </c>
      <c r="AW5" s="146" t="str">
        <f ca="1">'GenerateurBingo.com'!BM2</f>
        <v>Mot 46</v>
      </c>
      <c r="AX5" s="147" t="str">
        <f ca="1">'GenerateurBingo.com'!BN2</f>
        <v>Mot 71</v>
      </c>
      <c r="AY5" s="145" t="str">
        <f ca="1">'GenerateurBingo.com'!BO2</f>
        <v>Mot 2</v>
      </c>
      <c r="AZ5" s="146" t="str">
        <f ca="1">'GenerateurBingo.com'!BP2</f>
        <v>Mot 16</v>
      </c>
      <c r="BA5" s="146" t="str">
        <f ca="1">'GenerateurBingo.com'!BQ2</f>
        <v>Mot 37</v>
      </c>
      <c r="BB5" s="146" t="str">
        <f ca="1">'GenerateurBingo.com'!BR2</f>
        <v>Mot 57</v>
      </c>
      <c r="BC5" s="147" t="str">
        <f ca="1">'GenerateurBingo.com'!BS2</f>
        <v>Mot 66</v>
      </c>
      <c r="BD5" s="145" t="str">
        <f ca="1">'GenerateurBingo.com'!BU2</f>
        <v>Mot 4</v>
      </c>
      <c r="BE5" s="146" t="str">
        <f ca="1">'GenerateurBingo.com'!BV2</f>
        <v>Mot 26</v>
      </c>
      <c r="BF5" s="146" t="str">
        <f ca="1">'GenerateurBingo.com'!BW2</f>
        <v>Mot 33</v>
      </c>
      <c r="BG5" s="146" t="str">
        <f ca="1">'GenerateurBingo.com'!BX2</f>
        <v>Mot 57</v>
      </c>
      <c r="BH5" s="147" t="str">
        <f ca="1">'GenerateurBingo.com'!BY2</f>
        <v>Mot 75</v>
      </c>
      <c r="BI5" s="145" t="str">
        <f ca="1">'GenerateurBingo.com'!BZ2</f>
        <v>Mot 2</v>
      </c>
      <c r="BJ5" s="146" t="str">
        <f ca="1">'GenerateurBingo.com'!CA2</f>
        <v>Mot 28</v>
      </c>
      <c r="BK5" s="146" t="str">
        <f ca="1">'GenerateurBingo.com'!CB2</f>
        <v>Mot 38</v>
      </c>
      <c r="BL5" s="146" t="str">
        <f ca="1">'GenerateurBingo.com'!CC2</f>
        <v>Mot 53</v>
      </c>
      <c r="BM5" s="147" t="str">
        <f ca="1">'GenerateurBingo.com'!CD2</f>
        <v>Mot 69</v>
      </c>
      <c r="BN5" s="145" t="str">
        <f ca="1">'GenerateurBingo.com'!CF2</f>
        <v>Mot 13</v>
      </c>
      <c r="BO5" s="146" t="str">
        <f ca="1">'GenerateurBingo.com'!CG2</f>
        <v>Mot 18</v>
      </c>
      <c r="BP5" s="146" t="str">
        <f ca="1">'GenerateurBingo.com'!CH2</f>
        <v>Mot 37</v>
      </c>
      <c r="BQ5" s="146" t="str">
        <f ca="1">'GenerateurBingo.com'!CI2</f>
        <v>Mot 51</v>
      </c>
      <c r="BR5" s="147" t="str">
        <f ca="1">'GenerateurBingo.com'!CJ2</f>
        <v>Mot 66</v>
      </c>
      <c r="BS5" s="145" t="str">
        <f ca="1">'GenerateurBingo.com'!CK2</f>
        <v>Mot 3</v>
      </c>
      <c r="BT5" s="146" t="str">
        <f ca="1">'GenerateurBingo.com'!CL2</f>
        <v>Mot 29</v>
      </c>
      <c r="BU5" s="146" t="str">
        <f ca="1">'GenerateurBingo.com'!CM2</f>
        <v>Mot 38</v>
      </c>
      <c r="BV5" s="146" t="str">
        <f ca="1">'GenerateurBingo.com'!CN2</f>
        <v>Mot 48</v>
      </c>
      <c r="BW5" s="147" t="str">
        <f ca="1">'GenerateurBingo.com'!CO2</f>
        <v>Mot 66</v>
      </c>
      <c r="BX5" s="145" t="str">
        <f ca="1">'GenerateurBingo.com'!CQ2</f>
        <v>Mot 1</v>
      </c>
      <c r="BY5" s="146" t="str">
        <f ca="1">'GenerateurBingo.com'!CR2</f>
        <v>Mot 16</v>
      </c>
      <c r="BZ5" s="146" t="str">
        <f ca="1">'GenerateurBingo.com'!CS2</f>
        <v>Mot 44</v>
      </c>
      <c r="CA5" s="146" t="str">
        <f ca="1">'GenerateurBingo.com'!CT2</f>
        <v>Mot 56</v>
      </c>
      <c r="CB5" s="147" t="str">
        <f ca="1">'GenerateurBingo.com'!CU2</f>
        <v>Mot 62</v>
      </c>
      <c r="CC5" s="145" t="str">
        <f ca="1">'GenerateurBingo.com'!CV2</f>
        <v>Mot 6</v>
      </c>
      <c r="CD5" s="146" t="str">
        <f ca="1">'GenerateurBingo.com'!CW2</f>
        <v>Mot 28</v>
      </c>
      <c r="CE5" s="146" t="str">
        <f ca="1">'GenerateurBingo.com'!CX2</f>
        <v>Mot 35</v>
      </c>
      <c r="CF5" s="146" t="str">
        <f ca="1">'GenerateurBingo.com'!CY2</f>
        <v>Mot 47</v>
      </c>
      <c r="CG5" s="147" t="str">
        <f ca="1">'GenerateurBingo.com'!CZ2</f>
        <v>Mot 61</v>
      </c>
      <c r="CH5" s="145" t="str">
        <f ca="1">'GenerateurBingo.com'!DB2</f>
        <v>Mot 8</v>
      </c>
      <c r="CI5" s="146" t="str">
        <f ca="1">'GenerateurBingo.com'!DC2</f>
        <v>Mot 29</v>
      </c>
      <c r="CJ5" s="146" t="str">
        <f ca="1">'GenerateurBingo.com'!DD2</f>
        <v>Mot 38</v>
      </c>
      <c r="CK5" s="146" t="str">
        <f ca="1">'GenerateurBingo.com'!DE2</f>
        <v>Mot 56</v>
      </c>
      <c r="CL5" s="147" t="str">
        <f ca="1">'GenerateurBingo.com'!DF2</f>
        <v>Mot 68</v>
      </c>
      <c r="CM5" s="145" t="str">
        <f ca="1">'GenerateurBingo.com'!DG2</f>
        <v>Mot 2</v>
      </c>
      <c r="CN5" s="146" t="str">
        <f ca="1">'GenerateurBingo.com'!DH2</f>
        <v>Mot 22</v>
      </c>
      <c r="CO5" s="146" t="str">
        <f ca="1">'GenerateurBingo.com'!DI2</f>
        <v>Mot 37</v>
      </c>
      <c r="CP5" s="146" t="str">
        <f ca="1">'GenerateurBingo.com'!DJ2</f>
        <v>Mot 47</v>
      </c>
      <c r="CQ5" s="147" t="str">
        <f ca="1">'GenerateurBingo.com'!DK2</f>
        <v>Mot 68</v>
      </c>
      <c r="CR5" s="145" t="str">
        <f ca="1">'GenerateurBingo.com'!DM2</f>
        <v>Mot 11</v>
      </c>
      <c r="CS5" s="146" t="str">
        <f ca="1">'GenerateurBingo.com'!DN2</f>
        <v>Mot 25</v>
      </c>
      <c r="CT5" s="146" t="str">
        <f ca="1">'GenerateurBingo.com'!DO2</f>
        <v>Mot 40</v>
      </c>
      <c r="CU5" s="146" t="str">
        <f ca="1">'GenerateurBingo.com'!DP2</f>
        <v>Mot 60</v>
      </c>
      <c r="CV5" s="147" t="str">
        <f ca="1">'GenerateurBingo.com'!DQ2</f>
        <v>Mot 68</v>
      </c>
      <c r="CW5" s="145" t="str">
        <f ca="1">'GenerateurBingo.com'!DR2</f>
        <v>Mot 4</v>
      </c>
      <c r="CX5" s="146" t="str">
        <f ca="1">'GenerateurBingo.com'!DS2</f>
        <v>Mot 28</v>
      </c>
      <c r="CY5" s="146" t="str">
        <f ca="1">'GenerateurBingo.com'!DT2</f>
        <v>Mot 42</v>
      </c>
      <c r="CZ5" s="146" t="str">
        <f ca="1">'GenerateurBingo.com'!DU2</f>
        <v>Mot 49</v>
      </c>
      <c r="DA5" s="147" t="str">
        <f ca="1">'GenerateurBingo.com'!DV2</f>
        <v>Mot 63</v>
      </c>
      <c r="DB5" s="145" t="str">
        <f ca="1">'GenerateurBingo.com'!DX2</f>
        <v>Mot 10</v>
      </c>
      <c r="DC5" s="146" t="str">
        <f ca="1">'GenerateurBingo.com'!DY2</f>
        <v>Mot 24</v>
      </c>
      <c r="DD5" s="146" t="str">
        <f ca="1">'GenerateurBingo.com'!DZ2</f>
        <v>Mot 37</v>
      </c>
      <c r="DE5" s="146" t="str">
        <f ca="1">'GenerateurBingo.com'!EA2</f>
        <v>Mot 47</v>
      </c>
      <c r="DF5" s="147" t="str">
        <f ca="1">'GenerateurBingo.com'!EB2</f>
        <v>Mot 65</v>
      </c>
      <c r="DG5" s="145" t="str">
        <f ca="1">'GenerateurBingo.com'!EC2</f>
        <v>Mot 12</v>
      </c>
      <c r="DH5" s="146" t="str">
        <f ca="1">'GenerateurBingo.com'!ED2</f>
        <v>Mot 24</v>
      </c>
      <c r="DI5" s="146" t="str">
        <f ca="1">'GenerateurBingo.com'!EE2</f>
        <v>Mot 40</v>
      </c>
      <c r="DJ5" s="146" t="str">
        <f ca="1">'GenerateurBingo.com'!EF2</f>
        <v>Mot 51</v>
      </c>
      <c r="DK5" s="147" t="str">
        <f ca="1">'GenerateurBingo.com'!EG2</f>
        <v>Mot 75</v>
      </c>
      <c r="DL5" s="145" t="str">
        <f ca="1">'GenerateurBingo.com'!EI2</f>
        <v>Mot 1</v>
      </c>
      <c r="DM5" s="146" t="str">
        <f ca="1">'GenerateurBingo.com'!EJ2</f>
        <v>Mot 26</v>
      </c>
      <c r="DN5" s="146" t="str">
        <f ca="1">'GenerateurBingo.com'!EK2</f>
        <v>Mot 44</v>
      </c>
      <c r="DO5" s="146" t="str">
        <f ca="1">'GenerateurBingo.com'!EL2</f>
        <v>Mot 52</v>
      </c>
      <c r="DP5" s="147" t="str">
        <f ca="1">'GenerateurBingo.com'!EM2</f>
        <v>Mot 64</v>
      </c>
      <c r="DQ5" s="145" t="str">
        <f ca="1">'GenerateurBingo.com'!EN2</f>
        <v>Mot 12</v>
      </c>
      <c r="DR5" s="146" t="str">
        <f ca="1">'GenerateurBingo.com'!EO2</f>
        <v>Mot 17</v>
      </c>
      <c r="DS5" s="146" t="str">
        <f ca="1">'GenerateurBingo.com'!EP2</f>
        <v>Mot 34</v>
      </c>
      <c r="DT5" s="146" t="str">
        <f ca="1">'GenerateurBingo.com'!EQ2</f>
        <v>Mot 47</v>
      </c>
      <c r="DU5" s="147" t="str">
        <f ca="1">'GenerateurBingo.com'!ER2</f>
        <v>Mot 71</v>
      </c>
      <c r="DV5" s="145" t="str">
        <f ca="1">'GenerateurBingo.com'!ET2</f>
        <v>Mot 10</v>
      </c>
      <c r="DW5" s="146" t="str">
        <f ca="1">'GenerateurBingo.com'!EU2</f>
        <v>Mot 16</v>
      </c>
      <c r="DX5" s="146" t="str">
        <f ca="1">'GenerateurBingo.com'!EV2</f>
        <v>Mot 32</v>
      </c>
      <c r="DY5" s="146" t="str">
        <f ca="1">'GenerateurBingo.com'!EW2</f>
        <v>Mot 58</v>
      </c>
      <c r="DZ5" s="147" t="str">
        <f ca="1">'GenerateurBingo.com'!EX2</f>
        <v>Mot 73</v>
      </c>
      <c r="EA5" s="145" t="str">
        <f ca="1">'GenerateurBingo.com'!EY2</f>
        <v>Mot 9</v>
      </c>
      <c r="EB5" s="146" t="str">
        <f ca="1">'GenerateurBingo.com'!EZ2</f>
        <v>Mot 29</v>
      </c>
      <c r="EC5" s="146" t="str">
        <f ca="1">'GenerateurBingo.com'!FA2</f>
        <v>Mot 39</v>
      </c>
      <c r="ED5" s="146" t="str">
        <f ca="1">'GenerateurBingo.com'!FB2</f>
        <v>Mot 53</v>
      </c>
      <c r="EE5" s="147" t="str">
        <f ca="1">'GenerateurBingo.com'!FC2</f>
        <v>Mot 61</v>
      </c>
      <c r="EF5" s="145" t="str">
        <f ca="1">'GenerateurBingo.com'!FE2</f>
        <v>Mot 3</v>
      </c>
      <c r="EG5" s="146" t="str">
        <f ca="1">'GenerateurBingo.com'!FF2</f>
        <v>Mot 25</v>
      </c>
      <c r="EH5" s="146" t="str">
        <f ca="1">'GenerateurBingo.com'!FG2</f>
        <v>Mot 32</v>
      </c>
      <c r="EI5" s="146" t="str">
        <f ca="1">'GenerateurBingo.com'!FH2</f>
        <v>Mot 49</v>
      </c>
      <c r="EJ5" s="147" t="str">
        <f ca="1">'GenerateurBingo.com'!FI2</f>
        <v>Mot 62</v>
      </c>
      <c r="EK5" s="145" t="str">
        <f ca="1">'GenerateurBingo.com'!FJ2</f>
        <v>Mot 2</v>
      </c>
      <c r="EL5" s="146" t="str">
        <f ca="1">'GenerateurBingo.com'!FK2</f>
        <v>Mot 24</v>
      </c>
      <c r="EM5" s="146" t="str">
        <f ca="1">'GenerateurBingo.com'!FL2</f>
        <v>Mot 34</v>
      </c>
      <c r="EN5" s="146" t="str">
        <f ca="1">'GenerateurBingo.com'!FM2</f>
        <v>Mot 60</v>
      </c>
      <c r="EO5" s="147" t="str">
        <f ca="1">'GenerateurBingo.com'!FN2</f>
        <v>Mot 73</v>
      </c>
      <c r="EP5" s="145" t="str">
        <f ca="1">'GenerateurBingo.com'!FP2</f>
        <v>Mot 11</v>
      </c>
      <c r="EQ5" s="146" t="str">
        <f ca="1">'GenerateurBingo.com'!FQ2</f>
        <v>Mot 27</v>
      </c>
      <c r="ER5" s="146" t="str">
        <f ca="1">'GenerateurBingo.com'!FR2</f>
        <v>Mot 39</v>
      </c>
      <c r="ES5" s="146" t="str">
        <f ca="1">'GenerateurBingo.com'!FS2</f>
        <v>Mot 50</v>
      </c>
      <c r="ET5" s="147" t="str">
        <f ca="1">'GenerateurBingo.com'!FT2</f>
        <v>Mot 70</v>
      </c>
      <c r="EU5" s="145" t="str">
        <f ca="1">'GenerateurBingo.com'!FU2</f>
        <v>Mot 9</v>
      </c>
      <c r="EV5" s="146" t="str">
        <f ca="1">'GenerateurBingo.com'!FV2</f>
        <v>Mot 29</v>
      </c>
      <c r="EW5" s="146" t="str">
        <f ca="1">'GenerateurBingo.com'!FW2</f>
        <v>Mot 35</v>
      </c>
      <c r="EX5" s="146" t="str">
        <f ca="1">'GenerateurBingo.com'!FX2</f>
        <v>Mot 49</v>
      </c>
      <c r="EY5" s="147" t="str">
        <f ca="1">'GenerateurBingo.com'!FY2</f>
        <v>Mot 61</v>
      </c>
      <c r="EZ5" s="145" t="str">
        <f ca="1">'GenerateurBingo.com'!GA2</f>
        <v>Mot 15</v>
      </c>
      <c r="FA5" s="146" t="str">
        <f ca="1">'GenerateurBingo.com'!GB2</f>
        <v>Mot 29</v>
      </c>
      <c r="FB5" s="146" t="str">
        <f ca="1">'GenerateurBingo.com'!GC2</f>
        <v>Mot 39</v>
      </c>
      <c r="FC5" s="146" t="str">
        <f ca="1">'GenerateurBingo.com'!GD2</f>
        <v>Mot 47</v>
      </c>
      <c r="FD5" s="147" t="str">
        <f ca="1">'GenerateurBingo.com'!GE2</f>
        <v>Mot 71</v>
      </c>
      <c r="FE5" s="145" t="str">
        <f ca="1">'GenerateurBingo.com'!GF2</f>
        <v>Mot 12</v>
      </c>
      <c r="FF5" s="146" t="str">
        <f ca="1">'GenerateurBingo.com'!GG2</f>
        <v>Mot 22</v>
      </c>
      <c r="FG5" s="146" t="str">
        <f ca="1">'GenerateurBingo.com'!GH2</f>
        <v>Mot 34</v>
      </c>
      <c r="FH5" s="146" t="str">
        <f ca="1">'GenerateurBingo.com'!GI2</f>
        <v>Mot 52</v>
      </c>
      <c r="FI5" s="147" t="str">
        <f ca="1">'GenerateurBingo.com'!GJ2</f>
        <v>Mot 70</v>
      </c>
      <c r="FJ5" s="145" t="str">
        <f ca="1">'GenerateurBingo.com'!GL2</f>
        <v>Mot 7</v>
      </c>
      <c r="FK5" s="146" t="str">
        <f ca="1">'GenerateurBingo.com'!GM2</f>
        <v>Mot 30</v>
      </c>
      <c r="FL5" s="146" t="str">
        <f ca="1">'GenerateurBingo.com'!GN2</f>
        <v>Mot 40</v>
      </c>
      <c r="FM5" s="146" t="str">
        <f ca="1">'GenerateurBingo.com'!GO2</f>
        <v>Mot 56</v>
      </c>
      <c r="FN5" s="147" t="str">
        <f ca="1">'GenerateurBingo.com'!GP2</f>
        <v>Mot 71</v>
      </c>
      <c r="FO5" s="145" t="str">
        <f ca="1">'GenerateurBingo.com'!GQ2</f>
        <v>Mot 7</v>
      </c>
      <c r="FP5" s="146" t="str">
        <f ca="1">'GenerateurBingo.com'!GR2</f>
        <v>Mot 27</v>
      </c>
      <c r="FQ5" s="146" t="str">
        <f ca="1">'GenerateurBingo.com'!GS2</f>
        <v>Mot 41</v>
      </c>
      <c r="FR5" s="146" t="str">
        <f ca="1">'GenerateurBingo.com'!GT2</f>
        <v>Mot 59</v>
      </c>
      <c r="FS5" s="147" t="str">
        <f ca="1">'GenerateurBingo.com'!GU2</f>
        <v>Mot 65</v>
      </c>
      <c r="FT5" s="145" t="str">
        <f ca="1">'GenerateurBingo.com'!GW2</f>
        <v>Mot 14</v>
      </c>
      <c r="FU5" s="146" t="str">
        <f ca="1">'GenerateurBingo.com'!GX2</f>
        <v>Mot 29</v>
      </c>
      <c r="FV5" s="146" t="str">
        <f ca="1">'GenerateurBingo.com'!GY2</f>
        <v>Mot 34</v>
      </c>
      <c r="FW5" s="146" t="str">
        <f ca="1">'GenerateurBingo.com'!GZ2</f>
        <v>Mot 58</v>
      </c>
      <c r="FX5" s="147" t="str">
        <f ca="1">'GenerateurBingo.com'!HA2</f>
        <v>Mot 64</v>
      </c>
      <c r="FY5" s="145" t="str">
        <f ca="1">'GenerateurBingo.com'!HB2</f>
        <v>Mot 10</v>
      </c>
      <c r="FZ5" s="146" t="str">
        <f ca="1">'GenerateurBingo.com'!HC2</f>
        <v>Mot 27</v>
      </c>
      <c r="GA5" s="146" t="str">
        <f ca="1">'GenerateurBingo.com'!HD2</f>
        <v>Mot 31</v>
      </c>
      <c r="GB5" s="146" t="str">
        <f ca="1">'GenerateurBingo.com'!HE2</f>
        <v>Mot 48</v>
      </c>
      <c r="GC5" s="147" t="str">
        <f ca="1">'GenerateurBingo.com'!HF2</f>
        <v>Mot 63</v>
      </c>
      <c r="GD5" s="145" t="str">
        <f ca="1">'GenerateurBingo.com'!HH2</f>
        <v>Mot 8</v>
      </c>
      <c r="GE5" s="146" t="str">
        <f ca="1">'GenerateurBingo.com'!HI2</f>
        <v>Mot 28</v>
      </c>
      <c r="GF5" s="146" t="str">
        <f ca="1">'GenerateurBingo.com'!HJ2</f>
        <v>Mot 41</v>
      </c>
      <c r="GG5" s="146" t="str">
        <f ca="1">'GenerateurBingo.com'!HK2</f>
        <v>Mot 47</v>
      </c>
      <c r="GH5" s="147" t="str">
        <f ca="1">'GenerateurBingo.com'!HL2</f>
        <v>Mot 66</v>
      </c>
      <c r="GI5" s="145" t="str">
        <f ca="1">'GenerateurBingo.com'!HM2</f>
        <v>Mot 11</v>
      </c>
      <c r="GJ5" s="146" t="str">
        <f ca="1">'GenerateurBingo.com'!HN2</f>
        <v>Mot 25</v>
      </c>
      <c r="GK5" s="146" t="str">
        <f ca="1">'GenerateurBingo.com'!HO2</f>
        <v>Mot 33</v>
      </c>
      <c r="GL5" s="146" t="str">
        <f ca="1">'GenerateurBingo.com'!HP2</f>
        <v>Mot 58</v>
      </c>
      <c r="GM5" s="147" t="str">
        <f ca="1">'GenerateurBingo.com'!HQ2</f>
        <v>Mot 63</v>
      </c>
      <c r="GN5" s="145" t="str">
        <f ca="1">'GenerateurBingo.com'!HS2</f>
        <v>Mot 11</v>
      </c>
      <c r="GO5" s="146" t="str">
        <f ca="1">'GenerateurBingo.com'!HT2</f>
        <v>Mot 30</v>
      </c>
      <c r="GP5" s="146" t="str">
        <f ca="1">'GenerateurBingo.com'!HU2</f>
        <v>Mot 45</v>
      </c>
      <c r="GQ5" s="146" t="str">
        <f ca="1">'GenerateurBingo.com'!HV2</f>
        <v>Mot 46</v>
      </c>
      <c r="GR5" s="147" t="str">
        <f ca="1">'GenerateurBingo.com'!HW2</f>
        <v>Mot 71</v>
      </c>
      <c r="GS5" s="145" t="str">
        <f ca="1">'GenerateurBingo.com'!HX2</f>
        <v>Mot 15</v>
      </c>
      <c r="GT5" s="146" t="str">
        <f ca="1">'GenerateurBingo.com'!HY2</f>
        <v>Mot 24</v>
      </c>
      <c r="GU5" s="146" t="str">
        <f ca="1">'GenerateurBingo.com'!HZ2</f>
        <v>Mot 37</v>
      </c>
      <c r="GV5" s="146" t="str">
        <f ca="1">'GenerateurBingo.com'!IA2</f>
        <v>Mot 56</v>
      </c>
      <c r="GW5" s="147" t="str">
        <f ca="1">'GenerateurBingo.com'!IB2</f>
        <v>Mot 66</v>
      </c>
      <c r="GX5" s="145" t="str">
        <f ca="1">'GenerateurBingo.com'!ID2</f>
        <v>Mot 15</v>
      </c>
      <c r="GY5" s="146" t="str">
        <f ca="1">'GenerateurBingo.com'!IE2</f>
        <v>Mot 24</v>
      </c>
      <c r="GZ5" s="146" t="str">
        <f ca="1">'GenerateurBingo.com'!IF2</f>
        <v>Mot 33</v>
      </c>
      <c r="HA5" s="146" t="str">
        <f ca="1">'GenerateurBingo.com'!IG2</f>
        <v>Mot 49</v>
      </c>
      <c r="HB5" s="147" t="str">
        <f ca="1">'GenerateurBingo.com'!IH2</f>
        <v>Mot 64</v>
      </c>
      <c r="HC5" s="145" t="str">
        <f ca="1">'GenerateurBingo.com'!II2</f>
        <v>Mot 5</v>
      </c>
      <c r="HD5" s="146" t="str">
        <f ca="1">'GenerateurBingo.com'!IJ2</f>
        <v>Mot 22</v>
      </c>
      <c r="HE5" s="146" t="str">
        <f ca="1">'GenerateurBingo.com'!IK2</f>
        <v>Mot 45</v>
      </c>
      <c r="HF5" s="146" t="str">
        <f ca="1">'GenerateurBingo.com'!IL2</f>
        <v>Mot 46</v>
      </c>
      <c r="HG5" s="147" t="str">
        <f ca="1">'GenerateurBingo.com'!IM2</f>
        <v>Mot 67</v>
      </c>
      <c r="HH5" s="145" t="str">
        <f ca="1">'GenerateurBingo.com'!IO2</f>
        <v>Mot 6</v>
      </c>
      <c r="HI5" s="146" t="str">
        <f ca="1">'GenerateurBingo.com'!IP2</f>
        <v>Mot 25</v>
      </c>
      <c r="HJ5" s="146" t="str">
        <f ca="1">'GenerateurBingo.com'!IQ2</f>
        <v>Mot 43</v>
      </c>
      <c r="HK5" s="146" t="str">
        <f ca="1">'GenerateurBingo.com'!IR2</f>
        <v>Mot 47</v>
      </c>
      <c r="HL5" s="147" t="str">
        <f ca="1">'GenerateurBingo.com'!IS2</f>
        <v>Mot 68</v>
      </c>
      <c r="HM5" s="145" t="str">
        <f ca="1">'GenerateurBingo.com'!IT2</f>
        <v>Mot 6</v>
      </c>
      <c r="HN5" s="146" t="str">
        <f ca="1">'GenerateurBingo.com'!IU2</f>
        <v>Mot 28</v>
      </c>
      <c r="HO5" s="146" t="str">
        <f ca="1">'GenerateurBingo.com'!IV2</f>
        <v>Mot 34</v>
      </c>
      <c r="HP5" s="146" t="str">
        <f ca="1">'GenerateurBingo.com'!IW2</f>
        <v>Mot 59</v>
      </c>
      <c r="HQ5" s="147" t="str">
        <f ca="1">'GenerateurBingo.com'!IX2</f>
        <v>Mot 61</v>
      </c>
      <c r="HR5" s="145" t="str">
        <f ca="1">'GenerateurBingo.com'!IZ2</f>
        <v>Mot 11</v>
      </c>
      <c r="HS5" s="146" t="str">
        <f ca="1">'GenerateurBingo.com'!JA2</f>
        <v>Mot 25</v>
      </c>
      <c r="HT5" s="146" t="str">
        <f ca="1">'GenerateurBingo.com'!JB2</f>
        <v>Mot 35</v>
      </c>
      <c r="HU5" s="146" t="str">
        <f ca="1">'GenerateurBingo.com'!JC2</f>
        <v>Mot 48</v>
      </c>
      <c r="HV5" s="147" t="str">
        <f ca="1">'GenerateurBingo.com'!JD2</f>
        <v>Mot 75</v>
      </c>
      <c r="HW5" s="145" t="str">
        <f ca="1">'GenerateurBingo.com'!JE2</f>
        <v>Mot 12</v>
      </c>
      <c r="HX5" s="146" t="str">
        <f ca="1">'GenerateurBingo.com'!JF2</f>
        <v>Mot 29</v>
      </c>
      <c r="HY5" s="146" t="str">
        <f ca="1">'GenerateurBingo.com'!JG2</f>
        <v>Mot 39</v>
      </c>
      <c r="HZ5" s="146" t="str">
        <f ca="1">'GenerateurBingo.com'!JH2</f>
        <v>Mot 48</v>
      </c>
      <c r="IA5" s="147" t="str">
        <f ca="1">'GenerateurBingo.com'!JI2</f>
        <v>Mot 64</v>
      </c>
      <c r="IB5" s="145" t="str">
        <f ca="1">'GenerateurBingo.com'!JK2</f>
        <v>Mot 6</v>
      </c>
      <c r="IC5" s="146" t="str">
        <f ca="1">'GenerateurBingo.com'!JL2</f>
        <v>Mot 20</v>
      </c>
      <c r="ID5" s="146" t="str">
        <f ca="1">'GenerateurBingo.com'!JM2</f>
        <v>Mot 35</v>
      </c>
      <c r="IE5" s="146" t="str">
        <f ca="1">'GenerateurBingo.com'!JN2</f>
        <v>Mot 56</v>
      </c>
      <c r="IF5" s="147" t="str">
        <f ca="1">'GenerateurBingo.com'!JO2</f>
        <v>Mot 69</v>
      </c>
      <c r="IG5" s="145" t="str">
        <f ca="1">'GenerateurBingo.com'!JP2</f>
        <v>Mot 11</v>
      </c>
      <c r="IH5" s="146" t="str">
        <f ca="1">'GenerateurBingo.com'!JQ2</f>
        <v>Mot 22</v>
      </c>
      <c r="II5" s="146" t="str">
        <f ca="1">'GenerateurBingo.com'!JR2</f>
        <v>Mot 45</v>
      </c>
      <c r="IJ5" s="146" t="str">
        <f ca="1">'GenerateurBingo.com'!JS2</f>
        <v>Mot 56</v>
      </c>
      <c r="IK5" s="147" t="str">
        <f ca="1">'GenerateurBingo.com'!JT2</f>
        <v>Mot 70</v>
      </c>
      <c r="IL5" s="145" t="str">
        <f ca="1">'GenerateurBingo.com'!JV2</f>
        <v>Mot 9</v>
      </c>
      <c r="IM5" s="146" t="str">
        <f ca="1">'GenerateurBingo.com'!JW2</f>
        <v>Mot 23</v>
      </c>
      <c r="IN5" s="146" t="str">
        <f ca="1">'GenerateurBingo.com'!JX2</f>
        <v>Mot 43</v>
      </c>
      <c r="IO5" s="146" t="str">
        <f ca="1">'GenerateurBingo.com'!JY2</f>
        <v>Mot 51</v>
      </c>
      <c r="IP5" s="147" t="str">
        <f ca="1">'GenerateurBingo.com'!JZ2</f>
        <v>Mot 70</v>
      </c>
      <c r="IQ5" s="145" t="str">
        <f ca="1">'GenerateurBingo.com'!KA2</f>
        <v>Mot 8</v>
      </c>
      <c r="IR5" s="146" t="str">
        <f ca="1">'GenerateurBingo.com'!KB2</f>
        <v>Mot 18</v>
      </c>
      <c r="IS5" s="146" t="str">
        <f ca="1">'GenerateurBingo.com'!KC2</f>
        <v>Mot 36</v>
      </c>
      <c r="IT5" s="146" t="str">
        <f ca="1">'GenerateurBingo.com'!KD2</f>
        <v>Mot 58</v>
      </c>
      <c r="IU5" s="147" t="str">
        <f ca="1">'GenerateurBingo.com'!KE2</f>
        <v>Mot 63</v>
      </c>
      <c r="IV5" s="145" t="str">
        <f ca="1">'GenerateurBingo.com'!KG2</f>
        <v>Mot 9</v>
      </c>
      <c r="IW5" s="146" t="str">
        <f ca="1">'GenerateurBingo.com'!KH2</f>
        <v>Mot 26</v>
      </c>
      <c r="IX5" s="146" t="str">
        <f ca="1">'GenerateurBingo.com'!KI2</f>
        <v>Mot 43</v>
      </c>
      <c r="IY5" s="146" t="str">
        <f ca="1">'GenerateurBingo.com'!KJ2</f>
        <v>Mot 58</v>
      </c>
      <c r="IZ5" s="147" t="str">
        <f ca="1">'GenerateurBingo.com'!KK2</f>
        <v>Mot 75</v>
      </c>
      <c r="JA5" s="145" t="str">
        <f ca="1">'GenerateurBingo.com'!KL2</f>
        <v>Mot 14</v>
      </c>
      <c r="JB5" s="146" t="str">
        <f ca="1">'GenerateurBingo.com'!KM2</f>
        <v>Mot 19</v>
      </c>
      <c r="JC5" s="146" t="str">
        <f ca="1">'GenerateurBingo.com'!KN2</f>
        <v>Mot 44</v>
      </c>
      <c r="JD5" s="146" t="str">
        <f ca="1">'GenerateurBingo.com'!KO2</f>
        <v>Mot 56</v>
      </c>
      <c r="JE5" s="147" t="str">
        <f ca="1">'GenerateurBingo.com'!KP2</f>
        <v>Mot 64</v>
      </c>
      <c r="JF5" s="145" t="str">
        <f ca="1">'GenerateurBingo.com'!KR2</f>
        <v>Mot 5</v>
      </c>
      <c r="JG5" s="146" t="str">
        <f ca="1">'GenerateurBingo.com'!KS2</f>
        <v>Mot 26</v>
      </c>
      <c r="JH5" s="146" t="str">
        <f ca="1">'GenerateurBingo.com'!KT2</f>
        <v>Mot 36</v>
      </c>
      <c r="JI5" s="146" t="str">
        <f ca="1">'GenerateurBingo.com'!KU2</f>
        <v>Mot 53</v>
      </c>
      <c r="JJ5" s="147" t="str">
        <f ca="1">'GenerateurBingo.com'!KV2</f>
        <v>Mot 75</v>
      </c>
      <c r="JK5" s="145" t="str">
        <f ca="1">'GenerateurBingo.com'!KW2</f>
        <v>Mot 12</v>
      </c>
      <c r="JL5" s="146" t="str">
        <f ca="1">'GenerateurBingo.com'!KX2</f>
        <v>Mot 30</v>
      </c>
      <c r="JM5" s="146" t="str">
        <f ca="1">'GenerateurBingo.com'!KY2</f>
        <v>Mot 35</v>
      </c>
      <c r="JN5" s="146" t="str">
        <f ca="1">'GenerateurBingo.com'!KZ2</f>
        <v>Mot 53</v>
      </c>
      <c r="JO5" s="147" t="str">
        <f ca="1">'GenerateurBingo.com'!LA2</f>
        <v>Mot 72</v>
      </c>
      <c r="JP5" s="145" t="str">
        <f ca="1">'GenerateurBingo.com'!LC2</f>
        <v>Mot 13</v>
      </c>
      <c r="JQ5" s="146" t="str">
        <f ca="1">'GenerateurBingo.com'!LD2</f>
        <v>Mot 24</v>
      </c>
      <c r="JR5" s="146" t="str">
        <f ca="1">'GenerateurBingo.com'!LE2</f>
        <v>Mot 38</v>
      </c>
      <c r="JS5" s="146" t="str">
        <f ca="1">'GenerateurBingo.com'!LF2</f>
        <v>Mot 54</v>
      </c>
      <c r="JT5" s="147" t="str">
        <f ca="1">'GenerateurBingo.com'!LG2</f>
        <v>Mot 61</v>
      </c>
      <c r="JU5" s="145" t="str">
        <f ca="1">'GenerateurBingo.com'!LH2</f>
        <v>Mot 2</v>
      </c>
      <c r="JV5" s="146" t="str">
        <f ca="1">'GenerateurBingo.com'!LI2</f>
        <v>Mot 17</v>
      </c>
      <c r="JW5" s="146" t="str">
        <f ca="1">'GenerateurBingo.com'!LJ2</f>
        <v>Mot 38</v>
      </c>
      <c r="JX5" s="146" t="str">
        <f ca="1">'GenerateurBingo.com'!LK2</f>
        <v>Mot 59</v>
      </c>
      <c r="JY5" s="147" t="str">
        <f ca="1">'GenerateurBingo.com'!LL2</f>
        <v>Mot 67</v>
      </c>
      <c r="JZ5" s="145" t="str">
        <f ca="1">'GenerateurBingo.com'!LN2</f>
        <v>Mot 5</v>
      </c>
      <c r="KA5" s="146" t="str">
        <f ca="1">'GenerateurBingo.com'!LO2</f>
        <v>Mot 16</v>
      </c>
      <c r="KB5" s="146" t="str">
        <f ca="1">'GenerateurBingo.com'!LP2</f>
        <v>Mot 44</v>
      </c>
      <c r="KC5" s="146" t="str">
        <f ca="1">'GenerateurBingo.com'!LQ2</f>
        <v>Mot 53</v>
      </c>
      <c r="KD5" s="147" t="str">
        <f ca="1">'GenerateurBingo.com'!LR2</f>
        <v>Mot 62</v>
      </c>
      <c r="KE5" s="145" t="str">
        <f ca="1">'GenerateurBingo.com'!LS2</f>
        <v>Mot 7</v>
      </c>
      <c r="KF5" s="146" t="str">
        <f ca="1">'GenerateurBingo.com'!LT2</f>
        <v>Mot 16</v>
      </c>
      <c r="KG5" s="146" t="str">
        <f ca="1">'GenerateurBingo.com'!LU2</f>
        <v>Mot 42</v>
      </c>
      <c r="KH5" s="146" t="str">
        <f ca="1">'GenerateurBingo.com'!LV2</f>
        <v>Mot 58</v>
      </c>
      <c r="KI5" s="147" t="str">
        <f ca="1">'GenerateurBingo.com'!LW2</f>
        <v>Mot 62</v>
      </c>
      <c r="KJ5" s="145" t="str">
        <f ca="1">'GenerateurBingo.com'!LY2</f>
        <v>Mot 1</v>
      </c>
      <c r="KK5" s="146" t="str">
        <f ca="1">'GenerateurBingo.com'!LZ2</f>
        <v>Mot 18</v>
      </c>
      <c r="KL5" s="146" t="str">
        <f ca="1">'GenerateurBingo.com'!MA2</f>
        <v>Mot 33</v>
      </c>
      <c r="KM5" s="146" t="str">
        <f ca="1">'GenerateurBingo.com'!MB2</f>
        <v>Mot 56</v>
      </c>
      <c r="KN5" s="147" t="str">
        <f ca="1">'GenerateurBingo.com'!MC2</f>
        <v>Mot 74</v>
      </c>
      <c r="KO5" s="145" t="str">
        <f ca="1">'GenerateurBingo.com'!MD2</f>
        <v>Mot 12</v>
      </c>
      <c r="KP5" s="146" t="str">
        <f ca="1">'GenerateurBingo.com'!ME2</f>
        <v>Mot 22</v>
      </c>
      <c r="KQ5" s="146" t="str">
        <f ca="1">'GenerateurBingo.com'!MF2</f>
        <v>Mot 44</v>
      </c>
      <c r="KR5" s="146" t="str">
        <f ca="1">'GenerateurBingo.com'!MG2</f>
        <v>Mot 58</v>
      </c>
      <c r="KS5" s="147" t="str">
        <f ca="1">'GenerateurBingo.com'!MH2</f>
        <v>Mot 70</v>
      </c>
      <c r="KT5" s="145" t="str">
        <f ca="1">'GenerateurBingo.com'!MJ2</f>
        <v>Mot 12</v>
      </c>
      <c r="KU5" s="146" t="str">
        <f ca="1">'GenerateurBingo.com'!MK2</f>
        <v>Mot 27</v>
      </c>
      <c r="KV5" s="146" t="str">
        <f ca="1">'GenerateurBingo.com'!ML2</f>
        <v>Mot 31</v>
      </c>
      <c r="KW5" s="146" t="str">
        <f ca="1">'GenerateurBingo.com'!MM2</f>
        <v>Mot 58</v>
      </c>
      <c r="KX5" s="147" t="str">
        <f ca="1">'GenerateurBingo.com'!MN2</f>
        <v>Mot 63</v>
      </c>
      <c r="KY5" s="145" t="str">
        <f ca="1">'GenerateurBingo.com'!MO2</f>
        <v>Mot 13</v>
      </c>
      <c r="KZ5" s="146" t="str">
        <f ca="1">'GenerateurBingo.com'!MP2</f>
        <v>Mot 16</v>
      </c>
      <c r="LA5" s="146" t="str">
        <f ca="1">'GenerateurBingo.com'!MQ2</f>
        <v>Mot 33</v>
      </c>
      <c r="LB5" s="146" t="str">
        <f ca="1">'GenerateurBingo.com'!MR2</f>
        <v>Mot 56</v>
      </c>
      <c r="LC5" s="147" t="str">
        <f ca="1">'GenerateurBingo.com'!MS2</f>
        <v>Mot 66</v>
      </c>
      <c r="LD5" s="145" t="str">
        <f ca="1">'GenerateurBingo.com'!MU2</f>
        <v>Mot 4</v>
      </c>
      <c r="LE5" s="146" t="str">
        <f ca="1">'GenerateurBingo.com'!MV2</f>
        <v>Mot 29</v>
      </c>
      <c r="LF5" s="146" t="str">
        <f ca="1">'GenerateurBingo.com'!MW2</f>
        <v>Mot 36</v>
      </c>
      <c r="LG5" s="146" t="str">
        <f ca="1">'GenerateurBingo.com'!MX2</f>
        <v>Mot 57</v>
      </c>
      <c r="LH5" s="147" t="str">
        <f ca="1">'GenerateurBingo.com'!MY2</f>
        <v>Mot 67</v>
      </c>
      <c r="LI5" s="145" t="str">
        <f ca="1">'GenerateurBingo.com'!MZ2</f>
        <v>Mot 13</v>
      </c>
      <c r="LJ5" s="146" t="str">
        <f ca="1">'GenerateurBingo.com'!NA2</f>
        <v>Mot 27</v>
      </c>
      <c r="LK5" s="146" t="str">
        <f ca="1">'GenerateurBingo.com'!NB2</f>
        <v>Mot 36</v>
      </c>
      <c r="LL5" s="146" t="str">
        <f ca="1">'GenerateurBingo.com'!NC2</f>
        <v>Mot 48</v>
      </c>
      <c r="LM5" s="147" t="str">
        <f ca="1">'GenerateurBingo.com'!ND2</f>
        <v>Mot 69</v>
      </c>
      <c r="LN5" s="145" t="str">
        <f ca="1">'GenerateurBingo.com'!NF2</f>
        <v>Mot 7</v>
      </c>
      <c r="LO5" s="146" t="str">
        <f ca="1">'GenerateurBingo.com'!NG2</f>
        <v>Mot 18</v>
      </c>
      <c r="LP5" s="146" t="str">
        <f ca="1">'GenerateurBingo.com'!NH2</f>
        <v>Mot 31</v>
      </c>
      <c r="LQ5" s="146" t="str">
        <f ca="1">'GenerateurBingo.com'!NI2</f>
        <v>Mot 57</v>
      </c>
      <c r="LR5" s="147" t="str">
        <f ca="1">'GenerateurBingo.com'!NJ2</f>
        <v>Mot 61</v>
      </c>
      <c r="LS5" s="145" t="str">
        <f ca="1">'GenerateurBingo.com'!NK2</f>
        <v>Mot 1</v>
      </c>
      <c r="LT5" s="146" t="str">
        <f ca="1">'GenerateurBingo.com'!NL2</f>
        <v>Mot 18</v>
      </c>
      <c r="LU5" s="146" t="str">
        <f ca="1">'GenerateurBingo.com'!NM2</f>
        <v>Mot 34</v>
      </c>
      <c r="LV5" s="146" t="str">
        <f ca="1">'GenerateurBingo.com'!NN2</f>
        <v>Mot 47</v>
      </c>
      <c r="LW5" s="147" t="str">
        <f ca="1">'GenerateurBingo.com'!NO2</f>
        <v>Mot 63</v>
      </c>
      <c r="LX5" s="145" t="str">
        <f ca="1">'GenerateurBingo.com'!NQ2</f>
        <v>Mot 5</v>
      </c>
      <c r="LY5" s="146" t="str">
        <f ca="1">'GenerateurBingo.com'!NR2</f>
        <v>Mot 25</v>
      </c>
      <c r="LZ5" s="146" t="str">
        <f ca="1">'GenerateurBingo.com'!NS2</f>
        <v>Mot 42</v>
      </c>
      <c r="MA5" s="146" t="str">
        <f ca="1">'GenerateurBingo.com'!NT2</f>
        <v>Mot 57</v>
      </c>
      <c r="MB5" s="147" t="str">
        <f ca="1">'GenerateurBingo.com'!NU2</f>
        <v>Mot 71</v>
      </c>
      <c r="MC5" s="145" t="str">
        <f ca="1">'GenerateurBingo.com'!NV2</f>
        <v>Mot 14</v>
      </c>
      <c r="MD5" s="146" t="str">
        <f ca="1">'GenerateurBingo.com'!NW2</f>
        <v>Mot 18</v>
      </c>
      <c r="ME5" s="146" t="str">
        <f ca="1">'GenerateurBingo.com'!NX2</f>
        <v>Mot 38</v>
      </c>
      <c r="MF5" s="146" t="str">
        <f ca="1">'GenerateurBingo.com'!NY2</f>
        <v>Mot 56</v>
      </c>
      <c r="MG5" s="147" t="str">
        <f ca="1">'GenerateurBingo.com'!NZ2</f>
        <v>Mot 63</v>
      </c>
      <c r="MH5" s="145" t="str">
        <f ca="1">'GenerateurBingo.com'!OB2</f>
        <v>Mot 11</v>
      </c>
      <c r="MI5" s="146" t="str">
        <f ca="1">'GenerateurBingo.com'!OC2</f>
        <v>Mot 24</v>
      </c>
      <c r="MJ5" s="146" t="str">
        <f ca="1">'GenerateurBingo.com'!OD2</f>
        <v>Mot 38</v>
      </c>
      <c r="MK5" s="146" t="str">
        <f ca="1">'GenerateurBingo.com'!OE2</f>
        <v>Mot 55</v>
      </c>
      <c r="ML5" s="147" t="str">
        <f ca="1">'GenerateurBingo.com'!OF2</f>
        <v>Mot 73</v>
      </c>
      <c r="MM5" s="145" t="str">
        <f ca="1">'GenerateurBingo.com'!OG2</f>
        <v>Mot 15</v>
      </c>
      <c r="MN5" s="146" t="str">
        <f ca="1">'GenerateurBingo.com'!OH2</f>
        <v>Mot 23</v>
      </c>
      <c r="MO5" s="146" t="str">
        <f ca="1">'GenerateurBingo.com'!OI2</f>
        <v>Mot 37</v>
      </c>
      <c r="MP5" s="146" t="str">
        <f ca="1">'GenerateurBingo.com'!OJ2</f>
        <v>Mot 58</v>
      </c>
      <c r="MQ5" s="147" t="str">
        <f ca="1">'GenerateurBingo.com'!OK2</f>
        <v>Mot 68</v>
      </c>
      <c r="MR5" s="145" t="str">
        <f ca="1">'GenerateurBingo.com'!OM2</f>
        <v>Mot 7</v>
      </c>
      <c r="MS5" s="146" t="str">
        <f ca="1">'GenerateurBingo.com'!ON2</f>
        <v>Mot 26</v>
      </c>
      <c r="MT5" s="146" t="str">
        <f ca="1">'GenerateurBingo.com'!OO2</f>
        <v>Mot 38</v>
      </c>
      <c r="MU5" s="146" t="str">
        <f ca="1">'GenerateurBingo.com'!OP2</f>
        <v>Mot 57</v>
      </c>
      <c r="MV5" s="147" t="str">
        <f ca="1">'GenerateurBingo.com'!OQ2</f>
        <v>Mot 71</v>
      </c>
      <c r="MW5" s="145" t="str">
        <f ca="1">'GenerateurBingo.com'!OR2</f>
        <v>Mot 8</v>
      </c>
      <c r="MX5" s="146" t="str">
        <f ca="1">'GenerateurBingo.com'!OS2</f>
        <v>Mot 27</v>
      </c>
      <c r="MY5" s="146" t="str">
        <f ca="1">'GenerateurBingo.com'!OT2</f>
        <v>Mot 44</v>
      </c>
      <c r="MZ5" s="146" t="str">
        <f ca="1">'GenerateurBingo.com'!OU2</f>
        <v>Mot 57</v>
      </c>
      <c r="NA5" s="147" t="str">
        <f ca="1">'GenerateurBingo.com'!OV2</f>
        <v>Mot 65</v>
      </c>
      <c r="NB5" s="145" t="str">
        <f ca="1">'GenerateurBingo.com'!OX2</f>
        <v>Mot 5</v>
      </c>
      <c r="NC5" s="146" t="str">
        <f ca="1">'GenerateurBingo.com'!OY2</f>
        <v>Mot 29</v>
      </c>
      <c r="ND5" s="146" t="str">
        <f ca="1">'GenerateurBingo.com'!OZ2</f>
        <v>Mot 35</v>
      </c>
      <c r="NE5" s="146" t="str">
        <f ca="1">'GenerateurBingo.com'!PA2</f>
        <v>Mot 47</v>
      </c>
      <c r="NF5" s="147" t="str">
        <f ca="1">'GenerateurBingo.com'!PB2</f>
        <v>Mot 69</v>
      </c>
      <c r="NG5" s="145" t="str">
        <f ca="1">'GenerateurBingo.com'!PC2</f>
        <v>Mot 2</v>
      </c>
      <c r="NH5" s="146" t="str">
        <f ca="1">'GenerateurBingo.com'!PD2</f>
        <v>Mot 22</v>
      </c>
      <c r="NI5" s="146" t="str">
        <f ca="1">'GenerateurBingo.com'!PE2</f>
        <v>Mot 44</v>
      </c>
      <c r="NJ5" s="146" t="str">
        <f ca="1">'GenerateurBingo.com'!PF2</f>
        <v>Mot 49</v>
      </c>
      <c r="NK5" s="147" t="str">
        <f ca="1">'GenerateurBingo.com'!PG2</f>
        <v>Mot 75</v>
      </c>
      <c r="NL5" s="145" t="str">
        <f ca="1">'GenerateurBingo.com'!PI2</f>
        <v>Mot 5</v>
      </c>
      <c r="NM5" s="146" t="str">
        <f ca="1">'GenerateurBingo.com'!PJ2</f>
        <v>Mot 30</v>
      </c>
      <c r="NN5" s="146" t="str">
        <f ca="1">'GenerateurBingo.com'!PK2</f>
        <v>Mot 40</v>
      </c>
      <c r="NO5" s="146" t="str">
        <f ca="1">'GenerateurBingo.com'!PL2</f>
        <v>Mot 50</v>
      </c>
      <c r="NP5" s="147" t="str">
        <f ca="1">'GenerateurBingo.com'!PM2</f>
        <v>Mot 73</v>
      </c>
      <c r="NQ5" s="145" t="str">
        <f ca="1">'GenerateurBingo.com'!PN2</f>
        <v>Mot 9</v>
      </c>
      <c r="NR5" s="146" t="str">
        <f ca="1">'GenerateurBingo.com'!PO2</f>
        <v>Mot 18</v>
      </c>
      <c r="NS5" s="146" t="str">
        <f ca="1">'GenerateurBingo.com'!PP2</f>
        <v>Mot 32</v>
      </c>
      <c r="NT5" s="146" t="str">
        <f ca="1">'GenerateurBingo.com'!PQ2</f>
        <v>Mot 46</v>
      </c>
      <c r="NU5" s="147" t="str">
        <f ca="1">'GenerateurBingo.com'!PR2</f>
        <v>Mot 73</v>
      </c>
      <c r="NV5" s="145" t="str">
        <f ca="1">'GenerateurBingo.com'!PT2</f>
        <v>Mot 9</v>
      </c>
      <c r="NW5" s="146" t="str">
        <f ca="1">'GenerateurBingo.com'!PU2</f>
        <v>Mot 29</v>
      </c>
      <c r="NX5" s="146" t="str">
        <f ca="1">'GenerateurBingo.com'!PV2</f>
        <v>Mot 44</v>
      </c>
      <c r="NY5" s="146" t="str">
        <f ca="1">'GenerateurBingo.com'!PW2</f>
        <v>Mot 47</v>
      </c>
      <c r="NZ5" s="147" t="str">
        <f ca="1">'GenerateurBingo.com'!PX2</f>
        <v>Mot 69</v>
      </c>
      <c r="OA5" s="145" t="str">
        <f ca="1">'GenerateurBingo.com'!PY2</f>
        <v>Mot 13</v>
      </c>
      <c r="OB5" s="146" t="str">
        <f ca="1">'GenerateurBingo.com'!PZ2</f>
        <v>Mot 16</v>
      </c>
      <c r="OC5" s="146" t="str">
        <f ca="1">'GenerateurBingo.com'!QA2</f>
        <v>Mot 42</v>
      </c>
      <c r="OD5" s="146" t="str">
        <f ca="1">'GenerateurBingo.com'!QB2</f>
        <v>Mot 46</v>
      </c>
      <c r="OE5" s="147" t="str">
        <f ca="1">'GenerateurBingo.com'!QC2</f>
        <v>Mot 70</v>
      </c>
      <c r="OF5" s="145" t="str">
        <f ca="1">'GenerateurBingo.com'!QE2</f>
        <v>Mot 9</v>
      </c>
      <c r="OG5" s="146" t="str">
        <f ca="1">'GenerateurBingo.com'!QF2</f>
        <v>Mot 23</v>
      </c>
      <c r="OH5" s="146" t="str">
        <f ca="1">'GenerateurBingo.com'!QG2</f>
        <v>Mot 35</v>
      </c>
      <c r="OI5" s="146" t="str">
        <f ca="1">'GenerateurBingo.com'!QH2</f>
        <v>Mot 58</v>
      </c>
      <c r="OJ5" s="147" t="str">
        <f ca="1">'GenerateurBingo.com'!QI2</f>
        <v>Mot 63</v>
      </c>
      <c r="OK5" s="145" t="str">
        <f ca="1">'GenerateurBingo.com'!QJ2</f>
        <v>Mot 3</v>
      </c>
      <c r="OL5" s="146" t="str">
        <f ca="1">'GenerateurBingo.com'!QK2</f>
        <v>Mot 22</v>
      </c>
      <c r="OM5" s="146" t="str">
        <f ca="1">'GenerateurBingo.com'!QL2</f>
        <v>Mot 32</v>
      </c>
      <c r="ON5" s="146" t="str">
        <f ca="1">'GenerateurBingo.com'!QM2</f>
        <v>Mot 58</v>
      </c>
      <c r="OO5" s="147" t="str">
        <f ca="1">'GenerateurBingo.com'!QN2</f>
        <v>Mot 70</v>
      </c>
      <c r="OP5" s="145" t="str">
        <f ca="1">'GenerateurBingo.com'!QP2</f>
        <v>Mot 6</v>
      </c>
      <c r="OQ5" s="146" t="str">
        <f ca="1">'GenerateurBingo.com'!QQ2</f>
        <v>Mot 26</v>
      </c>
      <c r="OR5" s="146" t="str">
        <f ca="1">'GenerateurBingo.com'!QR2</f>
        <v>Mot 40</v>
      </c>
      <c r="OS5" s="146" t="str">
        <f ca="1">'GenerateurBingo.com'!QS2</f>
        <v>Mot 49</v>
      </c>
      <c r="OT5" s="147" t="str">
        <f ca="1">'GenerateurBingo.com'!QT2</f>
        <v>Mot 72</v>
      </c>
      <c r="OU5" s="145" t="str">
        <f ca="1">'GenerateurBingo.com'!QU2</f>
        <v>Mot 13</v>
      </c>
      <c r="OV5" s="146" t="str">
        <f ca="1">'GenerateurBingo.com'!QV2</f>
        <v>Mot 23</v>
      </c>
      <c r="OW5" s="146" t="str">
        <f ca="1">'GenerateurBingo.com'!QW2</f>
        <v>Mot 34</v>
      </c>
      <c r="OX5" s="146" t="str">
        <f ca="1">'GenerateurBingo.com'!QX2</f>
        <v>Mot 46</v>
      </c>
      <c r="OY5" s="147" t="str">
        <f ca="1">'GenerateurBingo.com'!QY2</f>
        <v>Mot 68</v>
      </c>
      <c r="OZ5" s="145" t="str">
        <f ca="1">'GenerateurBingo.com'!RA2</f>
        <v>Mot 14</v>
      </c>
      <c r="PA5" s="146" t="str">
        <f ca="1">'GenerateurBingo.com'!RB2</f>
        <v>Mot 21</v>
      </c>
      <c r="PB5" s="146" t="str">
        <f ca="1">'GenerateurBingo.com'!RC2</f>
        <v>Mot 31</v>
      </c>
      <c r="PC5" s="146" t="str">
        <f ca="1">'GenerateurBingo.com'!RD2</f>
        <v>Mot 47</v>
      </c>
      <c r="PD5" s="147" t="str">
        <f ca="1">'GenerateurBingo.com'!RE2</f>
        <v>Mot 67</v>
      </c>
      <c r="PE5" s="145" t="str">
        <f ca="1">'GenerateurBingo.com'!RF2</f>
        <v>Mot 15</v>
      </c>
      <c r="PF5" s="146" t="str">
        <f ca="1">'GenerateurBingo.com'!RG2</f>
        <v>Mot 25</v>
      </c>
      <c r="PG5" s="146" t="str">
        <f ca="1">'GenerateurBingo.com'!RH2</f>
        <v>Mot 42</v>
      </c>
      <c r="PH5" s="146" t="str">
        <f ca="1">'GenerateurBingo.com'!RI2</f>
        <v>Mot 59</v>
      </c>
      <c r="PI5" s="147" t="str">
        <f ca="1">'GenerateurBingo.com'!RJ2</f>
        <v>Mot 67</v>
      </c>
      <c r="PJ5" s="145" t="str">
        <f ca="1">'GenerateurBingo.com'!RL2</f>
        <v>Mot 1</v>
      </c>
      <c r="PK5" s="146" t="str">
        <f ca="1">'GenerateurBingo.com'!RM2</f>
        <v>Mot 23</v>
      </c>
      <c r="PL5" s="146" t="str">
        <f ca="1">'GenerateurBingo.com'!RN2</f>
        <v>Mot 38</v>
      </c>
      <c r="PM5" s="146" t="str">
        <f ca="1">'GenerateurBingo.com'!RO2</f>
        <v>Mot 56</v>
      </c>
      <c r="PN5" s="147" t="str">
        <f ca="1">'GenerateurBingo.com'!RP2</f>
        <v>Mot 67</v>
      </c>
      <c r="PO5" s="145" t="str">
        <f ca="1">'GenerateurBingo.com'!RQ2</f>
        <v>Mot 4</v>
      </c>
      <c r="PP5" s="146" t="str">
        <f ca="1">'GenerateurBingo.com'!RR2</f>
        <v>Mot 18</v>
      </c>
      <c r="PQ5" s="146" t="str">
        <f ca="1">'GenerateurBingo.com'!RS2</f>
        <v>Mot 31</v>
      </c>
      <c r="PR5" s="146" t="str">
        <f ca="1">'GenerateurBingo.com'!RT2</f>
        <v>Mot 48</v>
      </c>
      <c r="PS5" s="147" t="str">
        <f ca="1">'GenerateurBingo.com'!RU2</f>
        <v>Mot 70</v>
      </c>
      <c r="PT5" s="145" t="str">
        <f ca="1">'GenerateurBingo.com'!RW2</f>
        <v>Mot 1</v>
      </c>
      <c r="PU5" s="146" t="str">
        <f ca="1">'GenerateurBingo.com'!RX2</f>
        <v>Mot 29</v>
      </c>
      <c r="PV5" s="146" t="str">
        <f ca="1">'GenerateurBingo.com'!RY2</f>
        <v>Mot 31</v>
      </c>
      <c r="PW5" s="146" t="str">
        <f ca="1">'GenerateurBingo.com'!RZ2</f>
        <v>Mot 57</v>
      </c>
      <c r="PX5" s="147" t="str">
        <f ca="1">'GenerateurBingo.com'!SA2</f>
        <v>Mot 62</v>
      </c>
      <c r="PY5" s="145" t="str">
        <f ca="1">'GenerateurBingo.com'!SB2</f>
        <v>Mot 9</v>
      </c>
      <c r="PZ5" s="146" t="str">
        <f ca="1">'GenerateurBingo.com'!SC2</f>
        <v>Mot 18</v>
      </c>
      <c r="QA5" s="146" t="str">
        <f ca="1">'GenerateurBingo.com'!SD2</f>
        <v>Mot 31</v>
      </c>
      <c r="QB5" s="146" t="str">
        <f ca="1">'GenerateurBingo.com'!SE2</f>
        <v>Mot 60</v>
      </c>
      <c r="QC5" s="147" t="str">
        <f ca="1">'GenerateurBingo.com'!SF2</f>
        <v>Mot 61</v>
      </c>
      <c r="QD5" s="145" t="str">
        <f ca="1">'GenerateurBingo.com'!SH2</f>
        <v>Mot 4</v>
      </c>
      <c r="QE5" s="146" t="str">
        <f ca="1">'GenerateurBingo.com'!SI2</f>
        <v>Mot 16</v>
      </c>
      <c r="QF5" s="146" t="str">
        <f ca="1">'GenerateurBingo.com'!SJ2</f>
        <v>Mot 32</v>
      </c>
      <c r="QG5" s="146" t="str">
        <f ca="1">'GenerateurBingo.com'!SK2</f>
        <v>Mot 58</v>
      </c>
      <c r="QH5" s="147" t="str">
        <f ca="1">'GenerateurBingo.com'!SL2</f>
        <v>Mot 67</v>
      </c>
      <c r="QI5" s="145" t="str">
        <f ca="1">'GenerateurBingo.com'!SM2</f>
        <v>Mot 4</v>
      </c>
      <c r="QJ5" s="146" t="str">
        <f ca="1">'GenerateurBingo.com'!SN2</f>
        <v>Mot 21</v>
      </c>
      <c r="QK5" s="146" t="str">
        <f ca="1">'GenerateurBingo.com'!SO2</f>
        <v>Mot 32</v>
      </c>
      <c r="QL5" s="146" t="str">
        <f ca="1">'GenerateurBingo.com'!SP2</f>
        <v>Mot 54</v>
      </c>
      <c r="QM5" s="147" t="str">
        <f ca="1">'GenerateurBingo.com'!SQ2</f>
        <v>Mot 72</v>
      </c>
      <c r="QN5" s="145" t="str">
        <f ca="1">'GenerateurBingo.com'!SS2</f>
        <v>Mot 2</v>
      </c>
      <c r="QO5" s="146" t="str">
        <f ca="1">'GenerateurBingo.com'!ST2</f>
        <v>Mot 21</v>
      </c>
      <c r="QP5" s="146" t="str">
        <f ca="1">'GenerateurBingo.com'!SU2</f>
        <v>Mot 33</v>
      </c>
      <c r="QQ5" s="146" t="str">
        <f ca="1">'GenerateurBingo.com'!SV2</f>
        <v>Mot 51</v>
      </c>
      <c r="QR5" s="147" t="str">
        <f ca="1">'GenerateurBingo.com'!SW2</f>
        <v>Mot 70</v>
      </c>
      <c r="QS5" s="145" t="str">
        <f ca="1">'GenerateurBingo.com'!SX2</f>
        <v>Mot 9</v>
      </c>
      <c r="QT5" s="146" t="str">
        <f ca="1">'GenerateurBingo.com'!SY2</f>
        <v>Mot 28</v>
      </c>
      <c r="QU5" s="146" t="str">
        <f ca="1">'GenerateurBingo.com'!SZ2</f>
        <v>Mot 37</v>
      </c>
      <c r="QV5" s="146" t="str">
        <f ca="1">'GenerateurBingo.com'!TA2</f>
        <v>Mot 55</v>
      </c>
      <c r="QW5" s="147" t="str">
        <f ca="1">'GenerateurBingo.com'!TB2</f>
        <v>Mot 61</v>
      </c>
      <c r="QX5" s="145" t="str">
        <f ca="1">'GenerateurBingo.com'!TD2</f>
        <v>Mot 15</v>
      </c>
      <c r="QY5" s="146" t="str">
        <f ca="1">'GenerateurBingo.com'!TE2</f>
        <v>Mot 26</v>
      </c>
      <c r="QZ5" s="146" t="str">
        <f ca="1">'GenerateurBingo.com'!TF2</f>
        <v>Mot 34</v>
      </c>
      <c r="RA5" s="146" t="str">
        <f ca="1">'GenerateurBingo.com'!TG2</f>
        <v>Mot 51</v>
      </c>
      <c r="RB5" s="147" t="str">
        <f ca="1">'GenerateurBingo.com'!TH2</f>
        <v>Mot 74</v>
      </c>
      <c r="RC5" s="145" t="str">
        <f ca="1">'GenerateurBingo.com'!TI2</f>
        <v>Mot 9</v>
      </c>
      <c r="RD5" s="146" t="str">
        <f ca="1">'GenerateurBingo.com'!TJ2</f>
        <v>Mot 29</v>
      </c>
      <c r="RE5" s="146" t="str">
        <f ca="1">'GenerateurBingo.com'!TK2</f>
        <v>Mot 36</v>
      </c>
      <c r="RF5" s="146" t="str">
        <f ca="1">'GenerateurBingo.com'!TL2</f>
        <v>Mot 54</v>
      </c>
      <c r="RG5" s="147" t="str">
        <f ca="1">'GenerateurBingo.com'!TM2</f>
        <v>Mot 68</v>
      </c>
      <c r="RH5" s="145" t="str">
        <f ca="1">'GenerateurBingo.com'!TO2</f>
        <v>Mot 9</v>
      </c>
      <c r="RI5" s="146" t="str">
        <f ca="1">'GenerateurBingo.com'!TP2</f>
        <v>Mot 25</v>
      </c>
      <c r="RJ5" s="146" t="str">
        <f ca="1">'GenerateurBingo.com'!TQ2</f>
        <v>Mot 35</v>
      </c>
      <c r="RK5" s="146" t="str">
        <f ca="1">'GenerateurBingo.com'!TR2</f>
        <v>Mot 48</v>
      </c>
      <c r="RL5" s="147" t="str">
        <f ca="1">'GenerateurBingo.com'!TS2</f>
        <v>Mot 73</v>
      </c>
      <c r="RM5" s="145" t="str">
        <f ca="1">'GenerateurBingo.com'!TT2</f>
        <v>Mot 3</v>
      </c>
      <c r="RN5" s="146" t="str">
        <f ca="1">'GenerateurBingo.com'!TU2</f>
        <v>Mot 25</v>
      </c>
      <c r="RO5" s="146" t="str">
        <f ca="1">'GenerateurBingo.com'!TV2</f>
        <v>Mot 33</v>
      </c>
      <c r="RP5" s="146" t="str">
        <f ca="1">'GenerateurBingo.com'!TW2</f>
        <v>Mot 51</v>
      </c>
      <c r="RQ5" s="147" t="str">
        <f ca="1">'GenerateurBingo.com'!TX2</f>
        <v>Mot 71</v>
      </c>
      <c r="RR5" s="145" t="str">
        <f ca="1">'GenerateurBingo.com'!TZ2</f>
        <v>Mot 6</v>
      </c>
      <c r="RS5" s="146" t="str">
        <f ca="1">'GenerateurBingo.com'!UA2</f>
        <v>Mot 26</v>
      </c>
      <c r="RT5" s="146" t="str">
        <f ca="1">'GenerateurBingo.com'!UB2</f>
        <v>Mot 42</v>
      </c>
      <c r="RU5" s="146" t="str">
        <f ca="1">'GenerateurBingo.com'!UC2</f>
        <v>Mot 47</v>
      </c>
      <c r="RV5" s="147" t="str">
        <f ca="1">'GenerateurBingo.com'!UD2</f>
        <v>Mot 67</v>
      </c>
      <c r="RW5" s="145" t="str">
        <f ca="1">'GenerateurBingo.com'!UE2</f>
        <v>Mot 3</v>
      </c>
      <c r="RX5" s="146" t="str">
        <f ca="1">'GenerateurBingo.com'!UF2</f>
        <v>Mot 21</v>
      </c>
      <c r="RY5" s="146" t="str">
        <f ca="1">'GenerateurBingo.com'!UG2</f>
        <v>Mot 40</v>
      </c>
      <c r="RZ5" s="146" t="str">
        <f ca="1">'GenerateurBingo.com'!UH2</f>
        <v>Mot 48</v>
      </c>
      <c r="SA5" s="147" t="str">
        <f ca="1">'GenerateurBingo.com'!UI2</f>
        <v>Mot 72</v>
      </c>
      <c r="SB5" s="145" t="str">
        <f ca="1">'GenerateurBingo.com'!UK2</f>
        <v>Mot 3</v>
      </c>
      <c r="SC5" s="146" t="str">
        <f ca="1">'GenerateurBingo.com'!UL2</f>
        <v>Mot 17</v>
      </c>
      <c r="SD5" s="146" t="str">
        <f ca="1">'GenerateurBingo.com'!UM2</f>
        <v>Mot 43</v>
      </c>
      <c r="SE5" s="146" t="str">
        <f ca="1">'GenerateurBingo.com'!UN2</f>
        <v>Mot 55</v>
      </c>
      <c r="SF5" s="147" t="str">
        <f ca="1">'GenerateurBingo.com'!UO2</f>
        <v>Mot 61</v>
      </c>
      <c r="SG5" s="148"/>
    </row>
    <row r="6" spans="1:500" s="149" customFormat="1" ht="105" customHeight="1">
      <c r="A6" s="150" t="str">
        <f ca="1">'GenerateurBingo.com'!L3</f>
        <v>Mot 15</v>
      </c>
      <c r="B6" s="151" t="str">
        <f ca="1">'GenerateurBingo.com'!M3</f>
        <v>Mot 17</v>
      </c>
      <c r="C6" s="151" t="str">
        <f ca="1">'GenerateurBingo.com'!N3</f>
        <v>Mot 42</v>
      </c>
      <c r="D6" s="151" t="str">
        <f ca="1">'GenerateurBingo.com'!O3</f>
        <v>Mot 54</v>
      </c>
      <c r="E6" s="152" t="str">
        <f ca="1">'GenerateurBingo.com'!P3</f>
        <v>Mot 66</v>
      </c>
      <c r="F6" s="150" t="str">
        <f ca="1">'GenerateurBingo.com'!R3</f>
        <v>Mot 3</v>
      </c>
      <c r="G6" s="151" t="str">
        <f ca="1">'GenerateurBingo.com'!S3</f>
        <v>Mot 29</v>
      </c>
      <c r="H6" s="151" t="str">
        <f ca="1">'GenerateurBingo.com'!T3</f>
        <v>Mot 39</v>
      </c>
      <c r="I6" s="151" t="str">
        <f ca="1">'GenerateurBingo.com'!U3</f>
        <v>Mot 50</v>
      </c>
      <c r="J6" s="152" t="str">
        <f ca="1">'GenerateurBingo.com'!V3</f>
        <v>Mot 69</v>
      </c>
      <c r="K6" s="150" t="str">
        <f ca="1">'GenerateurBingo.com'!W3</f>
        <v>Mot 4</v>
      </c>
      <c r="L6" s="151" t="str">
        <f ca="1">'GenerateurBingo.com'!X3</f>
        <v>Mot 28</v>
      </c>
      <c r="M6" s="151" t="str">
        <f ca="1">'GenerateurBingo.com'!Y3</f>
        <v>Mot 40</v>
      </c>
      <c r="N6" s="151" t="str">
        <f ca="1">'GenerateurBingo.com'!Z3</f>
        <v>Mot 53</v>
      </c>
      <c r="O6" s="152" t="str">
        <f ca="1">'GenerateurBingo.com'!AA3</f>
        <v>Mot 72</v>
      </c>
      <c r="P6" s="150" t="str">
        <f ca="1">'GenerateurBingo.com'!AC3</f>
        <v>Mot 5</v>
      </c>
      <c r="Q6" s="151" t="str">
        <f ca="1">'GenerateurBingo.com'!AD3</f>
        <v>Mot 23</v>
      </c>
      <c r="R6" s="151" t="str">
        <f ca="1">'GenerateurBingo.com'!AE3</f>
        <v>Mot 45</v>
      </c>
      <c r="S6" s="151" t="str">
        <f ca="1">'GenerateurBingo.com'!AF3</f>
        <v>Mot 53</v>
      </c>
      <c r="T6" s="152" t="str">
        <f ca="1">'GenerateurBingo.com'!AG3</f>
        <v>Mot 66</v>
      </c>
      <c r="U6" s="150" t="str">
        <f ca="1">'GenerateurBingo.com'!AH3</f>
        <v>Mot 9</v>
      </c>
      <c r="V6" s="151" t="str">
        <f ca="1">'GenerateurBingo.com'!AI3</f>
        <v>Mot 21</v>
      </c>
      <c r="W6" s="151" t="str">
        <f ca="1">'GenerateurBingo.com'!AJ3</f>
        <v>Mot 38</v>
      </c>
      <c r="X6" s="151" t="str">
        <f ca="1">'GenerateurBingo.com'!AK3</f>
        <v>Mot 46</v>
      </c>
      <c r="Y6" s="152" t="str">
        <f ca="1">'GenerateurBingo.com'!AL3</f>
        <v>Mot 62</v>
      </c>
      <c r="Z6" s="150" t="str">
        <f ca="1">'GenerateurBingo.com'!AN3</f>
        <v>Mot 7</v>
      </c>
      <c r="AA6" s="151" t="str">
        <f ca="1">'GenerateurBingo.com'!AO3</f>
        <v>Mot 20</v>
      </c>
      <c r="AB6" s="151" t="str">
        <f ca="1">'GenerateurBingo.com'!AP3</f>
        <v>Mot 40</v>
      </c>
      <c r="AC6" s="151" t="str">
        <f ca="1">'GenerateurBingo.com'!AQ3</f>
        <v>Mot 53</v>
      </c>
      <c r="AD6" s="152" t="str">
        <f ca="1">'GenerateurBingo.com'!AR3</f>
        <v>Mot 63</v>
      </c>
      <c r="AE6" s="150" t="str">
        <f ca="1">'GenerateurBingo.com'!AS3</f>
        <v>Mot 15</v>
      </c>
      <c r="AF6" s="151" t="str">
        <f ca="1">'GenerateurBingo.com'!AT3</f>
        <v>Mot 23</v>
      </c>
      <c r="AG6" s="151" t="str">
        <f ca="1">'GenerateurBingo.com'!AU3</f>
        <v>Mot 37</v>
      </c>
      <c r="AH6" s="151" t="str">
        <f ca="1">'GenerateurBingo.com'!AV3</f>
        <v>Mot 53</v>
      </c>
      <c r="AI6" s="152" t="str">
        <f ca="1">'GenerateurBingo.com'!AW3</f>
        <v>Mot 74</v>
      </c>
      <c r="AJ6" s="150" t="str">
        <f ca="1">'GenerateurBingo.com'!AY3</f>
        <v>Mot 7</v>
      </c>
      <c r="AK6" s="151" t="str">
        <f ca="1">'GenerateurBingo.com'!AZ3</f>
        <v>Mot 24</v>
      </c>
      <c r="AL6" s="151" t="str">
        <f ca="1">'GenerateurBingo.com'!BA3</f>
        <v>Mot 36</v>
      </c>
      <c r="AM6" s="151" t="str">
        <f ca="1">'GenerateurBingo.com'!BB3</f>
        <v>Mot 48</v>
      </c>
      <c r="AN6" s="152" t="str">
        <f ca="1">'GenerateurBingo.com'!BC3</f>
        <v>Mot 73</v>
      </c>
      <c r="AO6" s="150" t="str">
        <f ca="1">'GenerateurBingo.com'!BD3</f>
        <v>Mot 14</v>
      </c>
      <c r="AP6" s="151" t="str">
        <f ca="1">'GenerateurBingo.com'!BE3</f>
        <v>Mot 26</v>
      </c>
      <c r="AQ6" s="151" t="str">
        <f ca="1">'GenerateurBingo.com'!BF3</f>
        <v>Mot 39</v>
      </c>
      <c r="AR6" s="151" t="str">
        <f ca="1">'GenerateurBingo.com'!BG3</f>
        <v>Mot 58</v>
      </c>
      <c r="AS6" s="152" t="str">
        <f ca="1">'GenerateurBingo.com'!BH3</f>
        <v>Mot 67</v>
      </c>
      <c r="AT6" s="150" t="str">
        <f ca="1">'GenerateurBingo.com'!BJ3</f>
        <v>Mot 14</v>
      </c>
      <c r="AU6" s="151" t="str">
        <f ca="1">'GenerateurBingo.com'!BK3</f>
        <v>Mot 17</v>
      </c>
      <c r="AV6" s="151" t="str">
        <f ca="1">'GenerateurBingo.com'!BL3</f>
        <v>Mot 41</v>
      </c>
      <c r="AW6" s="151" t="str">
        <f ca="1">'GenerateurBingo.com'!BM3</f>
        <v>Mot 58</v>
      </c>
      <c r="AX6" s="152" t="str">
        <f ca="1">'GenerateurBingo.com'!BN3</f>
        <v>Mot 69</v>
      </c>
      <c r="AY6" s="150" t="str">
        <f ca="1">'GenerateurBingo.com'!BO3</f>
        <v>Mot 1</v>
      </c>
      <c r="AZ6" s="151" t="str">
        <f ca="1">'GenerateurBingo.com'!BP3</f>
        <v>Mot 27</v>
      </c>
      <c r="BA6" s="151" t="str">
        <f ca="1">'GenerateurBingo.com'!BQ3</f>
        <v>Mot 45</v>
      </c>
      <c r="BB6" s="151" t="str">
        <f ca="1">'GenerateurBingo.com'!BR3</f>
        <v>Mot 54</v>
      </c>
      <c r="BC6" s="152" t="str">
        <f ca="1">'GenerateurBingo.com'!BS3</f>
        <v>Mot 68</v>
      </c>
      <c r="BD6" s="150" t="str">
        <f ca="1">'GenerateurBingo.com'!BU3</f>
        <v>Mot 3</v>
      </c>
      <c r="BE6" s="151" t="str">
        <f ca="1">'GenerateurBingo.com'!BV3</f>
        <v>Mot 16</v>
      </c>
      <c r="BF6" s="151" t="str">
        <f ca="1">'GenerateurBingo.com'!BW3</f>
        <v>Mot 43</v>
      </c>
      <c r="BG6" s="151" t="str">
        <f ca="1">'GenerateurBingo.com'!BX3</f>
        <v>Mot 59</v>
      </c>
      <c r="BH6" s="152" t="str">
        <f ca="1">'GenerateurBingo.com'!BY3</f>
        <v>Mot 65</v>
      </c>
      <c r="BI6" s="150" t="str">
        <f ca="1">'GenerateurBingo.com'!BZ3</f>
        <v>Mot 8</v>
      </c>
      <c r="BJ6" s="151" t="str">
        <f ca="1">'GenerateurBingo.com'!CA3</f>
        <v>Mot 30</v>
      </c>
      <c r="BK6" s="151" t="str">
        <f ca="1">'GenerateurBingo.com'!CB3</f>
        <v>Mot 44</v>
      </c>
      <c r="BL6" s="151" t="str">
        <f ca="1">'GenerateurBingo.com'!CC3</f>
        <v>Mot 47</v>
      </c>
      <c r="BM6" s="152" t="str">
        <f ca="1">'GenerateurBingo.com'!CD3</f>
        <v>Mot 61</v>
      </c>
      <c r="BN6" s="150" t="str">
        <f ca="1">'GenerateurBingo.com'!CF3</f>
        <v>Mot 11</v>
      </c>
      <c r="BO6" s="151" t="str">
        <f ca="1">'GenerateurBingo.com'!CG3</f>
        <v>Mot 25</v>
      </c>
      <c r="BP6" s="151" t="str">
        <f ca="1">'GenerateurBingo.com'!CH3</f>
        <v>Mot 36</v>
      </c>
      <c r="BQ6" s="151" t="str">
        <f ca="1">'GenerateurBingo.com'!CI3</f>
        <v>Mot 57</v>
      </c>
      <c r="BR6" s="152" t="str">
        <f ca="1">'GenerateurBingo.com'!CJ3</f>
        <v>Mot 63</v>
      </c>
      <c r="BS6" s="150" t="str">
        <f ca="1">'GenerateurBingo.com'!CK3</f>
        <v>Mot 12</v>
      </c>
      <c r="BT6" s="151" t="str">
        <f ca="1">'GenerateurBingo.com'!CL3</f>
        <v>Mot 17</v>
      </c>
      <c r="BU6" s="151" t="str">
        <f ca="1">'GenerateurBingo.com'!CM3</f>
        <v>Mot 34</v>
      </c>
      <c r="BV6" s="151" t="str">
        <f ca="1">'GenerateurBingo.com'!CN3</f>
        <v>Mot 53</v>
      </c>
      <c r="BW6" s="152" t="str">
        <f ca="1">'GenerateurBingo.com'!CO3</f>
        <v>Mot 67</v>
      </c>
      <c r="BX6" s="150" t="str">
        <f ca="1">'GenerateurBingo.com'!CQ3</f>
        <v>Mot 13</v>
      </c>
      <c r="BY6" s="151" t="str">
        <f ca="1">'GenerateurBingo.com'!CR3</f>
        <v>Mot 17</v>
      </c>
      <c r="BZ6" s="151" t="str">
        <f ca="1">'GenerateurBingo.com'!CS3</f>
        <v>Mot 32</v>
      </c>
      <c r="CA6" s="151" t="str">
        <f ca="1">'GenerateurBingo.com'!CT3</f>
        <v>Mot 59</v>
      </c>
      <c r="CB6" s="152" t="str">
        <f ca="1">'GenerateurBingo.com'!CU3</f>
        <v>Mot 74</v>
      </c>
      <c r="CC6" s="150" t="str">
        <f ca="1">'GenerateurBingo.com'!CV3</f>
        <v>Mot 12</v>
      </c>
      <c r="CD6" s="151" t="str">
        <f ca="1">'GenerateurBingo.com'!CW3</f>
        <v>Mot 27</v>
      </c>
      <c r="CE6" s="151" t="str">
        <f ca="1">'GenerateurBingo.com'!CX3</f>
        <v>Mot 40</v>
      </c>
      <c r="CF6" s="151" t="str">
        <f ca="1">'GenerateurBingo.com'!CY3</f>
        <v>Mot 49</v>
      </c>
      <c r="CG6" s="152" t="str">
        <f ca="1">'GenerateurBingo.com'!CZ3</f>
        <v>Mot 71</v>
      </c>
      <c r="CH6" s="150" t="str">
        <f ca="1">'GenerateurBingo.com'!DB3</f>
        <v>Mot 13</v>
      </c>
      <c r="CI6" s="151" t="str">
        <f ca="1">'GenerateurBingo.com'!DC3</f>
        <v>Mot 27</v>
      </c>
      <c r="CJ6" s="151" t="str">
        <f ca="1">'GenerateurBingo.com'!DD3</f>
        <v>Mot 32</v>
      </c>
      <c r="CK6" s="151" t="str">
        <f ca="1">'GenerateurBingo.com'!DE3</f>
        <v>Mot 55</v>
      </c>
      <c r="CL6" s="152" t="str">
        <f ca="1">'GenerateurBingo.com'!DF3</f>
        <v>Mot 74</v>
      </c>
      <c r="CM6" s="150" t="str">
        <f ca="1">'GenerateurBingo.com'!DG3</f>
        <v>Mot 13</v>
      </c>
      <c r="CN6" s="151" t="str">
        <f ca="1">'GenerateurBingo.com'!DH3</f>
        <v>Mot 23</v>
      </c>
      <c r="CO6" s="151" t="str">
        <f ca="1">'GenerateurBingo.com'!DI3</f>
        <v>Mot 31</v>
      </c>
      <c r="CP6" s="151" t="str">
        <f ca="1">'GenerateurBingo.com'!DJ3</f>
        <v>Mot 56</v>
      </c>
      <c r="CQ6" s="152" t="str">
        <f ca="1">'GenerateurBingo.com'!DK3</f>
        <v>Mot 63</v>
      </c>
      <c r="CR6" s="150" t="str">
        <f ca="1">'GenerateurBingo.com'!DM3</f>
        <v>Mot 15</v>
      </c>
      <c r="CS6" s="151" t="str">
        <f ca="1">'GenerateurBingo.com'!DN3</f>
        <v>Mot 23</v>
      </c>
      <c r="CT6" s="151" t="str">
        <f ca="1">'GenerateurBingo.com'!DO3</f>
        <v>Mot 43</v>
      </c>
      <c r="CU6" s="151" t="str">
        <f ca="1">'GenerateurBingo.com'!DP3</f>
        <v>Mot 52</v>
      </c>
      <c r="CV6" s="152" t="str">
        <f ca="1">'GenerateurBingo.com'!DQ3</f>
        <v>Mot 69</v>
      </c>
      <c r="CW6" s="150" t="str">
        <f ca="1">'GenerateurBingo.com'!DR3</f>
        <v>Mot 6</v>
      </c>
      <c r="CX6" s="151" t="str">
        <f ca="1">'GenerateurBingo.com'!DS3</f>
        <v>Mot 17</v>
      </c>
      <c r="CY6" s="151" t="str">
        <f ca="1">'GenerateurBingo.com'!DT3</f>
        <v>Mot 41</v>
      </c>
      <c r="CZ6" s="151" t="str">
        <f ca="1">'GenerateurBingo.com'!DU3</f>
        <v>Mot 55</v>
      </c>
      <c r="DA6" s="152" t="str">
        <f ca="1">'GenerateurBingo.com'!DV3</f>
        <v>Mot 67</v>
      </c>
      <c r="DB6" s="150" t="str">
        <f ca="1">'GenerateurBingo.com'!DX3</f>
        <v>Mot 15</v>
      </c>
      <c r="DC6" s="151" t="str">
        <f ca="1">'GenerateurBingo.com'!DY3</f>
        <v>Mot 16</v>
      </c>
      <c r="DD6" s="151" t="str">
        <f ca="1">'GenerateurBingo.com'!DZ3</f>
        <v>Mot 41</v>
      </c>
      <c r="DE6" s="151" t="str">
        <f ca="1">'GenerateurBingo.com'!EA3</f>
        <v>Mot 57</v>
      </c>
      <c r="DF6" s="152" t="str">
        <f ca="1">'GenerateurBingo.com'!EB3</f>
        <v>Mot 67</v>
      </c>
      <c r="DG6" s="150" t="str">
        <f ca="1">'GenerateurBingo.com'!EC3</f>
        <v>Mot 14</v>
      </c>
      <c r="DH6" s="151" t="str">
        <f ca="1">'GenerateurBingo.com'!ED3</f>
        <v>Mot 17</v>
      </c>
      <c r="DI6" s="151" t="str">
        <f ca="1">'GenerateurBingo.com'!EE3</f>
        <v>Mot 39</v>
      </c>
      <c r="DJ6" s="151" t="str">
        <f ca="1">'GenerateurBingo.com'!EF3</f>
        <v>Mot 48</v>
      </c>
      <c r="DK6" s="152" t="str">
        <f ca="1">'GenerateurBingo.com'!EG3</f>
        <v>Mot 68</v>
      </c>
      <c r="DL6" s="150" t="str">
        <f ca="1">'GenerateurBingo.com'!EI3</f>
        <v>Mot 4</v>
      </c>
      <c r="DM6" s="151" t="str">
        <f ca="1">'GenerateurBingo.com'!EJ3</f>
        <v>Mot 22</v>
      </c>
      <c r="DN6" s="151" t="str">
        <f ca="1">'GenerateurBingo.com'!EK3</f>
        <v>Mot 43</v>
      </c>
      <c r="DO6" s="151" t="str">
        <f ca="1">'GenerateurBingo.com'!EL3</f>
        <v>Mot 46</v>
      </c>
      <c r="DP6" s="152" t="str">
        <f ca="1">'GenerateurBingo.com'!EM3</f>
        <v>Mot 75</v>
      </c>
      <c r="DQ6" s="150" t="str">
        <f ca="1">'GenerateurBingo.com'!EN3</f>
        <v>Mot 9</v>
      </c>
      <c r="DR6" s="151" t="str">
        <f ca="1">'GenerateurBingo.com'!EO3</f>
        <v>Mot 20</v>
      </c>
      <c r="DS6" s="151" t="str">
        <f ca="1">'GenerateurBingo.com'!EP3</f>
        <v>Mot 32</v>
      </c>
      <c r="DT6" s="151" t="str">
        <f ca="1">'GenerateurBingo.com'!EQ3</f>
        <v>Mot 60</v>
      </c>
      <c r="DU6" s="152" t="str">
        <f ca="1">'GenerateurBingo.com'!ER3</f>
        <v>Mot 61</v>
      </c>
      <c r="DV6" s="150" t="str">
        <f ca="1">'GenerateurBingo.com'!ET3</f>
        <v>Mot 13</v>
      </c>
      <c r="DW6" s="151" t="str">
        <f ca="1">'GenerateurBingo.com'!EU3</f>
        <v>Mot 24</v>
      </c>
      <c r="DX6" s="151" t="str">
        <f ca="1">'GenerateurBingo.com'!EV3</f>
        <v>Mot 33</v>
      </c>
      <c r="DY6" s="151" t="str">
        <f ca="1">'GenerateurBingo.com'!EW3</f>
        <v>Mot 47</v>
      </c>
      <c r="DZ6" s="152" t="str">
        <f ca="1">'GenerateurBingo.com'!EX3</f>
        <v>Mot 74</v>
      </c>
      <c r="EA6" s="150" t="str">
        <f ca="1">'GenerateurBingo.com'!EY3</f>
        <v>Mot 6</v>
      </c>
      <c r="EB6" s="151" t="str">
        <f ca="1">'GenerateurBingo.com'!EZ3</f>
        <v>Mot 23</v>
      </c>
      <c r="EC6" s="151" t="str">
        <f ca="1">'GenerateurBingo.com'!FA3</f>
        <v>Mot 31</v>
      </c>
      <c r="ED6" s="151" t="str">
        <f ca="1">'GenerateurBingo.com'!FB3</f>
        <v>Mot 50</v>
      </c>
      <c r="EE6" s="152" t="str">
        <f ca="1">'GenerateurBingo.com'!FC3</f>
        <v>Mot 75</v>
      </c>
      <c r="EF6" s="150" t="str">
        <f ca="1">'GenerateurBingo.com'!FE3</f>
        <v>Mot 11</v>
      </c>
      <c r="EG6" s="151" t="str">
        <f ca="1">'GenerateurBingo.com'!FF3</f>
        <v>Mot 24</v>
      </c>
      <c r="EH6" s="151" t="str">
        <f ca="1">'GenerateurBingo.com'!FG3</f>
        <v>Mot 33</v>
      </c>
      <c r="EI6" s="151" t="str">
        <f ca="1">'GenerateurBingo.com'!FH3</f>
        <v>Mot 54</v>
      </c>
      <c r="EJ6" s="152" t="str">
        <f ca="1">'GenerateurBingo.com'!FI3</f>
        <v>Mot 69</v>
      </c>
      <c r="EK6" s="150" t="str">
        <f ca="1">'GenerateurBingo.com'!FJ3</f>
        <v>Mot 4</v>
      </c>
      <c r="EL6" s="151" t="str">
        <f ca="1">'GenerateurBingo.com'!FK3</f>
        <v>Mot 22</v>
      </c>
      <c r="EM6" s="151" t="str">
        <f ca="1">'GenerateurBingo.com'!FL3</f>
        <v>Mot 35</v>
      </c>
      <c r="EN6" s="151" t="str">
        <f ca="1">'GenerateurBingo.com'!FM3</f>
        <v>Mot 48</v>
      </c>
      <c r="EO6" s="152" t="str">
        <f ca="1">'GenerateurBingo.com'!FN3</f>
        <v>Mot 66</v>
      </c>
      <c r="EP6" s="150" t="str">
        <f ca="1">'GenerateurBingo.com'!FP3</f>
        <v>Mot 1</v>
      </c>
      <c r="EQ6" s="151" t="str">
        <f ca="1">'GenerateurBingo.com'!FQ3</f>
        <v>Mot 19</v>
      </c>
      <c r="ER6" s="151" t="str">
        <f ca="1">'GenerateurBingo.com'!FR3</f>
        <v>Mot 37</v>
      </c>
      <c r="ES6" s="151" t="str">
        <f ca="1">'GenerateurBingo.com'!FS3</f>
        <v>Mot 46</v>
      </c>
      <c r="ET6" s="152" t="str">
        <f ca="1">'GenerateurBingo.com'!FT3</f>
        <v>Mot 63</v>
      </c>
      <c r="EU6" s="150" t="str">
        <f ca="1">'GenerateurBingo.com'!FU3</f>
        <v>Mot 8</v>
      </c>
      <c r="EV6" s="151" t="str">
        <f ca="1">'GenerateurBingo.com'!FV3</f>
        <v>Mot 23</v>
      </c>
      <c r="EW6" s="151" t="str">
        <f ca="1">'GenerateurBingo.com'!FW3</f>
        <v>Mot 42</v>
      </c>
      <c r="EX6" s="151" t="str">
        <f ca="1">'GenerateurBingo.com'!FX3</f>
        <v>Mot 46</v>
      </c>
      <c r="EY6" s="152" t="str">
        <f ca="1">'GenerateurBingo.com'!FY3</f>
        <v>Mot 64</v>
      </c>
      <c r="EZ6" s="150" t="str">
        <f ca="1">'GenerateurBingo.com'!GA3</f>
        <v>Mot 4</v>
      </c>
      <c r="FA6" s="151" t="str">
        <f ca="1">'GenerateurBingo.com'!GB3</f>
        <v>Mot 26</v>
      </c>
      <c r="FB6" s="151" t="str">
        <f ca="1">'GenerateurBingo.com'!GC3</f>
        <v>Mot 34</v>
      </c>
      <c r="FC6" s="151" t="str">
        <f ca="1">'GenerateurBingo.com'!GD3</f>
        <v>Mot 46</v>
      </c>
      <c r="FD6" s="152" t="str">
        <f ca="1">'GenerateurBingo.com'!GE3</f>
        <v>Mot 61</v>
      </c>
      <c r="FE6" s="150" t="str">
        <f ca="1">'GenerateurBingo.com'!GF3</f>
        <v>Mot 5</v>
      </c>
      <c r="FF6" s="151" t="str">
        <f ca="1">'GenerateurBingo.com'!GG3</f>
        <v>Mot 23</v>
      </c>
      <c r="FG6" s="151" t="str">
        <f ca="1">'GenerateurBingo.com'!GH3</f>
        <v>Mot 39</v>
      </c>
      <c r="FH6" s="151" t="str">
        <f ca="1">'GenerateurBingo.com'!GI3</f>
        <v>Mot 50</v>
      </c>
      <c r="FI6" s="152" t="str">
        <f ca="1">'GenerateurBingo.com'!GJ3</f>
        <v>Mot 64</v>
      </c>
      <c r="FJ6" s="150" t="str">
        <f ca="1">'GenerateurBingo.com'!GL3</f>
        <v>Mot 2</v>
      </c>
      <c r="FK6" s="151" t="str">
        <f ca="1">'GenerateurBingo.com'!GM3</f>
        <v>Mot 18</v>
      </c>
      <c r="FL6" s="151" t="str">
        <f ca="1">'GenerateurBingo.com'!GN3</f>
        <v>Mot 36</v>
      </c>
      <c r="FM6" s="151" t="str">
        <f ca="1">'GenerateurBingo.com'!GO3</f>
        <v>Mot 49</v>
      </c>
      <c r="FN6" s="152" t="str">
        <f ca="1">'GenerateurBingo.com'!GP3</f>
        <v>Mot 70</v>
      </c>
      <c r="FO6" s="150" t="str">
        <f ca="1">'GenerateurBingo.com'!GQ3</f>
        <v>Mot 10</v>
      </c>
      <c r="FP6" s="151" t="str">
        <f ca="1">'GenerateurBingo.com'!GR3</f>
        <v>Mot 19</v>
      </c>
      <c r="FQ6" s="151" t="str">
        <f ca="1">'GenerateurBingo.com'!GS3</f>
        <v>Mot 34</v>
      </c>
      <c r="FR6" s="151" t="str">
        <f ca="1">'GenerateurBingo.com'!GT3</f>
        <v>Mot 52</v>
      </c>
      <c r="FS6" s="152" t="str">
        <f ca="1">'GenerateurBingo.com'!GU3</f>
        <v>Mot 67</v>
      </c>
      <c r="FT6" s="150" t="str">
        <f ca="1">'GenerateurBingo.com'!GW3</f>
        <v>Mot 6</v>
      </c>
      <c r="FU6" s="151" t="str">
        <f ca="1">'GenerateurBingo.com'!GX3</f>
        <v>Mot 22</v>
      </c>
      <c r="FV6" s="151" t="str">
        <f ca="1">'GenerateurBingo.com'!GY3</f>
        <v>Mot 42</v>
      </c>
      <c r="FW6" s="151" t="str">
        <f ca="1">'GenerateurBingo.com'!GZ3</f>
        <v>Mot 46</v>
      </c>
      <c r="FX6" s="152" t="str">
        <f ca="1">'GenerateurBingo.com'!HA3</f>
        <v>Mot 74</v>
      </c>
      <c r="FY6" s="150" t="str">
        <f ca="1">'GenerateurBingo.com'!HB3</f>
        <v>Mot 1</v>
      </c>
      <c r="FZ6" s="151" t="str">
        <f ca="1">'GenerateurBingo.com'!HC3</f>
        <v>Mot 20</v>
      </c>
      <c r="GA6" s="151" t="str">
        <f ca="1">'GenerateurBingo.com'!HD3</f>
        <v>Mot 38</v>
      </c>
      <c r="GB6" s="151" t="str">
        <f ca="1">'GenerateurBingo.com'!HE3</f>
        <v>Mot 51</v>
      </c>
      <c r="GC6" s="152" t="str">
        <f ca="1">'GenerateurBingo.com'!HF3</f>
        <v>Mot 61</v>
      </c>
      <c r="GD6" s="150" t="str">
        <f ca="1">'GenerateurBingo.com'!HH3</f>
        <v>Mot 1</v>
      </c>
      <c r="GE6" s="151" t="str">
        <f ca="1">'GenerateurBingo.com'!HI3</f>
        <v>Mot 16</v>
      </c>
      <c r="GF6" s="151" t="str">
        <f ca="1">'GenerateurBingo.com'!HJ3</f>
        <v>Mot 40</v>
      </c>
      <c r="GG6" s="151" t="str">
        <f ca="1">'GenerateurBingo.com'!HK3</f>
        <v>Mot 59</v>
      </c>
      <c r="GH6" s="152" t="str">
        <f ca="1">'GenerateurBingo.com'!HL3</f>
        <v>Mot 61</v>
      </c>
      <c r="GI6" s="150" t="str">
        <f ca="1">'GenerateurBingo.com'!HM3</f>
        <v>Mot 9</v>
      </c>
      <c r="GJ6" s="151" t="str">
        <f ca="1">'GenerateurBingo.com'!HN3</f>
        <v>Mot 20</v>
      </c>
      <c r="GK6" s="151" t="str">
        <f ca="1">'GenerateurBingo.com'!HO3</f>
        <v>Mot 34</v>
      </c>
      <c r="GL6" s="151" t="str">
        <f ca="1">'GenerateurBingo.com'!HP3</f>
        <v>Mot 57</v>
      </c>
      <c r="GM6" s="152" t="str">
        <f ca="1">'GenerateurBingo.com'!HQ3</f>
        <v>Mot 73</v>
      </c>
      <c r="GN6" s="150" t="str">
        <f ca="1">'GenerateurBingo.com'!HS3</f>
        <v>Mot 12</v>
      </c>
      <c r="GO6" s="151" t="str">
        <f ca="1">'GenerateurBingo.com'!HT3</f>
        <v>Mot 19</v>
      </c>
      <c r="GP6" s="151" t="str">
        <f ca="1">'GenerateurBingo.com'!HU3</f>
        <v>Mot 42</v>
      </c>
      <c r="GQ6" s="151" t="str">
        <f ca="1">'GenerateurBingo.com'!HV3</f>
        <v>Mot 47</v>
      </c>
      <c r="GR6" s="152" t="str">
        <f ca="1">'GenerateurBingo.com'!HW3</f>
        <v>Mot 73</v>
      </c>
      <c r="GS6" s="150" t="str">
        <f ca="1">'GenerateurBingo.com'!HX3</f>
        <v>Mot 11</v>
      </c>
      <c r="GT6" s="151" t="str">
        <f ca="1">'GenerateurBingo.com'!HY3</f>
        <v>Mot 26</v>
      </c>
      <c r="GU6" s="151" t="str">
        <f ca="1">'GenerateurBingo.com'!HZ3</f>
        <v>Mot 31</v>
      </c>
      <c r="GV6" s="151" t="str">
        <f ca="1">'GenerateurBingo.com'!IA3</f>
        <v>Mot 47</v>
      </c>
      <c r="GW6" s="152" t="str">
        <f ca="1">'GenerateurBingo.com'!IB3</f>
        <v>Mot 64</v>
      </c>
      <c r="GX6" s="150" t="str">
        <f ca="1">'GenerateurBingo.com'!ID3</f>
        <v>Mot 1</v>
      </c>
      <c r="GY6" s="151" t="str">
        <f ca="1">'GenerateurBingo.com'!IE3</f>
        <v>Mot 26</v>
      </c>
      <c r="GZ6" s="151" t="str">
        <f ca="1">'GenerateurBingo.com'!IF3</f>
        <v>Mot 39</v>
      </c>
      <c r="HA6" s="151" t="str">
        <f ca="1">'GenerateurBingo.com'!IG3</f>
        <v>Mot 54</v>
      </c>
      <c r="HB6" s="152" t="str">
        <f ca="1">'GenerateurBingo.com'!IH3</f>
        <v>Mot 68</v>
      </c>
      <c r="HC6" s="150" t="str">
        <f ca="1">'GenerateurBingo.com'!II3</f>
        <v>Mot 6</v>
      </c>
      <c r="HD6" s="151" t="str">
        <f ca="1">'GenerateurBingo.com'!IJ3</f>
        <v>Mot 18</v>
      </c>
      <c r="HE6" s="151" t="str">
        <f ca="1">'GenerateurBingo.com'!IK3</f>
        <v>Mot 32</v>
      </c>
      <c r="HF6" s="151" t="str">
        <f ca="1">'GenerateurBingo.com'!IL3</f>
        <v>Mot 58</v>
      </c>
      <c r="HG6" s="152" t="str">
        <f ca="1">'GenerateurBingo.com'!IM3</f>
        <v>Mot 64</v>
      </c>
      <c r="HH6" s="150" t="str">
        <f ca="1">'GenerateurBingo.com'!IO3</f>
        <v>Mot 3</v>
      </c>
      <c r="HI6" s="151" t="str">
        <f ca="1">'GenerateurBingo.com'!IP3</f>
        <v>Mot 19</v>
      </c>
      <c r="HJ6" s="151" t="str">
        <f ca="1">'GenerateurBingo.com'!IQ3</f>
        <v>Mot 39</v>
      </c>
      <c r="HK6" s="151" t="str">
        <f ca="1">'GenerateurBingo.com'!IR3</f>
        <v>Mot 48</v>
      </c>
      <c r="HL6" s="152" t="str">
        <f ca="1">'GenerateurBingo.com'!IS3</f>
        <v>Mot 74</v>
      </c>
      <c r="HM6" s="150" t="str">
        <f ca="1">'GenerateurBingo.com'!IT3</f>
        <v>Mot 14</v>
      </c>
      <c r="HN6" s="151" t="str">
        <f ca="1">'GenerateurBingo.com'!IU3</f>
        <v>Mot 27</v>
      </c>
      <c r="HO6" s="151" t="str">
        <f ca="1">'GenerateurBingo.com'!IV3</f>
        <v>Mot 44</v>
      </c>
      <c r="HP6" s="151" t="str">
        <f ca="1">'GenerateurBingo.com'!IW3</f>
        <v>Mot 51</v>
      </c>
      <c r="HQ6" s="152" t="str">
        <f ca="1">'GenerateurBingo.com'!IX3</f>
        <v>Mot 75</v>
      </c>
      <c r="HR6" s="150" t="str">
        <f ca="1">'GenerateurBingo.com'!IZ3</f>
        <v>Mot 3</v>
      </c>
      <c r="HS6" s="151" t="str">
        <f ca="1">'GenerateurBingo.com'!JA3</f>
        <v>Mot 18</v>
      </c>
      <c r="HT6" s="151" t="str">
        <f ca="1">'GenerateurBingo.com'!JB3</f>
        <v>Mot 43</v>
      </c>
      <c r="HU6" s="151" t="str">
        <f ca="1">'GenerateurBingo.com'!JC3</f>
        <v>Mot 54</v>
      </c>
      <c r="HV6" s="152" t="str">
        <f ca="1">'GenerateurBingo.com'!JD3</f>
        <v>Mot 70</v>
      </c>
      <c r="HW6" s="150" t="str">
        <f ca="1">'GenerateurBingo.com'!JE3</f>
        <v>Mot 13</v>
      </c>
      <c r="HX6" s="151" t="str">
        <f ca="1">'GenerateurBingo.com'!JF3</f>
        <v>Mot 23</v>
      </c>
      <c r="HY6" s="151" t="str">
        <f ca="1">'GenerateurBingo.com'!JG3</f>
        <v>Mot 40</v>
      </c>
      <c r="HZ6" s="151" t="str">
        <f ca="1">'GenerateurBingo.com'!JH3</f>
        <v>Mot 56</v>
      </c>
      <c r="IA6" s="152" t="str">
        <f ca="1">'GenerateurBingo.com'!JI3</f>
        <v>Mot 68</v>
      </c>
      <c r="IB6" s="150" t="str">
        <f ca="1">'GenerateurBingo.com'!JK3</f>
        <v>Mot 15</v>
      </c>
      <c r="IC6" s="151" t="str">
        <f ca="1">'GenerateurBingo.com'!JL3</f>
        <v>Mot 27</v>
      </c>
      <c r="ID6" s="151" t="str">
        <f ca="1">'GenerateurBingo.com'!JM3</f>
        <v>Mot 41</v>
      </c>
      <c r="IE6" s="151" t="str">
        <f ca="1">'GenerateurBingo.com'!JN3</f>
        <v>Mot 52</v>
      </c>
      <c r="IF6" s="152" t="str">
        <f ca="1">'GenerateurBingo.com'!JO3</f>
        <v>Mot 71</v>
      </c>
      <c r="IG6" s="150" t="str">
        <f ca="1">'GenerateurBingo.com'!JP3</f>
        <v>Mot 10</v>
      </c>
      <c r="IH6" s="151" t="str">
        <f ca="1">'GenerateurBingo.com'!JQ3</f>
        <v>Mot 19</v>
      </c>
      <c r="II6" s="151" t="str">
        <f ca="1">'GenerateurBingo.com'!JR3</f>
        <v>Mot 32</v>
      </c>
      <c r="IJ6" s="151" t="str">
        <f ca="1">'GenerateurBingo.com'!JS3</f>
        <v>Mot 47</v>
      </c>
      <c r="IK6" s="152" t="str">
        <f ca="1">'GenerateurBingo.com'!JT3</f>
        <v>Mot 66</v>
      </c>
      <c r="IL6" s="150" t="str">
        <f ca="1">'GenerateurBingo.com'!JV3</f>
        <v>Mot 7</v>
      </c>
      <c r="IM6" s="151" t="str">
        <f ca="1">'GenerateurBingo.com'!JW3</f>
        <v>Mot 22</v>
      </c>
      <c r="IN6" s="151" t="str">
        <f ca="1">'GenerateurBingo.com'!JX3</f>
        <v>Mot 33</v>
      </c>
      <c r="IO6" s="151" t="str">
        <f ca="1">'GenerateurBingo.com'!JY3</f>
        <v>Mot 50</v>
      </c>
      <c r="IP6" s="152" t="str">
        <f ca="1">'GenerateurBingo.com'!JZ3</f>
        <v>Mot 69</v>
      </c>
      <c r="IQ6" s="150" t="str">
        <f ca="1">'GenerateurBingo.com'!KA3</f>
        <v>Mot 1</v>
      </c>
      <c r="IR6" s="151" t="str">
        <f ca="1">'GenerateurBingo.com'!KB3</f>
        <v>Mot 16</v>
      </c>
      <c r="IS6" s="151" t="str">
        <f ca="1">'GenerateurBingo.com'!KC3</f>
        <v>Mot 42</v>
      </c>
      <c r="IT6" s="151" t="str">
        <f ca="1">'GenerateurBingo.com'!KD3</f>
        <v>Mot 53</v>
      </c>
      <c r="IU6" s="152" t="str">
        <f ca="1">'GenerateurBingo.com'!KE3</f>
        <v>Mot 64</v>
      </c>
      <c r="IV6" s="150" t="str">
        <f ca="1">'GenerateurBingo.com'!KG3</f>
        <v>Mot 13</v>
      </c>
      <c r="IW6" s="151" t="str">
        <f ca="1">'GenerateurBingo.com'!KH3</f>
        <v>Mot 18</v>
      </c>
      <c r="IX6" s="151" t="str">
        <f ca="1">'GenerateurBingo.com'!KI3</f>
        <v>Mot 40</v>
      </c>
      <c r="IY6" s="151" t="str">
        <f ca="1">'GenerateurBingo.com'!KJ3</f>
        <v>Mot 59</v>
      </c>
      <c r="IZ6" s="152" t="str">
        <f ca="1">'GenerateurBingo.com'!KK3</f>
        <v>Mot 69</v>
      </c>
      <c r="JA6" s="150" t="str">
        <f ca="1">'GenerateurBingo.com'!KL3</f>
        <v>Mot 11</v>
      </c>
      <c r="JB6" s="151" t="str">
        <f ca="1">'GenerateurBingo.com'!KM3</f>
        <v>Mot 29</v>
      </c>
      <c r="JC6" s="151" t="str">
        <f ca="1">'GenerateurBingo.com'!KN3</f>
        <v>Mot 39</v>
      </c>
      <c r="JD6" s="151" t="str">
        <f ca="1">'GenerateurBingo.com'!KO3</f>
        <v>Mot 48</v>
      </c>
      <c r="JE6" s="152" t="str">
        <f ca="1">'GenerateurBingo.com'!KP3</f>
        <v>Mot 65</v>
      </c>
      <c r="JF6" s="150" t="str">
        <f ca="1">'GenerateurBingo.com'!KR3</f>
        <v>Mot 1</v>
      </c>
      <c r="JG6" s="151" t="str">
        <f ca="1">'GenerateurBingo.com'!KS3</f>
        <v>Mot 27</v>
      </c>
      <c r="JH6" s="151" t="str">
        <f ca="1">'GenerateurBingo.com'!KT3</f>
        <v>Mot 44</v>
      </c>
      <c r="JI6" s="151" t="str">
        <f ca="1">'GenerateurBingo.com'!KU3</f>
        <v>Mot 47</v>
      </c>
      <c r="JJ6" s="152" t="str">
        <f ca="1">'GenerateurBingo.com'!KV3</f>
        <v>Mot 71</v>
      </c>
      <c r="JK6" s="150" t="str">
        <f ca="1">'GenerateurBingo.com'!KW3</f>
        <v>Mot 11</v>
      </c>
      <c r="JL6" s="151" t="str">
        <f ca="1">'GenerateurBingo.com'!KX3</f>
        <v>Mot 24</v>
      </c>
      <c r="JM6" s="151" t="str">
        <f ca="1">'GenerateurBingo.com'!KY3</f>
        <v>Mot 37</v>
      </c>
      <c r="JN6" s="151" t="str">
        <f ca="1">'GenerateurBingo.com'!KZ3</f>
        <v>Mot 47</v>
      </c>
      <c r="JO6" s="152" t="str">
        <f ca="1">'GenerateurBingo.com'!LA3</f>
        <v>Mot 74</v>
      </c>
      <c r="JP6" s="150" t="str">
        <f ca="1">'GenerateurBingo.com'!LC3</f>
        <v>Mot 8</v>
      </c>
      <c r="JQ6" s="151" t="str">
        <f ca="1">'GenerateurBingo.com'!LD3</f>
        <v>Mot 17</v>
      </c>
      <c r="JR6" s="151" t="str">
        <f ca="1">'GenerateurBingo.com'!LE3</f>
        <v>Mot 39</v>
      </c>
      <c r="JS6" s="151" t="str">
        <f ca="1">'GenerateurBingo.com'!LF3</f>
        <v>Mot 59</v>
      </c>
      <c r="JT6" s="152" t="str">
        <f ca="1">'GenerateurBingo.com'!LG3</f>
        <v>Mot 70</v>
      </c>
      <c r="JU6" s="150" t="str">
        <f ca="1">'GenerateurBingo.com'!LH3</f>
        <v>Mot 11</v>
      </c>
      <c r="JV6" s="151" t="str">
        <f ca="1">'GenerateurBingo.com'!LI3</f>
        <v>Mot 30</v>
      </c>
      <c r="JW6" s="151" t="str">
        <f ca="1">'GenerateurBingo.com'!LJ3</f>
        <v>Mot 40</v>
      </c>
      <c r="JX6" s="151" t="str">
        <f ca="1">'GenerateurBingo.com'!LK3</f>
        <v>Mot 51</v>
      </c>
      <c r="JY6" s="152" t="str">
        <f ca="1">'GenerateurBingo.com'!LL3</f>
        <v>Mot 65</v>
      </c>
      <c r="JZ6" s="150" t="str">
        <f ca="1">'GenerateurBingo.com'!LN3</f>
        <v>Mot 11</v>
      </c>
      <c r="KA6" s="151" t="str">
        <f ca="1">'GenerateurBingo.com'!LO3</f>
        <v>Mot 27</v>
      </c>
      <c r="KB6" s="151" t="str">
        <f ca="1">'GenerateurBingo.com'!LP3</f>
        <v>Mot 38</v>
      </c>
      <c r="KC6" s="151" t="str">
        <f ca="1">'GenerateurBingo.com'!LQ3</f>
        <v>Mot 59</v>
      </c>
      <c r="KD6" s="152" t="str">
        <f ca="1">'GenerateurBingo.com'!LR3</f>
        <v>Mot 64</v>
      </c>
      <c r="KE6" s="150" t="str">
        <f ca="1">'GenerateurBingo.com'!LS3</f>
        <v>Mot 5</v>
      </c>
      <c r="KF6" s="151" t="str">
        <f ca="1">'GenerateurBingo.com'!LT3</f>
        <v>Mot 19</v>
      </c>
      <c r="KG6" s="151" t="str">
        <f ca="1">'GenerateurBingo.com'!LU3</f>
        <v>Mot 45</v>
      </c>
      <c r="KH6" s="151" t="str">
        <f ca="1">'GenerateurBingo.com'!LV3</f>
        <v>Mot 50</v>
      </c>
      <c r="KI6" s="152" t="str">
        <f ca="1">'GenerateurBingo.com'!LW3</f>
        <v>Mot 74</v>
      </c>
      <c r="KJ6" s="150" t="str">
        <f ca="1">'GenerateurBingo.com'!LY3</f>
        <v>Mot 3</v>
      </c>
      <c r="KK6" s="151" t="str">
        <f ca="1">'GenerateurBingo.com'!LZ3</f>
        <v>Mot 29</v>
      </c>
      <c r="KL6" s="151" t="str">
        <f ca="1">'GenerateurBingo.com'!MA3</f>
        <v>Mot 42</v>
      </c>
      <c r="KM6" s="151" t="str">
        <f ca="1">'GenerateurBingo.com'!MB3</f>
        <v>Mot 48</v>
      </c>
      <c r="KN6" s="152" t="str">
        <f ca="1">'GenerateurBingo.com'!MC3</f>
        <v>Mot 70</v>
      </c>
      <c r="KO6" s="150" t="str">
        <f ca="1">'GenerateurBingo.com'!MD3</f>
        <v>Mot 2</v>
      </c>
      <c r="KP6" s="151" t="str">
        <f ca="1">'GenerateurBingo.com'!ME3</f>
        <v>Mot 27</v>
      </c>
      <c r="KQ6" s="151" t="str">
        <f ca="1">'GenerateurBingo.com'!MF3</f>
        <v>Mot 34</v>
      </c>
      <c r="KR6" s="151" t="str">
        <f ca="1">'GenerateurBingo.com'!MG3</f>
        <v>Mot 49</v>
      </c>
      <c r="KS6" s="152" t="str">
        <f ca="1">'GenerateurBingo.com'!MH3</f>
        <v>Mot 65</v>
      </c>
      <c r="KT6" s="150" t="str">
        <f ca="1">'GenerateurBingo.com'!MJ3</f>
        <v>Mot 7</v>
      </c>
      <c r="KU6" s="151" t="str">
        <f ca="1">'GenerateurBingo.com'!MK3</f>
        <v>Mot 19</v>
      </c>
      <c r="KV6" s="151" t="str">
        <f ca="1">'GenerateurBingo.com'!ML3</f>
        <v>Mot 42</v>
      </c>
      <c r="KW6" s="151" t="str">
        <f ca="1">'GenerateurBingo.com'!MM3</f>
        <v>Mot 52</v>
      </c>
      <c r="KX6" s="152" t="str">
        <f ca="1">'GenerateurBingo.com'!MN3</f>
        <v>Mot 73</v>
      </c>
      <c r="KY6" s="150" t="str">
        <f ca="1">'GenerateurBingo.com'!MO3</f>
        <v>Mot 12</v>
      </c>
      <c r="KZ6" s="151" t="str">
        <f ca="1">'GenerateurBingo.com'!MP3</f>
        <v>Mot 25</v>
      </c>
      <c r="LA6" s="151" t="str">
        <f ca="1">'GenerateurBingo.com'!MQ3</f>
        <v>Mot 35</v>
      </c>
      <c r="LB6" s="151" t="str">
        <f ca="1">'GenerateurBingo.com'!MR3</f>
        <v>Mot 57</v>
      </c>
      <c r="LC6" s="152" t="str">
        <f ca="1">'GenerateurBingo.com'!MS3</f>
        <v>Mot 62</v>
      </c>
      <c r="LD6" s="150" t="str">
        <f ca="1">'GenerateurBingo.com'!MU3</f>
        <v>Mot 14</v>
      </c>
      <c r="LE6" s="151" t="str">
        <f ca="1">'GenerateurBingo.com'!MV3</f>
        <v>Mot 30</v>
      </c>
      <c r="LF6" s="151" t="str">
        <f ca="1">'GenerateurBingo.com'!MW3</f>
        <v>Mot 33</v>
      </c>
      <c r="LG6" s="151" t="str">
        <f ca="1">'GenerateurBingo.com'!MX3</f>
        <v>Mot 47</v>
      </c>
      <c r="LH6" s="152" t="str">
        <f ca="1">'GenerateurBingo.com'!MY3</f>
        <v>Mot 69</v>
      </c>
      <c r="LI6" s="150" t="str">
        <f ca="1">'GenerateurBingo.com'!MZ3</f>
        <v>Mot 6</v>
      </c>
      <c r="LJ6" s="151" t="str">
        <f ca="1">'GenerateurBingo.com'!NA3</f>
        <v>Mot 24</v>
      </c>
      <c r="LK6" s="151" t="str">
        <f ca="1">'GenerateurBingo.com'!NB3</f>
        <v>Mot 40</v>
      </c>
      <c r="LL6" s="151" t="str">
        <f ca="1">'GenerateurBingo.com'!NC3</f>
        <v>Mot 60</v>
      </c>
      <c r="LM6" s="152" t="str">
        <f ca="1">'GenerateurBingo.com'!ND3</f>
        <v>Mot 72</v>
      </c>
      <c r="LN6" s="150" t="str">
        <f ca="1">'GenerateurBingo.com'!NF3</f>
        <v>Mot 8</v>
      </c>
      <c r="LO6" s="151" t="str">
        <f ca="1">'GenerateurBingo.com'!NG3</f>
        <v>Mot 22</v>
      </c>
      <c r="LP6" s="151" t="str">
        <f ca="1">'GenerateurBingo.com'!NH3</f>
        <v>Mot 32</v>
      </c>
      <c r="LQ6" s="151" t="str">
        <f ca="1">'GenerateurBingo.com'!NI3</f>
        <v>Mot 58</v>
      </c>
      <c r="LR6" s="152" t="str">
        <f ca="1">'GenerateurBingo.com'!NJ3</f>
        <v>Mot 65</v>
      </c>
      <c r="LS6" s="150" t="str">
        <f ca="1">'GenerateurBingo.com'!NK3</f>
        <v>Mot 10</v>
      </c>
      <c r="LT6" s="151" t="str">
        <f ca="1">'GenerateurBingo.com'!NL3</f>
        <v>Mot 27</v>
      </c>
      <c r="LU6" s="151" t="str">
        <f ca="1">'GenerateurBingo.com'!NM3</f>
        <v>Mot 43</v>
      </c>
      <c r="LV6" s="151" t="str">
        <f ca="1">'GenerateurBingo.com'!NN3</f>
        <v>Mot 49</v>
      </c>
      <c r="LW6" s="152" t="str">
        <f ca="1">'GenerateurBingo.com'!NO3</f>
        <v>Mot 64</v>
      </c>
      <c r="LX6" s="150" t="str">
        <f ca="1">'GenerateurBingo.com'!NQ3</f>
        <v>Mot 3</v>
      </c>
      <c r="LY6" s="151" t="str">
        <f ca="1">'GenerateurBingo.com'!NR3</f>
        <v>Mot 23</v>
      </c>
      <c r="LZ6" s="151" t="str">
        <f ca="1">'GenerateurBingo.com'!NS3</f>
        <v>Mot 35</v>
      </c>
      <c r="MA6" s="151" t="str">
        <f ca="1">'GenerateurBingo.com'!NT3</f>
        <v>Mot 51</v>
      </c>
      <c r="MB6" s="152" t="str">
        <f ca="1">'GenerateurBingo.com'!NU3</f>
        <v>Mot 64</v>
      </c>
      <c r="MC6" s="150" t="str">
        <f ca="1">'GenerateurBingo.com'!NV3</f>
        <v>Mot 12</v>
      </c>
      <c r="MD6" s="151" t="str">
        <f ca="1">'GenerateurBingo.com'!NW3</f>
        <v>Mot 25</v>
      </c>
      <c r="ME6" s="151" t="str">
        <f ca="1">'GenerateurBingo.com'!NX3</f>
        <v>Mot 31</v>
      </c>
      <c r="MF6" s="151" t="str">
        <f ca="1">'GenerateurBingo.com'!NY3</f>
        <v>Mot 59</v>
      </c>
      <c r="MG6" s="152" t="str">
        <f ca="1">'GenerateurBingo.com'!NZ3</f>
        <v>Mot 67</v>
      </c>
      <c r="MH6" s="150" t="str">
        <f ca="1">'GenerateurBingo.com'!OB3</f>
        <v>Mot 3</v>
      </c>
      <c r="MI6" s="151" t="str">
        <f ca="1">'GenerateurBingo.com'!OC3</f>
        <v>Mot 30</v>
      </c>
      <c r="MJ6" s="151" t="str">
        <f ca="1">'GenerateurBingo.com'!OD3</f>
        <v>Mot 36</v>
      </c>
      <c r="MK6" s="151" t="str">
        <f ca="1">'GenerateurBingo.com'!OE3</f>
        <v>Mot 50</v>
      </c>
      <c r="ML6" s="152" t="str">
        <f ca="1">'GenerateurBingo.com'!OF3</f>
        <v>Mot 68</v>
      </c>
      <c r="MM6" s="150" t="str">
        <f ca="1">'GenerateurBingo.com'!OG3</f>
        <v>Mot 1</v>
      </c>
      <c r="MN6" s="151" t="str">
        <f ca="1">'GenerateurBingo.com'!OH3</f>
        <v>Mot 27</v>
      </c>
      <c r="MO6" s="151" t="str">
        <f ca="1">'GenerateurBingo.com'!OI3</f>
        <v>Mot 43</v>
      </c>
      <c r="MP6" s="151" t="str">
        <f ca="1">'GenerateurBingo.com'!OJ3</f>
        <v>Mot 55</v>
      </c>
      <c r="MQ6" s="152" t="str">
        <f ca="1">'GenerateurBingo.com'!OK3</f>
        <v>Mot 66</v>
      </c>
      <c r="MR6" s="150" t="str">
        <f ca="1">'GenerateurBingo.com'!OM3</f>
        <v>Mot 8</v>
      </c>
      <c r="MS6" s="151" t="str">
        <f ca="1">'GenerateurBingo.com'!ON3</f>
        <v>Mot 28</v>
      </c>
      <c r="MT6" s="151" t="str">
        <f ca="1">'GenerateurBingo.com'!OO3</f>
        <v>Mot 31</v>
      </c>
      <c r="MU6" s="151" t="str">
        <f ca="1">'GenerateurBingo.com'!OP3</f>
        <v>Mot 60</v>
      </c>
      <c r="MV6" s="152" t="str">
        <f ca="1">'GenerateurBingo.com'!OQ3</f>
        <v>Mot 68</v>
      </c>
      <c r="MW6" s="150" t="str">
        <f ca="1">'GenerateurBingo.com'!OR3</f>
        <v>Mot 5</v>
      </c>
      <c r="MX6" s="151" t="str">
        <f ca="1">'GenerateurBingo.com'!OS3</f>
        <v>Mot 24</v>
      </c>
      <c r="MY6" s="151" t="str">
        <f ca="1">'GenerateurBingo.com'!OT3</f>
        <v>Mot 36</v>
      </c>
      <c r="MZ6" s="151" t="str">
        <f ca="1">'GenerateurBingo.com'!OU3</f>
        <v>Mot 56</v>
      </c>
      <c r="NA6" s="152" t="str">
        <f ca="1">'GenerateurBingo.com'!OV3</f>
        <v>Mot 63</v>
      </c>
      <c r="NB6" s="150" t="str">
        <f ca="1">'GenerateurBingo.com'!OX3</f>
        <v>Mot 12</v>
      </c>
      <c r="NC6" s="151" t="str">
        <f ca="1">'GenerateurBingo.com'!OY3</f>
        <v>Mot 17</v>
      </c>
      <c r="ND6" s="151" t="str">
        <f ca="1">'GenerateurBingo.com'!OZ3</f>
        <v>Mot 33</v>
      </c>
      <c r="NE6" s="151" t="str">
        <f ca="1">'GenerateurBingo.com'!PA3</f>
        <v>Mot 51</v>
      </c>
      <c r="NF6" s="152" t="str">
        <f ca="1">'GenerateurBingo.com'!PB3</f>
        <v>Mot 68</v>
      </c>
      <c r="NG6" s="150" t="str">
        <f ca="1">'GenerateurBingo.com'!PC3</f>
        <v>Mot 8</v>
      </c>
      <c r="NH6" s="151" t="str">
        <f ca="1">'GenerateurBingo.com'!PD3</f>
        <v>Mot 28</v>
      </c>
      <c r="NI6" s="151" t="str">
        <f ca="1">'GenerateurBingo.com'!PE3</f>
        <v>Mot 38</v>
      </c>
      <c r="NJ6" s="151" t="str">
        <f ca="1">'GenerateurBingo.com'!PF3</f>
        <v>Mot 59</v>
      </c>
      <c r="NK6" s="152" t="str">
        <f ca="1">'GenerateurBingo.com'!PG3</f>
        <v>Mot 64</v>
      </c>
      <c r="NL6" s="150" t="str">
        <f ca="1">'GenerateurBingo.com'!PI3</f>
        <v>Mot 15</v>
      </c>
      <c r="NM6" s="151" t="str">
        <f ca="1">'GenerateurBingo.com'!PJ3</f>
        <v>Mot 16</v>
      </c>
      <c r="NN6" s="151" t="str">
        <f ca="1">'GenerateurBingo.com'!PK3</f>
        <v>Mot 33</v>
      </c>
      <c r="NO6" s="151" t="str">
        <f ca="1">'GenerateurBingo.com'!PL3</f>
        <v>Mot 51</v>
      </c>
      <c r="NP6" s="152" t="str">
        <f ca="1">'GenerateurBingo.com'!PM3</f>
        <v>Mot 67</v>
      </c>
      <c r="NQ6" s="150" t="str">
        <f ca="1">'GenerateurBingo.com'!PN3</f>
        <v>Mot 14</v>
      </c>
      <c r="NR6" s="151" t="str">
        <f ca="1">'GenerateurBingo.com'!PO3</f>
        <v>Mot 26</v>
      </c>
      <c r="NS6" s="151" t="str">
        <f ca="1">'GenerateurBingo.com'!PP3</f>
        <v>Mot 41</v>
      </c>
      <c r="NT6" s="151" t="str">
        <f ca="1">'GenerateurBingo.com'!PQ3</f>
        <v>Mot 55</v>
      </c>
      <c r="NU6" s="152" t="str">
        <f ca="1">'GenerateurBingo.com'!PR3</f>
        <v>Mot 62</v>
      </c>
      <c r="NV6" s="150" t="str">
        <f ca="1">'GenerateurBingo.com'!PT3</f>
        <v>Mot 3</v>
      </c>
      <c r="NW6" s="151" t="str">
        <f ca="1">'GenerateurBingo.com'!PU3</f>
        <v>Mot 23</v>
      </c>
      <c r="NX6" s="151" t="str">
        <f ca="1">'GenerateurBingo.com'!PV3</f>
        <v>Mot 40</v>
      </c>
      <c r="NY6" s="151" t="str">
        <f ca="1">'GenerateurBingo.com'!PW3</f>
        <v>Mot 60</v>
      </c>
      <c r="NZ6" s="152" t="str">
        <f ca="1">'GenerateurBingo.com'!PX3</f>
        <v>Mot 73</v>
      </c>
      <c r="OA6" s="150" t="str">
        <f ca="1">'GenerateurBingo.com'!PY3</f>
        <v>Mot 5</v>
      </c>
      <c r="OB6" s="151" t="str">
        <f ca="1">'GenerateurBingo.com'!PZ3</f>
        <v>Mot 29</v>
      </c>
      <c r="OC6" s="151" t="str">
        <f ca="1">'GenerateurBingo.com'!QA3</f>
        <v>Mot 37</v>
      </c>
      <c r="OD6" s="151" t="str">
        <f ca="1">'GenerateurBingo.com'!QB3</f>
        <v>Mot 51</v>
      </c>
      <c r="OE6" s="152" t="str">
        <f ca="1">'GenerateurBingo.com'!QC3</f>
        <v>Mot 63</v>
      </c>
      <c r="OF6" s="150" t="str">
        <f ca="1">'GenerateurBingo.com'!QE3</f>
        <v>Mot 7</v>
      </c>
      <c r="OG6" s="151" t="str">
        <f ca="1">'GenerateurBingo.com'!QF3</f>
        <v>Mot 20</v>
      </c>
      <c r="OH6" s="151" t="str">
        <f ca="1">'GenerateurBingo.com'!QG3</f>
        <v>Mot 44</v>
      </c>
      <c r="OI6" s="151" t="str">
        <f ca="1">'GenerateurBingo.com'!QH3</f>
        <v>Mot 54</v>
      </c>
      <c r="OJ6" s="152" t="str">
        <f ca="1">'GenerateurBingo.com'!QI3</f>
        <v>Mot 68</v>
      </c>
      <c r="OK6" s="150" t="str">
        <f ca="1">'GenerateurBingo.com'!QJ3</f>
        <v>Mot 2</v>
      </c>
      <c r="OL6" s="151" t="str">
        <f ca="1">'GenerateurBingo.com'!QK3</f>
        <v>Mot 30</v>
      </c>
      <c r="OM6" s="151" t="str">
        <f ca="1">'GenerateurBingo.com'!QL3</f>
        <v>Mot 35</v>
      </c>
      <c r="ON6" s="151" t="str">
        <f ca="1">'GenerateurBingo.com'!QM3</f>
        <v>Mot 46</v>
      </c>
      <c r="OO6" s="152" t="str">
        <f ca="1">'GenerateurBingo.com'!QN3</f>
        <v>Mot 65</v>
      </c>
      <c r="OP6" s="150" t="str">
        <f ca="1">'GenerateurBingo.com'!QP3</f>
        <v>Mot 11</v>
      </c>
      <c r="OQ6" s="151" t="str">
        <f ca="1">'GenerateurBingo.com'!QQ3</f>
        <v>Mot 30</v>
      </c>
      <c r="OR6" s="151" t="str">
        <f ca="1">'GenerateurBingo.com'!QR3</f>
        <v>Mot 39</v>
      </c>
      <c r="OS6" s="151" t="str">
        <f ca="1">'GenerateurBingo.com'!QS3</f>
        <v>Mot 58</v>
      </c>
      <c r="OT6" s="152" t="str">
        <f ca="1">'GenerateurBingo.com'!QT3</f>
        <v>Mot 71</v>
      </c>
      <c r="OU6" s="150" t="str">
        <f ca="1">'GenerateurBingo.com'!QU3</f>
        <v>Mot 8</v>
      </c>
      <c r="OV6" s="151" t="str">
        <f ca="1">'GenerateurBingo.com'!QV3</f>
        <v>Mot 29</v>
      </c>
      <c r="OW6" s="151" t="str">
        <f ca="1">'GenerateurBingo.com'!QW3</f>
        <v>Mot 43</v>
      </c>
      <c r="OX6" s="151" t="str">
        <f ca="1">'GenerateurBingo.com'!QX3</f>
        <v>Mot 60</v>
      </c>
      <c r="OY6" s="152" t="str">
        <f ca="1">'GenerateurBingo.com'!QY3</f>
        <v>Mot 62</v>
      </c>
      <c r="OZ6" s="150" t="str">
        <f ca="1">'GenerateurBingo.com'!RA3</f>
        <v>Mot 10</v>
      </c>
      <c r="PA6" s="151" t="str">
        <f ca="1">'GenerateurBingo.com'!RB3</f>
        <v>Mot 23</v>
      </c>
      <c r="PB6" s="151" t="str">
        <f ca="1">'GenerateurBingo.com'!RC3</f>
        <v>Mot 32</v>
      </c>
      <c r="PC6" s="151" t="str">
        <f ca="1">'GenerateurBingo.com'!RD3</f>
        <v>Mot 49</v>
      </c>
      <c r="PD6" s="152" t="str">
        <f ca="1">'GenerateurBingo.com'!RE3</f>
        <v>Mot 68</v>
      </c>
      <c r="PE6" s="150" t="str">
        <f ca="1">'GenerateurBingo.com'!RF3</f>
        <v>Mot 7</v>
      </c>
      <c r="PF6" s="151" t="str">
        <f ca="1">'GenerateurBingo.com'!RG3</f>
        <v>Mot 19</v>
      </c>
      <c r="PG6" s="151" t="str">
        <f ca="1">'GenerateurBingo.com'!RH3</f>
        <v>Mot 35</v>
      </c>
      <c r="PH6" s="151" t="str">
        <f ca="1">'GenerateurBingo.com'!RI3</f>
        <v>Mot 50</v>
      </c>
      <c r="PI6" s="152" t="str">
        <f ca="1">'GenerateurBingo.com'!RJ3</f>
        <v>Mot 66</v>
      </c>
      <c r="PJ6" s="150" t="str">
        <f ca="1">'GenerateurBingo.com'!RL3</f>
        <v>Mot 9</v>
      </c>
      <c r="PK6" s="151" t="str">
        <f ca="1">'GenerateurBingo.com'!RM3</f>
        <v>Mot 29</v>
      </c>
      <c r="PL6" s="151" t="str">
        <f ca="1">'GenerateurBingo.com'!RN3</f>
        <v>Mot 32</v>
      </c>
      <c r="PM6" s="151" t="str">
        <f ca="1">'GenerateurBingo.com'!RO3</f>
        <v>Mot 53</v>
      </c>
      <c r="PN6" s="152" t="str">
        <f ca="1">'GenerateurBingo.com'!RP3</f>
        <v>Mot 62</v>
      </c>
      <c r="PO6" s="150" t="str">
        <f ca="1">'GenerateurBingo.com'!RQ3</f>
        <v>Mot 2</v>
      </c>
      <c r="PP6" s="151" t="str">
        <f ca="1">'GenerateurBingo.com'!RR3</f>
        <v>Mot 22</v>
      </c>
      <c r="PQ6" s="151" t="str">
        <f ca="1">'GenerateurBingo.com'!RS3</f>
        <v>Mot 41</v>
      </c>
      <c r="PR6" s="151" t="str">
        <f ca="1">'GenerateurBingo.com'!RT3</f>
        <v>Mot 53</v>
      </c>
      <c r="PS6" s="152" t="str">
        <f ca="1">'GenerateurBingo.com'!RU3</f>
        <v>Mot 68</v>
      </c>
      <c r="PT6" s="150" t="str">
        <f ca="1">'GenerateurBingo.com'!RW3</f>
        <v>Mot 6</v>
      </c>
      <c r="PU6" s="151" t="str">
        <f ca="1">'GenerateurBingo.com'!RX3</f>
        <v>Mot 24</v>
      </c>
      <c r="PV6" s="151" t="str">
        <f ca="1">'GenerateurBingo.com'!RY3</f>
        <v>Mot 40</v>
      </c>
      <c r="PW6" s="151" t="str">
        <f ca="1">'GenerateurBingo.com'!RZ3</f>
        <v>Mot 58</v>
      </c>
      <c r="PX6" s="152" t="str">
        <f ca="1">'GenerateurBingo.com'!SA3</f>
        <v>Mot 69</v>
      </c>
      <c r="PY6" s="150" t="str">
        <f ca="1">'GenerateurBingo.com'!SB3</f>
        <v>Mot 12</v>
      </c>
      <c r="PZ6" s="151" t="str">
        <f ca="1">'GenerateurBingo.com'!SC3</f>
        <v>Mot 25</v>
      </c>
      <c r="QA6" s="151" t="str">
        <f ca="1">'GenerateurBingo.com'!SD3</f>
        <v>Mot 33</v>
      </c>
      <c r="QB6" s="151" t="str">
        <f ca="1">'GenerateurBingo.com'!SE3</f>
        <v>Mot 57</v>
      </c>
      <c r="QC6" s="152" t="str">
        <f ca="1">'GenerateurBingo.com'!SF3</f>
        <v>Mot 65</v>
      </c>
      <c r="QD6" s="150" t="str">
        <f ca="1">'GenerateurBingo.com'!SH3</f>
        <v>Mot 9</v>
      </c>
      <c r="QE6" s="151" t="str">
        <f ca="1">'GenerateurBingo.com'!SI3</f>
        <v>Mot 24</v>
      </c>
      <c r="QF6" s="151" t="str">
        <f ca="1">'GenerateurBingo.com'!SJ3</f>
        <v>Mot 43</v>
      </c>
      <c r="QG6" s="151" t="str">
        <f ca="1">'GenerateurBingo.com'!SK3</f>
        <v>Mot 56</v>
      </c>
      <c r="QH6" s="152" t="str">
        <f ca="1">'GenerateurBingo.com'!SL3</f>
        <v>Mot 70</v>
      </c>
      <c r="QI6" s="150" t="str">
        <f ca="1">'GenerateurBingo.com'!SM3</f>
        <v>Mot 15</v>
      </c>
      <c r="QJ6" s="151" t="str">
        <f ca="1">'GenerateurBingo.com'!SN3</f>
        <v>Mot 16</v>
      </c>
      <c r="QK6" s="151" t="str">
        <f ca="1">'GenerateurBingo.com'!SO3</f>
        <v>Mot 44</v>
      </c>
      <c r="QL6" s="151" t="str">
        <f ca="1">'GenerateurBingo.com'!SP3</f>
        <v>Mot 58</v>
      </c>
      <c r="QM6" s="152" t="str">
        <f ca="1">'GenerateurBingo.com'!SQ3</f>
        <v>Mot 66</v>
      </c>
      <c r="QN6" s="150" t="str">
        <f ca="1">'GenerateurBingo.com'!SS3</f>
        <v>Mot 4</v>
      </c>
      <c r="QO6" s="151" t="str">
        <f ca="1">'GenerateurBingo.com'!ST3</f>
        <v>Mot 16</v>
      </c>
      <c r="QP6" s="151" t="str">
        <f ca="1">'GenerateurBingo.com'!SU3</f>
        <v>Mot 42</v>
      </c>
      <c r="QQ6" s="151" t="str">
        <f ca="1">'GenerateurBingo.com'!SV3</f>
        <v>Mot 58</v>
      </c>
      <c r="QR6" s="152" t="str">
        <f ca="1">'GenerateurBingo.com'!SW3</f>
        <v>Mot 69</v>
      </c>
      <c r="QS6" s="150" t="str">
        <f ca="1">'GenerateurBingo.com'!SX3</f>
        <v>Mot 12</v>
      </c>
      <c r="QT6" s="151" t="str">
        <f ca="1">'GenerateurBingo.com'!SY3</f>
        <v>Mot 29</v>
      </c>
      <c r="QU6" s="151" t="str">
        <f ca="1">'GenerateurBingo.com'!SZ3</f>
        <v>Mot 38</v>
      </c>
      <c r="QV6" s="151" t="str">
        <f ca="1">'GenerateurBingo.com'!TA3</f>
        <v>Mot 51</v>
      </c>
      <c r="QW6" s="152" t="str">
        <f ca="1">'GenerateurBingo.com'!TB3</f>
        <v>Mot 75</v>
      </c>
      <c r="QX6" s="150" t="str">
        <f ca="1">'GenerateurBingo.com'!TD3</f>
        <v>Mot 10</v>
      </c>
      <c r="QY6" s="151" t="str">
        <f ca="1">'GenerateurBingo.com'!TE3</f>
        <v>Mot 24</v>
      </c>
      <c r="QZ6" s="151" t="str">
        <f ca="1">'GenerateurBingo.com'!TF3</f>
        <v>Mot 41</v>
      </c>
      <c r="RA6" s="151" t="str">
        <f ca="1">'GenerateurBingo.com'!TG3</f>
        <v>Mot 48</v>
      </c>
      <c r="RB6" s="152" t="str">
        <f ca="1">'GenerateurBingo.com'!TH3</f>
        <v>Mot 64</v>
      </c>
      <c r="RC6" s="150" t="str">
        <f ca="1">'GenerateurBingo.com'!TI3</f>
        <v>Mot 10</v>
      </c>
      <c r="RD6" s="151" t="str">
        <f ca="1">'GenerateurBingo.com'!TJ3</f>
        <v>Mot 16</v>
      </c>
      <c r="RE6" s="151" t="str">
        <f ca="1">'GenerateurBingo.com'!TK3</f>
        <v>Mot 43</v>
      </c>
      <c r="RF6" s="151" t="str">
        <f ca="1">'GenerateurBingo.com'!TL3</f>
        <v>Mot 59</v>
      </c>
      <c r="RG6" s="152" t="str">
        <f ca="1">'GenerateurBingo.com'!TM3</f>
        <v>Mot 62</v>
      </c>
      <c r="RH6" s="150" t="str">
        <f ca="1">'GenerateurBingo.com'!TO3</f>
        <v>Mot 15</v>
      </c>
      <c r="RI6" s="151" t="str">
        <f ca="1">'GenerateurBingo.com'!TP3</f>
        <v>Mot 22</v>
      </c>
      <c r="RJ6" s="151" t="str">
        <f ca="1">'GenerateurBingo.com'!TQ3</f>
        <v>Mot 41</v>
      </c>
      <c r="RK6" s="151" t="str">
        <f ca="1">'GenerateurBingo.com'!TR3</f>
        <v>Mot 58</v>
      </c>
      <c r="RL6" s="152" t="str">
        <f ca="1">'GenerateurBingo.com'!TS3</f>
        <v>Mot 67</v>
      </c>
      <c r="RM6" s="150" t="str">
        <f ca="1">'GenerateurBingo.com'!TT3</f>
        <v>Mot 12</v>
      </c>
      <c r="RN6" s="151" t="str">
        <f ca="1">'GenerateurBingo.com'!TU3</f>
        <v>Mot 17</v>
      </c>
      <c r="RO6" s="151" t="str">
        <f ca="1">'GenerateurBingo.com'!TV3</f>
        <v>Mot 37</v>
      </c>
      <c r="RP6" s="151" t="str">
        <f ca="1">'GenerateurBingo.com'!TW3</f>
        <v>Mot 57</v>
      </c>
      <c r="RQ6" s="152" t="str">
        <f ca="1">'GenerateurBingo.com'!TX3</f>
        <v>Mot 68</v>
      </c>
      <c r="RR6" s="150" t="str">
        <f ca="1">'GenerateurBingo.com'!TZ3</f>
        <v>Mot 5</v>
      </c>
      <c r="RS6" s="151" t="str">
        <f ca="1">'GenerateurBingo.com'!UA3</f>
        <v>Mot 24</v>
      </c>
      <c r="RT6" s="151" t="str">
        <f ca="1">'GenerateurBingo.com'!UB3</f>
        <v>Mot 32</v>
      </c>
      <c r="RU6" s="151" t="str">
        <f ca="1">'GenerateurBingo.com'!UC3</f>
        <v>Mot 49</v>
      </c>
      <c r="RV6" s="152" t="str">
        <f ca="1">'GenerateurBingo.com'!UD3</f>
        <v>Mot 66</v>
      </c>
      <c r="RW6" s="150" t="str">
        <f ca="1">'GenerateurBingo.com'!UE3</f>
        <v>Mot 1</v>
      </c>
      <c r="RX6" s="151" t="str">
        <f ca="1">'GenerateurBingo.com'!UF3</f>
        <v>Mot 20</v>
      </c>
      <c r="RY6" s="151" t="str">
        <f ca="1">'GenerateurBingo.com'!UG3</f>
        <v>Mot 43</v>
      </c>
      <c r="RZ6" s="151" t="str">
        <f ca="1">'GenerateurBingo.com'!UH3</f>
        <v>Mot 49</v>
      </c>
      <c r="SA6" s="152" t="str">
        <f ca="1">'GenerateurBingo.com'!UI3</f>
        <v>Mot 63</v>
      </c>
      <c r="SB6" s="150" t="str">
        <f ca="1">'GenerateurBingo.com'!UK3</f>
        <v>Mot 15</v>
      </c>
      <c r="SC6" s="151" t="str">
        <f ca="1">'GenerateurBingo.com'!UL3</f>
        <v>Mot 21</v>
      </c>
      <c r="SD6" s="151" t="str">
        <f ca="1">'GenerateurBingo.com'!UM3</f>
        <v>Mot 44</v>
      </c>
      <c r="SE6" s="151" t="str">
        <f ca="1">'GenerateurBingo.com'!UN3</f>
        <v>Mot 54</v>
      </c>
      <c r="SF6" s="152" t="str">
        <f ca="1">'GenerateurBingo.com'!UO3</f>
        <v>Mot 71</v>
      </c>
    </row>
    <row r="7" spans="1:500" s="149" customFormat="1" ht="105" customHeight="1">
      <c r="A7" s="150" t="str">
        <f ca="1">'GenerateurBingo.com'!L4</f>
        <v>Mot 11</v>
      </c>
      <c r="B7" s="151" t="str">
        <f ca="1">'GenerateurBingo.com'!M4</f>
        <v>Mot 16</v>
      </c>
      <c r="C7" s="151" t="str">
        <f>Instructions!$F$13</f>
        <v>Gratuit</v>
      </c>
      <c r="D7" s="151" t="str">
        <f ca="1">'GenerateurBingo.com'!O4</f>
        <v>Mot 46</v>
      </c>
      <c r="E7" s="152" t="str">
        <f ca="1">'GenerateurBingo.com'!P4</f>
        <v>Mot 73</v>
      </c>
      <c r="F7" s="150" t="str">
        <f ca="1">'GenerateurBingo.com'!R4</f>
        <v>Mot 4</v>
      </c>
      <c r="G7" s="151" t="str">
        <f ca="1">'GenerateurBingo.com'!S4</f>
        <v>Mot 23</v>
      </c>
      <c r="H7" s="151" t="str">
        <f>Instructions!$F$13</f>
        <v>Gratuit</v>
      </c>
      <c r="I7" s="151" t="str">
        <f ca="1">'GenerateurBingo.com'!U4</f>
        <v>Mot 54</v>
      </c>
      <c r="J7" s="152" t="str">
        <f ca="1">'GenerateurBingo.com'!V4</f>
        <v>Mot 65</v>
      </c>
      <c r="K7" s="150" t="str">
        <f ca="1">'GenerateurBingo.com'!W4</f>
        <v>Mot 13</v>
      </c>
      <c r="L7" s="151" t="str">
        <f ca="1">'GenerateurBingo.com'!X4</f>
        <v>Mot 26</v>
      </c>
      <c r="M7" s="151" t="str">
        <f>Instructions!$F$13</f>
        <v>Gratuit</v>
      </c>
      <c r="N7" s="151" t="str">
        <f ca="1">'GenerateurBingo.com'!Z4</f>
        <v>Mot 60</v>
      </c>
      <c r="O7" s="152" t="str">
        <f ca="1">'GenerateurBingo.com'!AA4</f>
        <v>Mot 62</v>
      </c>
      <c r="P7" s="150" t="str">
        <f ca="1">'GenerateurBingo.com'!AC4</f>
        <v>Mot 7</v>
      </c>
      <c r="Q7" s="151" t="str">
        <f ca="1">'GenerateurBingo.com'!AD4</f>
        <v>Mot 28</v>
      </c>
      <c r="R7" s="151" t="str">
        <f>Instructions!$F$13</f>
        <v>Gratuit</v>
      </c>
      <c r="S7" s="151" t="str">
        <f ca="1">'GenerateurBingo.com'!AF4</f>
        <v>Mot 56</v>
      </c>
      <c r="T7" s="152" t="str">
        <f ca="1">'GenerateurBingo.com'!AG4</f>
        <v>Mot 73</v>
      </c>
      <c r="U7" s="150" t="str">
        <f ca="1">'GenerateurBingo.com'!AH4</f>
        <v>Mot 4</v>
      </c>
      <c r="V7" s="151" t="str">
        <f ca="1">'GenerateurBingo.com'!AI4</f>
        <v>Mot 30</v>
      </c>
      <c r="W7" s="151" t="str">
        <f>Instructions!$F$13</f>
        <v>Gratuit</v>
      </c>
      <c r="X7" s="151" t="str">
        <f ca="1">'GenerateurBingo.com'!AK4</f>
        <v>Mot 51</v>
      </c>
      <c r="Y7" s="152" t="str">
        <f ca="1">'GenerateurBingo.com'!AL4</f>
        <v>Mot 75</v>
      </c>
      <c r="Z7" s="150" t="str">
        <f ca="1">'GenerateurBingo.com'!AN4</f>
        <v>Mot 9</v>
      </c>
      <c r="AA7" s="151" t="str">
        <f ca="1">'GenerateurBingo.com'!AO4</f>
        <v>Mot 17</v>
      </c>
      <c r="AB7" s="151" t="str">
        <f>Instructions!$F$13</f>
        <v>Gratuit</v>
      </c>
      <c r="AC7" s="151" t="str">
        <f ca="1">'GenerateurBingo.com'!AQ4</f>
        <v>Mot 46</v>
      </c>
      <c r="AD7" s="152" t="str">
        <f ca="1">'GenerateurBingo.com'!AR4</f>
        <v>Mot 62</v>
      </c>
      <c r="AE7" s="150" t="str">
        <f ca="1">'GenerateurBingo.com'!AS4</f>
        <v>Mot 9</v>
      </c>
      <c r="AF7" s="151" t="str">
        <f ca="1">'GenerateurBingo.com'!AT4</f>
        <v>Mot 18</v>
      </c>
      <c r="AG7" s="151" t="str">
        <f>Instructions!$F$13</f>
        <v>Gratuit</v>
      </c>
      <c r="AH7" s="151" t="str">
        <f ca="1">'GenerateurBingo.com'!AV4</f>
        <v>Mot 52</v>
      </c>
      <c r="AI7" s="152" t="str">
        <f ca="1">'GenerateurBingo.com'!AW4</f>
        <v>Mot 66</v>
      </c>
      <c r="AJ7" s="150" t="str">
        <f ca="1">'GenerateurBingo.com'!AY4</f>
        <v>Mot 9</v>
      </c>
      <c r="AK7" s="151" t="str">
        <f ca="1">'GenerateurBingo.com'!AZ4</f>
        <v>Mot 18</v>
      </c>
      <c r="AL7" s="151" t="str">
        <f>Instructions!$F$13</f>
        <v>Gratuit</v>
      </c>
      <c r="AM7" s="151" t="str">
        <f ca="1">'GenerateurBingo.com'!BB4</f>
        <v>Mot 51</v>
      </c>
      <c r="AN7" s="152" t="str">
        <f ca="1">'GenerateurBingo.com'!BC4</f>
        <v>Mot 69</v>
      </c>
      <c r="AO7" s="150" t="str">
        <f ca="1">'GenerateurBingo.com'!BD4</f>
        <v>Mot 11</v>
      </c>
      <c r="AP7" s="151" t="str">
        <f ca="1">'GenerateurBingo.com'!BE4</f>
        <v>Mot 16</v>
      </c>
      <c r="AQ7" s="151" t="str">
        <f>Instructions!$F$13</f>
        <v>Gratuit</v>
      </c>
      <c r="AR7" s="151" t="str">
        <f ca="1">'GenerateurBingo.com'!BG4</f>
        <v>Mot 54</v>
      </c>
      <c r="AS7" s="152" t="str">
        <f ca="1">'GenerateurBingo.com'!BH4</f>
        <v>Mot 74</v>
      </c>
      <c r="AT7" s="150" t="str">
        <f ca="1">'GenerateurBingo.com'!BJ4</f>
        <v>Mot 13</v>
      </c>
      <c r="AU7" s="151" t="str">
        <f ca="1">'GenerateurBingo.com'!BK4</f>
        <v>Mot 30</v>
      </c>
      <c r="AV7" s="151" t="str">
        <f>Instructions!$F$13</f>
        <v>Gratuit</v>
      </c>
      <c r="AW7" s="151" t="str">
        <f ca="1">'GenerateurBingo.com'!BM4</f>
        <v>Mot 47</v>
      </c>
      <c r="AX7" s="152" t="str">
        <f ca="1">'GenerateurBingo.com'!BN4</f>
        <v>Mot 72</v>
      </c>
      <c r="AY7" s="150" t="str">
        <f ca="1">'GenerateurBingo.com'!BO4</f>
        <v>Mot 8</v>
      </c>
      <c r="AZ7" s="151" t="str">
        <f ca="1">'GenerateurBingo.com'!BP4</f>
        <v>Mot 23</v>
      </c>
      <c r="BA7" s="151" t="str">
        <f>Instructions!$F$13</f>
        <v>Gratuit</v>
      </c>
      <c r="BB7" s="151" t="str">
        <f ca="1">'GenerateurBingo.com'!BR4</f>
        <v>Mot 60</v>
      </c>
      <c r="BC7" s="152" t="str">
        <f ca="1">'GenerateurBingo.com'!BS4</f>
        <v>Mot 71</v>
      </c>
      <c r="BD7" s="150" t="str">
        <f ca="1">'GenerateurBingo.com'!BU4</f>
        <v>Mot 6</v>
      </c>
      <c r="BE7" s="151" t="str">
        <f ca="1">'GenerateurBingo.com'!BV4</f>
        <v>Mot 20</v>
      </c>
      <c r="BF7" s="151" t="str">
        <f>Instructions!$F$13</f>
        <v>Gratuit</v>
      </c>
      <c r="BG7" s="151" t="str">
        <f ca="1">'GenerateurBingo.com'!BX4</f>
        <v>Mot 46</v>
      </c>
      <c r="BH7" s="152" t="str">
        <f ca="1">'GenerateurBingo.com'!BY4</f>
        <v>Mot 62</v>
      </c>
      <c r="BI7" s="150" t="str">
        <f ca="1">'GenerateurBingo.com'!BZ4</f>
        <v>Mot 12</v>
      </c>
      <c r="BJ7" s="151" t="str">
        <f ca="1">'GenerateurBingo.com'!CA4</f>
        <v>Mot 23</v>
      </c>
      <c r="BK7" s="151" t="str">
        <f>Instructions!$F$13</f>
        <v>Gratuit</v>
      </c>
      <c r="BL7" s="151" t="str">
        <f ca="1">'GenerateurBingo.com'!CC4</f>
        <v>Mot 55</v>
      </c>
      <c r="BM7" s="152" t="str">
        <f ca="1">'GenerateurBingo.com'!CD4</f>
        <v>Mot 64</v>
      </c>
      <c r="BN7" s="150" t="str">
        <f ca="1">'GenerateurBingo.com'!CF4</f>
        <v>Mot 9</v>
      </c>
      <c r="BO7" s="151" t="str">
        <f ca="1">'GenerateurBingo.com'!CG4</f>
        <v>Mot 16</v>
      </c>
      <c r="BP7" s="151" t="str">
        <f>Instructions!$F$13</f>
        <v>Gratuit</v>
      </c>
      <c r="BQ7" s="151" t="str">
        <f ca="1">'GenerateurBingo.com'!CI4</f>
        <v>Mot 55</v>
      </c>
      <c r="BR7" s="152" t="str">
        <f ca="1">'GenerateurBingo.com'!CJ4</f>
        <v>Mot 64</v>
      </c>
      <c r="BS7" s="150" t="str">
        <f ca="1">'GenerateurBingo.com'!CK4</f>
        <v>Mot 15</v>
      </c>
      <c r="BT7" s="151" t="str">
        <f ca="1">'GenerateurBingo.com'!CL4</f>
        <v>Mot 18</v>
      </c>
      <c r="BU7" s="151" t="str">
        <f>Instructions!$F$13</f>
        <v>Gratuit</v>
      </c>
      <c r="BV7" s="151" t="str">
        <f ca="1">'GenerateurBingo.com'!CN4</f>
        <v>Mot 58</v>
      </c>
      <c r="BW7" s="152" t="str">
        <f ca="1">'GenerateurBingo.com'!CO4</f>
        <v>Mot 68</v>
      </c>
      <c r="BX7" s="150" t="str">
        <f ca="1">'GenerateurBingo.com'!CQ4</f>
        <v>Mot 11</v>
      </c>
      <c r="BY7" s="151" t="str">
        <f ca="1">'GenerateurBingo.com'!CR4</f>
        <v>Mot 19</v>
      </c>
      <c r="BZ7" s="151" t="str">
        <f>Instructions!$F$13</f>
        <v>Gratuit</v>
      </c>
      <c r="CA7" s="151" t="str">
        <f ca="1">'GenerateurBingo.com'!CT4</f>
        <v>Mot 60</v>
      </c>
      <c r="CB7" s="152" t="str">
        <f ca="1">'GenerateurBingo.com'!CU4</f>
        <v>Mot 75</v>
      </c>
      <c r="CC7" s="150" t="str">
        <f ca="1">'GenerateurBingo.com'!CV4</f>
        <v>Mot 15</v>
      </c>
      <c r="CD7" s="151" t="str">
        <f ca="1">'GenerateurBingo.com'!CW4</f>
        <v>Mot 30</v>
      </c>
      <c r="CE7" s="151" t="str">
        <f>Instructions!$F$13</f>
        <v>Gratuit</v>
      </c>
      <c r="CF7" s="151" t="str">
        <f ca="1">'GenerateurBingo.com'!CY4</f>
        <v>Mot 59</v>
      </c>
      <c r="CG7" s="152" t="str">
        <f ca="1">'GenerateurBingo.com'!CZ4</f>
        <v>Mot 73</v>
      </c>
      <c r="CH7" s="150" t="str">
        <f ca="1">'GenerateurBingo.com'!DB4</f>
        <v>Mot 10</v>
      </c>
      <c r="CI7" s="151" t="str">
        <f ca="1">'GenerateurBingo.com'!DC4</f>
        <v>Mot 28</v>
      </c>
      <c r="CJ7" s="151" t="str">
        <f>Instructions!$F$13</f>
        <v>Gratuit</v>
      </c>
      <c r="CK7" s="151" t="str">
        <f ca="1">'GenerateurBingo.com'!DE4</f>
        <v>Mot 57</v>
      </c>
      <c r="CL7" s="152" t="str">
        <f ca="1">'GenerateurBingo.com'!DF4</f>
        <v>Mot 62</v>
      </c>
      <c r="CM7" s="150" t="str">
        <f ca="1">'GenerateurBingo.com'!DG4</f>
        <v>Mot 12</v>
      </c>
      <c r="CN7" s="151" t="str">
        <f ca="1">'GenerateurBingo.com'!DH4</f>
        <v>Mot 20</v>
      </c>
      <c r="CO7" s="151" t="str">
        <f>Instructions!$F$13</f>
        <v>Gratuit</v>
      </c>
      <c r="CP7" s="151" t="str">
        <f ca="1">'GenerateurBingo.com'!DJ4</f>
        <v>Mot 48</v>
      </c>
      <c r="CQ7" s="152" t="str">
        <f ca="1">'GenerateurBingo.com'!DK4</f>
        <v>Mot 73</v>
      </c>
      <c r="CR7" s="150" t="str">
        <f ca="1">'GenerateurBingo.com'!DM4</f>
        <v>Mot 14</v>
      </c>
      <c r="CS7" s="151" t="str">
        <f ca="1">'GenerateurBingo.com'!DN4</f>
        <v>Mot 27</v>
      </c>
      <c r="CT7" s="151" t="str">
        <f>Instructions!$F$13</f>
        <v>Gratuit</v>
      </c>
      <c r="CU7" s="151" t="str">
        <f ca="1">'GenerateurBingo.com'!DP4</f>
        <v>Mot 53</v>
      </c>
      <c r="CV7" s="152" t="str">
        <f ca="1">'GenerateurBingo.com'!DQ4</f>
        <v>Mot 72</v>
      </c>
      <c r="CW7" s="150" t="str">
        <f ca="1">'GenerateurBingo.com'!DR4</f>
        <v>Mot 7</v>
      </c>
      <c r="CX7" s="151" t="str">
        <f ca="1">'GenerateurBingo.com'!DS4</f>
        <v>Mot 18</v>
      </c>
      <c r="CY7" s="151" t="str">
        <f>Instructions!$F$13</f>
        <v>Gratuit</v>
      </c>
      <c r="CZ7" s="151" t="str">
        <f ca="1">'GenerateurBingo.com'!DU4</f>
        <v>Mot 47</v>
      </c>
      <c r="DA7" s="152" t="str">
        <f ca="1">'GenerateurBingo.com'!DV4</f>
        <v>Mot 72</v>
      </c>
      <c r="DB7" s="150" t="str">
        <f ca="1">'GenerateurBingo.com'!DX4</f>
        <v>Mot 6</v>
      </c>
      <c r="DC7" s="151" t="str">
        <f ca="1">'GenerateurBingo.com'!DY4</f>
        <v>Mot 19</v>
      </c>
      <c r="DD7" s="151" t="str">
        <f>Instructions!$F$13</f>
        <v>Gratuit</v>
      </c>
      <c r="DE7" s="151" t="str">
        <f ca="1">'GenerateurBingo.com'!EA4</f>
        <v>Mot 58</v>
      </c>
      <c r="DF7" s="152" t="str">
        <f ca="1">'GenerateurBingo.com'!EB4</f>
        <v>Mot 71</v>
      </c>
      <c r="DG7" s="150" t="str">
        <f ca="1">'GenerateurBingo.com'!EC4</f>
        <v>Mot 13</v>
      </c>
      <c r="DH7" s="151" t="str">
        <f ca="1">'GenerateurBingo.com'!ED4</f>
        <v>Mot 21</v>
      </c>
      <c r="DI7" s="151" t="str">
        <f>Instructions!$F$13</f>
        <v>Gratuit</v>
      </c>
      <c r="DJ7" s="151" t="str">
        <f ca="1">'GenerateurBingo.com'!EF4</f>
        <v>Mot 55</v>
      </c>
      <c r="DK7" s="152" t="str">
        <f ca="1">'GenerateurBingo.com'!EG4</f>
        <v>Mot 72</v>
      </c>
      <c r="DL7" s="150" t="str">
        <f ca="1">'GenerateurBingo.com'!EI4</f>
        <v>Mot 2</v>
      </c>
      <c r="DM7" s="151" t="str">
        <f ca="1">'GenerateurBingo.com'!EJ4</f>
        <v>Mot 17</v>
      </c>
      <c r="DN7" s="151" t="str">
        <f>Instructions!$F$13</f>
        <v>Gratuit</v>
      </c>
      <c r="DO7" s="151" t="str">
        <f ca="1">'GenerateurBingo.com'!EL4</f>
        <v>Mot 58</v>
      </c>
      <c r="DP7" s="152" t="str">
        <f ca="1">'GenerateurBingo.com'!EM4</f>
        <v>Mot 66</v>
      </c>
      <c r="DQ7" s="150" t="str">
        <f ca="1">'GenerateurBingo.com'!EN4</f>
        <v>Mot 11</v>
      </c>
      <c r="DR7" s="151" t="str">
        <f ca="1">'GenerateurBingo.com'!EO4</f>
        <v>Mot 27</v>
      </c>
      <c r="DS7" s="151" t="str">
        <f>Instructions!$F$13</f>
        <v>Gratuit</v>
      </c>
      <c r="DT7" s="151" t="str">
        <f ca="1">'GenerateurBingo.com'!EQ4</f>
        <v>Mot 55</v>
      </c>
      <c r="DU7" s="152" t="str">
        <f ca="1">'GenerateurBingo.com'!ER4</f>
        <v>Mot 65</v>
      </c>
      <c r="DV7" s="150" t="str">
        <f ca="1">'GenerateurBingo.com'!ET4</f>
        <v>Mot 5</v>
      </c>
      <c r="DW7" s="151" t="str">
        <f ca="1">'GenerateurBingo.com'!EU4</f>
        <v>Mot 29</v>
      </c>
      <c r="DX7" s="151" t="str">
        <f>Instructions!$F$13</f>
        <v>Gratuit</v>
      </c>
      <c r="DY7" s="151" t="str">
        <f ca="1">'GenerateurBingo.com'!EW4</f>
        <v>Mot 49</v>
      </c>
      <c r="DZ7" s="152" t="str">
        <f ca="1">'GenerateurBingo.com'!EX4</f>
        <v>Mot 66</v>
      </c>
      <c r="EA7" s="150" t="str">
        <f ca="1">'GenerateurBingo.com'!EY4</f>
        <v>Mot 15</v>
      </c>
      <c r="EB7" s="151" t="str">
        <f ca="1">'GenerateurBingo.com'!EZ4</f>
        <v>Mot 26</v>
      </c>
      <c r="EC7" s="151" t="str">
        <f>Instructions!$F$13</f>
        <v>Gratuit</v>
      </c>
      <c r="ED7" s="151" t="str">
        <f ca="1">'GenerateurBingo.com'!FB4</f>
        <v>Mot 57</v>
      </c>
      <c r="EE7" s="152" t="str">
        <f ca="1">'GenerateurBingo.com'!FC4</f>
        <v>Mot 66</v>
      </c>
      <c r="EF7" s="150" t="str">
        <f ca="1">'GenerateurBingo.com'!FE4</f>
        <v>Mot 1</v>
      </c>
      <c r="EG7" s="151" t="str">
        <f ca="1">'GenerateurBingo.com'!FF4</f>
        <v>Mot 29</v>
      </c>
      <c r="EH7" s="151" t="str">
        <f>Instructions!$F$13</f>
        <v>Gratuit</v>
      </c>
      <c r="EI7" s="151" t="str">
        <f ca="1">'GenerateurBingo.com'!FH4</f>
        <v>Mot 53</v>
      </c>
      <c r="EJ7" s="152" t="str">
        <f ca="1">'GenerateurBingo.com'!FI4</f>
        <v>Mot 65</v>
      </c>
      <c r="EK7" s="150" t="str">
        <f ca="1">'GenerateurBingo.com'!FJ4</f>
        <v>Mot 13</v>
      </c>
      <c r="EL7" s="151" t="str">
        <f ca="1">'GenerateurBingo.com'!FK4</f>
        <v>Mot 23</v>
      </c>
      <c r="EM7" s="151" t="str">
        <f>Instructions!$F$13</f>
        <v>Gratuit</v>
      </c>
      <c r="EN7" s="151" t="str">
        <f ca="1">'GenerateurBingo.com'!FM4</f>
        <v>Mot 54</v>
      </c>
      <c r="EO7" s="152" t="str">
        <f ca="1">'GenerateurBingo.com'!FN4</f>
        <v>Mot 69</v>
      </c>
      <c r="EP7" s="150" t="str">
        <f ca="1">'GenerateurBingo.com'!FP4</f>
        <v>Mot 8</v>
      </c>
      <c r="EQ7" s="151" t="str">
        <f ca="1">'GenerateurBingo.com'!FQ4</f>
        <v>Mot 23</v>
      </c>
      <c r="ER7" s="151" t="str">
        <f>Instructions!$F$13</f>
        <v>Gratuit</v>
      </c>
      <c r="ES7" s="151" t="str">
        <f ca="1">'GenerateurBingo.com'!FS4</f>
        <v>Mot 51</v>
      </c>
      <c r="ET7" s="152" t="str">
        <f ca="1">'GenerateurBingo.com'!FT4</f>
        <v>Mot 74</v>
      </c>
      <c r="EU7" s="150" t="str">
        <f ca="1">'GenerateurBingo.com'!FU4</f>
        <v>Mot 3</v>
      </c>
      <c r="EV7" s="151" t="str">
        <f ca="1">'GenerateurBingo.com'!FV4</f>
        <v>Mot 18</v>
      </c>
      <c r="EW7" s="151" t="str">
        <f>Instructions!$F$13</f>
        <v>Gratuit</v>
      </c>
      <c r="EX7" s="151" t="str">
        <f ca="1">'GenerateurBingo.com'!FX4</f>
        <v>Mot 58</v>
      </c>
      <c r="EY7" s="152" t="str">
        <f ca="1">'GenerateurBingo.com'!FY4</f>
        <v>Mot 67</v>
      </c>
      <c r="EZ7" s="150" t="str">
        <f ca="1">'GenerateurBingo.com'!GA4</f>
        <v>Mot 11</v>
      </c>
      <c r="FA7" s="151" t="str">
        <f ca="1">'GenerateurBingo.com'!GB4</f>
        <v>Mot 19</v>
      </c>
      <c r="FB7" s="151" t="str">
        <f>Instructions!$F$13</f>
        <v>Gratuit</v>
      </c>
      <c r="FC7" s="151" t="str">
        <f ca="1">'GenerateurBingo.com'!GD4</f>
        <v>Mot 53</v>
      </c>
      <c r="FD7" s="152" t="str">
        <f ca="1">'GenerateurBingo.com'!GE4</f>
        <v>Mot 72</v>
      </c>
      <c r="FE7" s="150" t="str">
        <f ca="1">'GenerateurBingo.com'!GF4</f>
        <v>Mot 6</v>
      </c>
      <c r="FF7" s="151" t="str">
        <f ca="1">'GenerateurBingo.com'!GG4</f>
        <v>Mot 27</v>
      </c>
      <c r="FG7" s="151" t="str">
        <f>Instructions!$F$13</f>
        <v>Gratuit</v>
      </c>
      <c r="FH7" s="151" t="str">
        <f ca="1">'GenerateurBingo.com'!GI4</f>
        <v>Mot 54</v>
      </c>
      <c r="FI7" s="152" t="str">
        <f ca="1">'GenerateurBingo.com'!GJ4</f>
        <v>Mot 75</v>
      </c>
      <c r="FJ7" s="150" t="str">
        <f ca="1">'GenerateurBingo.com'!GL4</f>
        <v>Mot 5</v>
      </c>
      <c r="FK7" s="151" t="str">
        <f ca="1">'GenerateurBingo.com'!GM4</f>
        <v>Mot 26</v>
      </c>
      <c r="FL7" s="151" t="str">
        <f>Instructions!$F$13</f>
        <v>Gratuit</v>
      </c>
      <c r="FM7" s="151" t="str">
        <f ca="1">'GenerateurBingo.com'!GO4</f>
        <v>Mot 54</v>
      </c>
      <c r="FN7" s="152" t="str">
        <f ca="1">'GenerateurBingo.com'!GP4</f>
        <v>Mot 68</v>
      </c>
      <c r="FO7" s="150" t="str">
        <f ca="1">'GenerateurBingo.com'!GQ4</f>
        <v>Mot 15</v>
      </c>
      <c r="FP7" s="151" t="str">
        <f ca="1">'GenerateurBingo.com'!GR4</f>
        <v>Mot 23</v>
      </c>
      <c r="FQ7" s="151" t="str">
        <f>Instructions!$F$13</f>
        <v>Gratuit</v>
      </c>
      <c r="FR7" s="151" t="str">
        <f ca="1">'GenerateurBingo.com'!GT4</f>
        <v>Mot 54</v>
      </c>
      <c r="FS7" s="152" t="str">
        <f ca="1">'GenerateurBingo.com'!GU4</f>
        <v>Mot 75</v>
      </c>
      <c r="FT7" s="150" t="str">
        <f ca="1">'GenerateurBingo.com'!GW4</f>
        <v>Mot 5</v>
      </c>
      <c r="FU7" s="151" t="str">
        <f ca="1">'GenerateurBingo.com'!GX4</f>
        <v>Mot 20</v>
      </c>
      <c r="FV7" s="151" t="str">
        <f>Instructions!$F$13</f>
        <v>Gratuit</v>
      </c>
      <c r="FW7" s="151" t="str">
        <f ca="1">'GenerateurBingo.com'!GZ4</f>
        <v>Mot 47</v>
      </c>
      <c r="FX7" s="152" t="str">
        <f ca="1">'GenerateurBingo.com'!HA4</f>
        <v>Mot 70</v>
      </c>
      <c r="FY7" s="150" t="str">
        <f ca="1">'GenerateurBingo.com'!HB4</f>
        <v>Mot 2</v>
      </c>
      <c r="FZ7" s="151" t="str">
        <f ca="1">'GenerateurBingo.com'!HC4</f>
        <v>Mot 24</v>
      </c>
      <c r="GA7" s="151" t="str">
        <f>Instructions!$F$13</f>
        <v>Gratuit</v>
      </c>
      <c r="GB7" s="151" t="str">
        <f ca="1">'GenerateurBingo.com'!HE4</f>
        <v>Mot 56</v>
      </c>
      <c r="GC7" s="152" t="str">
        <f ca="1">'GenerateurBingo.com'!HF4</f>
        <v>Mot 74</v>
      </c>
      <c r="GD7" s="150" t="str">
        <f ca="1">'GenerateurBingo.com'!HH4</f>
        <v>Mot 3</v>
      </c>
      <c r="GE7" s="151" t="str">
        <f ca="1">'GenerateurBingo.com'!HI4</f>
        <v>Mot 27</v>
      </c>
      <c r="GF7" s="151" t="str">
        <f>Instructions!$F$13</f>
        <v>Gratuit</v>
      </c>
      <c r="GG7" s="151" t="str">
        <f ca="1">'GenerateurBingo.com'!HK4</f>
        <v>Mot 51</v>
      </c>
      <c r="GH7" s="152" t="str">
        <f ca="1">'GenerateurBingo.com'!HL4</f>
        <v>Mot 71</v>
      </c>
      <c r="GI7" s="150" t="str">
        <f ca="1">'GenerateurBingo.com'!HM4</f>
        <v>Mot 12</v>
      </c>
      <c r="GJ7" s="151" t="str">
        <f ca="1">'GenerateurBingo.com'!HN4</f>
        <v>Mot 24</v>
      </c>
      <c r="GK7" s="151" t="str">
        <f>Instructions!$F$13</f>
        <v>Gratuit</v>
      </c>
      <c r="GL7" s="151" t="str">
        <f ca="1">'GenerateurBingo.com'!HP4</f>
        <v>Mot 46</v>
      </c>
      <c r="GM7" s="152" t="str">
        <f ca="1">'GenerateurBingo.com'!HQ4</f>
        <v>Mot 64</v>
      </c>
      <c r="GN7" s="150" t="str">
        <f ca="1">'GenerateurBingo.com'!HS4</f>
        <v>Mot 3</v>
      </c>
      <c r="GO7" s="151" t="str">
        <f ca="1">'GenerateurBingo.com'!HT4</f>
        <v>Mot 26</v>
      </c>
      <c r="GP7" s="151" t="str">
        <f>Instructions!$F$13</f>
        <v>Gratuit</v>
      </c>
      <c r="GQ7" s="151" t="str">
        <f ca="1">'GenerateurBingo.com'!HV4</f>
        <v>Mot 55</v>
      </c>
      <c r="GR7" s="152" t="str">
        <f ca="1">'GenerateurBingo.com'!HW4</f>
        <v>Mot 62</v>
      </c>
      <c r="GS7" s="150" t="str">
        <f ca="1">'GenerateurBingo.com'!HX4</f>
        <v>Mot 2</v>
      </c>
      <c r="GT7" s="151" t="str">
        <f ca="1">'GenerateurBingo.com'!HY4</f>
        <v>Mot 25</v>
      </c>
      <c r="GU7" s="151" t="str">
        <f>Instructions!$F$13</f>
        <v>Gratuit</v>
      </c>
      <c r="GV7" s="151" t="str">
        <f ca="1">'GenerateurBingo.com'!IA4</f>
        <v>Mot 55</v>
      </c>
      <c r="GW7" s="152" t="str">
        <f ca="1">'GenerateurBingo.com'!IB4</f>
        <v>Mot 62</v>
      </c>
      <c r="GX7" s="150" t="str">
        <f ca="1">'GenerateurBingo.com'!ID4</f>
        <v>Mot 13</v>
      </c>
      <c r="GY7" s="151" t="str">
        <f ca="1">'GenerateurBingo.com'!IE4</f>
        <v>Mot 30</v>
      </c>
      <c r="GZ7" s="151" t="str">
        <f>Instructions!$F$13</f>
        <v>Gratuit</v>
      </c>
      <c r="HA7" s="151" t="str">
        <f ca="1">'GenerateurBingo.com'!IG4</f>
        <v>Mot 50</v>
      </c>
      <c r="HB7" s="152" t="str">
        <f ca="1">'GenerateurBingo.com'!IH4</f>
        <v>Mot 69</v>
      </c>
      <c r="HC7" s="150" t="str">
        <f ca="1">'GenerateurBingo.com'!II4</f>
        <v>Mot 7</v>
      </c>
      <c r="HD7" s="151" t="str">
        <f ca="1">'GenerateurBingo.com'!IJ4</f>
        <v>Mot 24</v>
      </c>
      <c r="HE7" s="151" t="str">
        <f>Instructions!$F$13</f>
        <v>Gratuit</v>
      </c>
      <c r="HF7" s="151" t="str">
        <f ca="1">'GenerateurBingo.com'!IL4</f>
        <v>Mot 49</v>
      </c>
      <c r="HG7" s="152" t="str">
        <f ca="1">'GenerateurBingo.com'!IM4</f>
        <v>Mot 72</v>
      </c>
      <c r="HH7" s="150" t="str">
        <f ca="1">'GenerateurBingo.com'!IO4</f>
        <v>Mot 2</v>
      </c>
      <c r="HI7" s="151" t="str">
        <f ca="1">'GenerateurBingo.com'!IP4</f>
        <v>Mot 27</v>
      </c>
      <c r="HJ7" s="151" t="str">
        <f>Instructions!$F$13</f>
        <v>Gratuit</v>
      </c>
      <c r="HK7" s="151" t="str">
        <f ca="1">'GenerateurBingo.com'!IR4</f>
        <v>Mot 60</v>
      </c>
      <c r="HL7" s="152" t="str">
        <f ca="1">'GenerateurBingo.com'!IS4</f>
        <v>Mot 71</v>
      </c>
      <c r="HM7" s="150" t="str">
        <f ca="1">'GenerateurBingo.com'!IT4</f>
        <v>Mot 3</v>
      </c>
      <c r="HN7" s="151" t="str">
        <f ca="1">'GenerateurBingo.com'!IU4</f>
        <v>Mot 16</v>
      </c>
      <c r="HO7" s="151" t="str">
        <f>Instructions!$F$13</f>
        <v>Gratuit</v>
      </c>
      <c r="HP7" s="151" t="str">
        <f ca="1">'GenerateurBingo.com'!IW4</f>
        <v>Mot 58</v>
      </c>
      <c r="HQ7" s="152" t="str">
        <f ca="1">'GenerateurBingo.com'!IX4</f>
        <v>Mot 63</v>
      </c>
      <c r="HR7" s="150" t="str">
        <f ca="1">'GenerateurBingo.com'!IZ4</f>
        <v>Mot 2</v>
      </c>
      <c r="HS7" s="151" t="str">
        <f ca="1">'GenerateurBingo.com'!JA4</f>
        <v>Mot 26</v>
      </c>
      <c r="HT7" s="151" t="str">
        <f>Instructions!$F$13</f>
        <v>Gratuit</v>
      </c>
      <c r="HU7" s="151" t="str">
        <f ca="1">'GenerateurBingo.com'!JC4</f>
        <v>Mot 57</v>
      </c>
      <c r="HV7" s="152" t="str">
        <f ca="1">'GenerateurBingo.com'!JD4</f>
        <v>Mot 69</v>
      </c>
      <c r="HW7" s="150" t="str">
        <f ca="1">'GenerateurBingo.com'!JE4</f>
        <v>Mot 3</v>
      </c>
      <c r="HX7" s="151" t="str">
        <f ca="1">'GenerateurBingo.com'!JF4</f>
        <v>Mot 20</v>
      </c>
      <c r="HY7" s="151" t="str">
        <f>Instructions!$F$13</f>
        <v>Gratuit</v>
      </c>
      <c r="HZ7" s="151" t="str">
        <f ca="1">'GenerateurBingo.com'!JH4</f>
        <v>Mot 53</v>
      </c>
      <c r="IA7" s="152" t="str">
        <f ca="1">'GenerateurBingo.com'!JI4</f>
        <v>Mot 66</v>
      </c>
      <c r="IB7" s="150" t="str">
        <f ca="1">'GenerateurBingo.com'!JK4</f>
        <v>Mot 1</v>
      </c>
      <c r="IC7" s="151" t="str">
        <f ca="1">'GenerateurBingo.com'!JL4</f>
        <v>Mot 24</v>
      </c>
      <c r="ID7" s="151" t="str">
        <f>Instructions!$F$13</f>
        <v>Gratuit</v>
      </c>
      <c r="IE7" s="151" t="str">
        <f ca="1">'GenerateurBingo.com'!JN4</f>
        <v>Mot 51</v>
      </c>
      <c r="IF7" s="152" t="str">
        <f ca="1">'GenerateurBingo.com'!JO4</f>
        <v>Mot 68</v>
      </c>
      <c r="IG7" s="150" t="str">
        <f ca="1">'GenerateurBingo.com'!JP4</f>
        <v>Mot 13</v>
      </c>
      <c r="IH7" s="151" t="str">
        <f ca="1">'GenerateurBingo.com'!JQ4</f>
        <v>Mot 25</v>
      </c>
      <c r="II7" s="151" t="str">
        <f>Instructions!$F$13</f>
        <v>Gratuit</v>
      </c>
      <c r="IJ7" s="151" t="str">
        <f ca="1">'GenerateurBingo.com'!JS4</f>
        <v>Mot 58</v>
      </c>
      <c r="IK7" s="152" t="str">
        <f ca="1">'GenerateurBingo.com'!JT4</f>
        <v>Mot 62</v>
      </c>
      <c r="IL7" s="150" t="str">
        <f ca="1">'GenerateurBingo.com'!JV4</f>
        <v>Mot 15</v>
      </c>
      <c r="IM7" s="151" t="str">
        <f ca="1">'GenerateurBingo.com'!JW4</f>
        <v>Mot 20</v>
      </c>
      <c r="IN7" s="151" t="str">
        <f>Instructions!$F$13</f>
        <v>Gratuit</v>
      </c>
      <c r="IO7" s="151" t="str">
        <f ca="1">'GenerateurBingo.com'!JY4</f>
        <v>Mot 46</v>
      </c>
      <c r="IP7" s="152" t="str">
        <f ca="1">'GenerateurBingo.com'!JZ4</f>
        <v>Mot 66</v>
      </c>
      <c r="IQ7" s="150" t="str">
        <f ca="1">'GenerateurBingo.com'!KA4</f>
        <v>Mot 9</v>
      </c>
      <c r="IR7" s="151" t="str">
        <f ca="1">'GenerateurBingo.com'!KB4</f>
        <v>Mot 21</v>
      </c>
      <c r="IS7" s="151" t="str">
        <f>Instructions!$F$13</f>
        <v>Gratuit</v>
      </c>
      <c r="IT7" s="151" t="str">
        <f ca="1">'GenerateurBingo.com'!KD4</f>
        <v>Mot 47</v>
      </c>
      <c r="IU7" s="152" t="str">
        <f ca="1">'GenerateurBingo.com'!KE4</f>
        <v>Mot 61</v>
      </c>
      <c r="IV7" s="150" t="str">
        <f ca="1">'GenerateurBingo.com'!KG4</f>
        <v>Mot 15</v>
      </c>
      <c r="IW7" s="151" t="str">
        <f ca="1">'GenerateurBingo.com'!KH4</f>
        <v>Mot 28</v>
      </c>
      <c r="IX7" s="151" t="str">
        <f>Instructions!$F$13</f>
        <v>Gratuit</v>
      </c>
      <c r="IY7" s="151" t="str">
        <f ca="1">'GenerateurBingo.com'!KJ4</f>
        <v>Mot 55</v>
      </c>
      <c r="IZ7" s="152" t="str">
        <f ca="1">'GenerateurBingo.com'!KK4</f>
        <v>Mot 62</v>
      </c>
      <c r="JA7" s="150" t="str">
        <f ca="1">'GenerateurBingo.com'!KL4</f>
        <v>Mot 2</v>
      </c>
      <c r="JB7" s="151" t="str">
        <f ca="1">'GenerateurBingo.com'!KM4</f>
        <v>Mot 26</v>
      </c>
      <c r="JC7" s="151" t="str">
        <f>Instructions!$F$13</f>
        <v>Gratuit</v>
      </c>
      <c r="JD7" s="151" t="str">
        <f ca="1">'GenerateurBingo.com'!KO4</f>
        <v>Mot 57</v>
      </c>
      <c r="JE7" s="152" t="str">
        <f ca="1">'GenerateurBingo.com'!KP4</f>
        <v>Mot 63</v>
      </c>
      <c r="JF7" s="150" t="str">
        <f ca="1">'GenerateurBingo.com'!KR4</f>
        <v>Mot 15</v>
      </c>
      <c r="JG7" s="151" t="str">
        <f ca="1">'GenerateurBingo.com'!KS4</f>
        <v>Mot 17</v>
      </c>
      <c r="JH7" s="151" t="str">
        <f>Instructions!$F$13</f>
        <v>Gratuit</v>
      </c>
      <c r="JI7" s="151" t="str">
        <f ca="1">'GenerateurBingo.com'!KU4</f>
        <v>Mot 56</v>
      </c>
      <c r="JJ7" s="152" t="str">
        <f ca="1">'GenerateurBingo.com'!KV4</f>
        <v>Mot 65</v>
      </c>
      <c r="JK7" s="150" t="str">
        <f ca="1">'GenerateurBingo.com'!KW4</f>
        <v>Mot 9</v>
      </c>
      <c r="JL7" s="151" t="str">
        <f ca="1">'GenerateurBingo.com'!KX4</f>
        <v>Mot 27</v>
      </c>
      <c r="JM7" s="151" t="str">
        <f>Instructions!$F$13</f>
        <v>Gratuit</v>
      </c>
      <c r="JN7" s="151" t="str">
        <f ca="1">'GenerateurBingo.com'!KZ4</f>
        <v>Mot 48</v>
      </c>
      <c r="JO7" s="152" t="str">
        <f ca="1">'GenerateurBingo.com'!LA4</f>
        <v>Mot 68</v>
      </c>
      <c r="JP7" s="150" t="str">
        <f ca="1">'GenerateurBingo.com'!LC4</f>
        <v>Mot 14</v>
      </c>
      <c r="JQ7" s="151" t="str">
        <f ca="1">'GenerateurBingo.com'!LD4</f>
        <v>Mot 23</v>
      </c>
      <c r="JR7" s="151" t="str">
        <f>Instructions!$F$13</f>
        <v>Gratuit</v>
      </c>
      <c r="JS7" s="151" t="str">
        <f ca="1">'GenerateurBingo.com'!LF4</f>
        <v>Mot 47</v>
      </c>
      <c r="JT7" s="152" t="str">
        <f ca="1">'GenerateurBingo.com'!LG4</f>
        <v>Mot 67</v>
      </c>
      <c r="JU7" s="150" t="str">
        <f ca="1">'GenerateurBingo.com'!LH4</f>
        <v>Mot 9</v>
      </c>
      <c r="JV7" s="151" t="str">
        <f ca="1">'GenerateurBingo.com'!LI4</f>
        <v>Mot 18</v>
      </c>
      <c r="JW7" s="151" t="str">
        <f>Instructions!$F$13</f>
        <v>Gratuit</v>
      </c>
      <c r="JX7" s="151" t="str">
        <f ca="1">'GenerateurBingo.com'!LK4</f>
        <v>Mot 60</v>
      </c>
      <c r="JY7" s="152" t="str">
        <f ca="1">'GenerateurBingo.com'!LL4</f>
        <v>Mot 66</v>
      </c>
      <c r="JZ7" s="150" t="str">
        <f ca="1">'GenerateurBingo.com'!LN4</f>
        <v>Mot 6</v>
      </c>
      <c r="KA7" s="151" t="str">
        <f ca="1">'GenerateurBingo.com'!LO4</f>
        <v>Mot 23</v>
      </c>
      <c r="KB7" s="151" t="str">
        <f>Instructions!$F$13</f>
        <v>Gratuit</v>
      </c>
      <c r="KC7" s="151" t="str">
        <f ca="1">'GenerateurBingo.com'!LQ4</f>
        <v>Mot 50</v>
      </c>
      <c r="KD7" s="152" t="str">
        <f ca="1">'GenerateurBingo.com'!LR4</f>
        <v>Mot 61</v>
      </c>
      <c r="KE7" s="150" t="str">
        <f ca="1">'GenerateurBingo.com'!LS4</f>
        <v>Mot 3</v>
      </c>
      <c r="KF7" s="151" t="str">
        <f ca="1">'GenerateurBingo.com'!LT4</f>
        <v>Mot 30</v>
      </c>
      <c r="KG7" s="151" t="str">
        <f>Instructions!$F$13</f>
        <v>Gratuit</v>
      </c>
      <c r="KH7" s="151" t="str">
        <f ca="1">'GenerateurBingo.com'!LV4</f>
        <v>Mot 54</v>
      </c>
      <c r="KI7" s="152" t="str">
        <f ca="1">'GenerateurBingo.com'!LW4</f>
        <v>Mot 72</v>
      </c>
      <c r="KJ7" s="150" t="str">
        <f ca="1">'GenerateurBingo.com'!LY4</f>
        <v>Mot 7</v>
      </c>
      <c r="KK7" s="151" t="str">
        <f ca="1">'GenerateurBingo.com'!LZ4</f>
        <v>Mot 19</v>
      </c>
      <c r="KL7" s="151" t="str">
        <f>Instructions!$F$13</f>
        <v>Gratuit</v>
      </c>
      <c r="KM7" s="151" t="str">
        <f ca="1">'GenerateurBingo.com'!MB4</f>
        <v>Mot 55</v>
      </c>
      <c r="KN7" s="152" t="str">
        <f ca="1">'GenerateurBingo.com'!MC4</f>
        <v>Mot 72</v>
      </c>
      <c r="KO7" s="150" t="str">
        <f ca="1">'GenerateurBingo.com'!MD4</f>
        <v>Mot 10</v>
      </c>
      <c r="KP7" s="151" t="str">
        <f ca="1">'GenerateurBingo.com'!ME4</f>
        <v>Mot 19</v>
      </c>
      <c r="KQ7" s="151" t="str">
        <f>Instructions!$F$13</f>
        <v>Gratuit</v>
      </c>
      <c r="KR7" s="151" t="str">
        <f ca="1">'GenerateurBingo.com'!MG4</f>
        <v>Mot 55</v>
      </c>
      <c r="KS7" s="152" t="str">
        <f ca="1">'GenerateurBingo.com'!MH4</f>
        <v>Mot 69</v>
      </c>
      <c r="KT7" s="150" t="str">
        <f ca="1">'GenerateurBingo.com'!MJ4</f>
        <v>Mot 11</v>
      </c>
      <c r="KU7" s="151" t="str">
        <f ca="1">'GenerateurBingo.com'!MK4</f>
        <v>Mot 17</v>
      </c>
      <c r="KV7" s="151" t="str">
        <f>Instructions!$F$13</f>
        <v>Gratuit</v>
      </c>
      <c r="KW7" s="151" t="str">
        <f ca="1">'GenerateurBingo.com'!MM4</f>
        <v>Mot 54</v>
      </c>
      <c r="KX7" s="152" t="str">
        <f ca="1">'GenerateurBingo.com'!MN4</f>
        <v>Mot 61</v>
      </c>
      <c r="KY7" s="150" t="str">
        <f ca="1">'GenerateurBingo.com'!MO4</f>
        <v>Mot 14</v>
      </c>
      <c r="KZ7" s="151" t="str">
        <f ca="1">'GenerateurBingo.com'!MP4</f>
        <v>Mot 30</v>
      </c>
      <c r="LA7" s="151" t="str">
        <f>Instructions!$F$13</f>
        <v>Gratuit</v>
      </c>
      <c r="LB7" s="151" t="str">
        <f ca="1">'GenerateurBingo.com'!MR4</f>
        <v>Mot 46</v>
      </c>
      <c r="LC7" s="152" t="str">
        <f ca="1">'GenerateurBingo.com'!MS4</f>
        <v>Mot 71</v>
      </c>
      <c r="LD7" s="150" t="str">
        <f ca="1">'GenerateurBingo.com'!MU4</f>
        <v>Mot 2</v>
      </c>
      <c r="LE7" s="151" t="str">
        <f ca="1">'GenerateurBingo.com'!MV4</f>
        <v>Mot 18</v>
      </c>
      <c r="LF7" s="151" t="str">
        <f>Instructions!$F$13</f>
        <v>Gratuit</v>
      </c>
      <c r="LG7" s="151" t="str">
        <f ca="1">'GenerateurBingo.com'!MX4</f>
        <v>Mot 58</v>
      </c>
      <c r="LH7" s="152" t="str">
        <f ca="1">'GenerateurBingo.com'!MY4</f>
        <v>Mot 61</v>
      </c>
      <c r="LI7" s="150" t="str">
        <f ca="1">'GenerateurBingo.com'!MZ4</f>
        <v>Mot 11</v>
      </c>
      <c r="LJ7" s="151" t="str">
        <f ca="1">'GenerateurBingo.com'!NA4</f>
        <v>Mot 19</v>
      </c>
      <c r="LK7" s="151" t="str">
        <f>Instructions!$F$13</f>
        <v>Gratuit</v>
      </c>
      <c r="LL7" s="151" t="str">
        <f ca="1">'GenerateurBingo.com'!NC4</f>
        <v>Mot 55</v>
      </c>
      <c r="LM7" s="152" t="str">
        <f ca="1">'GenerateurBingo.com'!ND4</f>
        <v>Mot 75</v>
      </c>
      <c r="LN7" s="150" t="str">
        <f ca="1">'GenerateurBingo.com'!NF4</f>
        <v>Mot 13</v>
      </c>
      <c r="LO7" s="151" t="str">
        <f ca="1">'GenerateurBingo.com'!NG4</f>
        <v>Mot 24</v>
      </c>
      <c r="LP7" s="151" t="str">
        <f>Instructions!$F$13</f>
        <v>Gratuit</v>
      </c>
      <c r="LQ7" s="151" t="str">
        <f ca="1">'GenerateurBingo.com'!NI4</f>
        <v>Mot 59</v>
      </c>
      <c r="LR7" s="152" t="str">
        <f ca="1">'GenerateurBingo.com'!NJ4</f>
        <v>Mot 67</v>
      </c>
      <c r="LS7" s="150" t="str">
        <f ca="1">'GenerateurBingo.com'!NK4</f>
        <v>Mot 6</v>
      </c>
      <c r="LT7" s="151" t="str">
        <f ca="1">'GenerateurBingo.com'!NL4</f>
        <v>Mot 24</v>
      </c>
      <c r="LU7" s="151" t="str">
        <f>Instructions!$F$13</f>
        <v>Gratuit</v>
      </c>
      <c r="LV7" s="151" t="str">
        <f ca="1">'GenerateurBingo.com'!NN4</f>
        <v>Mot 52</v>
      </c>
      <c r="LW7" s="152" t="str">
        <f ca="1">'GenerateurBingo.com'!NO4</f>
        <v>Mot 61</v>
      </c>
      <c r="LX7" s="150" t="str">
        <f ca="1">'GenerateurBingo.com'!NQ4</f>
        <v>Mot 15</v>
      </c>
      <c r="LY7" s="151" t="str">
        <f ca="1">'GenerateurBingo.com'!NR4</f>
        <v>Mot 18</v>
      </c>
      <c r="LZ7" s="151" t="str">
        <f>Instructions!$F$13</f>
        <v>Gratuit</v>
      </c>
      <c r="MA7" s="151" t="str">
        <f ca="1">'GenerateurBingo.com'!NT4</f>
        <v>Mot 56</v>
      </c>
      <c r="MB7" s="152" t="str">
        <f ca="1">'GenerateurBingo.com'!NU4</f>
        <v>Mot 68</v>
      </c>
      <c r="MC7" s="150" t="str">
        <f ca="1">'GenerateurBingo.com'!NV4</f>
        <v>Mot 11</v>
      </c>
      <c r="MD7" s="151" t="str">
        <f ca="1">'GenerateurBingo.com'!NW4</f>
        <v>Mot 19</v>
      </c>
      <c r="ME7" s="151" t="str">
        <f>Instructions!$F$13</f>
        <v>Gratuit</v>
      </c>
      <c r="MF7" s="151" t="str">
        <f ca="1">'GenerateurBingo.com'!NY4</f>
        <v>Mot 55</v>
      </c>
      <c r="MG7" s="152" t="str">
        <f ca="1">'GenerateurBingo.com'!NZ4</f>
        <v>Mot 66</v>
      </c>
      <c r="MH7" s="150" t="str">
        <f ca="1">'GenerateurBingo.com'!OB4</f>
        <v>Mot 9</v>
      </c>
      <c r="MI7" s="151" t="str">
        <f ca="1">'GenerateurBingo.com'!OC4</f>
        <v>Mot 16</v>
      </c>
      <c r="MJ7" s="151" t="str">
        <f>Instructions!$F$13</f>
        <v>Gratuit</v>
      </c>
      <c r="MK7" s="151" t="str">
        <f ca="1">'GenerateurBingo.com'!OE4</f>
        <v>Mot 58</v>
      </c>
      <c r="ML7" s="152" t="str">
        <f ca="1">'GenerateurBingo.com'!OF4</f>
        <v>Mot 61</v>
      </c>
      <c r="MM7" s="150" t="str">
        <f ca="1">'GenerateurBingo.com'!OG4</f>
        <v>Mot 14</v>
      </c>
      <c r="MN7" s="151" t="str">
        <f ca="1">'GenerateurBingo.com'!OH4</f>
        <v>Mot 17</v>
      </c>
      <c r="MO7" s="151" t="str">
        <f>Instructions!$F$13</f>
        <v>Gratuit</v>
      </c>
      <c r="MP7" s="151" t="str">
        <f ca="1">'GenerateurBingo.com'!OJ4</f>
        <v>Mot 60</v>
      </c>
      <c r="MQ7" s="152" t="str">
        <f ca="1">'GenerateurBingo.com'!OK4</f>
        <v>Mot 63</v>
      </c>
      <c r="MR7" s="150" t="str">
        <f ca="1">'GenerateurBingo.com'!OM4</f>
        <v>Mot 4</v>
      </c>
      <c r="MS7" s="151" t="str">
        <f ca="1">'GenerateurBingo.com'!ON4</f>
        <v>Mot 18</v>
      </c>
      <c r="MT7" s="151" t="str">
        <f>Instructions!$F$13</f>
        <v>Gratuit</v>
      </c>
      <c r="MU7" s="151" t="str">
        <f ca="1">'GenerateurBingo.com'!OP4</f>
        <v>Mot 48</v>
      </c>
      <c r="MV7" s="152" t="str">
        <f ca="1">'GenerateurBingo.com'!OQ4</f>
        <v>Mot 73</v>
      </c>
      <c r="MW7" s="150" t="str">
        <f ca="1">'GenerateurBingo.com'!OR4</f>
        <v>Mot 15</v>
      </c>
      <c r="MX7" s="151" t="str">
        <f ca="1">'GenerateurBingo.com'!OS4</f>
        <v>Mot 26</v>
      </c>
      <c r="MY7" s="151" t="str">
        <f>Instructions!$F$13</f>
        <v>Gratuit</v>
      </c>
      <c r="MZ7" s="151" t="str">
        <f ca="1">'GenerateurBingo.com'!OU4</f>
        <v>Mot 46</v>
      </c>
      <c r="NA7" s="152" t="str">
        <f ca="1">'GenerateurBingo.com'!OV4</f>
        <v>Mot 62</v>
      </c>
      <c r="NB7" s="150" t="str">
        <f ca="1">'GenerateurBingo.com'!OX4</f>
        <v>Mot 13</v>
      </c>
      <c r="NC7" s="151" t="str">
        <f ca="1">'GenerateurBingo.com'!OY4</f>
        <v>Mot 18</v>
      </c>
      <c r="ND7" s="151" t="str">
        <f>Instructions!$F$13</f>
        <v>Gratuit</v>
      </c>
      <c r="NE7" s="151" t="str">
        <f ca="1">'GenerateurBingo.com'!PA4</f>
        <v>Mot 49</v>
      </c>
      <c r="NF7" s="152" t="str">
        <f ca="1">'GenerateurBingo.com'!PB4</f>
        <v>Mot 62</v>
      </c>
      <c r="NG7" s="150" t="str">
        <f ca="1">'GenerateurBingo.com'!PC4</f>
        <v>Mot 9</v>
      </c>
      <c r="NH7" s="151" t="str">
        <f ca="1">'GenerateurBingo.com'!PD4</f>
        <v>Mot 20</v>
      </c>
      <c r="NI7" s="151" t="str">
        <f>Instructions!$F$13</f>
        <v>Gratuit</v>
      </c>
      <c r="NJ7" s="151" t="str">
        <f ca="1">'GenerateurBingo.com'!PF4</f>
        <v>Mot 52</v>
      </c>
      <c r="NK7" s="152" t="str">
        <f ca="1">'GenerateurBingo.com'!PG4</f>
        <v>Mot 66</v>
      </c>
      <c r="NL7" s="150" t="str">
        <f ca="1">'GenerateurBingo.com'!PI4</f>
        <v>Mot 8</v>
      </c>
      <c r="NM7" s="151" t="str">
        <f ca="1">'GenerateurBingo.com'!PJ4</f>
        <v>Mot 28</v>
      </c>
      <c r="NN7" s="151" t="str">
        <f>Instructions!$F$13</f>
        <v>Gratuit</v>
      </c>
      <c r="NO7" s="151" t="str">
        <f ca="1">'GenerateurBingo.com'!PL4</f>
        <v>Mot 53</v>
      </c>
      <c r="NP7" s="152" t="str">
        <f ca="1">'GenerateurBingo.com'!PM4</f>
        <v>Mot 75</v>
      </c>
      <c r="NQ7" s="150" t="str">
        <f ca="1">'GenerateurBingo.com'!PN4</f>
        <v>Mot 5</v>
      </c>
      <c r="NR7" s="151" t="str">
        <f ca="1">'GenerateurBingo.com'!PO4</f>
        <v>Mot 17</v>
      </c>
      <c r="NS7" s="151" t="str">
        <f>Instructions!$F$13</f>
        <v>Gratuit</v>
      </c>
      <c r="NT7" s="151" t="str">
        <f ca="1">'GenerateurBingo.com'!PQ4</f>
        <v>Mot 47</v>
      </c>
      <c r="NU7" s="152" t="str">
        <f ca="1">'GenerateurBingo.com'!PR4</f>
        <v>Mot 64</v>
      </c>
      <c r="NV7" s="150" t="str">
        <f ca="1">'GenerateurBingo.com'!PT4</f>
        <v>Mot 1</v>
      </c>
      <c r="NW7" s="151" t="str">
        <f ca="1">'GenerateurBingo.com'!PU4</f>
        <v>Mot 27</v>
      </c>
      <c r="NX7" s="151" t="str">
        <f>Instructions!$F$13</f>
        <v>Gratuit</v>
      </c>
      <c r="NY7" s="151" t="str">
        <f ca="1">'GenerateurBingo.com'!PW4</f>
        <v>Mot 48</v>
      </c>
      <c r="NZ7" s="152" t="str">
        <f ca="1">'GenerateurBingo.com'!PX4</f>
        <v>Mot 65</v>
      </c>
      <c r="OA7" s="150" t="str">
        <f ca="1">'GenerateurBingo.com'!PY4</f>
        <v>Mot 9</v>
      </c>
      <c r="OB7" s="151" t="str">
        <f ca="1">'GenerateurBingo.com'!PZ4</f>
        <v>Mot 30</v>
      </c>
      <c r="OC7" s="151" t="str">
        <f>Instructions!$F$13</f>
        <v>Gratuit</v>
      </c>
      <c r="OD7" s="151" t="str">
        <f ca="1">'GenerateurBingo.com'!QB4</f>
        <v>Mot 55</v>
      </c>
      <c r="OE7" s="152" t="str">
        <f ca="1">'GenerateurBingo.com'!QC4</f>
        <v>Mot 65</v>
      </c>
      <c r="OF7" s="150" t="str">
        <f ca="1">'GenerateurBingo.com'!QE4</f>
        <v>Mot 3</v>
      </c>
      <c r="OG7" s="151" t="str">
        <f ca="1">'GenerateurBingo.com'!QF4</f>
        <v>Mot 17</v>
      </c>
      <c r="OH7" s="151" t="str">
        <f>Instructions!$F$13</f>
        <v>Gratuit</v>
      </c>
      <c r="OI7" s="151" t="str">
        <f ca="1">'GenerateurBingo.com'!QH4</f>
        <v>Mot 52</v>
      </c>
      <c r="OJ7" s="152" t="str">
        <f ca="1">'GenerateurBingo.com'!QI4</f>
        <v>Mot 67</v>
      </c>
      <c r="OK7" s="150" t="str">
        <f ca="1">'GenerateurBingo.com'!QJ4</f>
        <v>Mot 11</v>
      </c>
      <c r="OL7" s="151" t="str">
        <f ca="1">'GenerateurBingo.com'!QK4</f>
        <v>Mot 18</v>
      </c>
      <c r="OM7" s="151" t="str">
        <f>Instructions!$F$13</f>
        <v>Gratuit</v>
      </c>
      <c r="ON7" s="151" t="str">
        <f ca="1">'GenerateurBingo.com'!QM4</f>
        <v>Mot 56</v>
      </c>
      <c r="OO7" s="152" t="str">
        <f ca="1">'GenerateurBingo.com'!QN4</f>
        <v>Mot 68</v>
      </c>
      <c r="OP7" s="150" t="str">
        <f ca="1">'GenerateurBingo.com'!QP4</f>
        <v>Mot 15</v>
      </c>
      <c r="OQ7" s="151" t="str">
        <f ca="1">'GenerateurBingo.com'!QQ4</f>
        <v>Mot 22</v>
      </c>
      <c r="OR7" s="151" t="str">
        <f>Instructions!$F$13</f>
        <v>Gratuit</v>
      </c>
      <c r="OS7" s="151" t="str">
        <f ca="1">'GenerateurBingo.com'!QS4</f>
        <v>Mot 55</v>
      </c>
      <c r="OT7" s="152" t="str">
        <f ca="1">'GenerateurBingo.com'!QT4</f>
        <v>Mot 68</v>
      </c>
      <c r="OU7" s="150" t="str">
        <f ca="1">'GenerateurBingo.com'!QU4</f>
        <v>Mot 15</v>
      </c>
      <c r="OV7" s="151" t="str">
        <f ca="1">'GenerateurBingo.com'!QV4</f>
        <v>Mot 16</v>
      </c>
      <c r="OW7" s="151" t="str">
        <f>Instructions!$F$13</f>
        <v>Gratuit</v>
      </c>
      <c r="OX7" s="151" t="str">
        <f ca="1">'GenerateurBingo.com'!QX4</f>
        <v>Mot 51</v>
      </c>
      <c r="OY7" s="152" t="str">
        <f ca="1">'GenerateurBingo.com'!QY4</f>
        <v>Mot 64</v>
      </c>
      <c r="OZ7" s="150" t="str">
        <f ca="1">'GenerateurBingo.com'!RA4</f>
        <v>Mot 12</v>
      </c>
      <c r="PA7" s="151" t="str">
        <f ca="1">'GenerateurBingo.com'!RB4</f>
        <v>Mot 30</v>
      </c>
      <c r="PB7" s="151" t="str">
        <f>Instructions!$F$13</f>
        <v>Gratuit</v>
      </c>
      <c r="PC7" s="151" t="str">
        <f ca="1">'GenerateurBingo.com'!RD4</f>
        <v>Mot 56</v>
      </c>
      <c r="PD7" s="152" t="str">
        <f ca="1">'GenerateurBingo.com'!RE4</f>
        <v>Mot 61</v>
      </c>
      <c r="PE7" s="150" t="str">
        <f ca="1">'GenerateurBingo.com'!RF4</f>
        <v>Mot 13</v>
      </c>
      <c r="PF7" s="151" t="str">
        <f ca="1">'GenerateurBingo.com'!RG4</f>
        <v>Mot 21</v>
      </c>
      <c r="PG7" s="151" t="str">
        <f>Instructions!$F$13</f>
        <v>Gratuit</v>
      </c>
      <c r="PH7" s="151" t="str">
        <f ca="1">'GenerateurBingo.com'!RI4</f>
        <v>Mot 49</v>
      </c>
      <c r="PI7" s="152" t="str">
        <f ca="1">'GenerateurBingo.com'!RJ4</f>
        <v>Mot 75</v>
      </c>
      <c r="PJ7" s="150" t="str">
        <f ca="1">'GenerateurBingo.com'!RL4</f>
        <v>Mot 15</v>
      </c>
      <c r="PK7" s="151" t="str">
        <f ca="1">'GenerateurBingo.com'!RM4</f>
        <v>Mot 26</v>
      </c>
      <c r="PL7" s="151" t="str">
        <f>Instructions!$F$13</f>
        <v>Gratuit</v>
      </c>
      <c r="PM7" s="151" t="str">
        <f ca="1">'GenerateurBingo.com'!RO4</f>
        <v>Mot 52</v>
      </c>
      <c r="PN7" s="152" t="str">
        <f ca="1">'GenerateurBingo.com'!RP4</f>
        <v>Mot 68</v>
      </c>
      <c r="PO7" s="150" t="str">
        <f ca="1">'GenerateurBingo.com'!RQ4</f>
        <v>Mot 12</v>
      </c>
      <c r="PP7" s="151" t="str">
        <f ca="1">'GenerateurBingo.com'!RR4</f>
        <v>Mot 30</v>
      </c>
      <c r="PQ7" s="151" t="str">
        <f>Instructions!$F$13</f>
        <v>Gratuit</v>
      </c>
      <c r="PR7" s="151" t="str">
        <f ca="1">'GenerateurBingo.com'!RT4</f>
        <v>Mot 57</v>
      </c>
      <c r="PS7" s="152" t="str">
        <f ca="1">'GenerateurBingo.com'!RU4</f>
        <v>Mot 65</v>
      </c>
      <c r="PT7" s="150" t="str">
        <f ca="1">'GenerateurBingo.com'!RW4</f>
        <v>Mot 9</v>
      </c>
      <c r="PU7" s="151" t="str">
        <f ca="1">'GenerateurBingo.com'!RX4</f>
        <v>Mot 27</v>
      </c>
      <c r="PV7" s="151" t="str">
        <f>Instructions!$F$13</f>
        <v>Gratuit</v>
      </c>
      <c r="PW7" s="151" t="str">
        <f ca="1">'GenerateurBingo.com'!RZ4</f>
        <v>Mot 48</v>
      </c>
      <c r="PX7" s="152" t="str">
        <f ca="1">'GenerateurBingo.com'!SA4</f>
        <v>Mot 70</v>
      </c>
      <c r="PY7" s="150" t="str">
        <f ca="1">'GenerateurBingo.com'!SB4</f>
        <v>Mot 7</v>
      </c>
      <c r="PZ7" s="151" t="str">
        <f ca="1">'GenerateurBingo.com'!SC4</f>
        <v>Mot 22</v>
      </c>
      <c r="QA7" s="151" t="str">
        <f>Instructions!$F$13</f>
        <v>Gratuit</v>
      </c>
      <c r="QB7" s="151" t="str">
        <f ca="1">'GenerateurBingo.com'!SE4</f>
        <v>Mot 51</v>
      </c>
      <c r="QC7" s="152" t="str">
        <f ca="1">'GenerateurBingo.com'!SF4</f>
        <v>Mot 67</v>
      </c>
      <c r="QD7" s="150" t="str">
        <f ca="1">'GenerateurBingo.com'!SH4</f>
        <v>Mot 1</v>
      </c>
      <c r="QE7" s="151" t="str">
        <f ca="1">'GenerateurBingo.com'!SI4</f>
        <v>Mot 29</v>
      </c>
      <c r="QF7" s="151" t="str">
        <f>Instructions!$F$13</f>
        <v>Gratuit</v>
      </c>
      <c r="QG7" s="151" t="str">
        <f ca="1">'GenerateurBingo.com'!SK4</f>
        <v>Mot 51</v>
      </c>
      <c r="QH7" s="152" t="str">
        <f ca="1">'GenerateurBingo.com'!SL4</f>
        <v>Mot 66</v>
      </c>
      <c r="QI7" s="150" t="str">
        <f ca="1">'GenerateurBingo.com'!SM4</f>
        <v>Mot 8</v>
      </c>
      <c r="QJ7" s="151" t="str">
        <f ca="1">'GenerateurBingo.com'!SN4</f>
        <v>Mot 18</v>
      </c>
      <c r="QK7" s="151" t="str">
        <f>Instructions!$F$13</f>
        <v>Gratuit</v>
      </c>
      <c r="QL7" s="151" t="str">
        <f ca="1">'GenerateurBingo.com'!SP4</f>
        <v>Mot 56</v>
      </c>
      <c r="QM7" s="152" t="str">
        <f ca="1">'GenerateurBingo.com'!SQ4</f>
        <v>Mot 64</v>
      </c>
      <c r="QN7" s="150" t="str">
        <f ca="1">'GenerateurBingo.com'!SS4</f>
        <v>Mot 9</v>
      </c>
      <c r="QO7" s="151" t="str">
        <f ca="1">'GenerateurBingo.com'!ST4</f>
        <v>Mot 17</v>
      </c>
      <c r="QP7" s="151" t="str">
        <f>Instructions!$F$13</f>
        <v>Gratuit</v>
      </c>
      <c r="QQ7" s="151" t="str">
        <f ca="1">'GenerateurBingo.com'!SV4</f>
        <v>Mot 55</v>
      </c>
      <c r="QR7" s="152" t="str">
        <f ca="1">'GenerateurBingo.com'!SW4</f>
        <v>Mot 61</v>
      </c>
      <c r="QS7" s="150" t="str">
        <f ca="1">'GenerateurBingo.com'!SX4</f>
        <v>Mot 6</v>
      </c>
      <c r="QT7" s="151" t="str">
        <f ca="1">'GenerateurBingo.com'!SY4</f>
        <v>Mot 19</v>
      </c>
      <c r="QU7" s="151" t="str">
        <f>Instructions!$F$13</f>
        <v>Gratuit</v>
      </c>
      <c r="QV7" s="151" t="str">
        <f ca="1">'GenerateurBingo.com'!TA4</f>
        <v>Mot 48</v>
      </c>
      <c r="QW7" s="152" t="str">
        <f ca="1">'GenerateurBingo.com'!TB4</f>
        <v>Mot 73</v>
      </c>
      <c r="QX7" s="150" t="str">
        <f ca="1">'GenerateurBingo.com'!TD4</f>
        <v>Mot 7</v>
      </c>
      <c r="QY7" s="151" t="str">
        <f ca="1">'GenerateurBingo.com'!TE4</f>
        <v>Mot 16</v>
      </c>
      <c r="QZ7" s="151" t="str">
        <f>Instructions!$F$13</f>
        <v>Gratuit</v>
      </c>
      <c r="RA7" s="151" t="str">
        <f ca="1">'GenerateurBingo.com'!TG4</f>
        <v>Mot 59</v>
      </c>
      <c r="RB7" s="152" t="str">
        <f ca="1">'GenerateurBingo.com'!TH4</f>
        <v>Mot 73</v>
      </c>
      <c r="RC7" s="150" t="str">
        <f ca="1">'GenerateurBingo.com'!TI4</f>
        <v>Mot 7</v>
      </c>
      <c r="RD7" s="151" t="str">
        <f ca="1">'GenerateurBingo.com'!TJ4</f>
        <v>Mot 30</v>
      </c>
      <c r="RE7" s="151" t="str">
        <f>Instructions!$F$13</f>
        <v>Gratuit</v>
      </c>
      <c r="RF7" s="151" t="str">
        <f ca="1">'GenerateurBingo.com'!TL4</f>
        <v>Mot 55</v>
      </c>
      <c r="RG7" s="152" t="str">
        <f ca="1">'GenerateurBingo.com'!TM4</f>
        <v>Mot 72</v>
      </c>
      <c r="RH7" s="150" t="str">
        <f ca="1">'GenerateurBingo.com'!TO4</f>
        <v>Mot 4</v>
      </c>
      <c r="RI7" s="151" t="str">
        <f ca="1">'GenerateurBingo.com'!TP4</f>
        <v>Mot 27</v>
      </c>
      <c r="RJ7" s="151" t="str">
        <f>Instructions!$F$13</f>
        <v>Gratuit</v>
      </c>
      <c r="RK7" s="151" t="str">
        <f ca="1">'GenerateurBingo.com'!TR4</f>
        <v>Mot 52</v>
      </c>
      <c r="RL7" s="152" t="str">
        <f ca="1">'GenerateurBingo.com'!TS4</f>
        <v>Mot 62</v>
      </c>
      <c r="RM7" s="150" t="str">
        <f ca="1">'GenerateurBingo.com'!TT4</f>
        <v>Mot 11</v>
      </c>
      <c r="RN7" s="151" t="str">
        <f ca="1">'GenerateurBingo.com'!TU4</f>
        <v>Mot 27</v>
      </c>
      <c r="RO7" s="151" t="str">
        <f>Instructions!$F$13</f>
        <v>Gratuit</v>
      </c>
      <c r="RP7" s="151" t="str">
        <f ca="1">'GenerateurBingo.com'!TW4</f>
        <v>Mot 56</v>
      </c>
      <c r="RQ7" s="152" t="str">
        <f ca="1">'GenerateurBingo.com'!TX4</f>
        <v>Mot 67</v>
      </c>
      <c r="RR7" s="150" t="str">
        <f ca="1">'GenerateurBingo.com'!TZ4</f>
        <v>Mot 1</v>
      </c>
      <c r="RS7" s="151" t="str">
        <f ca="1">'GenerateurBingo.com'!UA4</f>
        <v>Mot 27</v>
      </c>
      <c r="RT7" s="151" t="str">
        <f>Instructions!$F$13</f>
        <v>Gratuit</v>
      </c>
      <c r="RU7" s="151" t="str">
        <f ca="1">'GenerateurBingo.com'!UC4</f>
        <v>Mot 57</v>
      </c>
      <c r="RV7" s="152" t="str">
        <f ca="1">'GenerateurBingo.com'!UD4</f>
        <v>Mot 75</v>
      </c>
      <c r="RW7" s="150" t="str">
        <f ca="1">'GenerateurBingo.com'!UE4</f>
        <v>Mot 4</v>
      </c>
      <c r="RX7" s="151" t="str">
        <f ca="1">'GenerateurBingo.com'!UF4</f>
        <v>Mot 28</v>
      </c>
      <c r="RY7" s="151" t="str">
        <f>Instructions!$F$13</f>
        <v>Gratuit</v>
      </c>
      <c r="RZ7" s="151" t="str">
        <f ca="1">'GenerateurBingo.com'!UH4</f>
        <v>Mot 50</v>
      </c>
      <c r="SA7" s="152" t="str">
        <f ca="1">'GenerateurBingo.com'!UI4</f>
        <v>Mot 71</v>
      </c>
      <c r="SB7" s="150" t="str">
        <f ca="1">'GenerateurBingo.com'!UK4</f>
        <v>Mot 8</v>
      </c>
      <c r="SC7" s="151" t="str">
        <f ca="1">'GenerateurBingo.com'!UL4</f>
        <v>Mot 28</v>
      </c>
      <c r="SD7" s="151" t="str">
        <f>Instructions!$F$13</f>
        <v>Gratuit</v>
      </c>
      <c r="SE7" s="151" t="str">
        <f ca="1">'GenerateurBingo.com'!UN4</f>
        <v>Mot 56</v>
      </c>
      <c r="SF7" s="152" t="str">
        <f ca="1">'GenerateurBingo.com'!UO4</f>
        <v>Mot 65</v>
      </c>
    </row>
    <row r="8" spans="1:500" s="149" customFormat="1" ht="105" customHeight="1">
      <c r="A8" s="150" t="str">
        <f ca="1">'GenerateurBingo.com'!L5</f>
        <v>Mot 7</v>
      </c>
      <c r="B8" s="151" t="str">
        <f ca="1">'GenerateurBingo.com'!M5</f>
        <v>Mot 25</v>
      </c>
      <c r="C8" s="151" t="str">
        <f ca="1">'GenerateurBingo.com'!N5</f>
        <v>Mot 31</v>
      </c>
      <c r="D8" s="151" t="str">
        <f ca="1">'GenerateurBingo.com'!O5</f>
        <v>Mot 58</v>
      </c>
      <c r="E8" s="152" t="str">
        <f ca="1">'GenerateurBingo.com'!P5</f>
        <v>Mot 63</v>
      </c>
      <c r="F8" s="150" t="str">
        <f ca="1">'GenerateurBingo.com'!R5</f>
        <v>Mot 9</v>
      </c>
      <c r="G8" s="151" t="str">
        <f ca="1">'GenerateurBingo.com'!S5</f>
        <v>Mot 28</v>
      </c>
      <c r="H8" s="151" t="str">
        <f ca="1">'GenerateurBingo.com'!T5</f>
        <v>Mot 43</v>
      </c>
      <c r="I8" s="151" t="str">
        <f ca="1">'GenerateurBingo.com'!U5</f>
        <v>Mot 51</v>
      </c>
      <c r="J8" s="152" t="str">
        <f ca="1">'GenerateurBingo.com'!V5</f>
        <v>Mot 75</v>
      </c>
      <c r="K8" s="150" t="str">
        <f ca="1">'GenerateurBingo.com'!W5</f>
        <v>Mot 5</v>
      </c>
      <c r="L8" s="151" t="str">
        <f ca="1">'GenerateurBingo.com'!X5</f>
        <v>Mot 23</v>
      </c>
      <c r="M8" s="151" t="str">
        <f ca="1">'GenerateurBingo.com'!Y5</f>
        <v>Mot 41</v>
      </c>
      <c r="N8" s="151" t="str">
        <f ca="1">'GenerateurBingo.com'!Z5</f>
        <v>Mot 57</v>
      </c>
      <c r="O8" s="152" t="str">
        <f ca="1">'GenerateurBingo.com'!AA5</f>
        <v>Mot 67</v>
      </c>
      <c r="P8" s="150" t="str">
        <f ca="1">'GenerateurBingo.com'!AC5</f>
        <v>Mot 4</v>
      </c>
      <c r="Q8" s="151" t="str">
        <f ca="1">'GenerateurBingo.com'!AD5</f>
        <v>Mot 22</v>
      </c>
      <c r="R8" s="151" t="str">
        <f ca="1">'GenerateurBingo.com'!AE5</f>
        <v>Mot 40</v>
      </c>
      <c r="S8" s="151" t="str">
        <f ca="1">'GenerateurBingo.com'!AF5</f>
        <v>Mot 57</v>
      </c>
      <c r="T8" s="152" t="str">
        <f ca="1">'GenerateurBingo.com'!AG5</f>
        <v>Mot 64</v>
      </c>
      <c r="U8" s="150" t="str">
        <f ca="1">'GenerateurBingo.com'!AH5</f>
        <v>Mot 1</v>
      </c>
      <c r="V8" s="151" t="str">
        <f ca="1">'GenerateurBingo.com'!AI5</f>
        <v>Mot 16</v>
      </c>
      <c r="W8" s="151" t="str">
        <f ca="1">'GenerateurBingo.com'!AJ5</f>
        <v>Mot 42</v>
      </c>
      <c r="X8" s="151" t="str">
        <f ca="1">'GenerateurBingo.com'!AK5</f>
        <v>Mot 52</v>
      </c>
      <c r="Y8" s="152" t="str">
        <f ca="1">'GenerateurBingo.com'!AL5</f>
        <v>Mot 69</v>
      </c>
      <c r="Z8" s="150" t="str">
        <f ca="1">'GenerateurBingo.com'!AN5</f>
        <v>Mot 11</v>
      </c>
      <c r="AA8" s="151" t="str">
        <f ca="1">'GenerateurBingo.com'!AO5</f>
        <v>Mot 29</v>
      </c>
      <c r="AB8" s="151" t="str">
        <f ca="1">'GenerateurBingo.com'!AP5</f>
        <v>Mot 36</v>
      </c>
      <c r="AC8" s="151" t="str">
        <f ca="1">'GenerateurBingo.com'!AQ5</f>
        <v>Mot 57</v>
      </c>
      <c r="AD8" s="152" t="str">
        <f ca="1">'GenerateurBingo.com'!AR5</f>
        <v>Mot 72</v>
      </c>
      <c r="AE8" s="150" t="str">
        <f ca="1">'GenerateurBingo.com'!AS5</f>
        <v>Mot 14</v>
      </c>
      <c r="AF8" s="151" t="str">
        <f ca="1">'GenerateurBingo.com'!AT5</f>
        <v>Mot 16</v>
      </c>
      <c r="AG8" s="151" t="str">
        <f ca="1">'GenerateurBingo.com'!AU5</f>
        <v>Mot 40</v>
      </c>
      <c r="AH8" s="151" t="str">
        <f ca="1">'GenerateurBingo.com'!AV5</f>
        <v>Mot 48</v>
      </c>
      <c r="AI8" s="152" t="str">
        <f ca="1">'GenerateurBingo.com'!AW5</f>
        <v>Mot 71</v>
      </c>
      <c r="AJ8" s="150" t="str">
        <f ca="1">'GenerateurBingo.com'!AY5</f>
        <v>Mot 2</v>
      </c>
      <c r="AK8" s="151" t="str">
        <f ca="1">'GenerateurBingo.com'!AZ5</f>
        <v>Mot 20</v>
      </c>
      <c r="AL8" s="151" t="str">
        <f ca="1">'GenerateurBingo.com'!BA5</f>
        <v>Mot 38</v>
      </c>
      <c r="AM8" s="151" t="str">
        <f ca="1">'GenerateurBingo.com'!BB5</f>
        <v>Mot 56</v>
      </c>
      <c r="AN8" s="152" t="str">
        <f ca="1">'GenerateurBingo.com'!BC5</f>
        <v>Mot 64</v>
      </c>
      <c r="AO8" s="150" t="str">
        <f ca="1">'GenerateurBingo.com'!BD5</f>
        <v>Mot 6</v>
      </c>
      <c r="AP8" s="151" t="str">
        <f ca="1">'GenerateurBingo.com'!BE5</f>
        <v>Mot 18</v>
      </c>
      <c r="AQ8" s="151" t="str">
        <f ca="1">'GenerateurBingo.com'!BF5</f>
        <v>Mot 42</v>
      </c>
      <c r="AR8" s="151" t="str">
        <f ca="1">'GenerateurBingo.com'!BG5</f>
        <v>Mot 49</v>
      </c>
      <c r="AS8" s="152" t="str">
        <f ca="1">'GenerateurBingo.com'!BH5</f>
        <v>Mot 70</v>
      </c>
      <c r="AT8" s="150" t="str">
        <f ca="1">'GenerateurBingo.com'!BJ5</f>
        <v>Mot 12</v>
      </c>
      <c r="AU8" s="151" t="str">
        <f ca="1">'GenerateurBingo.com'!BK5</f>
        <v>Mot 18</v>
      </c>
      <c r="AV8" s="151" t="str">
        <f ca="1">'GenerateurBingo.com'!BL5</f>
        <v>Mot 31</v>
      </c>
      <c r="AW8" s="151" t="str">
        <f ca="1">'GenerateurBingo.com'!BM5</f>
        <v>Mot 48</v>
      </c>
      <c r="AX8" s="152" t="str">
        <f ca="1">'GenerateurBingo.com'!BN5</f>
        <v>Mot 64</v>
      </c>
      <c r="AY8" s="150" t="str">
        <f ca="1">'GenerateurBingo.com'!BO5</f>
        <v>Mot 9</v>
      </c>
      <c r="AZ8" s="151" t="str">
        <f ca="1">'GenerateurBingo.com'!BP5</f>
        <v>Mot 22</v>
      </c>
      <c r="BA8" s="151" t="str">
        <f ca="1">'GenerateurBingo.com'!BQ5</f>
        <v>Mot 39</v>
      </c>
      <c r="BB8" s="151" t="str">
        <f ca="1">'GenerateurBingo.com'!BR5</f>
        <v>Mot 47</v>
      </c>
      <c r="BC8" s="152" t="str">
        <f ca="1">'GenerateurBingo.com'!BS5</f>
        <v>Mot 62</v>
      </c>
      <c r="BD8" s="150" t="str">
        <f ca="1">'GenerateurBingo.com'!BU5</f>
        <v>Mot 14</v>
      </c>
      <c r="BE8" s="151" t="str">
        <f ca="1">'GenerateurBingo.com'!BV5</f>
        <v>Mot 24</v>
      </c>
      <c r="BF8" s="151" t="str">
        <f ca="1">'GenerateurBingo.com'!BW5</f>
        <v>Mot 38</v>
      </c>
      <c r="BG8" s="151" t="str">
        <f ca="1">'GenerateurBingo.com'!BX5</f>
        <v>Mot 53</v>
      </c>
      <c r="BH8" s="152" t="str">
        <f ca="1">'GenerateurBingo.com'!BY5</f>
        <v>Mot 61</v>
      </c>
      <c r="BI8" s="150" t="str">
        <f ca="1">'GenerateurBingo.com'!BZ5</f>
        <v>Mot 15</v>
      </c>
      <c r="BJ8" s="151" t="str">
        <f ca="1">'GenerateurBingo.com'!CA5</f>
        <v>Mot 27</v>
      </c>
      <c r="BK8" s="151" t="str">
        <f ca="1">'GenerateurBingo.com'!CB5</f>
        <v>Mot 31</v>
      </c>
      <c r="BL8" s="151" t="str">
        <f ca="1">'GenerateurBingo.com'!CC5</f>
        <v>Mot 57</v>
      </c>
      <c r="BM8" s="152" t="str">
        <f ca="1">'GenerateurBingo.com'!CD5</f>
        <v>Mot 65</v>
      </c>
      <c r="BN8" s="150" t="str">
        <f ca="1">'GenerateurBingo.com'!CF5</f>
        <v>Mot 14</v>
      </c>
      <c r="BO8" s="151" t="str">
        <f ca="1">'GenerateurBingo.com'!CG5</f>
        <v>Mot 30</v>
      </c>
      <c r="BP8" s="151" t="str">
        <f ca="1">'GenerateurBingo.com'!CH5</f>
        <v>Mot 32</v>
      </c>
      <c r="BQ8" s="151" t="str">
        <f ca="1">'GenerateurBingo.com'!CI5</f>
        <v>Mot 49</v>
      </c>
      <c r="BR8" s="152" t="str">
        <f ca="1">'GenerateurBingo.com'!CJ5</f>
        <v>Mot 69</v>
      </c>
      <c r="BS8" s="150" t="str">
        <f ca="1">'GenerateurBingo.com'!CK5</f>
        <v>Mot 7</v>
      </c>
      <c r="BT8" s="151" t="str">
        <f ca="1">'GenerateurBingo.com'!CL5</f>
        <v>Mot 16</v>
      </c>
      <c r="BU8" s="151" t="str">
        <f ca="1">'GenerateurBingo.com'!CM5</f>
        <v>Mot 36</v>
      </c>
      <c r="BV8" s="151" t="str">
        <f ca="1">'GenerateurBingo.com'!CN5</f>
        <v>Mot 49</v>
      </c>
      <c r="BW8" s="152" t="str">
        <f ca="1">'GenerateurBingo.com'!CO5</f>
        <v>Mot 63</v>
      </c>
      <c r="BX8" s="150" t="str">
        <f ca="1">'GenerateurBingo.com'!CQ5</f>
        <v>Mot 6</v>
      </c>
      <c r="BY8" s="151" t="str">
        <f ca="1">'GenerateurBingo.com'!CR5</f>
        <v>Mot 20</v>
      </c>
      <c r="BZ8" s="151" t="str">
        <f ca="1">'GenerateurBingo.com'!CS5</f>
        <v>Mot 36</v>
      </c>
      <c r="CA8" s="151" t="str">
        <f ca="1">'GenerateurBingo.com'!CT5</f>
        <v>Mot 47</v>
      </c>
      <c r="CB8" s="152" t="str">
        <f ca="1">'GenerateurBingo.com'!CU5</f>
        <v>Mot 72</v>
      </c>
      <c r="CC8" s="150" t="str">
        <f ca="1">'GenerateurBingo.com'!CV5</f>
        <v>Mot 8</v>
      </c>
      <c r="CD8" s="151" t="str">
        <f ca="1">'GenerateurBingo.com'!CW5</f>
        <v>Mot 18</v>
      </c>
      <c r="CE8" s="151" t="str">
        <f ca="1">'GenerateurBingo.com'!CX5</f>
        <v>Mot 43</v>
      </c>
      <c r="CF8" s="151" t="str">
        <f ca="1">'GenerateurBingo.com'!CY5</f>
        <v>Mot 58</v>
      </c>
      <c r="CG8" s="152" t="str">
        <f ca="1">'GenerateurBingo.com'!CZ5</f>
        <v>Mot 62</v>
      </c>
      <c r="CH8" s="150" t="str">
        <f ca="1">'GenerateurBingo.com'!DB5</f>
        <v>Mot 12</v>
      </c>
      <c r="CI8" s="151" t="str">
        <f ca="1">'GenerateurBingo.com'!DC5</f>
        <v>Mot 23</v>
      </c>
      <c r="CJ8" s="151" t="str">
        <f ca="1">'GenerateurBingo.com'!DD5</f>
        <v>Mot 37</v>
      </c>
      <c r="CK8" s="151" t="str">
        <f ca="1">'GenerateurBingo.com'!DE5</f>
        <v>Mot 50</v>
      </c>
      <c r="CL8" s="152" t="str">
        <f ca="1">'GenerateurBingo.com'!DF5</f>
        <v>Mot 65</v>
      </c>
      <c r="CM8" s="150" t="str">
        <f ca="1">'GenerateurBingo.com'!DG5</f>
        <v>Mot 1</v>
      </c>
      <c r="CN8" s="151" t="str">
        <f ca="1">'GenerateurBingo.com'!DH5</f>
        <v>Mot 29</v>
      </c>
      <c r="CO8" s="151" t="str">
        <f ca="1">'GenerateurBingo.com'!DI5</f>
        <v>Mot 45</v>
      </c>
      <c r="CP8" s="151" t="str">
        <f ca="1">'GenerateurBingo.com'!DJ5</f>
        <v>Mot 49</v>
      </c>
      <c r="CQ8" s="152" t="str">
        <f ca="1">'GenerateurBingo.com'!DK5</f>
        <v>Mot 70</v>
      </c>
      <c r="CR8" s="150" t="str">
        <f ca="1">'GenerateurBingo.com'!DM5</f>
        <v>Mot 1</v>
      </c>
      <c r="CS8" s="151" t="str">
        <f ca="1">'GenerateurBingo.com'!DN5</f>
        <v>Mot 17</v>
      </c>
      <c r="CT8" s="151" t="str">
        <f ca="1">'GenerateurBingo.com'!DO5</f>
        <v>Mot 44</v>
      </c>
      <c r="CU8" s="151" t="str">
        <f ca="1">'GenerateurBingo.com'!DP5</f>
        <v>Mot 51</v>
      </c>
      <c r="CV8" s="152" t="str">
        <f ca="1">'GenerateurBingo.com'!DQ5</f>
        <v>Mot 75</v>
      </c>
      <c r="CW8" s="150" t="str">
        <f ca="1">'GenerateurBingo.com'!DR5</f>
        <v>Mot 2</v>
      </c>
      <c r="CX8" s="151" t="str">
        <f ca="1">'GenerateurBingo.com'!DS5</f>
        <v>Mot 24</v>
      </c>
      <c r="CY8" s="151" t="str">
        <f ca="1">'GenerateurBingo.com'!DT5</f>
        <v>Mot 40</v>
      </c>
      <c r="CZ8" s="151" t="str">
        <f ca="1">'GenerateurBingo.com'!DU5</f>
        <v>Mot 57</v>
      </c>
      <c r="DA8" s="152" t="str">
        <f ca="1">'GenerateurBingo.com'!DV5</f>
        <v>Mot 70</v>
      </c>
      <c r="DB8" s="150" t="str">
        <f ca="1">'GenerateurBingo.com'!DX5</f>
        <v>Mot 13</v>
      </c>
      <c r="DC8" s="151" t="str">
        <f ca="1">'GenerateurBingo.com'!DY5</f>
        <v>Mot 18</v>
      </c>
      <c r="DD8" s="151" t="str">
        <f ca="1">'GenerateurBingo.com'!DZ5</f>
        <v>Mot 32</v>
      </c>
      <c r="DE8" s="151" t="str">
        <f ca="1">'GenerateurBingo.com'!EA5</f>
        <v>Mot 54</v>
      </c>
      <c r="DF8" s="152" t="str">
        <f ca="1">'GenerateurBingo.com'!EB5</f>
        <v>Mot 75</v>
      </c>
      <c r="DG8" s="150" t="str">
        <f ca="1">'GenerateurBingo.com'!EC5</f>
        <v>Mot 4</v>
      </c>
      <c r="DH8" s="151" t="str">
        <f ca="1">'GenerateurBingo.com'!ED5</f>
        <v>Mot 16</v>
      </c>
      <c r="DI8" s="151" t="str">
        <f ca="1">'GenerateurBingo.com'!EE5</f>
        <v>Mot 43</v>
      </c>
      <c r="DJ8" s="151" t="str">
        <f ca="1">'GenerateurBingo.com'!EF5</f>
        <v>Mot 50</v>
      </c>
      <c r="DK8" s="152" t="str">
        <f ca="1">'GenerateurBingo.com'!EG5</f>
        <v>Mot 63</v>
      </c>
      <c r="DL8" s="150" t="str">
        <f ca="1">'GenerateurBingo.com'!EI5</f>
        <v>Mot 10</v>
      </c>
      <c r="DM8" s="151" t="str">
        <f ca="1">'GenerateurBingo.com'!EJ5</f>
        <v>Mot 24</v>
      </c>
      <c r="DN8" s="151" t="str">
        <f ca="1">'GenerateurBingo.com'!EK5</f>
        <v>Mot 33</v>
      </c>
      <c r="DO8" s="151" t="str">
        <f ca="1">'GenerateurBingo.com'!EL5</f>
        <v>Mot 57</v>
      </c>
      <c r="DP8" s="152" t="str">
        <f ca="1">'GenerateurBingo.com'!EM5</f>
        <v>Mot 65</v>
      </c>
      <c r="DQ8" s="150" t="str">
        <f ca="1">'GenerateurBingo.com'!EN5</f>
        <v>Mot 15</v>
      </c>
      <c r="DR8" s="151" t="str">
        <f ca="1">'GenerateurBingo.com'!EO5</f>
        <v>Mot 30</v>
      </c>
      <c r="DS8" s="151" t="str">
        <f ca="1">'GenerateurBingo.com'!EP5</f>
        <v>Mot 41</v>
      </c>
      <c r="DT8" s="151" t="str">
        <f ca="1">'GenerateurBingo.com'!EQ5</f>
        <v>Mot 54</v>
      </c>
      <c r="DU8" s="152" t="str">
        <f ca="1">'GenerateurBingo.com'!ER5</f>
        <v>Mot 68</v>
      </c>
      <c r="DV8" s="150" t="str">
        <f ca="1">'GenerateurBingo.com'!ET5</f>
        <v>Mot 12</v>
      </c>
      <c r="DW8" s="151" t="str">
        <f ca="1">'GenerateurBingo.com'!EU5</f>
        <v>Mot 28</v>
      </c>
      <c r="DX8" s="151" t="str">
        <f ca="1">'GenerateurBingo.com'!EV5</f>
        <v>Mot 34</v>
      </c>
      <c r="DY8" s="151" t="str">
        <f ca="1">'GenerateurBingo.com'!EW5</f>
        <v>Mot 48</v>
      </c>
      <c r="DZ8" s="152" t="str">
        <f ca="1">'GenerateurBingo.com'!EX5</f>
        <v>Mot 65</v>
      </c>
      <c r="EA8" s="150" t="str">
        <f ca="1">'GenerateurBingo.com'!EY5</f>
        <v>Mot 13</v>
      </c>
      <c r="EB8" s="151" t="str">
        <f ca="1">'GenerateurBingo.com'!EZ5</f>
        <v>Mot 21</v>
      </c>
      <c r="EC8" s="151" t="str">
        <f ca="1">'GenerateurBingo.com'!FA5</f>
        <v>Mot 42</v>
      </c>
      <c r="ED8" s="151" t="str">
        <f ca="1">'GenerateurBingo.com'!FB5</f>
        <v>Mot 52</v>
      </c>
      <c r="EE8" s="152" t="str">
        <f ca="1">'GenerateurBingo.com'!FC5</f>
        <v>Mot 68</v>
      </c>
      <c r="EF8" s="150" t="str">
        <f ca="1">'GenerateurBingo.com'!FE5</f>
        <v>Mot 10</v>
      </c>
      <c r="EG8" s="151" t="str">
        <f ca="1">'GenerateurBingo.com'!FF5</f>
        <v>Mot 19</v>
      </c>
      <c r="EH8" s="151" t="str">
        <f ca="1">'GenerateurBingo.com'!FG5</f>
        <v>Mot 31</v>
      </c>
      <c r="EI8" s="151" t="str">
        <f ca="1">'GenerateurBingo.com'!FH5</f>
        <v>Mot 55</v>
      </c>
      <c r="EJ8" s="152" t="str">
        <f ca="1">'GenerateurBingo.com'!FI5</f>
        <v>Mot 73</v>
      </c>
      <c r="EK8" s="150" t="str">
        <f ca="1">'GenerateurBingo.com'!FJ5</f>
        <v>Mot 3</v>
      </c>
      <c r="EL8" s="151" t="str">
        <f ca="1">'GenerateurBingo.com'!FK5</f>
        <v>Mot 16</v>
      </c>
      <c r="EM8" s="151" t="str">
        <f ca="1">'GenerateurBingo.com'!FL5</f>
        <v>Mot 45</v>
      </c>
      <c r="EN8" s="151" t="str">
        <f ca="1">'GenerateurBingo.com'!FM5</f>
        <v>Mot 52</v>
      </c>
      <c r="EO8" s="152" t="str">
        <f ca="1">'GenerateurBingo.com'!FN5</f>
        <v>Mot 68</v>
      </c>
      <c r="EP8" s="150" t="str">
        <f ca="1">'GenerateurBingo.com'!FP5</f>
        <v>Mot 15</v>
      </c>
      <c r="EQ8" s="151" t="str">
        <f ca="1">'GenerateurBingo.com'!FQ5</f>
        <v>Mot 17</v>
      </c>
      <c r="ER8" s="151" t="str">
        <f ca="1">'GenerateurBingo.com'!FR5</f>
        <v>Mot 43</v>
      </c>
      <c r="ES8" s="151" t="str">
        <f ca="1">'GenerateurBingo.com'!FS5</f>
        <v>Mot 57</v>
      </c>
      <c r="ET8" s="152" t="str">
        <f ca="1">'GenerateurBingo.com'!FT5</f>
        <v>Mot 72</v>
      </c>
      <c r="EU8" s="150" t="str">
        <f ca="1">'GenerateurBingo.com'!FU5</f>
        <v>Mot 14</v>
      </c>
      <c r="EV8" s="151" t="str">
        <f ca="1">'GenerateurBingo.com'!FV5</f>
        <v>Mot 22</v>
      </c>
      <c r="EW8" s="151" t="str">
        <f ca="1">'GenerateurBingo.com'!FW5</f>
        <v>Mot 37</v>
      </c>
      <c r="EX8" s="151" t="str">
        <f ca="1">'GenerateurBingo.com'!FX5</f>
        <v>Mot 60</v>
      </c>
      <c r="EY8" s="152" t="str">
        <f ca="1">'GenerateurBingo.com'!FY5</f>
        <v>Mot 65</v>
      </c>
      <c r="EZ8" s="150" t="str">
        <f ca="1">'GenerateurBingo.com'!GA5</f>
        <v>Mot 6</v>
      </c>
      <c r="FA8" s="151" t="str">
        <f ca="1">'GenerateurBingo.com'!GB5</f>
        <v>Mot 30</v>
      </c>
      <c r="FB8" s="151" t="str">
        <f ca="1">'GenerateurBingo.com'!GC5</f>
        <v>Mot 44</v>
      </c>
      <c r="FC8" s="151" t="str">
        <f ca="1">'GenerateurBingo.com'!GD5</f>
        <v>Mot 50</v>
      </c>
      <c r="FD8" s="152" t="str">
        <f ca="1">'GenerateurBingo.com'!GE5</f>
        <v>Mot 69</v>
      </c>
      <c r="FE8" s="150" t="str">
        <f ca="1">'GenerateurBingo.com'!GF5</f>
        <v>Mot 15</v>
      </c>
      <c r="FF8" s="151" t="str">
        <f ca="1">'GenerateurBingo.com'!GG5</f>
        <v>Mot 30</v>
      </c>
      <c r="FG8" s="151" t="str">
        <f ca="1">'GenerateurBingo.com'!GH5</f>
        <v>Mot 40</v>
      </c>
      <c r="FH8" s="151" t="str">
        <f ca="1">'GenerateurBingo.com'!GI5</f>
        <v>Mot 49</v>
      </c>
      <c r="FI8" s="152" t="str">
        <f ca="1">'GenerateurBingo.com'!GJ5</f>
        <v>Mot 62</v>
      </c>
      <c r="FJ8" s="150" t="str">
        <f ca="1">'GenerateurBingo.com'!GL5</f>
        <v>Mot 6</v>
      </c>
      <c r="FK8" s="151" t="str">
        <f ca="1">'GenerateurBingo.com'!GM5</f>
        <v>Mot 24</v>
      </c>
      <c r="FL8" s="151" t="str">
        <f ca="1">'GenerateurBingo.com'!GN5</f>
        <v>Mot 35</v>
      </c>
      <c r="FM8" s="151" t="str">
        <f ca="1">'GenerateurBingo.com'!GO5</f>
        <v>Mot 55</v>
      </c>
      <c r="FN8" s="152" t="str">
        <f ca="1">'GenerateurBingo.com'!GP5</f>
        <v>Mot 69</v>
      </c>
      <c r="FO8" s="150" t="str">
        <f ca="1">'GenerateurBingo.com'!GQ5</f>
        <v>Mot 11</v>
      </c>
      <c r="FP8" s="151" t="str">
        <f ca="1">'GenerateurBingo.com'!GR5</f>
        <v>Mot 29</v>
      </c>
      <c r="FQ8" s="151" t="str">
        <f ca="1">'GenerateurBingo.com'!GS5</f>
        <v>Mot 31</v>
      </c>
      <c r="FR8" s="151" t="str">
        <f ca="1">'GenerateurBingo.com'!GT5</f>
        <v>Mot 60</v>
      </c>
      <c r="FS8" s="152" t="str">
        <f ca="1">'GenerateurBingo.com'!GU5</f>
        <v>Mot 70</v>
      </c>
      <c r="FT8" s="150" t="str">
        <f ca="1">'GenerateurBingo.com'!GW5</f>
        <v>Mot 2</v>
      </c>
      <c r="FU8" s="151" t="str">
        <f ca="1">'GenerateurBingo.com'!GX5</f>
        <v>Mot 28</v>
      </c>
      <c r="FV8" s="151" t="str">
        <f ca="1">'GenerateurBingo.com'!GY5</f>
        <v>Mot 37</v>
      </c>
      <c r="FW8" s="151" t="str">
        <f ca="1">'GenerateurBingo.com'!GZ5</f>
        <v>Mot 55</v>
      </c>
      <c r="FX8" s="152" t="str">
        <f ca="1">'GenerateurBingo.com'!HA5</f>
        <v>Mot 63</v>
      </c>
      <c r="FY8" s="150" t="str">
        <f ca="1">'GenerateurBingo.com'!HB5</f>
        <v>Mot 8</v>
      </c>
      <c r="FZ8" s="151" t="str">
        <f ca="1">'GenerateurBingo.com'!HC5</f>
        <v>Mot 19</v>
      </c>
      <c r="GA8" s="151" t="str">
        <f ca="1">'GenerateurBingo.com'!HD5</f>
        <v>Mot 40</v>
      </c>
      <c r="GB8" s="151" t="str">
        <f ca="1">'GenerateurBingo.com'!HE5</f>
        <v>Mot 58</v>
      </c>
      <c r="GC8" s="152" t="str">
        <f ca="1">'GenerateurBingo.com'!HF5</f>
        <v>Mot 70</v>
      </c>
      <c r="GD8" s="150" t="str">
        <f ca="1">'GenerateurBingo.com'!HH5</f>
        <v>Mot 15</v>
      </c>
      <c r="GE8" s="151" t="str">
        <f ca="1">'GenerateurBingo.com'!HI5</f>
        <v>Mot 20</v>
      </c>
      <c r="GF8" s="151" t="str">
        <f ca="1">'GenerateurBingo.com'!HJ5</f>
        <v>Mot 37</v>
      </c>
      <c r="GG8" s="151" t="str">
        <f ca="1">'GenerateurBingo.com'!HK5</f>
        <v>Mot 50</v>
      </c>
      <c r="GH8" s="152" t="str">
        <f ca="1">'GenerateurBingo.com'!HL5</f>
        <v>Mot 62</v>
      </c>
      <c r="GI8" s="150" t="str">
        <f ca="1">'GenerateurBingo.com'!HM5</f>
        <v>Mot 14</v>
      </c>
      <c r="GJ8" s="151" t="str">
        <f ca="1">'GenerateurBingo.com'!HN5</f>
        <v>Mot 18</v>
      </c>
      <c r="GK8" s="151" t="str">
        <f ca="1">'GenerateurBingo.com'!HO5</f>
        <v>Mot 45</v>
      </c>
      <c r="GL8" s="151" t="str">
        <f ca="1">'GenerateurBingo.com'!HP5</f>
        <v>Mot 59</v>
      </c>
      <c r="GM8" s="152" t="str">
        <f ca="1">'GenerateurBingo.com'!HQ5</f>
        <v>Mot 70</v>
      </c>
      <c r="GN8" s="150" t="str">
        <f ca="1">'GenerateurBingo.com'!HS5</f>
        <v>Mot 5</v>
      </c>
      <c r="GO8" s="151" t="str">
        <f ca="1">'GenerateurBingo.com'!HT5</f>
        <v>Mot 21</v>
      </c>
      <c r="GP8" s="151" t="str">
        <f ca="1">'GenerateurBingo.com'!HU5</f>
        <v>Mot 31</v>
      </c>
      <c r="GQ8" s="151" t="str">
        <f ca="1">'GenerateurBingo.com'!HV5</f>
        <v>Mot 57</v>
      </c>
      <c r="GR8" s="152" t="str">
        <f ca="1">'GenerateurBingo.com'!HW5</f>
        <v>Mot 66</v>
      </c>
      <c r="GS8" s="150" t="str">
        <f ca="1">'GenerateurBingo.com'!HX5</f>
        <v>Mot 8</v>
      </c>
      <c r="GT8" s="151" t="str">
        <f ca="1">'GenerateurBingo.com'!HY5</f>
        <v>Mot 23</v>
      </c>
      <c r="GU8" s="151" t="str">
        <f ca="1">'GenerateurBingo.com'!HZ5</f>
        <v>Mot 44</v>
      </c>
      <c r="GV8" s="151" t="str">
        <f ca="1">'GenerateurBingo.com'!IA5</f>
        <v>Mot 59</v>
      </c>
      <c r="GW8" s="152" t="str">
        <f ca="1">'GenerateurBingo.com'!IB5</f>
        <v>Mot 70</v>
      </c>
      <c r="GX8" s="150" t="str">
        <f ca="1">'GenerateurBingo.com'!ID5</f>
        <v>Mot 14</v>
      </c>
      <c r="GY8" s="151" t="str">
        <f ca="1">'GenerateurBingo.com'!IE5</f>
        <v>Mot 27</v>
      </c>
      <c r="GZ8" s="151" t="str">
        <f ca="1">'GenerateurBingo.com'!IF5</f>
        <v>Mot 45</v>
      </c>
      <c r="HA8" s="151" t="str">
        <f ca="1">'GenerateurBingo.com'!IG5</f>
        <v>Mot 47</v>
      </c>
      <c r="HB8" s="152" t="str">
        <f ca="1">'GenerateurBingo.com'!IH5</f>
        <v>Mot 75</v>
      </c>
      <c r="HC8" s="150" t="str">
        <f ca="1">'GenerateurBingo.com'!II5</f>
        <v>Mot 10</v>
      </c>
      <c r="HD8" s="151" t="str">
        <f ca="1">'GenerateurBingo.com'!IJ5</f>
        <v>Mot 23</v>
      </c>
      <c r="HE8" s="151" t="str">
        <f ca="1">'GenerateurBingo.com'!IK5</f>
        <v>Mot 42</v>
      </c>
      <c r="HF8" s="151" t="str">
        <f ca="1">'GenerateurBingo.com'!IL5</f>
        <v>Mot 60</v>
      </c>
      <c r="HG8" s="152" t="str">
        <f ca="1">'GenerateurBingo.com'!IM5</f>
        <v>Mot 68</v>
      </c>
      <c r="HH8" s="150" t="str">
        <f ca="1">'GenerateurBingo.com'!IO5</f>
        <v>Mot 5</v>
      </c>
      <c r="HI8" s="151" t="str">
        <f ca="1">'GenerateurBingo.com'!IP5</f>
        <v>Mot 18</v>
      </c>
      <c r="HJ8" s="151" t="str">
        <f ca="1">'GenerateurBingo.com'!IQ5</f>
        <v>Mot 35</v>
      </c>
      <c r="HK8" s="151" t="str">
        <f ca="1">'GenerateurBingo.com'!IR5</f>
        <v>Mot 51</v>
      </c>
      <c r="HL8" s="152" t="str">
        <f ca="1">'GenerateurBingo.com'!IS5</f>
        <v>Mot 70</v>
      </c>
      <c r="HM8" s="150" t="str">
        <f ca="1">'GenerateurBingo.com'!IT5</f>
        <v>Mot 10</v>
      </c>
      <c r="HN8" s="151" t="str">
        <f ca="1">'GenerateurBingo.com'!IU5</f>
        <v>Mot 19</v>
      </c>
      <c r="HO8" s="151" t="str">
        <f ca="1">'GenerateurBingo.com'!IV5</f>
        <v>Mot 32</v>
      </c>
      <c r="HP8" s="151" t="str">
        <f ca="1">'GenerateurBingo.com'!IW5</f>
        <v>Mot 57</v>
      </c>
      <c r="HQ8" s="152" t="str">
        <f ca="1">'GenerateurBingo.com'!IX5</f>
        <v>Mot 62</v>
      </c>
      <c r="HR8" s="150" t="str">
        <f ca="1">'GenerateurBingo.com'!IZ5</f>
        <v>Mot 13</v>
      </c>
      <c r="HS8" s="151" t="str">
        <f ca="1">'GenerateurBingo.com'!JA5</f>
        <v>Mot 16</v>
      </c>
      <c r="HT8" s="151" t="str">
        <f ca="1">'GenerateurBingo.com'!JB5</f>
        <v>Mot 38</v>
      </c>
      <c r="HU8" s="151" t="str">
        <f ca="1">'GenerateurBingo.com'!JC5</f>
        <v>Mot 52</v>
      </c>
      <c r="HV8" s="152" t="str">
        <f ca="1">'GenerateurBingo.com'!JD5</f>
        <v>Mot 62</v>
      </c>
      <c r="HW8" s="150" t="str">
        <f ca="1">'GenerateurBingo.com'!JE5</f>
        <v>Mot 14</v>
      </c>
      <c r="HX8" s="151" t="str">
        <f ca="1">'GenerateurBingo.com'!JF5</f>
        <v>Mot 26</v>
      </c>
      <c r="HY8" s="151" t="str">
        <f ca="1">'GenerateurBingo.com'!JG5</f>
        <v>Mot 45</v>
      </c>
      <c r="HZ8" s="151" t="str">
        <f ca="1">'GenerateurBingo.com'!JH5</f>
        <v>Mot 47</v>
      </c>
      <c r="IA8" s="152" t="str">
        <f ca="1">'GenerateurBingo.com'!JI5</f>
        <v>Mot 65</v>
      </c>
      <c r="IB8" s="150" t="str">
        <f ca="1">'GenerateurBingo.com'!JK5</f>
        <v>Mot 13</v>
      </c>
      <c r="IC8" s="151" t="str">
        <f ca="1">'GenerateurBingo.com'!JL5</f>
        <v>Mot 30</v>
      </c>
      <c r="ID8" s="151" t="str">
        <f ca="1">'GenerateurBingo.com'!JM5</f>
        <v>Mot 33</v>
      </c>
      <c r="IE8" s="151" t="str">
        <f ca="1">'GenerateurBingo.com'!JN5</f>
        <v>Mot 54</v>
      </c>
      <c r="IF8" s="152" t="str">
        <f ca="1">'GenerateurBingo.com'!JO5</f>
        <v>Mot 74</v>
      </c>
      <c r="IG8" s="150" t="str">
        <f ca="1">'GenerateurBingo.com'!JP5</f>
        <v>Mot 14</v>
      </c>
      <c r="IH8" s="151" t="str">
        <f ca="1">'GenerateurBingo.com'!JQ5</f>
        <v>Mot 21</v>
      </c>
      <c r="II8" s="151" t="str">
        <f ca="1">'GenerateurBingo.com'!JR5</f>
        <v>Mot 34</v>
      </c>
      <c r="IJ8" s="151" t="str">
        <f ca="1">'GenerateurBingo.com'!JS5</f>
        <v>Mot 48</v>
      </c>
      <c r="IK8" s="152" t="str">
        <f ca="1">'GenerateurBingo.com'!JT5</f>
        <v>Mot 71</v>
      </c>
      <c r="IL8" s="150" t="str">
        <f ca="1">'GenerateurBingo.com'!JV5</f>
        <v>Mot 13</v>
      </c>
      <c r="IM8" s="151" t="str">
        <f ca="1">'GenerateurBingo.com'!JW5</f>
        <v>Mot 16</v>
      </c>
      <c r="IN8" s="151" t="str">
        <f ca="1">'GenerateurBingo.com'!JX5</f>
        <v>Mot 44</v>
      </c>
      <c r="IO8" s="151" t="str">
        <f ca="1">'GenerateurBingo.com'!JY5</f>
        <v>Mot 53</v>
      </c>
      <c r="IP8" s="152" t="str">
        <f ca="1">'GenerateurBingo.com'!JZ5</f>
        <v>Mot 72</v>
      </c>
      <c r="IQ8" s="150" t="str">
        <f ca="1">'GenerateurBingo.com'!KA5</f>
        <v>Mot 5</v>
      </c>
      <c r="IR8" s="151" t="str">
        <f ca="1">'GenerateurBingo.com'!KB5</f>
        <v>Mot 17</v>
      </c>
      <c r="IS8" s="151" t="str">
        <f ca="1">'GenerateurBingo.com'!KC5</f>
        <v>Mot 33</v>
      </c>
      <c r="IT8" s="151" t="str">
        <f ca="1">'GenerateurBingo.com'!KD5</f>
        <v>Mot 52</v>
      </c>
      <c r="IU8" s="152" t="str">
        <f ca="1">'GenerateurBingo.com'!KE5</f>
        <v>Mot 72</v>
      </c>
      <c r="IV8" s="150" t="str">
        <f ca="1">'GenerateurBingo.com'!KG5</f>
        <v>Mot 8</v>
      </c>
      <c r="IW8" s="151" t="str">
        <f ca="1">'GenerateurBingo.com'!KH5</f>
        <v>Mot 22</v>
      </c>
      <c r="IX8" s="151" t="str">
        <f ca="1">'GenerateurBingo.com'!KI5</f>
        <v>Mot 37</v>
      </c>
      <c r="IY8" s="151" t="str">
        <f ca="1">'GenerateurBingo.com'!KJ5</f>
        <v>Mot 57</v>
      </c>
      <c r="IZ8" s="152" t="str">
        <f ca="1">'GenerateurBingo.com'!KK5</f>
        <v>Mot 63</v>
      </c>
      <c r="JA8" s="150" t="str">
        <f ca="1">'GenerateurBingo.com'!KL5</f>
        <v>Mot 15</v>
      </c>
      <c r="JB8" s="151" t="str">
        <f ca="1">'GenerateurBingo.com'!KM5</f>
        <v>Mot 25</v>
      </c>
      <c r="JC8" s="151" t="str">
        <f ca="1">'GenerateurBingo.com'!KN5</f>
        <v>Mot 40</v>
      </c>
      <c r="JD8" s="151" t="str">
        <f ca="1">'GenerateurBingo.com'!KO5</f>
        <v>Mot 51</v>
      </c>
      <c r="JE8" s="152" t="str">
        <f ca="1">'GenerateurBingo.com'!KP5</f>
        <v>Mot 70</v>
      </c>
      <c r="JF8" s="150" t="str">
        <f ca="1">'GenerateurBingo.com'!KR5</f>
        <v>Mot 10</v>
      </c>
      <c r="JG8" s="151" t="str">
        <f ca="1">'GenerateurBingo.com'!KS5</f>
        <v>Mot 18</v>
      </c>
      <c r="JH8" s="151" t="str">
        <f ca="1">'GenerateurBingo.com'!KT5</f>
        <v>Mot 45</v>
      </c>
      <c r="JI8" s="151" t="str">
        <f ca="1">'GenerateurBingo.com'!KU5</f>
        <v>Mot 46</v>
      </c>
      <c r="JJ8" s="152" t="str">
        <f ca="1">'GenerateurBingo.com'!KV5</f>
        <v>Mot 64</v>
      </c>
      <c r="JK8" s="150" t="str">
        <f ca="1">'GenerateurBingo.com'!KW5</f>
        <v>Mot 15</v>
      </c>
      <c r="JL8" s="151" t="str">
        <f ca="1">'GenerateurBingo.com'!KX5</f>
        <v>Mot 29</v>
      </c>
      <c r="JM8" s="151" t="str">
        <f ca="1">'GenerateurBingo.com'!KY5</f>
        <v>Mot 42</v>
      </c>
      <c r="JN8" s="151" t="str">
        <f ca="1">'GenerateurBingo.com'!KZ5</f>
        <v>Mot 52</v>
      </c>
      <c r="JO8" s="152" t="str">
        <f ca="1">'GenerateurBingo.com'!LA5</f>
        <v>Mot 71</v>
      </c>
      <c r="JP8" s="150" t="str">
        <f ca="1">'GenerateurBingo.com'!LC5</f>
        <v>Mot 15</v>
      </c>
      <c r="JQ8" s="151" t="str">
        <f ca="1">'GenerateurBingo.com'!LD5</f>
        <v>Mot 27</v>
      </c>
      <c r="JR8" s="151" t="str">
        <f ca="1">'GenerateurBingo.com'!LE5</f>
        <v>Mot 40</v>
      </c>
      <c r="JS8" s="151" t="str">
        <f ca="1">'GenerateurBingo.com'!LF5</f>
        <v>Mot 50</v>
      </c>
      <c r="JT8" s="152" t="str">
        <f ca="1">'GenerateurBingo.com'!LG5</f>
        <v>Mot 73</v>
      </c>
      <c r="JU8" s="150" t="str">
        <f ca="1">'GenerateurBingo.com'!LH5</f>
        <v>Mot 3</v>
      </c>
      <c r="JV8" s="151" t="str">
        <f ca="1">'GenerateurBingo.com'!LI5</f>
        <v>Mot 16</v>
      </c>
      <c r="JW8" s="151" t="str">
        <f ca="1">'GenerateurBingo.com'!LJ5</f>
        <v>Mot 39</v>
      </c>
      <c r="JX8" s="151" t="str">
        <f ca="1">'GenerateurBingo.com'!LK5</f>
        <v>Mot 58</v>
      </c>
      <c r="JY8" s="152" t="str">
        <f ca="1">'GenerateurBingo.com'!LL5</f>
        <v>Mot 73</v>
      </c>
      <c r="JZ8" s="150" t="str">
        <f ca="1">'GenerateurBingo.com'!LN5</f>
        <v>Mot 12</v>
      </c>
      <c r="KA8" s="151" t="str">
        <f ca="1">'GenerateurBingo.com'!LO5</f>
        <v>Mot 17</v>
      </c>
      <c r="KB8" s="151" t="str">
        <f ca="1">'GenerateurBingo.com'!LP5</f>
        <v>Mot 34</v>
      </c>
      <c r="KC8" s="151" t="str">
        <f ca="1">'GenerateurBingo.com'!LQ5</f>
        <v>Mot 57</v>
      </c>
      <c r="KD8" s="152" t="str">
        <f ca="1">'GenerateurBingo.com'!LR5</f>
        <v>Mot 73</v>
      </c>
      <c r="KE8" s="150" t="str">
        <f ca="1">'GenerateurBingo.com'!LS5</f>
        <v>Mot 13</v>
      </c>
      <c r="KF8" s="151" t="str">
        <f ca="1">'GenerateurBingo.com'!LT5</f>
        <v>Mot 28</v>
      </c>
      <c r="KG8" s="151" t="str">
        <f ca="1">'GenerateurBingo.com'!LU5</f>
        <v>Mot 35</v>
      </c>
      <c r="KH8" s="151" t="str">
        <f ca="1">'GenerateurBingo.com'!LV5</f>
        <v>Mot 52</v>
      </c>
      <c r="KI8" s="152" t="str">
        <f ca="1">'GenerateurBingo.com'!LW5</f>
        <v>Mot 64</v>
      </c>
      <c r="KJ8" s="150" t="str">
        <f ca="1">'GenerateurBingo.com'!LY5</f>
        <v>Mot 15</v>
      </c>
      <c r="KK8" s="151" t="str">
        <f ca="1">'GenerateurBingo.com'!LZ5</f>
        <v>Mot 26</v>
      </c>
      <c r="KL8" s="151" t="str">
        <f ca="1">'GenerateurBingo.com'!MA5</f>
        <v>Mot 43</v>
      </c>
      <c r="KM8" s="151" t="str">
        <f ca="1">'GenerateurBingo.com'!MB5</f>
        <v>Mot 49</v>
      </c>
      <c r="KN8" s="152" t="str">
        <f ca="1">'GenerateurBingo.com'!MC5</f>
        <v>Mot 66</v>
      </c>
      <c r="KO8" s="150" t="str">
        <f ca="1">'GenerateurBingo.com'!MD5</f>
        <v>Mot 14</v>
      </c>
      <c r="KP8" s="151" t="str">
        <f ca="1">'GenerateurBingo.com'!ME5</f>
        <v>Mot 16</v>
      </c>
      <c r="KQ8" s="151" t="str">
        <f ca="1">'GenerateurBingo.com'!MF5</f>
        <v>Mot 42</v>
      </c>
      <c r="KR8" s="151" t="str">
        <f ca="1">'GenerateurBingo.com'!MG5</f>
        <v>Mot 60</v>
      </c>
      <c r="KS8" s="152" t="str">
        <f ca="1">'GenerateurBingo.com'!MH5</f>
        <v>Mot 64</v>
      </c>
      <c r="KT8" s="150" t="str">
        <f ca="1">'GenerateurBingo.com'!MJ5</f>
        <v>Mot 10</v>
      </c>
      <c r="KU8" s="151" t="str">
        <f ca="1">'GenerateurBingo.com'!MK5</f>
        <v>Mot 29</v>
      </c>
      <c r="KV8" s="151" t="str">
        <f ca="1">'GenerateurBingo.com'!ML5</f>
        <v>Mot 37</v>
      </c>
      <c r="KW8" s="151" t="str">
        <f ca="1">'GenerateurBingo.com'!MM5</f>
        <v>Mot 57</v>
      </c>
      <c r="KX8" s="152" t="str">
        <f ca="1">'GenerateurBingo.com'!MN5</f>
        <v>Mot 68</v>
      </c>
      <c r="KY8" s="150" t="str">
        <f ca="1">'GenerateurBingo.com'!MO5</f>
        <v>Mot 9</v>
      </c>
      <c r="KZ8" s="151" t="str">
        <f ca="1">'GenerateurBingo.com'!MP5</f>
        <v>Mot 27</v>
      </c>
      <c r="LA8" s="151" t="str">
        <f ca="1">'GenerateurBingo.com'!MQ5</f>
        <v>Mot 32</v>
      </c>
      <c r="LB8" s="151" t="str">
        <f ca="1">'GenerateurBingo.com'!MR5</f>
        <v>Mot 59</v>
      </c>
      <c r="LC8" s="152" t="str">
        <f ca="1">'GenerateurBingo.com'!MS5</f>
        <v>Mot 65</v>
      </c>
      <c r="LD8" s="150" t="str">
        <f ca="1">'GenerateurBingo.com'!MU5</f>
        <v>Mot 13</v>
      </c>
      <c r="LE8" s="151" t="str">
        <f ca="1">'GenerateurBingo.com'!MV5</f>
        <v>Mot 19</v>
      </c>
      <c r="LF8" s="151" t="str">
        <f ca="1">'GenerateurBingo.com'!MW5</f>
        <v>Mot 35</v>
      </c>
      <c r="LG8" s="151" t="str">
        <f ca="1">'GenerateurBingo.com'!MX5</f>
        <v>Mot 54</v>
      </c>
      <c r="LH8" s="152" t="str">
        <f ca="1">'GenerateurBingo.com'!MY5</f>
        <v>Mot 74</v>
      </c>
      <c r="LI8" s="150" t="str">
        <f ca="1">'GenerateurBingo.com'!MZ5</f>
        <v>Mot 4</v>
      </c>
      <c r="LJ8" s="151" t="str">
        <f ca="1">'GenerateurBingo.com'!NA5</f>
        <v>Mot 25</v>
      </c>
      <c r="LK8" s="151" t="str">
        <f ca="1">'GenerateurBingo.com'!NB5</f>
        <v>Mot 35</v>
      </c>
      <c r="LL8" s="151" t="str">
        <f ca="1">'GenerateurBingo.com'!NC5</f>
        <v>Mot 46</v>
      </c>
      <c r="LM8" s="152" t="str">
        <f ca="1">'GenerateurBingo.com'!ND5</f>
        <v>Mot 68</v>
      </c>
      <c r="LN8" s="150" t="str">
        <f ca="1">'GenerateurBingo.com'!NF5</f>
        <v>Mot 9</v>
      </c>
      <c r="LO8" s="151" t="str">
        <f ca="1">'GenerateurBingo.com'!NG5</f>
        <v>Mot 19</v>
      </c>
      <c r="LP8" s="151" t="str">
        <f ca="1">'GenerateurBingo.com'!NH5</f>
        <v>Mot 42</v>
      </c>
      <c r="LQ8" s="151" t="str">
        <f ca="1">'GenerateurBingo.com'!NI5</f>
        <v>Mot 51</v>
      </c>
      <c r="LR8" s="152" t="str">
        <f ca="1">'GenerateurBingo.com'!NJ5</f>
        <v>Mot 71</v>
      </c>
      <c r="LS8" s="150" t="str">
        <f ca="1">'GenerateurBingo.com'!NK5</f>
        <v>Mot 12</v>
      </c>
      <c r="LT8" s="151" t="str">
        <f ca="1">'GenerateurBingo.com'!NL5</f>
        <v>Mot 28</v>
      </c>
      <c r="LU8" s="151" t="str">
        <f ca="1">'GenerateurBingo.com'!NM5</f>
        <v>Mot 36</v>
      </c>
      <c r="LV8" s="151" t="str">
        <f ca="1">'GenerateurBingo.com'!NN5</f>
        <v>Mot 60</v>
      </c>
      <c r="LW8" s="152" t="str">
        <f ca="1">'GenerateurBingo.com'!NO5</f>
        <v>Mot 65</v>
      </c>
      <c r="LX8" s="150" t="str">
        <f ca="1">'GenerateurBingo.com'!NQ5</f>
        <v>Mot 4</v>
      </c>
      <c r="LY8" s="151" t="str">
        <f ca="1">'GenerateurBingo.com'!NR5</f>
        <v>Mot 30</v>
      </c>
      <c r="LZ8" s="151" t="str">
        <f ca="1">'GenerateurBingo.com'!NS5</f>
        <v>Mot 43</v>
      </c>
      <c r="MA8" s="151" t="str">
        <f ca="1">'GenerateurBingo.com'!NT5</f>
        <v>Mot 60</v>
      </c>
      <c r="MB8" s="152" t="str">
        <f ca="1">'GenerateurBingo.com'!NU5</f>
        <v>Mot 69</v>
      </c>
      <c r="MC8" s="150" t="str">
        <f ca="1">'GenerateurBingo.com'!NV5</f>
        <v>Mot 2</v>
      </c>
      <c r="MD8" s="151" t="str">
        <f ca="1">'GenerateurBingo.com'!NW5</f>
        <v>Mot 23</v>
      </c>
      <c r="ME8" s="151" t="str">
        <f ca="1">'GenerateurBingo.com'!NX5</f>
        <v>Mot 37</v>
      </c>
      <c r="MF8" s="151" t="str">
        <f ca="1">'GenerateurBingo.com'!NY5</f>
        <v>Mot 46</v>
      </c>
      <c r="MG8" s="152" t="str">
        <f ca="1">'GenerateurBingo.com'!NZ5</f>
        <v>Mot 71</v>
      </c>
      <c r="MH8" s="150" t="str">
        <f ca="1">'GenerateurBingo.com'!OB5</f>
        <v>Mot 14</v>
      </c>
      <c r="MI8" s="151" t="str">
        <f ca="1">'GenerateurBingo.com'!OC5</f>
        <v>Mot 26</v>
      </c>
      <c r="MJ8" s="151" t="str">
        <f ca="1">'GenerateurBingo.com'!OD5</f>
        <v>Mot 37</v>
      </c>
      <c r="MK8" s="151" t="str">
        <f ca="1">'GenerateurBingo.com'!OE5</f>
        <v>Mot 57</v>
      </c>
      <c r="ML8" s="152" t="str">
        <f ca="1">'GenerateurBingo.com'!OF5</f>
        <v>Mot 71</v>
      </c>
      <c r="MM8" s="150" t="str">
        <f ca="1">'GenerateurBingo.com'!OG5</f>
        <v>Mot 6</v>
      </c>
      <c r="MN8" s="151" t="str">
        <f ca="1">'GenerateurBingo.com'!OH5</f>
        <v>Mot 26</v>
      </c>
      <c r="MO8" s="151" t="str">
        <f ca="1">'GenerateurBingo.com'!OI5</f>
        <v>Mot 34</v>
      </c>
      <c r="MP8" s="151" t="str">
        <f ca="1">'GenerateurBingo.com'!OJ5</f>
        <v>Mot 48</v>
      </c>
      <c r="MQ8" s="152" t="str">
        <f ca="1">'GenerateurBingo.com'!OK5</f>
        <v>Mot 69</v>
      </c>
      <c r="MR8" s="150" t="str">
        <f ca="1">'GenerateurBingo.com'!OM5</f>
        <v>Mot 11</v>
      </c>
      <c r="MS8" s="151" t="str">
        <f ca="1">'GenerateurBingo.com'!ON5</f>
        <v>Mot 30</v>
      </c>
      <c r="MT8" s="151" t="str">
        <f ca="1">'GenerateurBingo.com'!OO5</f>
        <v>Mot 45</v>
      </c>
      <c r="MU8" s="151" t="str">
        <f ca="1">'GenerateurBingo.com'!OP5</f>
        <v>Mot 51</v>
      </c>
      <c r="MV8" s="152" t="str">
        <f ca="1">'GenerateurBingo.com'!OQ5</f>
        <v>Mot 70</v>
      </c>
      <c r="MW8" s="150" t="str">
        <f ca="1">'GenerateurBingo.com'!OR5</f>
        <v>Mot 12</v>
      </c>
      <c r="MX8" s="151" t="str">
        <f ca="1">'GenerateurBingo.com'!OS5</f>
        <v>Mot 17</v>
      </c>
      <c r="MY8" s="151" t="str">
        <f ca="1">'GenerateurBingo.com'!OT5</f>
        <v>Mot 33</v>
      </c>
      <c r="MZ8" s="151" t="str">
        <f ca="1">'GenerateurBingo.com'!OU5</f>
        <v>Mot 48</v>
      </c>
      <c r="NA8" s="152" t="str">
        <f ca="1">'GenerateurBingo.com'!OV5</f>
        <v>Mot 73</v>
      </c>
      <c r="NB8" s="150" t="str">
        <f ca="1">'GenerateurBingo.com'!OX5</f>
        <v>Mot 7</v>
      </c>
      <c r="NC8" s="151" t="str">
        <f ca="1">'GenerateurBingo.com'!OY5</f>
        <v>Mot 26</v>
      </c>
      <c r="ND8" s="151" t="str">
        <f ca="1">'GenerateurBingo.com'!OZ5</f>
        <v>Mot 36</v>
      </c>
      <c r="NE8" s="151" t="str">
        <f ca="1">'GenerateurBingo.com'!PA5</f>
        <v>Mot 60</v>
      </c>
      <c r="NF8" s="152" t="str">
        <f ca="1">'GenerateurBingo.com'!PB5</f>
        <v>Mot 74</v>
      </c>
      <c r="NG8" s="150" t="str">
        <f ca="1">'GenerateurBingo.com'!PC5</f>
        <v>Mot 3</v>
      </c>
      <c r="NH8" s="151" t="str">
        <f ca="1">'GenerateurBingo.com'!PD5</f>
        <v>Mot 21</v>
      </c>
      <c r="NI8" s="151" t="str">
        <f ca="1">'GenerateurBingo.com'!PE5</f>
        <v>Mot 33</v>
      </c>
      <c r="NJ8" s="151" t="str">
        <f ca="1">'GenerateurBingo.com'!PF5</f>
        <v>Mot 47</v>
      </c>
      <c r="NK8" s="152" t="str">
        <f ca="1">'GenerateurBingo.com'!PG5</f>
        <v>Mot 74</v>
      </c>
      <c r="NL8" s="150" t="str">
        <f ca="1">'GenerateurBingo.com'!PI5</f>
        <v>Mot 4</v>
      </c>
      <c r="NM8" s="151" t="str">
        <f ca="1">'GenerateurBingo.com'!PJ5</f>
        <v>Mot 25</v>
      </c>
      <c r="NN8" s="151" t="str">
        <f ca="1">'GenerateurBingo.com'!PK5</f>
        <v>Mot 31</v>
      </c>
      <c r="NO8" s="151" t="str">
        <f ca="1">'GenerateurBingo.com'!PL5</f>
        <v>Mot 52</v>
      </c>
      <c r="NP8" s="152" t="str">
        <f ca="1">'GenerateurBingo.com'!PM5</f>
        <v>Mot 68</v>
      </c>
      <c r="NQ8" s="150" t="str">
        <f ca="1">'GenerateurBingo.com'!PN5</f>
        <v>Mot 4</v>
      </c>
      <c r="NR8" s="151" t="str">
        <f ca="1">'GenerateurBingo.com'!PO5</f>
        <v>Mot 23</v>
      </c>
      <c r="NS8" s="151" t="str">
        <f ca="1">'GenerateurBingo.com'!PP5</f>
        <v>Mot 43</v>
      </c>
      <c r="NT8" s="151" t="str">
        <f ca="1">'GenerateurBingo.com'!PQ5</f>
        <v>Mot 49</v>
      </c>
      <c r="NU8" s="152" t="str">
        <f ca="1">'GenerateurBingo.com'!PR5</f>
        <v>Mot 63</v>
      </c>
      <c r="NV8" s="150" t="str">
        <f ca="1">'GenerateurBingo.com'!PT5</f>
        <v>Mot 8</v>
      </c>
      <c r="NW8" s="151" t="str">
        <f ca="1">'GenerateurBingo.com'!PU5</f>
        <v>Mot 17</v>
      </c>
      <c r="NX8" s="151" t="str">
        <f ca="1">'GenerateurBingo.com'!PV5</f>
        <v>Mot 43</v>
      </c>
      <c r="NY8" s="151" t="str">
        <f ca="1">'GenerateurBingo.com'!PW5</f>
        <v>Mot 49</v>
      </c>
      <c r="NZ8" s="152" t="str">
        <f ca="1">'GenerateurBingo.com'!PX5</f>
        <v>Mot 62</v>
      </c>
      <c r="OA8" s="150" t="str">
        <f ca="1">'GenerateurBingo.com'!PY5</f>
        <v>Mot 4</v>
      </c>
      <c r="OB8" s="151" t="str">
        <f ca="1">'GenerateurBingo.com'!PZ5</f>
        <v>Mot 21</v>
      </c>
      <c r="OC8" s="151" t="str">
        <f ca="1">'GenerateurBingo.com'!QA5</f>
        <v>Mot 43</v>
      </c>
      <c r="OD8" s="151" t="str">
        <f ca="1">'GenerateurBingo.com'!QB5</f>
        <v>Mot 52</v>
      </c>
      <c r="OE8" s="152" t="str">
        <f ca="1">'GenerateurBingo.com'!QC5</f>
        <v>Mot 69</v>
      </c>
      <c r="OF8" s="150" t="str">
        <f ca="1">'GenerateurBingo.com'!QE5</f>
        <v>Mot 14</v>
      </c>
      <c r="OG8" s="151" t="str">
        <f ca="1">'GenerateurBingo.com'!QF5</f>
        <v>Mot 19</v>
      </c>
      <c r="OH8" s="151" t="str">
        <f ca="1">'GenerateurBingo.com'!QG5</f>
        <v>Mot 40</v>
      </c>
      <c r="OI8" s="151" t="str">
        <f ca="1">'GenerateurBingo.com'!QH5</f>
        <v>Mot 53</v>
      </c>
      <c r="OJ8" s="152" t="str">
        <f ca="1">'GenerateurBingo.com'!QI5</f>
        <v>Mot 62</v>
      </c>
      <c r="OK8" s="150" t="str">
        <f ca="1">'GenerateurBingo.com'!QJ5</f>
        <v>Mot 10</v>
      </c>
      <c r="OL8" s="151" t="str">
        <f ca="1">'GenerateurBingo.com'!QK5</f>
        <v>Mot 25</v>
      </c>
      <c r="OM8" s="151" t="str">
        <f ca="1">'GenerateurBingo.com'!QL5</f>
        <v>Mot 40</v>
      </c>
      <c r="ON8" s="151" t="str">
        <f ca="1">'GenerateurBingo.com'!QM5</f>
        <v>Mot 50</v>
      </c>
      <c r="OO8" s="152" t="str">
        <f ca="1">'GenerateurBingo.com'!QN5</f>
        <v>Mot 63</v>
      </c>
      <c r="OP8" s="150" t="str">
        <f ca="1">'GenerateurBingo.com'!QP5</f>
        <v>Mot 8</v>
      </c>
      <c r="OQ8" s="151" t="str">
        <f ca="1">'GenerateurBingo.com'!QQ5</f>
        <v>Mot 19</v>
      </c>
      <c r="OR8" s="151" t="str">
        <f ca="1">'GenerateurBingo.com'!QR5</f>
        <v>Mot 38</v>
      </c>
      <c r="OS8" s="151" t="str">
        <f ca="1">'GenerateurBingo.com'!QS5</f>
        <v>Mot 46</v>
      </c>
      <c r="OT8" s="152" t="str">
        <f ca="1">'GenerateurBingo.com'!QT5</f>
        <v>Mot 73</v>
      </c>
      <c r="OU8" s="150" t="str">
        <f ca="1">'GenerateurBingo.com'!QU5</f>
        <v>Mot 5</v>
      </c>
      <c r="OV8" s="151" t="str">
        <f ca="1">'GenerateurBingo.com'!QV5</f>
        <v>Mot 17</v>
      </c>
      <c r="OW8" s="151" t="str">
        <f ca="1">'GenerateurBingo.com'!QW5</f>
        <v>Mot 31</v>
      </c>
      <c r="OX8" s="151" t="str">
        <f ca="1">'GenerateurBingo.com'!QX5</f>
        <v>Mot 58</v>
      </c>
      <c r="OY8" s="152" t="str">
        <f ca="1">'GenerateurBingo.com'!QY5</f>
        <v>Mot 70</v>
      </c>
      <c r="OZ8" s="150" t="str">
        <f ca="1">'GenerateurBingo.com'!RA5</f>
        <v>Mot 3</v>
      </c>
      <c r="PA8" s="151" t="str">
        <f ca="1">'GenerateurBingo.com'!RB5</f>
        <v>Mot 16</v>
      </c>
      <c r="PB8" s="151" t="str">
        <f ca="1">'GenerateurBingo.com'!RC5</f>
        <v>Mot 39</v>
      </c>
      <c r="PC8" s="151" t="str">
        <f ca="1">'GenerateurBingo.com'!RD5</f>
        <v>Mot 52</v>
      </c>
      <c r="PD8" s="152" t="str">
        <f ca="1">'GenerateurBingo.com'!RE5</f>
        <v>Mot 70</v>
      </c>
      <c r="PE8" s="150" t="str">
        <f ca="1">'GenerateurBingo.com'!RF5</f>
        <v>Mot 3</v>
      </c>
      <c r="PF8" s="151" t="str">
        <f ca="1">'GenerateurBingo.com'!RG5</f>
        <v>Mot 28</v>
      </c>
      <c r="PG8" s="151" t="str">
        <f ca="1">'GenerateurBingo.com'!RH5</f>
        <v>Mot 43</v>
      </c>
      <c r="PH8" s="151" t="str">
        <f ca="1">'GenerateurBingo.com'!RI5</f>
        <v>Mot 57</v>
      </c>
      <c r="PI8" s="152" t="str">
        <f ca="1">'GenerateurBingo.com'!RJ5</f>
        <v>Mot 68</v>
      </c>
      <c r="PJ8" s="150" t="str">
        <f ca="1">'GenerateurBingo.com'!RL5</f>
        <v>Mot 8</v>
      </c>
      <c r="PK8" s="151" t="str">
        <f ca="1">'GenerateurBingo.com'!RM5</f>
        <v>Mot 24</v>
      </c>
      <c r="PL8" s="151" t="str">
        <f ca="1">'GenerateurBingo.com'!RN5</f>
        <v>Mot 36</v>
      </c>
      <c r="PM8" s="151" t="str">
        <f ca="1">'GenerateurBingo.com'!RO5</f>
        <v>Mot 58</v>
      </c>
      <c r="PN8" s="152" t="str">
        <f ca="1">'GenerateurBingo.com'!RP5</f>
        <v>Mot 64</v>
      </c>
      <c r="PO8" s="150" t="str">
        <f ca="1">'GenerateurBingo.com'!RQ5</f>
        <v>Mot 3</v>
      </c>
      <c r="PP8" s="151" t="str">
        <f ca="1">'GenerateurBingo.com'!RR5</f>
        <v>Mot 25</v>
      </c>
      <c r="PQ8" s="151" t="str">
        <f ca="1">'GenerateurBingo.com'!RS5</f>
        <v>Mot 37</v>
      </c>
      <c r="PR8" s="151" t="str">
        <f ca="1">'GenerateurBingo.com'!RT5</f>
        <v>Mot 58</v>
      </c>
      <c r="PS8" s="152" t="str">
        <f ca="1">'GenerateurBingo.com'!RU5</f>
        <v>Mot 63</v>
      </c>
      <c r="PT8" s="150" t="str">
        <f ca="1">'GenerateurBingo.com'!RW5</f>
        <v>Mot 4</v>
      </c>
      <c r="PU8" s="151" t="str">
        <f ca="1">'GenerateurBingo.com'!RX5</f>
        <v>Mot 22</v>
      </c>
      <c r="PV8" s="151" t="str">
        <f ca="1">'GenerateurBingo.com'!RY5</f>
        <v>Mot 43</v>
      </c>
      <c r="PW8" s="151" t="str">
        <f ca="1">'GenerateurBingo.com'!RZ5</f>
        <v>Mot 60</v>
      </c>
      <c r="PX8" s="152" t="str">
        <f ca="1">'GenerateurBingo.com'!SA5</f>
        <v>Mot 61</v>
      </c>
      <c r="PY8" s="150" t="str">
        <f ca="1">'GenerateurBingo.com'!SB5</f>
        <v>Mot 1</v>
      </c>
      <c r="PZ8" s="151" t="str">
        <f ca="1">'GenerateurBingo.com'!SC5</f>
        <v>Mot 24</v>
      </c>
      <c r="QA8" s="151" t="str">
        <f ca="1">'GenerateurBingo.com'!SD5</f>
        <v>Mot 43</v>
      </c>
      <c r="QB8" s="151" t="str">
        <f ca="1">'GenerateurBingo.com'!SE5</f>
        <v>Mot 50</v>
      </c>
      <c r="QC8" s="152" t="str">
        <f ca="1">'GenerateurBingo.com'!SF5</f>
        <v>Mot 62</v>
      </c>
      <c r="QD8" s="150" t="str">
        <f ca="1">'GenerateurBingo.com'!SH5</f>
        <v>Mot 15</v>
      </c>
      <c r="QE8" s="151" t="str">
        <f ca="1">'GenerateurBingo.com'!SI5</f>
        <v>Mot 27</v>
      </c>
      <c r="QF8" s="151" t="str">
        <f ca="1">'GenerateurBingo.com'!SJ5</f>
        <v>Mot 42</v>
      </c>
      <c r="QG8" s="151" t="str">
        <f ca="1">'GenerateurBingo.com'!SK5</f>
        <v>Mot 59</v>
      </c>
      <c r="QH8" s="152" t="str">
        <f ca="1">'GenerateurBingo.com'!SL5</f>
        <v>Mot 69</v>
      </c>
      <c r="QI8" s="150" t="str">
        <f ca="1">'GenerateurBingo.com'!SM5</f>
        <v>Mot 14</v>
      </c>
      <c r="QJ8" s="151" t="str">
        <f ca="1">'GenerateurBingo.com'!SN5</f>
        <v>Mot 20</v>
      </c>
      <c r="QK8" s="151" t="str">
        <f ca="1">'GenerateurBingo.com'!SO5</f>
        <v>Mot 40</v>
      </c>
      <c r="QL8" s="151" t="str">
        <f ca="1">'GenerateurBingo.com'!SP5</f>
        <v>Mot 59</v>
      </c>
      <c r="QM8" s="152" t="str">
        <f ca="1">'GenerateurBingo.com'!SQ5</f>
        <v>Mot 74</v>
      </c>
      <c r="QN8" s="150" t="str">
        <f ca="1">'GenerateurBingo.com'!SS5</f>
        <v>Mot 5</v>
      </c>
      <c r="QO8" s="151" t="str">
        <f ca="1">'GenerateurBingo.com'!ST5</f>
        <v>Mot 18</v>
      </c>
      <c r="QP8" s="151" t="str">
        <f ca="1">'GenerateurBingo.com'!SU5</f>
        <v>Mot 37</v>
      </c>
      <c r="QQ8" s="151" t="str">
        <f ca="1">'GenerateurBingo.com'!SV5</f>
        <v>Mot 60</v>
      </c>
      <c r="QR8" s="152" t="str">
        <f ca="1">'GenerateurBingo.com'!SW5</f>
        <v>Mot 64</v>
      </c>
      <c r="QS8" s="150" t="str">
        <f ca="1">'GenerateurBingo.com'!SX5</f>
        <v>Mot 14</v>
      </c>
      <c r="QT8" s="151" t="str">
        <f ca="1">'GenerateurBingo.com'!SY5</f>
        <v>Mot 21</v>
      </c>
      <c r="QU8" s="151" t="str">
        <f ca="1">'GenerateurBingo.com'!SZ5</f>
        <v>Mot 44</v>
      </c>
      <c r="QV8" s="151" t="str">
        <f ca="1">'GenerateurBingo.com'!TA5</f>
        <v>Mot 57</v>
      </c>
      <c r="QW8" s="152" t="str">
        <f ca="1">'GenerateurBingo.com'!TB5</f>
        <v>Mot 72</v>
      </c>
      <c r="QX8" s="150" t="str">
        <f ca="1">'GenerateurBingo.com'!TD5</f>
        <v>Mot 6</v>
      </c>
      <c r="QY8" s="151" t="str">
        <f ca="1">'GenerateurBingo.com'!TE5</f>
        <v>Mot 19</v>
      </c>
      <c r="QZ8" s="151" t="str">
        <f ca="1">'GenerateurBingo.com'!TF5</f>
        <v>Mot 45</v>
      </c>
      <c r="RA8" s="151" t="str">
        <f ca="1">'GenerateurBingo.com'!TG5</f>
        <v>Mot 58</v>
      </c>
      <c r="RB8" s="152" t="str">
        <f ca="1">'GenerateurBingo.com'!TH5</f>
        <v>Mot 68</v>
      </c>
      <c r="RC8" s="150" t="str">
        <f ca="1">'GenerateurBingo.com'!TI5</f>
        <v>Mot 3</v>
      </c>
      <c r="RD8" s="151" t="str">
        <f ca="1">'GenerateurBingo.com'!TJ5</f>
        <v>Mot 22</v>
      </c>
      <c r="RE8" s="151" t="str">
        <f ca="1">'GenerateurBingo.com'!TK5</f>
        <v>Mot 45</v>
      </c>
      <c r="RF8" s="151" t="str">
        <f ca="1">'GenerateurBingo.com'!TL5</f>
        <v>Mot 46</v>
      </c>
      <c r="RG8" s="152" t="str">
        <f ca="1">'GenerateurBingo.com'!TM5</f>
        <v>Mot 75</v>
      </c>
      <c r="RH8" s="150" t="str">
        <f ca="1">'GenerateurBingo.com'!TO5</f>
        <v>Mot 1</v>
      </c>
      <c r="RI8" s="151" t="str">
        <f ca="1">'GenerateurBingo.com'!TP5</f>
        <v>Mot 18</v>
      </c>
      <c r="RJ8" s="151" t="str">
        <f ca="1">'GenerateurBingo.com'!TQ5</f>
        <v>Mot 38</v>
      </c>
      <c r="RK8" s="151" t="str">
        <f ca="1">'GenerateurBingo.com'!TR5</f>
        <v>Mot 60</v>
      </c>
      <c r="RL8" s="152" t="str">
        <f ca="1">'GenerateurBingo.com'!TS5</f>
        <v>Mot 70</v>
      </c>
      <c r="RM8" s="150" t="str">
        <f ca="1">'GenerateurBingo.com'!TT5</f>
        <v>Mot 7</v>
      </c>
      <c r="RN8" s="151" t="str">
        <f ca="1">'GenerateurBingo.com'!TU5</f>
        <v>Mot 26</v>
      </c>
      <c r="RO8" s="151" t="str">
        <f ca="1">'GenerateurBingo.com'!TV5</f>
        <v>Mot 38</v>
      </c>
      <c r="RP8" s="151" t="str">
        <f ca="1">'GenerateurBingo.com'!TW5</f>
        <v>Mot 54</v>
      </c>
      <c r="RQ8" s="152" t="str">
        <f ca="1">'GenerateurBingo.com'!TX5</f>
        <v>Mot 63</v>
      </c>
      <c r="RR8" s="150" t="str">
        <f ca="1">'GenerateurBingo.com'!TZ5</f>
        <v>Mot 3</v>
      </c>
      <c r="RS8" s="151" t="str">
        <f ca="1">'GenerateurBingo.com'!UA5</f>
        <v>Mot 20</v>
      </c>
      <c r="RT8" s="151" t="str">
        <f ca="1">'GenerateurBingo.com'!UB5</f>
        <v>Mot 34</v>
      </c>
      <c r="RU8" s="151" t="str">
        <f ca="1">'GenerateurBingo.com'!UC5</f>
        <v>Mot 56</v>
      </c>
      <c r="RV8" s="152" t="str">
        <f ca="1">'GenerateurBingo.com'!UD5</f>
        <v>Mot 69</v>
      </c>
      <c r="RW8" s="150" t="str">
        <f ca="1">'GenerateurBingo.com'!UE5</f>
        <v>Mot 11</v>
      </c>
      <c r="RX8" s="151" t="str">
        <f ca="1">'GenerateurBingo.com'!UF5</f>
        <v>Mot 16</v>
      </c>
      <c r="RY8" s="151" t="str">
        <f ca="1">'GenerateurBingo.com'!UG5</f>
        <v>Mot 32</v>
      </c>
      <c r="RZ8" s="151" t="str">
        <f ca="1">'GenerateurBingo.com'!UH5</f>
        <v>Mot 57</v>
      </c>
      <c r="SA8" s="152" t="str">
        <f ca="1">'GenerateurBingo.com'!UI5</f>
        <v>Mot 74</v>
      </c>
      <c r="SB8" s="150" t="str">
        <f ca="1">'GenerateurBingo.com'!UK5</f>
        <v>Mot 7</v>
      </c>
      <c r="SC8" s="151" t="str">
        <f ca="1">'GenerateurBingo.com'!UL5</f>
        <v>Mot 25</v>
      </c>
      <c r="SD8" s="151" t="str">
        <f ca="1">'GenerateurBingo.com'!UM5</f>
        <v>Mot 33</v>
      </c>
      <c r="SE8" s="151" t="str">
        <f ca="1">'GenerateurBingo.com'!UN5</f>
        <v>Mot 60</v>
      </c>
      <c r="SF8" s="152" t="str">
        <f ca="1">'GenerateurBingo.com'!UO5</f>
        <v>Mot 68</v>
      </c>
    </row>
    <row r="9" spans="1:500" s="149" customFormat="1" ht="105" customHeight="1" thickBot="1">
      <c r="A9" s="153" t="str">
        <f ca="1">'GenerateurBingo.com'!L6</f>
        <v>Mot 3</v>
      </c>
      <c r="B9" s="154" t="str">
        <f ca="1">'GenerateurBingo.com'!M6</f>
        <v>Mot 23</v>
      </c>
      <c r="C9" s="154" t="str">
        <f ca="1">'GenerateurBingo.com'!N6</f>
        <v>Mot 36</v>
      </c>
      <c r="D9" s="154" t="str">
        <f ca="1">'GenerateurBingo.com'!O6</f>
        <v>Mot 53</v>
      </c>
      <c r="E9" s="155" t="str">
        <f ca="1">'GenerateurBingo.com'!P6</f>
        <v>Mot 62</v>
      </c>
      <c r="F9" s="153" t="str">
        <f ca="1">'GenerateurBingo.com'!R6</f>
        <v>Mot 6</v>
      </c>
      <c r="G9" s="154" t="str">
        <f ca="1">'GenerateurBingo.com'!S6</f>
        <v>Mot 24</v>
      </c>
      <c r="H9" s="154" t="str">
        <f ca="1">'GenerateurBingo.com'!T6</f>
        <v>Mot 41</v>
      </c>
      <c r="I9" s="154" t="str">
        <f ca="1">'GenerateurBingo.com'!U6</f>
        <v>Mot 49</v>
      </c>
      <c r="J9" s="155" t="str">
        <f ca="1">'GenerateurBingo.com'!V6</f>
        <v>Mot 64</v>
      </c>
      <c r="K9" s="153" t="str">
        <f ca="1">'GenerateurBingo.com'!W6</f>
        <v>Mot 6</v>
      </c>
      <c r="L9" s="154" t="str">
        <f ca="1">'GenerateurBingo.com'!X6</f>
        <v>Mot 21</v>
      </c>
      <c r="M9" s="154" t="str">
        <f ca="1">'GenerateurBingo.com'!Y6</f>
        <v>Mot 31</v>
      </c>
      <c r="N9" s="154" t="str">
        <f ca="1">'GenerateurBingo.com'!Z6</f>
        <v>Mot 55</v>
      </c>
      <c r="O9" s="155" t="str">
        <f ca="1">'GenerateurBingo.com'!AA6</f>
        <v>Mot 63</v>
      </c>
      <c r="P9" s="153" t="str">
        <f ca="1">'GenerateurBingo.com'!AC6</f>
        <v>Mot 6</v>
      </c>
      <c r="Q9" s="154" t="str">
        <f ca="1">'GenerateurBingo.com'!AD6</f>
        <v>Mot 21</v>
      </c>
      <c r="R9" s="154" t="str">
        <f ca="1">'GenerateurBingo.com'!AE6</f>
        <v>Mot 38</v>
      </c>
      <c r="S9" s="154" t="str">
        <f ca="1">'GenerateurBingo.com'!AF6</f>
        <v>Mot 58</v>
      </c>
      <c r="T9" s="155" t="str">
        <f ca="1">'GenerateurBingo.com'!AG6</f>
        <v>Mot 62</v>
      </c>
      <c r="U9" s="153" t="str">
        <f ca="1">'GenerateurBingo.com'!AH6</f>
        <v>Mot 3</v>
      </c>
      <c r="V9" s="154" t="str">
        <f ca="1">'GenerateurBingo.com'!AI6</f>
        <v>Mot 28</v>
      </c>
      <c r="W9" s="154" t="str">
        <f ca="1">'GenerateurBingo.com'!AJ6</f>
        <v>Mot 45</v>
      </c>
      <c r="X9" s="154" t="str">
        <f ca="1">'GenerateurBingo.com'!AK6</f>
        <v>Mot 54</v>
      </c>
      <c r="Y9" s="155" t="str">
        <f ca="1">'GenerateurBingo.com'!AL6</f>
        <v>Mot 64</v>
      </c>
      <c r="Z9" s="153" t="str">
        <f ca="1">'GenerateurBingo.com'!AN6</f>
        <v>Mot 3</v>
      </c>
      <c r="AA9" s="154" t="str">
        <f ca="1">'GenerateurBingo.com'!AO6</f>
        <v>Mot 25</v>
      </c>
      <c r="AB9" s="154" t="str">
        <f ca="1">'GenerateurBingo.com'!AP6</f>
        <v>Mot 45</v>
      </c>
      <c r="AC9" s="154" t="str">
        <f ca="1">'GenerateurBingo.com'!AQ6</f>
        <v>Mot 55</v>
      </c>
      <c r="AD9" s="155" t="str">
        <f ca="1">'GenerateurBingo.com'!AR6</f>
        <v>Mot 74</v>
      </c>
      <c r="AE9" s="153" t="str">
        <f ca="1">'GenerateurBingo.com'!AS6</f>
        <v>Mot 4</v>
      </c>
      <c r="AF9" s="154" t="str">
        <f ca="1">'GenerateurBingo.com'!AT6</f>
        <v>Mot 26</v>
      </c>
      <c r="AG9" s="154" t="str">
        <f ca="1">'GenerateurBingo.com'!AU6</f>
        <v>Mot 36</v>
      </c>
      <c r="AH9" s="154" t="str">
        <f ca="1">'GenerateurBingo.com'!AV6</f>
        <v>Mot 59</v>
      </c>
      <c r="AI9" s="155" t="str">
        <f ca="1">'GenerateurBingo.com'!AW6</f>
        <v>Mot 61</v>
      </c>
      <c r="AJ9" s="153" t="str">
        <f ca="1">'GenerateurBingo.com'!AY6</f>
        <v>Mot 12</v>
      </c>
      <c r="AK9" s="154" t="str">
        <f ca="1">'GenerateurBingo.com'!AZ6</f>
        <v>Mot 29</v>
      </c>
      <c r="AL9" s="154" t="str">
        <f ca="1">'GenerateurBingo.com'!BA6</f>
        <v>Mot 43</v>
      </c>
      <c r="AM9" s="154" t="str">
        <f ca="1">'GenerateurBingo.com'!BB6</f>
        <v>Mot 50</v>
      </c>
      <c r="AN9" s="155" t="str">
        <f ca="1">'GenerateurBingo.com'!BC6</f>
        <v>Mot 62</v>
      </c>
      <c r="AO9" s="153" t="str">
        <f ca="1">'GenerateurBingo.com'!BD6</f>
        <v>Mot 9</v>
      </c>
      <c r="AP9" s="154" t="str">
        <f ca="1">'GenerateurBingo.com'!BE6</f>
        <v>Mot 28</v>
      </c>
      <c r="AQ9" s="154" t="str">
        <f ca="1">'GenerateurBingo.com'!BF6</f>
        <v>Mot 34</v>
      </c>
      <c r="AR9" s="154" t="str">
        <f ca="1">'GenerateurBingo.com'!BG6</f>
        <v>Mot 56</v>
      </c>
      <c r="AS9" s="155" t="str">
        <f ca="1">'GenerateurBingo.com'!BH6</f>
        <v>Mot 64</v>
      </c>
      <c r="AT9" s="153" t="str">
        <f ca="1">'GenerateurBingo.com'!BJ6</f>
        <v>Mot 1</v>
      </c>
      <c r="AU9" s="154" t="str">
        <f ca="1">'GenerateurBingo.com'!BK6</f>
        <v>Mot 22</v>
      </c>
      <c r="AV9" s="154" t="str">
        <f ca="1">'GenerateurBingo.com'!BL6</f>
        <v>Mot 38</v>
      </c>
      <c r="AW9" s="154" t="str">
        <f ca="1">'GenerateurBingo.com'!BM6</f>
        <v>Mot 57</v>
      </c>
      <c r="AX9" s="155" t="str">
        <f ca="1">'GenerateurBingo.com'!BN6</f>
        <v>Mot 65</v>
      </c>
      <c r="AY9" s="153" t="str">
        <f ca="1">'GenerateurBingo.com'!BO6</f>
        <v>Mot 10</v>
      </c>
      <c r="AZ9" s="154" t="str">
        <f ca="1">'GenerateurBingo.com'!BP6</f>
        <v>Mot 20</v>
      </c>
      <c r="BA9" s="154" t="str">
        <f ca="1">'GenerateurBingo.com'!BQ6</f>
        <v>Mot 36</v>
      </c>
      <c r="BB9" s="154" t="str">
        <f ca="1">'GenerateurBingo.com'!BR6</f>
        <v>Mot 58</v>
      </c>
      <c r="BC9" s="155" t="str">
        <f ca="1">'GenerateurBingo.com'!BS6</f>
        <v>Mot 61</v>
      </c>
      <c r="BD9" s="153" t="str">
        <f ca="1">'GenerateurBingo.com'!BU6</f>
        <v>Mot 8</v>
      </c>
      <c r="BE9" s="154" t="str">
        <f ca="1">'GenerateurBingo.com'!BV6</f>
        <v>Mot 27</v>
      </c>
      <c r="BF9" s="154" t="str">
        <f ca="1">'GenerateurBingo.com'!BW6</f>
        <v>Mot 44</v>
      </c>
      <c r="BG9" s="154" t="str">
        <f ca="1">'GenerateurBingo.com'!BX6</f>
        <v>Mot 56</v>
      </c>
      <c r="BH9" s="155" t="str">
        <f ca="1">'GenerateurBingo.com'!BY6</f>
        <v>Mot 73</v>
      </c>
      <c r="BI9" s="153" t="str">
        <f ca="1">'GenerateurBingo.com'!BZ6</f>
        <v>Mot 14</v>
      </c>
      <c r="BJ9" s="154" t="str">
        <f ca="1">'GenerateurBingo.com'!CA6</f>
        <v>Mot 16</v>
      </c>
      <c r="BK9" s="154" t="str">
        <f ca="1">'GenerateurBingo.com'!CB6</f>
        <v>Mot 45</v>
      </c>
      <c r="BL9" s="154" t="str">
        <f ca="1">'GenerateurBingo.com'!CC6</f>
        <v>Mot 59</v>
      </c>
      <c r="BM9" s="155" t="str">
        <f ca="1">'GenerateurBingo.com'!CD6</f>
        <v>Mot 67</v>
      </c>
      <c r="BN9" s="153" t="str">
        <f ca="1">'GenerateurBingo.com'!CF6</f>
        <v>Mot 12</v>
      </c>
      <c r="BO9" s="154" t="str">
        <f ca="1">'GenerateurBingo.com'!CG6</f>
        <v>Mot 26</v>
      </c>
      <c r="BP9" s="154" t="str">
        <f ca="1">'GenerateurBingo.com'!CH6</f>
        <v>Mot 34</v>
      </c>
      <c r="BQ9" s="154" t="str">
        <f ca="1">'GenerateurBingo.com'!CI6</f>
        <v>Mot 60</v>
      </c>
      <c r="BR9" s="155" t="str">
        <f ca="1">'GenerateurBingo.com'!CJ6</f>
        <v>Mot 72</v>
      </c>
      <c r="BS9" s="153" t="str">
        <f ca="1">'GenerateurBingo.com'!CK6</f>
        <v>Mot 13</v>
      </c>
      <c r="BT9" s="154" t="str">
        <f ca="1">'GenerateurBingo.com'!CL6</f>
        <v>Mot 23</v>
      </c>
      <c r="BU9" s="154" t="str">
        <f ca="1">'GenerateurBingo.com'!CM6</f>
        <v>Mot 44</v>
      </c>
      <c r="BV9" s="154" t="str">
        <f ca="1">'GenerateurBingo.com'!CN6</f>
        <v>Mot 59</v>
      </c>
      <c r="BW9" s="155" t="str">
        <f ca="1">'GenerateurBingo.com'!CO6</f>
        <v>Mot 70</v>
      </c>
      <c r="BX9" s="153" t="str">
        <f ca="1">'GenerateurBingo.com'!CQ6</f>
        <v>Mot 10</v>
      </c>
      <c r="BY9" s="154" t="str">
        <f ca="1">'GenerateurBingo.com'!CR6</f>
        <v>Mot 29</v>
      </c>
      <c r="BZ9" s="154" t="str">
        <f ca="1">'GenerateurBingo.com'!CS6</f>
        <v>Mot 34</v>
      </c>
      <c r="CA9" s="154" t="str">
        <f ca="1">'GenerateurBingo.com'!CT6</f>
        <v>Mot 48</v>
      </c>
      <c r="CB9" s="155" t="str">
        <f ca="1">'GenerateurBingo.com'!CU6</f>
        <v>Mot 65</v>
      </c>
      <c r="CC9" s="153" t="str">
        <f ca="1">'GenerateurBingo.com'!CV6</f>
        <v>Mot 10</v>
      </c>
      <c r="CD9" s="154" t="str">
        <f ca="1">'GenerateurBingo.com'!CW6</f>
        <v>Mot 25</v>
      </c>
      <c r="CE9" s="154" t="str">
        <f ca="1">'GenerateurBingo.com'!CX6</f>
        <v>Mot 31</v>
      </c>
      <c r="CF9" s="154" t="str">
        <f ca="1">'GenerateurBingo.com'!CY6</f>
        <v>Mot 60</v>
      </c>
      <c r="CG9" s="155" t="str">
        <f ca="1">'GenerateurBingo.com'!CZ6</f>
        <v>Mot 66</v>
      </c>
      <c r="CH9" s="153" t="str">
        <f ca="1">'GenerateurBingo.com'!DB6</f>
        <v>Mot 7</v>
      </c>
      <c r="CI9" s="154" t="str">
        <f ca="1">'GenerateurBingo.com'!DC6</f>
        <v>Mot 25</v>
      </c>
      <c r="CJ9" s="154" t="str">
        <f ca="1">'GenerateurBingo.com'!DD6</f>
        <v>Mot 41</v>
      </c>
      <c r="CK9" s="154" t="str">
        <f ca="1">'GenerateurBingo.com'!DE6</f>
        <v>Mot 58</v>
      </c>
      <c r="CL9" s="155" t="str">
        <f ca="1">'GenerateurBingo.com'!DF6</f>
        <v>Mot 72</v>
      </c>
      <c r="CM9" s="153" t="str">
        <f ca="1">'GenerateurBingo.com'!DG6</f>
        <v>Mot 3</v>
      </c>
      <c r="CN9" s="154" t="str">
        <f ca="1">'GenerateurBingo.com'!DH6</f>
        <v>Mot 24</v>
      </c>
      <c r="CO9" s="154" t="str">
        <f ca="1">'GenerateurBingo.com'!DI6</f>
        <v>Mot 43</v>
      </c>
      <c r="CP9" s="154" t="str">
        <f ca="1">'GenerateurBingo.com'!DJ6</f>
        <v>Mot 50</v>
      </c>
      <c r="CQ9" s="155" t="str">
        <f ca="1">'GenerateurBingo.com'!DK6</f>
        <v>Mot 74</v>
      </c>
      <c r="CR9" s="153" t="str">
        <f ca="1">'GenerateurBingo.com'!DM6</f>
        <v>Mot 7</v>
      </c>
      <c r="CS9" s="154" t="str">
        <f ca="1">'GenerateurBingo.com'!DN6</f>
        <v>Mot 18</v>
      </c>
      <c r="CT9" s="154" t="str">
        <f ca="1">'GenerateurBingo.com'!DO6</f>
        <v>Mot 33</v>
      </c>
      <c r="CU9" s="154" t="str">
        <f ca="1">'GenerateurBingo.com'!DP6</f>
        <v>Mot 57</v>
      </c>
      <c r="CV9" s="155" t="str">
        <f ca="1">'GenerateurBingo.com'!DQ6</f>
        <v>Mot 63</v>
      </c>
      <c r="CW9" s="153" t="str">
        <f ca="1">'GenerateurBingo.com'!DR6</f>
        <v>Mot 5</v>
      </c>
      <c r="CX9" s="154" t="str">
        <f ca="1">'GenerateurBingo.com'!DS6</f>
        <v>Mot 19</v>
      </c>
      <c r="CY9" s="154" t="str">
        <f ca="1">'GenerateurBingo.com'!DT6</f>
        <v>Mot 31</v>
      </c>
      <c r="CZ9" s="154" t="str">
        <f ca="1">'GenerateurBingo.com'!DU6</f>
        <v>Mot 53</v>
      </c>
      <c r="DA9" s="155" t="str">
        <f ca="1">'GenerateurBingo.com'!DV6</f>
        <v>Mot 75</v>
      </c>
      <c r="DB9" s="153" t="str">
        <f ca="1">'GenerateurBingo.com'!DX6</f>
        <v>Mot 12</v>
      </c>
      <c r="DC9" s="154" t="str">
        <f ca="1">'GenerateurBingo.com'!DY6</f>
        <v>Mot 21</v>
      </c>
      <c r="DD9" s="154" t="str">
        <f ca="1">'GenerateurBingo.com'!DZ6</f>
        <v>Mot 35</v>
      </c>
      <c r="DE9" s="154" t="str">
        <f ca="1">'GenerateurBingo.com'!EA6</f>
        <v>Mot 56</v>
      </c>
      <c r="DF9" s="155" t="str">
        <f ca="1">'GenerateurBingo.com'!EB6</f>
        <v>Mot 70</v>
      </c>
      <c r="DG9" s="153" t="str">
        <f ca="1">'GenerateurBingo.com'!EC6</f>
        <v>Mot 1</v>
      </c>
      <c r="DH9" s="154" t="str">
        <f ca="1">'GenerateurBingo.com'!ED6</f>
        <v>Mot 27</v>
      </c>
      <c r="DI9" s="154" t="str">
        <f ca="1">'GenerateurBingo.com'!EE6</f>
        <v>Mot 31</v>
      </c>
      <c r="DJ9" s="154" t="str">
        <f ca="1">'GenerateurBingo.com'!EF6</f>
        <v>Mot 47</v>
      </c>
      <c r="DK9" s="155" t="str">
        <f ca="1">'GenerateurBingo.com'!EG6</f>
        <v>Mot 67</v>
      </c>
      <c r="DL9" s="153" t="str">
        <f ca="1">'GenerateurBingo.com'!EI6</f>
        <v>Mot 15</v>
      </c>
      <c r="DM9" s="154" t="str">
        <f ca="1">'GenerateurBingo.com'!EJ6</f>
        <v>Mot 29</v>
      </c>
      <c r="DN9" s="154" t="str">
        <f ca="1">'GenerateurBingo.com'!EK6</f>
        <v>Mot 31</v>
      </c>
      <c r="DO9" s="154" t="str">
        <f ca="1">'GenerateurBingo.com'!EL6</f>
        <v>Mot 50</v>
      </c>
      <c r="DP9" s="155" t="str">
        <f ca="1">'GenerateurBingo.com'!EM6</f>
        <v>Mot 62</v>
      </c>
      <c r="DQ9" s="153" t="str">
        <f ca="1">'GenerateurBingo.com'!EN6</f>
        <v>Mot 4</v>
      </c>
      <c r="DR9" s="154" t="str">
        <f ca="1">'GenerateurBingo.com'!EO6</f>
        <v>Mot 29</v>
      </c>
      <c r="DS9" s="154" t="str">
        <f ca="1">'GenerateurBingo.com'!EP6</f>
        <v>Mot 44</v>
      </c>
      <c r="DT9" s="154" t="str">
        <f ca="1">'GenerateurBingo.com'!EQ6</f>
        <v>Mot 57</v>
      </c>
      <c r="DU9" s="155" t="str">
        <f ca="1">'GenerateurBingo.com'!ER6</f>
        <v>Mot 69</v>
      </c>
      <c r="DV9" s="153" t="str">
        <f ca="1">'GenerateurBingo.com'!ET6</f>
        <v>Mot 8</v>
      </c>
      <c r="DW9" s="154" t="str">
        <f ca="1">'GenerateurBingo.com'!EU6</f>
        <v>Mot 20</v>
      </c>
      <c r="DX9" s="154" t="str">
        <f ca="1">'GenerateurBingo.com'!EV6</f>
        <v>Mot 40</v>
      </c>
      <c r="DY9" s="154" t="str">
        <f ca="1">'GenerateurBingo.com'!EW6</f>
        <v>Mot 57</v>
      </c>
      <c r="DZ9" s="155" t="str">
        <f ca="1">'GenerateurBingo.com'!EX6</f>
        <v>Mot 68</v>
      </c>
      <c r="EA9" s="153" t="str">
        <f ca="1">'GenerateurBingo.com'!EY6</f>
        <v>Mot 7</v>
      </c>
      <c r="EB9" s="154" t="str">
        <f ca="1">'GenerateurBingo.com'!EZ6</f>
        <v>Mot 28</v>
      </c>
      <c r="EC9" s="154" t="str">
        <f ca="1">'GenerateurBingo.com'!FA6</f>
        <v>Mot 32</v>
      </c>
      <c r="ED9" s="154" t="str">
        <f ca="1">'GenerateurBingo.com'!FB6</f>
        <v>Mot 49</v>
      </c>
      <c r="EE9" s="155" t="str">
        <f ca="1">'GenerateurBingo.com'!FC6</f>
        <v>Mot 67</v>
      </c>
      <c r="EF9" s="153" t="str">
        <f ca="1">'GenerateurBingo.com'!FE6</f>
        <v>Mot 2</v>
      </c>
      <c r="EG9" s="154" t="str">
        <f ca="1">'GenerateurBingo.com'!FF6</f>
        <v>Mot 21</v>
      </c>
      <c r="EH9" s="154" t="str">
        <f ca="1">'GenerateurBingo.com'!FG6</f>
        <v>Mot 44</v>
      </c>
      <c r="EI9" s="154" t="str">
        <f ca="1">'GenerateurBingo.com'!FH6</f>
        <v>Mot 59</v>
      </c>
      <c r="EJ9" s="155" t="str">
        <f ca="1">'GenerateurBingo.com'!FI6</f>
        <v>Mot 75</v>
      </c>
      <c r="EK9" s="153" t="str">
        <f ca="1">'GenerateurBingo.com'!FJ6</f>
        <v>Mot 9</v>
      </c>
      <c r="EL9" s="154" t="str">
        <f ca="1">'GenerateurBingo.com'!FK6</f>
        <v>Mot 17</v>
      </c>
      <c r="EM9" s="154" t="str">
        <f ca="1">'GenerateurBingo.com'!FL6</f>
        <v>Mot 36</v>
      </c>
      <c r="EN9" s="154" t="str">
        <f ca="1">'GenerateurBingo.com'!FM6</f>
        <v>Mot 58</v>
      </c>
      <c r="EO9" s="155" t="str">
        <f ca="1">'GenerateurBingo.com'!FN6</f>
        <v>Mot 74</v>
      </c>
      <c r="EP9" s="153" t="str">
        <f ca="1">'GenerateurBingo.com'!FP6</f>
        <v>Mot 4</v>
      </c>
      <c r="EQ9" s="154" t="str">
        <f ca="1">'GenerateurBingo.com'!FQ6</f>
        <v>Mot 22</v>
      </c>
      <c r="ER9" s="154" t="str">
        <f ca="1">'GenerateurBingo.com'!FR6</f>
        <v>Mot 40</v>
      </c>
      <c r="ES9" s="154" t="str">
        <f ca="1">'GenerateurBingo.com'!FS6</f>
        <v>Mot 47</v>
      </c>
      <c r="ET9" s="155" t="str">
        <f ca="1">'GenerateurBingo.com'!FT6</f>
        <v>Mot 73</v>
      </c>
      <c r="EU9" s="153" t="str">
        <f ca="1">'GenerateurBingo.com'!FU6</f>
        <v>Mot 13</v>
      </c>
      <c r="EV9" s="154" t="str">
        <f ca="1">'GenerateurBingo.com'!FV6</f>
        <v>Mot 24</v>
      </c>
      <c r="EW9" s="154" t="str">
        <f ca="1">'GenerateurBingo.com'!FW6</f>
        <v>Mot 32</v>
      </c>
      <c r="EX9" s="154" t="str">
        <f ca="1">'GenerateurBingo.com'!FX6</f>
        <v>Mot 55</v>
      </c>
      <c r="EY9" s="155" t="str">
        <f ca="1">'GenerateurBingo.com'!FY6</f>
        <v>Mot 70</v>
      </c>
      <c r="EZ9" s="153" t="str">
        <f ca="1">'GenerateurBingo.com'!GA6</f>
        <v>Mot 5</v>
      </c>
      <c r="FA9" s="154" t="str">
        <f ca="1">'GenerateurBingo.com'!GB6</f>
        <v>Mot 22</v>
      </c>
      <c r="FB9" s="154" t="str">
        <f ca="1">'GenerateurBingo.com'!GC6</f>
        <v>Mot 45</v>
      </c>
      <c r="FC9" s="154" t="str">
        <f ca="1">'GenerateurBingo.com'!GD6</f>
        <v>Mot 58</v>
      </c>
      <c r="FD9" s="155" t="str">
        <f ca="1">'GenerateurBingo.com'!GE6</f>
        <v>Mot 63</v>
      </c>
      <c r="FE9" s="153" t="str">
        <f ca="1">'GenerateurBingo.com'!GF6</f>
        <v>Mot 10</v>
      </c>
      <c r="FF9" s="154" t="str">
        <f ca="1">'GenerateurBingo.com'!GG6</f>
        <v>Mot 25</v>
      </c>
      <c r="FG9" s="154" t="str">
        <f ca="1">'GenerateurBingo.com'!GH6</f>
        <v>Mot 37</v>
      </c>
      <c r="FH9" s="154" t="str">
        <f ca="1">'GenerateurBingo.com'!GI6</f>
        <v>Mot 46</v>
      </c>
      <c r="FI9" s="155" t="str">
        <f ca="1">'GenerateurBingo.com'!GJ6</f>
        <v>Mot 66</v>
      </c>
      <c r="FJ9" s="153" t="str">
        <f ca="1">'GenerateurBingo.com'!GL6</f>
        <v>Mot 14</v>
      </c>
      <c r="FK9" s="154" t="str">
        <f ca="1">'GenerateurBingo.com'!GM6</f>
        <v>Mot 27</v>
      </c>
      <c r="FL9" s="154" t="str">
        <f ca="1">'GenerateurBingo.com'!GN6</f>
        <v>Mot 45</v>
      </c>
      <c r="FM9" s="154" t="str">
        <f ca="1">'GenerateurBingo.com'!GO6</f>
        <v>Mot 60</v>
      </c>
      <c r="FN9" s="155" t="str">
        <f ca="1">'GenerateurBingo.com'!GP6</f>
        <v>Mot 66</v>
      </c>
      <c r="FO9" s="153" t="str">
        <f ca="1">'GenerateurBingo.com'!GQ6</f>
        <v>Mot 13</v>
      </c>
      <c r="FP9" s="154" t="str">
        <f ca="1">'GenerateurBingo.com'!GR6</f>
        <v>Mot 26</v>
      </c>
      <c r="FQ9" s="154" t="str">
        <f ca="1">'GenerateurBingo.com'!GS6</f>
        <v>Mot 42</v>
      </c>
      <c r="FR9" s="154" t="str">
        <f ca="1">'GenerateurBingo.com'!GT6</f>
        <v>Mot 58</v>
      </c>
      <c r="FS9" s="155" t="str">
        <f ca="1">'GenerateurBingo.com'!GU6</f>
        <v>Mot 64</v>
      </c>
      <c r="FT9" s="153" t="str">
        <f ca="1">'GenerateurBingo.com'!GW6</f>
        <v>Mot 4</v>
      </c>
      <c r="FU9" s="154" t="str">
        <f ca="1">'GenerateurBingo.com'!GX6</f>
        <v>Mot 26</v>
      </c>
      <c r="FV9" s="154" t="str">
        <f ca="1">'GenerateurBingo.com'!GY6</f>
        <v>Mot 36</v>
      </c>
      <c r="FW9" s="154" t="str">
        <f ca="1">'GenerateurBingo.com'!GZ6</f>
        <v>Mot 60</v>
      </c>
      <c r="FX9" s="155" t="str">
        <f ca="1">'GenerateurBingo.com'!HA6</f>
        <v>Mot 69</v>
      </c>
      <c r="FY9" s="153" t="str">
        <f ca="1">'GenerateurBingo.com'!HB6</f>
        <v>Mot 12</v>
      </c>
      <c r="FZ9" s="154" t="str">
        <f ca="1">'GenerateurBingo.com'!HC6</f>
        <v>Mot 29</v>
      </c>
      <c r="GA9" s="154" t="str">
        <f ca="1">'GenerateurBingo.com'!HD6</f>
        <v>Mot 43</v>
      </c>
      <c r="GB9" s="154" t="str">
        <f ca="1">'GenerateurBingo.com'!HE6</f>
        <v>Mot 46</v>
      </c>
      <c r="GC9" s="155" t="str">
        <f ca="1">'GenerateurBingo.com'!HF6</f>
        <v>Mot 69</v>
      </c>
      <c r="GD9" s="153" t="str">
        <f ca="1">'GenerateurBingo.com'!HH6</f>
        <v>Mot 9</v>
      </c>
      <c r="GE9" s="154" t="str">
        <f ca="1">'GenerateurBingo.com'!HI6</f>
        <v>Mot 26</v>
      </c>
      <c r="GF9" s="154" t="str">
        <f ca="1">'GenerateurBingo.com'!HJ6</f>
        <v>Mot 43</v>
      </c>
      <c r="GG9" s="154" t="str">
        <f ca="1">'GenerateurBingo.com'!HK6</f>
        <v>Mot 48</v>
      </c>
      <c r="GH9" s="155" t="str">
        <f ca="1">'GenerateurBingo.com'!HL6</f>
        <v>Mot 75</v>
      </c>
      <c r="GI9" s="153" t="str">
        <f ca="1">'GenerateurBingo.com'!HM6</f>
        <v>Mot 1</v>
      </c>
      <c r="GJ9" s="154" t="str">
        <f ca="1">'GenerateurBingo.com'!HN6</f>
        <v>Mot 19</v>
      </c>
      <c r="GK9" s="154" t="str">
        <f ca="1">'GenerateurBingo.com'!HO6</f>
        <v>Mot 38</v>
      </c>
      <c r="GL9" s="154" t="str">
        <f ca="1">'GenerateurBingo.com'!HP6</f>
        <v>Mot 48</v>
      </c>
      <c r="GM9" s="155" t="str">
        <f ca="1">'GenerateurBingo.com'!HQ6</f>
        <v>Mot 68</v>
      </c>
      <c r="GN9" s="153" t="str">
        <f ca="1">'GenerateurBingo.com'!HS6</f>
        <v>Mot 4</v>
      </c>
      <c r="GO9" s="154" t="str">
        <f ca="1">'GenerateurBingo.com'!HT6</f>
        <v>Mot 18</v>
      </c>
      <c r="GP9" s="154" t="str">
        <f ca="1">'GenerateurBingo.com'!HU6</f>
        <v>Mot 37</v>
      </c>
      <c r="GQ9" s="154" t="str">
        <f ca="1">'GenerateurBingo.com'!HV6</f>
        <v>Mot 49</v>
      </c>
      <c r="GR9" s="155" t="str">
        <f ca="1">'GenerateurBingo.com'!HW6</f>
        <v>Mot 64</v>
      </c>
      <c r="GS9" s="153" t="str">
        <f ca="1">'GenerateurBingo.com'!HX6</f>
        <v>Mot 6</v>
      </c>
      <c r="GT9" s="154" t="str">
        <f ca="1">'GenerateurBingo.com'!HY6</f>
        <v>Mot 21</v>
      </c>
      <c r="GU9" s="154" t="str">
        <f ca="1">'GenerateurBingo.com'!HZ6</f>
        <v>Mot 32</v>
      </c>
      <c r="GV9" s="154" t="str">
        <f ca="1">'GenerateurBingo.com'!IA6</f>
        <v>Mot 46</v>
      </c>
      <c r="GW9" s="155" t="str">
        <f ca="1">'GenerateurBingo.com'!IB6</f>
        <v>Mot 67</v>
      </c>
      <c r="GX9" s="153" t="str">
        <f ca="1">'GenerateurBingo.com'!ID6</f>
        <v>Mot 3</v>
      </c>
      <c r="GY9" s="154" t="str">
        <f ca="1">'GenerateurBingo.com'!IE6</f>
        <v>Mot 17</v>
      </c>
      <c r="GZ9" s="154" t="str">
        <f ca="1">'GenerateurBingo.com'!IF6</f>
        <v>Mot 43</v>
      </c>
      <c r="HA9" s="154" t="str">
        <f ca="1">'GenerateurBingo.com'!IG6</f>
        <v>Mot 57</v>
      </c>
      <c r="HB9" s="155" t="str">
        <f ca="1">'GenerateurBingo.com'!IH6</f>
        <v>Mot 72</v>
      </c>
      <c r="HC9" s="153" t="str">
        <f ca="1">'GenerateurBingo.com'!II6</f>
        <v>Mot 15</v>
      </c>
      <c r="HD9" s="154" t="str">
        <f ca="1">'GenerateurBingo.com'!IJ6</f>
        <v>Mot 19</v>
      </c>
      <c r="HE9" s="154" t="str">
        <f ca="1">'GenerateurBingo.com'!IK6</f>
        <v>Mot 38</v>
      </c>
      <c r="HF9" s="154" t="str">
        <f ca="1">'GenerateurBingo.com'!IL6</f>
        <v>Mot 48</v>
      </c>
      <c r="HG9" s="155" t="str">
        <f ca="1">'GenerateurBingo.com'!IM6</f>
        <v>Mot 69</v>
      </c>
      <c r="HH9" s="153" t="str">
        <f ca="1">'GenerateurBingo.com'!IO6</f>
        <v>Mot 10</v>
      </c>
      <c r="HI9" s="154" t="str">
        <f ca="1">'GenerateurBingo.com'!IP6</f>
        <v>Mot 30</v>
      </c>
      <c r="HJ9" s="154" t="str">
        <f ca="1">'GenerateurBingo.com'!IQ6</f>
        <v>Mot 37</v>
      </c>
      <c r="HK9" s="154" t="str">
        <f ca="1">'GenerateurBingo.com'!IR6</f>
        <v>Mot 58</v>
      </c>
      <c r="HL9" s="155" t="str">
        <f ca="1">'GenerateurBingo.com'!IS6</f>
        <v>Mot 62</v>
      </c>
      <c r="HM9" s="153" t="str">
        <f ca="1">'GenerateurBingo.com'!IT6</f>
        <v>Mot 9</v>
      </c>
      <c r="HN9" s="154" t="str">
        <f ca="1">'GenerateurBingo.com'!IU6</f>
        <v>Mot 30</v>
      </c>
      <c r="HO9" s="154" t="str">
        <f ca="1">'GenerateurBingo.com'!IV6</f>
        <v>Mot 35</v>
      </c>
      <c r="HP9" s="154" t="str">
        <f ca="1">'GenerateurBingo.com'!IW6</f>
        <v>Mot 55</v>
      </c>
      <c r="HQ9" s="155" t="str">
        <f ca="1">'GenerateurBingo.com'!IX6</f>
        <v>Mot 65</v>
      </c>
      <c r="HR9" s="153" t="str">
        <f ca="1">'GenerateurBingo.com'!IZ6</f>
        <v>Mot 15</v>
      </c>
      <c r="HS9" s="154" t="str">
        <f ca="1">'GenerateurBingo.com'!JA6</f>
        <v>Mot 17</v>
      </c>
      <c r="HT9" s="154" t="str">
        <f ca="1">'GenerateurBingo.com'!JB6</f>
        <v>Mot 36</v>
      </c>
      <c r="HU9" s="154" t="str">
        <f ca="1">'GenerateurBingo.com'!JC6</f>
        <v>Mot 50</v>
      </c>
      <c r="HV9" s="155" t="str">
        <f ca="1">'GenerateurBingo.com'!JD6</f>
        <v>Mot 72</v>
      </c>
      <c r="HW9" s="153" t="str">
        <f ca="1">'GenerateurBingo.com'!JE6</f>
        <v>Mot 8</v>
      </c>
      <c r="HX9" s="154" t="str">
        <f ca="1">'GenerateurBingo.com'!JF6</f>
        <v>Mot 28</v>
      </c>
      <c r="HY9" s="154" t="str">
        <f ca="1">'GenerateurBingo.com'!JG6</f>
        <v>Mot 36</v>
      </c>
      <c r="HZ9" s="154" t="str">
        <f ca="1">'GenerateurBingo.com'!JH6</f>
        <v>Mot 60</v>
      </c>
      <c r="IA9" s="155" t="str">
        <f ca="1">'GenerateurBingo.com'!JI6</f>
        <v>Mot 62</v>
      </c>
      <c r="IB9" s="153" t="str">
        <f ca="1">'GenerateurBingo.com'!JK6</f>
        <v>Mot 10</v>
      </c>
      <c r="IC9" s="154" t="str">
        <f ca="1">'GenerateurBingo.com'!JL6</f>
        <v>Mot 19</v>
      </c>
      <c r="ID9" s="154" t="str">
        <f ca="1">'GenerateurBingo.com'!JM6</f>
        <v>Mot 34</v>
      </c>
      <c r="IE9" s="154" t="str">
        <f ca="1">'GenerateurBingo.com'!JN6</f>
        <v>Mot 47</v>
      </c>
      <c r="IF9" s="155" t="str">
        <f ca="1">'GenerateurBingo.com'!JO6</f>
        <v>Mot 64</v>
      </c>
      <c r="IG9" s="153" t="str">
        <f ca="1">'GenerateurBingo.com'!JP6</f>
        <v>Mot 9</v>
      </c>
      <c r="IH9" s="154" t="str">
        <f ca="1">'GenerateurBingo.com'!JQ6</f>
        <v>Mot 26</v>
      </c>
      <c r="II9" s="154" t="str">
        <f ca="1">'GenerateurBingo.com'!JR6</f>
        <v>Mot 42</v>
      </c>
      <c r="IJ9" s="154" t="str">
        <f ca="1">'GenerateurBingo.com'!JS6</f>
        <v>Mot 55</v>
      </c>
      <c r="IK9" s="155" t="str">
        <f ca="1">'GenerateurBingo.com'!JT6</f>
        <v>Mot 64</v>
      </c>
      <c r="IL9" s="153" t="str">
        <f ca="1">'GenerateurBingo.com'!JV6</f>
        <v>Mot 12</v>
      </c>
      <c r="IM9" s="154" t="str">
        <f ca="1">'GenerateurBingo.com'!JW6</f>
        <v>Mot 18</v>
      </c>
      <c r="IN9" s="154" t="str">
        <f ca="1">'GenerateurBingo.com'!JX6</f>
        <v>Mot 35</v>
      </c>
      <c r="IO9" s="154" t="str">
        <f ca="1">'GenerateurBingo.com'!JY6</f>
        <v>Mot 47</v>
      </c>
      <c r="IP9" s="155" t="str">
        <f ca="1">'GenerateurBingo.com'!JZ6</f>
        <v>Mot 64</v>
      </c>
      <c r="IQ9" s="153" t="str">
        <f ca="1">'GenerateurBingo.com'!KA6</f>
        <v>Mot 14</v>
      </c>
      <c r="IR9" s="154" t="str">
        <f ca="1">'GenerateurBingo.com'!KB6</f>
        <v>Mot 30</v>
      </c>
      <c r="IS9" s="154" t="str">
        <f ca="1">'GenerateurBingo.com'!KC6</f>
        <v>Mot 34</v>
      </c>
      <c r="IT9" s="154" t="str">
        <f ca="1">'GenerateurBingo.com'!KD6</f>
        <v>Mot 48</v>
      </c>
      <c r="IU9" s="155" t="str">
        <f ca="1">'GenerateurBingo.com'!KE6</f>
        <v>Mot 73</v>
      </c>
      <c r="IV9" s="153" t="str">
        <f ca="1">'GenerateurBingo.com'!KG6</f>
        <v>Mot 11</v>
      </c>
      <c r="IW9" s="154" t="str">
        <f ca="1">'GenerateurBingo.com'!KH6</f>
        <v>Mot 16</v>
      </c>
      <c r="IX9" s="154" t="str">
        <f ca="1">'GenerateurBingo.com'!KI6</f>
        <v>Mot 33</v>
      </c>
      <c r="IY9" s="154" t="str">
        <f ca="1">'GenerateurBingo.com'!KJ6</f>
        <v>Mot 56</v>
      </c>
      <c r="IZ9" s="155" t="str">
        <f ca="1">'GenerateurBingo.com'!KK6</f>
        <v>Mot 65</v>
      </c>
      <c r="JA9" s="153" t="str">
        <f ca="1">'GenerateurBingo.com'!KL6</f>
        <v>Mot 3</v>
      </c>
      <c r="JB9" s="154" t="str">
        <f ca="1">'GenerateurBingo.com'!KM6</f>
        <v>Mot 16</v>
      </c>
      <c r="JC9" s="154" t="str">
        <f ca="1">'GenerateurBingo.com'!KN6</f>
        <v>Mot 37</v>
      </c>
      <c r="JD9" s="154" t="str">
        <f ca="1">'GenerateurBingo.com'!KO6</f>
        <v>Mot 53</v>
      </c>
      <c r="JE9" s="155" t="str">
        <f ca="1">'GenerateurBingo.com'!KP6</f>
        <v>Mot 74</v>
      </c>
      <c r="JF9" s="153" t="str">
        <f ca="1">'GenerateurBingo.com'!KR6</f>
        <v>Mot 9</v>
      </c>
      <c r="JG9" s="154" t="str">
        <f ca="1">'GenerateurBingo.com'!KS6</f>
        <v>Mot 24</v>
      </c>
      <c r="JH9" s="154" t="str">
        <f ca="1">'GenerateurBingo.com'!KT6</f>
        <v>Mot 33</v>
      </c>
      <c r="JI9" s="154" t="str">
        <f ca="1">'GenerateurBingo.com'!KU6</f>
        <v>Mot 57</v>
      </c>
      <c r="JJ9" s="155" t="str">
        <f ca="1">'GenerateurBingo.com'!KV6</f>
        <v>Mot 67</v>
      </c>
      <c r="JK9" s="153" t="str">
        <f ca="1">'GenerateurBingo.com'!KW6</f>
        <v>Mot 5</v>
      </c>
      <c r="JL9" s="154" t="str">
        <f ca="1">'GenerateurBingo.com'!KX6</f>
        <v>Mot 22</v>
      </c>
      <c r="JM9" s="154" t="str">
        <f ca="1">'GenerateurBingo.com'!KY6</f>
        <v>Mot 45</v>
      </c>
      <c r="JN9" s="154" t="str">
        <f ca="1">'GenerateurBingo.com'!KZ6</f>
        <v>Mot 60</v>
      </c>
      <c r="JO9" s="155" t="str">
        <f ca="1">'GenerateurBingo.com'!LA6</f>
        <v>Mot 75</v>
      </c>
      <c r="JP9" s="153" t="str">
        <f ca="1">'GenerateurBingo.com'!LC6</f>
        <v>Mot 12</v>
      </c>
      <c r="JQ9" s="154" t="str">
        <f ca="1">'GenerateurBingo.com'!LD6</f>
        <v>Mot 29</v>
      </c>
      <c r="JR9" s="154" t="str">
        <f ca="1">'GenerateurBingo.com'!LE6</f>
        <v>Mot 35</v>
      </c>
      <c r="JS9" s="154" t="str">
        <f ca="1">'GenerateurBingo.com'!LF6</f>
        <v>Mot 48</v>
      </c>
      <c r="JT9" s="155" t="str">
        <f ca="1">'GenerateurBingo.com'!LG6</f>
        <v>Mot 68</v>
      </c>
      <c r="JU9" s="153" t="str">
        <f ca="1">'GenerateurBingo.com'!LH6</f>
        <v>Mot 4</v>
      </c>
      <c r="JV9" s="154" t="str">
        <f ca="1">'GenerateurBingo.com'!LI6</f>
        <v>Mot 26</v>
      </c>
      <c r="JW9" s="154" t="str">
        <f ca="1">'GenerateurBingo.com'!LJ6</f>
        <v>Mot 41</v>
      </c>
      <c r="JX9" s="154" t="str">
        <f ca="1">'GenerateurBingo.com'!LK6</f>
        <v>Mot 47</v>
      </c>
      <c r="JY9" s="155" t="str">
        <f ca="1">'GenerateurBingo.com'!LL6</f>
        <v>Mot 71</v>
      </c>
      <c r="JZ9" s="153" t="str">
        <f ca="1">'GenerateurBingo.com'!LN6</f>
        <v>Mot 7</v>
      </c>
      <c r="KA9" s="154" t="str">
        <f ca="1">'GenerateurBingo.com'!LO6</f>
        <v>Mot 28</v>
      </c>
      <c r="KB9" s="154" t="str">
        <f ca="1">'GenerateurBingo.com'!LP6</f>
        <v>Mot 31</v>
      </c>
      <c r="KC9" s="154" t="str">
        <f ca="1">'GenerateurBingo.com'!LQ6</f>
        <v>Mot 47</v>
      </c>
      <c r="KD9" s="155" t="str">
        <f ca="1">'GenerateurBingo.com'!LR6</f>
        <v>Mot 72</v>
      </c>
      <c r="KE9" s="153" t="str">
        <f ca="1">'GenerateurBingo.com'!LS6</f>
        <v>Mot 11</v>
      </c>
      <c r="KF9" s="154" t="str">
        <f ca="1">'GenerateurBingo.com'!LT6</f>
        <v>Mot 18</v>
      </c>
      <c r="KG9" s="154" t="str">
        <f ca="1">'GenerateurBingo.com'!LU6</f>
        <v>Mot 36</v>
      </c>
      <c r="KH9" s="154" t="str">
        <f ca="1">'GenerateurBingo.com'!LV6</f>
        <v>Mot 47</v>
      </c>
      <c r="KI9" s="155" t="str">
        <f ca="1">'GenerateurBingo.com'!LW6</f>
        <v>Mot 61</v>
      </c>
      <c r="KJ9" s="153" t="str">
        <f ca="1">'GenerateurBingo.com'!LY6</f>
        <v>Mot 9</v>
      </c>
      <c r="KK9" s="154" t="str">
        <f ca="1">'GenerateurBingo.com'!LZ6</f>
        <v>Mot 24</v>
      </c>
      <c r="KL9" s="154" t="str">
        <f ca="1">'GenerateurBingo.com'!MA6</f>
        <v>Mot 36</v>
      </c>
      <c r="KM9" s="154" t="str">
        <f ca="1">'GenerateurBingo.com'!MB6</f>
        <v>Mot 50</v>
      </c>
      <c r="KN9" s="155" t="str">
        <f ca="1">'GenerateurBingo.com'!MC6</f>
        <v>Mot 67</v>
      </c>
      <c r="KO9" s="153" t="str">
        <f ca="1">'GenerateurBingo.com'!MD6</f>
        <v>Mot 8</v>
      </c>
      <c r="KP9" s="154" t="str">
        <f ca="1">'GenerateurBingo.com'!ME6</f>
        <v>Mot 21</v>
      </c>
      <c r="KQ9" s="154" t="str">
        <f ca="1">'GenerateurBingo.com'!MF6</f>
        <v>Mot 38</v>
      </c>
      <c r="KR9" s="154" t="str">
        <f ca="1">'GenerateurBingo.com'!MG6</f>
        <v>Mot 52</v>
      </c>
      <c r="KS9" s="155" t="str">
        <f ca="1">'GenerateurBingo.com'!MH6</f>
        <v>Mot 63</v>
      </c>
      <c r="KT9" s="153" t="str">
        <f ca="1">'GenerateurBingo.com'!MJ6</f>
        <v>Mot 1</v>
      </c>
      <c r="KU9" s="154" t="str">
        <f ca="1">'GenerateurBingo.com'!MK6</f>
        <v>Mot 20</v>
      </c>
      <c r="KV9" s="154" t="str">
        <f ca="1">'GenerateurBingo.com'!ML6</f>
        <v>Mot 43</v>
      </c>
      <c r="KW9" s="154" t="str">
        <f ca="1">'GenerateurBingo.com'!MM6</f>
        <v>Mot 53</v>
      </c>
      <c r="KX9" s="155" t="str">
        <f ca="1">'GenerateurBingo.com'!MN6</f>
        <v>Mot 75</v>
      </c>
      <c r="KY9" s="153" t="str">
        <f ca="1">'GenerateurBingo.com'!MO6</f>
        <v>Mot 10</v>
      </c>
      <c r="KZ9" s="154" t="str">
        <f ca="1">'GenerateurBingo.com'!MP6</f>
        <v>Mot 19</v>
      </c>
      <c r="LA9" s="154" t="str">
        <f ca="1">'GenerateurBingo.com'!MQ6</f>
        <v>Mot 36</v>
      </c>
      <c r="LB9" s="154" t="str">
        <f ca="1">'GenerateurBingo.com'!MR6</f>
        <v>Mot 47</v>
      </c>
      <c r="LC9" s="155" t="str">
        <f ca="1">'GenerateurBingo.com'!MS6</f>
        <v>Mot 72</v>
      </c>
      <c r="LD9" s="153" t="str">
        <f ca="1">'GenerateurBingo.com'!MU6</f>
        <v>Mot 12</v>
      </c>
      <c r="LE9" s="154" t="str">
        <f ca="1">'GenerateurBingo.com'!MV6</f>
        <v>Mot 22</v>
      </c>
      <c r="LF9" s="154" t="str">
        <f ca="1">'GenerateurBingo.com'!MW6</f>
        <v>Mot 37</v>
      </c>
      <c r="LG9" s="154" t="str">
        <f ca="1">'GenerateurBingo.com'!MX6</f>
        <v>Mot 59</v>
      </c>
      <c r="LH9" s="155" t="str">
        <f ca="1">'GenerateurBingo.com'!MY6</f>
        <v>Mot 70</v>
      </c>
      <c r="LI9" s="153" t="str">
        <f ca="1">'GenerateurBingo.com'!MZ6</f>
        <v>Mot 14</v>
      </c>
      <c r="LJ9" s="154" t="str">
        <f ca="1">'GenerateurBingo.com'!NA6</f>
        <v>Mot 30</v>
      </c>
      <c r="LK9" s="154" t="str">
        <f ca="1">'GenerateurBingo.com'!NB6</f>
        <v>Mot 44</v>
      </c>
      <c r="LL9" s="154" t="str">
        <f ca="1">'GenerateurBingo.com'!NC6</f>
        <v>Mot 49</v>
      </c>
      <c r="LM9" s="155" t="str">
        <f ca="1">'GenerateurBingo.com'!ND6</f>
        <v>Mot 64</v>
      </c>
      <c r="LN9" s="153" t="str">
        <f ca="1">'GenerateurBingo.com'!NF6</f>
        <v>Mot 2</v>
      </c>
      <c r="LO9" s="154" t="str">
        <f ca="1">'GenerateurBingo.com'!NG6</f>
        <v>Mot 27</v>
      </c>
      <c r="LP9" s="154" t="str">
        <f ca="1">'GenerateurBingo.com'!NH6</f>
        <v>Mot 39</v>
      </c>
      <c r="LQ9" s="154" t="str">
        <f ca="1">'GenerateurBingo.com'!NI6</f>
        <v>Mot 50</v>
      </c>
      <c r="LR9" s="155" t="str">
        <f ca="1">'GenerateurBingo.com'!NJ6</f>
        <v>Mot 64</v>
      </c>
      <c r="LS9" s="153" t="str">
        <f ca="1">'GenerateurBingo.com'!NK6</f>
        <v>Mot 2</v>
      </c>
      <c r="LT9" s="154" t="str">
        <f ca="1">'GenerateurBingo.com'!NL6</f>
        <v>Mot 25</v>
      </c>
      <c r="LU9" s="154" t="str">
        <f ca="1">'GenerateurBingo.com'!NM6</f>
        <v>Mot 40</v>
      </c>
      <c r="LV9" s="154" t="str">
        <f ca="1">'GenerateurBingo.com'!NN6</f>
        <v>Mot 46</v>
      </c>
      <c r="LW9" s="155" t="str">
        <f ca="1">'GenerateurBingo.com'!NO6</f>
        <v>Mot 72</v>
      </c>
      <c r="LX9" s="153" t="str">
        <f ca="1">'GenerateurBingo.com'!NQ6</f>
        <v>Mot 12</v>
      </c>
      <c r="LY9" s="154" t="str">
        <f ca="1">'GenerateurBingo.com'!NR6</f>
        <v>Mot 27</v>
      </c>
      <c r="LZ9" s="154" t="str">
        <f ca="1">'GenerateurBingo.com'!NS6</f>
        <v>Mot 44</v>
      </c>
      <c r="MA9" s="154" t="str">
        <f ca="1">'GenerateurBingo.com'!NT6</f>
        <v>Mot 50</v>
      </c>
      <c r="MB9" s="155" t="str">
        <f ca="1">'GenerateurBingo.com'!NU6</f>
        <v>Mot 62</v>
      </c>
      <c r="MC9" s="153" t="str">
        <f ca="1">'GenerateurBingo.com'!NV6</f>
        <v>Mot 4</v>
      </c>
      <c r="MD9" s="154" t="str">
        <f ca="1">'GenerateurBingo.com'!NW6</f>
        <v>Mot 20</v>
      </c>
      <c r="ME9" s="154" t="str">
        <f ca="1">'GenerateurBingo.com'!NX6</f>
        <v>Mot 43</v>
      </c>
      <c r="MF9" s="154" t="str">
        <f ca="1">'GenerateurBingo.com'!NY6</f>
        <v>Mot 58</v>
      </c>
      <c r="MG9" s="155" t="str">
        <f ca="1">'GenerateurBingo.com'!NZ6</f>
        <v>Mot 61</v>
      </c>
      <c r="MH9" s="153" t="str">
        <f ca="1">'GenerateurBingo.com'!OB6</f>
        <v>Mot 4</v>
      </c>
      <c r="MI9" s="154" t="str">
        <f ca="1">'GenerateurBingo.com'!OC6</f>
        <v>Mot 20</v>
      </c>
      <c r="MJ9" s="154" t="str">
        <f ca="1">'GenerateurBingo.com'!OD6</f>
        <v>Mot 35</v>
      </c>
      <c r="MK9" s="154" t="str">
        <f ca="1">'GenerateurBingo.com'!OE6</f>
        <v>Mot 47</v>
      </c>
      <c r="ML9" s="155" t="str">
        <f ca="1">'GenerateurBingo.com'!OF6</f>
        <v>Mot 74</v>
      </c>
      <c r="MM9" s="153" t="str">
        <f ca="1">'GenerateurBingo.com'!OG6</f>
        <v>Mot 3</v>
      </c>
      <c r="MN9" s="154" t="str">
        <f ca="1">'GenerateurBingo.com'!OH6</f>
        <v>Mot 18</v>
      </c>
      <c r="MO9" s="154" t="str">
        <f ca="1">'GenerateurBingo.com'!OI6</f>
        <v>Mot 45</v>
      </c>
      <c r="MP9" s="154" t="str">
        <f ca="1">'GenerateurBingo.com'!OJ6</f>
        <v>Mot 53</v>
      </c>
      <c r="MQ9" s="155" t="str">
        <f ca="1">'GenerateurBingo.com'!OK6</f>
        <v>Mot 70</v>
      </c>
      <c r="MR9" s="153" t="str">
        <f ca="1">'GenerateurBingo.com'!OM6</f>
        <v>Mot 6</v>
      </c>
      <c r="MS9" s="154" t="str">
        <f ca="1">'GenerateurBingo.com'!ON6</f>
        <v>Mot 17</v>
      </c>
      <c r="MT9" s="154" t="str">
        <f ca="1">'GenerateurBingo.com'!OO6</f>
        <v>Mot 39</v>
      </c>
      <c r="MU9" s="154" t="str">
        <f ca="1">'GenerateurBingo.com'!OP6</f>
        <v>Mot 46</v>
      </c>
      <c r="MV9" s="155" t="str">
        <f ca="1">'GenerateurBingo.com'!OQ6</f>
        <v>Mot 64</v>
      </c>
      <c r="MW9" s="153" t="str">
        <f ca="1">'GenerateurBingo.com'!OR6</f>
        <v>Mot 4</v>
      </c>
      <c r="MX9" s="154" t="str">
        <f ca="1">'GenerateurBingo.com'!OS6</f>
        <v>Mot 30</v>
      </c>
      <c r="MY9" s="154" t="str">
        <f ca="1">'GenerateurBingo.com'!OT6</f>
        <v>Mot 34</v>
      </c>
      <c r="MZ9" s="154" t="str">
        <f ca="1">'GenerateurBingo.com'!OU6</f>
        <v>Mot 49</v>
      </c>
      <c r="NA9" s="155" t="str">
        <f ca="1">'GenerateurBingo.com'!OV6</f>
        <v>Mot 61</v>
      </c>
      <c r="NB9" s="153" t="str">
        <f ca="1">'GenerateurBingo.com'!OX6</f>
        <v>Mot 15</v>
      </c>
      <c r="NC9" s="154" t="str">
        <f ca="1">'GenerateurBingo.com'!OY6</f>
        <v>Mot 27</v>
      </c>
      <c r="ND9" s="154" t="str">
        <f ca="1">'GenerateurBingo.com'!OZ6</f>
        <v>Mot 44</v>
      </c>
      <c r="NE9" s="154" t="str">
        <f ca="1">'GenerateurBingo.com'!PA6</f>
        <v>Mot 58</v>
      </c>
      <c r="NF9" s="155" t="str">
        <f ca="1">'GenerateurBingo.com'!PB6</f>
        <v>Mot 75</v>
      </c>
      <c r="NG9" s="153" t="str">
        <f ca="1">'GenerateurBingo.com'!PC6</f>
        <v>Mot 6</v>
      </c>
      <c r="NH9" s="154" t="str">
        <f ca="1">'GenerateurBingo.com'!PD6</f>
        <v>Mot 24</v>
      </c>
      <c r="NI9" s="154" t="str">
        <f ca="1">'GenerateurBingo.com'!PE6</f>
        <v>Mot 40</v>
      </c>
      <c r="NJ9" s="154" t="str">
        <f ca="1">'GenerateurBingo.com'!PF6</f>
        <v>Mot 50</v>
      </c>
      <c r="NK9" s="155" t="str">
        <f ca="1">'GenerateurBingo.com'!PG6</f>
        <v>Mot 73</v>
      </c>
      <c r="NL9" s="153" t="str">
        <f ca="1">'GenerateurBingo.com'!PI6</f>
        <v>Mot 2</v>
      </c>
      <c r="NM9" s="154" t="str">
        <f ca="1">'GenerateurBingo.com'!PJ6</f>
        <v>Mot 19</v>
      </c>
      <c r="NN9" s="154" t="str">
        <f ca="1">'GenerateurBingo.com'!PK6</f>
        <v>Mot 32</v>
      </c>
      <c r="NO9" s="154" t="str">
        <f ca="1">'GenerateurBingo.com'!PL6</f>
        <v>Mot 49</v>
      </c>
      <c r="NP9" s="155" t="str">
        <f ca="1">'GenerateurBingo.com'!PM6</f>
        <v>Mot 74</v>
      </c>
      <c r="NQ9" s="153" t="str">
        <f ca="1">'GenerateurBingo.com'!PN6</f>
        <v>Mot 7</v>
      </c>
      <c r="NR9" s="154" t="str">
        <f ca="1">'GenerateurBingo.com'!PO6</f>
        <v>Mot 24</v>
      </c>
      <c r="NS9" s="154" t="str">
        <f ca="1">'GenerateurBingo.com'!PP6</f>
        <v>Mot 40</v>
      </c>
      <c r="NT9" s="154" t="str">
        <f ca="1">'GenerateurBingo.com'!PQ6</f>
        <v>Mot 50</v>
      </c>
      <c r="NU9" s="155" t="str">
        <f ca="1">'GenerateurBingo.com'!PR6</f>
        <v>Mot 70</v>
      </c>
      <c r="NV9" s="153" t="str">
        <f ca="1">'GenerateurBingo.com'!PT6</f>
        <v>Mot 12</v>
      </c>
      <c r="NW9" s="154" t="str">
        <f ca="1">'GenerateurBingo.com'!PU6</f>
        <v>Mot 18</v>
      </c>
      <c r="NX9" s="154" t="str">
        <f ca="1">'GenerateurBingo.com'!PV6</f>
        <v>Mot 31</v>
      </c>
      <c r="NY9" s="154" t="str">
        <f ca="1">'GenerateurBingo.com'!PW6</f>
        <v>Mot 51</v>
      </c>
      <c r="NZ9" s="155" t="str">
        <f ca="1">'GenerateurBingo.com'!PX6</f>
        <v>Mot 64</v>
      </c>
      <c r="OA9" s="153" t="str">
        <f ca="1">'GenerateurBingo.com'!PY6</f>
        <v>Mot 11</v>
      </c>
      <c r="OB9" s="154" t="str">
        <f ca="1">'GenerateurBingo.com'!PZ6</f>
        <v>Mot 20</v>
      </c>
      <c r="OC9" s="154" t="str">
        <f ca="1">'GenerateurBingo.com'!QA6</f>
        <v>Mot 41</v>
      </c>
      <c r="OD9" s="154" t="str">
        <f ca="1">'GenerateurBingo.com'!QB6</f>
        <v>Mot 49</v>
      </c>
      <c r="OE9" s="155" t="str">
        <f ca="1">'GenerateurBingo.com'!QC6</f>
        <v>Mot 71</v>
      </c>
      <c r="OF9" s="153" t="str">
        <f ca="1">'GenerateurBingo.com'!QE6</f>
        <v>Mot 8</v>
      </c>
      <c r="OG9" s="154" t="str">
        <f ca="1">'GenerateurBingo.com'!QF6</f>
        <v>Mot 29</v>
      </c>
      <c r="OH9" s="154" t="str">
        <f ca="1">'GenerateurBingo.com'!QG6</f>
        <v>Mot 32</v>
      </c>
      <c r="OI9" s="154" t="str">
        <f ca="1">'GenerateurBingo.com'!QH6</f>
        <v>Mot 55</v>
      </c>
      <c r="OJ9" s="155" t="str">
        <f ca="1">'GenerateurBingo.com'!QI6</f>
        <v>Mot 73</v>
      </c>
      <c r="OK9" s="153" t="str">
        <f ca="1">'GenerateurBingo.com'!QJ6</f>
        <v>Mot 1</v>
      </c>
      <c r="OL9" s="154" t="str">
        <f ca="1">'GenerateurBingo.com'!QK6</f>
        <v>Mot 29</v>
      </c>
      <c r="OM9" s="154" t="str">
        <f ca="1">'GenerateurBingo.com'!QL6</f>
        <v>Mot 45</v>
      </c>
      <c r="ON9" s="154" t="str">
        <f ca="1">'GenerateurBingo.com'!QM6</f>
        <v>Mot 59</v>
      </c>
      <c r="OO9" s="155" t="str">
        <f ca="1">'GenerateurBingo.com'!QN6</f>
        <v>Mot 74</v>
      </c>
      <c r="OP9" s="153" t="str">
        <f ca="1">'GenerateurBingo.com'!QP6</f>
        <v>Mot 3</v>
      </c>
      <c r="OQ9" s="154" t="str">
        <f ca="1">'GenerateurBingo.com'!QQ6</f>
        <v>Mot 27</v>
      </c>
      <c r="OR9" s="154" t="str">
        <f ca="1">'GenerateurBingo.com'!QR6</f>
        <v>Mot 31</v>
      </c>
      <c r="OS9" s="154" t="str">
        <f ca="1">'GenerateurBingo.com'!QS6</f>
        <v>Mot 60</v>
      </c>
      <c r="OT9" s="155" t="str">
        <f ca="1">'GenerateurBingo.com'!QT6</f>
        <v>Mot 74</v>
      </c>
      <c r="OU9" s="153" t="str">
        <f ca="1">'GenerateurBingo.com'!QU6</f>
        <v>Mot 4</v>
      </c>
      <c r="OV9" s="154" t="str">
        <f ca="1">'GenerateurBingo.com'!QV6</f>
        <v>Mot 24</v>
      </c>
      <c r="OW9" s="154" t="str">
        <f ca="1">'GenerateurBingo.com'!QW6</f>
        <v>Mot 36</v>
      </c>
      <c r="OX9" s="154" t="str">
        <f ca="1">'GenerateurBingo.com'!QX6</f>
        <v>Mot 52</v>
      </c>
      <c r="OY9" s="155" t="str">
        <f ca="1">'GenerateurBingo.com'!QY6</f>
        <v>Mot 65</v>
      </c>
      <c r="OZ9" s="153" t="str">
        <f ca="1">'GenerateurBingo.com'!RA6</f>
        <v>Mot 11</v>
      </c>
      <c r="PA9" s="154" t="str">
        <f ca="1">'GenerateurBingo.com'!RB6</f>
        <v>Mot 20</v>
      </c>
      <c r="PB9" s="154" t="str">
        <f ca="1">'GenerateurBingo.com'!RC6</f>
        <v>Mot 45</v>
      </c>
      <c r="PC9" s="154" t="str">
        <f ca="1">'GenerateurBingo.com'!RD6</f>
        <v>Mot 60</v>
      </c>
      <c r="PD9" s="155" t="str">
        <f ca="1">'GenerateurBingo.com'!RE6</f>
        <v>Mot 71</v>
      </c>
      <c r="PE9" s="153" t="str">
        <f ca="1">'GenerateurBingo.com'!RF6</f>
        <v>Mot 12</v>
      </c>
      <c r="PF9" s="154" t="str">
        <f ca="1">'GenerateurBingo.com'!RG6</f>
        <v>Mot 26</v>
      </c>
      <c r="PG9" s="154" t="str">
        <f ca="1">'GenerateurBingo.com'!RH6</f>
        <v>Mot 36</v>
      </c>
      <c r="PH9" s="154" t="str">
        <f ca="1">'GenerateurBingo.com'!RI6</f>
        <v>Mot 51</v>
      </c>
      <c r="PI9" s="155" t="str">
        <f ca="1">'GenerateurBingo.com'!RJ6</f>
        <v>Mot 62</v>
      </c>
      <c r="PJ9" s="153" t="str">
        <f ca="1">'GenerateurBingo.com'!RL6</f>
        <v>Mot 6</v>
      </c>
      <c r="PK9" s="154" t="str">
        <f ca="1">'GenerateurBingo.com'!RM6</f>
        <v>Mot 25</v>
      </c>
      <c r="PL9" s="154" t="str">
        <f ca="1">'GenerateurBingo.com'!RN6</f>
        <v>Mot 35</v>
      </c>
      <c r="PM9" s="154" t="str">
        <f ca="1">'GenerateurBingo.com'!RO6</f>
        <v>Mot 59</v>
      </c>
      <c r="PN9" s="155" t="str">
        <f ca="1">'GenerateurBingo.com'!RP6</f>
        <v>Mot 75</v>
      </c>
      <c r="PO9" s="153" t="str">
        <f ca="1">'GenerateurBingo.com'!RQ6</f>
        <v>Mot 6</v>
      </c>
      <c r="PP9" s="154" t="str">
        <f ca="1">'GenerateurBingo.com'!RR6</f>
        <v>Mot 23</v>
      </c>
      <c r="PQ9" s="154" t="str">
        <f ca="1">'GenerateurBingo.com'!RS6</f>
        <v>Mot 32</v>
      </c>
      <c r="PR9" s="154" t="str">
        <f ca="1">'GenerateurBingo.com'!RT6</f>
        <v>Mot 56</v>
      </c>
      <c r="PS9" s="155" t="str">
        <f ca="1">'GenerateurBingo.com'!RU6</f>
        <v>Mot 72</v>
      </c>
      <c r="PT9" s="153" t="str">
        <f ca="1">'GenerateurBingo.com'!RW6</f>
        <v>Mot 8</v>
      </c>
      <c r="PU9" s="154" t="str">
        <f ca="1">'GenerateurBingo.com'!RX6</f>
        <v>Mot 30</v>
      </c>
      <c r="PV9" s="154" t="str">
        <f ca="1">'GenerateurBingo.com'!RY6</f>
        <v>Mot 45</v>
      </c>
      <c r="PW9" s="154" t="str">
        <f ca="1">'GenerateurBingo.com'!RZ6</f>
        <v>Mot 52</v>
      </c>
      <c r="PX9" s="155" t="str">
        <f ca="1">'GenerateurBingo.com'!SA6</f>
        <v>Mot 66</v>
      </c>
      <c r="PY9" s="153" t="str">
        <f ca="1">'GenerateurBingo.com'!SB6</f>
        <v>Mot 10</v>
      </c>
      <c r="PZ9" s="154" t="str">
        <f ca="1">'GenerateurBingo.com'!SC6</f>
        <v>Mot 20</v>
      </c>
      <c r="QA9" s="154" t="str">
        <f ca="1">'GenerateurBingo.com'!SD6</f>
        <v>Mot 41</v>
      </c>
      <c r="QB9" s="154" t="str">
        <f ca="1">'GenerateurBingo.com'!SE6</f>
        <v>Mot 48</v>
      </c>
      <c r="QC9" s="155" t="str">
        <f ca="1">'GenerateurBingo.com'!SF6</f>
        <v>Mot 71</v>
      </c>
      <c r="QD9" s="153" t="str">
        <f ca="1">'GenerateurBingo.com'!SH6</f>
        <v>Mot 2</v>
      </c>
      <c r="QE9" s="154" t="str">
        <f ca="1">'GenerateurBingo.com'!SI6</f>
        <v>Mot 23</v>
      </c>
      <c r="QF9" s="154" t="str">
        <f ca="1">'GenerateurBingo.com'!SJ6</f>
        <v>Mot 33</v>
      </c>
      <c r="QG9" s="154" t="str">
        <f ca="1">'GenerateurBingo.com'!SK6</f>
        <v>Mot 49</v>
      </c>
      <c r="QH9" s="155" t="str">
        <f ca="1">'GenerateurBingo.com'!SL6</f>
        <v>Mot 68</v>
      </c>
      <c r="QI9" s="153" t="str">
        <f ca="1">'GenerateurBingo.com'!SM6</f>
        <v>Mot 6</v>
      </c>
      <c r="QJ9" s="154" t="str">
        <f ca="1">'GenerateurBingo.com'!SN6</f>
        <v>Mot 25</v>
      </c>
      <c r="QK9" s="154" t="str">
        <f ca="1">'GenerateurBingo.com'!SO6</f>
        <v>Mot 34</v>
      </c>
      <c r="QL9" s="154" t="str">
        <f ca="1">'GenerateurBingo.com'!SP6</f>
        <v>Mot 51</v>
      </c>
      <c r="QM9" s="155" t="str">
        <f ca="1">'GenerateurBingo.com'!SQ6</f>
        <v>Mot 61</v>
      </c>
      <c r="QN9" s="153" t="str">
        <f ca="1">'GenerateurBingo.com'!SS6</f>
        <v>Mot 7</v>
      </c>
      <c r="QO9" s="154" t="str">
        <f ca="1">'GenerateurBingo.com'!ST6</f>
        <v>Mot 20</v>
      </c>
      <c r="QP9" s="154" t="str">
        <f ca="1">'GenerateurBingo.com'!SU6</f>
        <v>Mot 38</v>
      </c>
      <c r="QQ9" s="154" t="str">
        <f ca="1">'GenerateurBingo.com'!SV6</f>
        <v>Mot 50</v>
      </c>
      <c r="QR9" s="155" t="str">
        <f ca="1">'GenerateurBingo.com'!SW6</f>
        <v>Mot 74</v>
      </c>
      <c r="QS9" s="153" t="str">
        <f ca="1">'GenerateurBingo.com'!SX6</f>
        <v>Mot 3</v>
      </c>
      <c r="QT9" s="154" t="str">
        <f ca="1">'GenerateurBingo.com'!SY6</f>
        <v>Mot 16</v>
      </c>
      <c r="QU9" s="154" t="str">
        <f ca="1">'GenerateurBingo.com'!SZ6</f>
        <v>Mot 33</v>
      </c>
      <c r="QV9" s="154" t="str">
        <f ca="1">'GenerateurBingo.com'!TA6</f>
        <v>Mot 52</v>
      </c>
      <c r="QW9" s="155" t="str">
        <f ca="1">'GenerateurBingo.com'!TB6</f>
        <v>Mot 64</v>
      </c>
      <c r="QX9" s="153" t="str">
        <f ca="1">'GenerateurBingo.com'!TD6</f>
        <v>Mot 11</v>
      </c>
      <c r="QY9" s="154" t="str">
        <f ca="1">'GenerateurBingo.com'!TE6</f>
        <v>Mot 17</v>
      </c>
      <c r="QZ9" s="154" t="str">
        <f ca="1">'GenerateurBingo.com'!TF6</f>
        <v>Mot 39</v>
      </c>
      <c r="RA9" s="154" t="str">
        <f ca="1">'GenerateurBingo.com'!TG6</f>
        <v>Mot 49</v>
      </c>
      <c r="RB9" s="155" t="str">
        <f ca="1">'GenerateurBingo.com'!TH6</f>
        <v>Mot 66</v>
      </c>
      <c r="RC9" s="153" t="str">
        <f ca="1">'GenerateurBingo.com'!TI6</f>
        <v>Mot 8</v>
      </c>
      <c r="RD9" s="154" t="str">
        <f ca="1">'GenerateurBingo.com'!TJ6</f>
        <v>Mot 17</v>
      </c>
      <c r="RE9" s="154" t="str">
        <f ca="1">'GenerateurBingo.com'!TK6</f>
        <v>Mot 35</v>
      </c>
      <c r="RF9" s="154" t="str">
        <f ca="1">'GenerateurBingo.com'!TL6</f>
        <v>Mot 53</v>
      </c>
      <c r="RG9" s="155" t="str">
        <f ca="1">'GenerateurBingo.com'!TM6</f>
        <v>Mot 63</v>
      </c>
      <c r="RH9" s="153" t="str">
        <f ca="1">'GenerateurBingo.com'!TO6</f>
        <v>Mot 7</v>
      </c>
      <c r="RI9" s="154" t="str">
        <f ca="1">'GenerateurBingo.com'!TP6</f>
        <v>Mot 16</v>
      </c>
      <c r="RJ9" s="154" t="str">
        <f ca="1">'GenerateurBingo.com'!TQ6</f>
        <v>Mot 40</v>
      </c>
      <c r="RK9" s="154" t="str">
        <f ca="1">'GenerateurBingo.com'!TR6</f>
        <v>Mot 55</v>
      </c>
      <c r="RL9" s="155" t="str">
        <f ca="1">'GenerateurBingo.com'!TS6</f>
        <v>Mot 61</v>
      </c>
      <c r="RM9" s="153" t="str">
        <f ca="1">'GenerateurBingo.com'!TT6</f>
        <v>Mot 13</v>
      </c>
      <c r="RN9" s="154" t="str">
        <f ca="1">'GenerateurBingo.com'!TU6</f>
        <v>Mot 22</v>
      </c>
      <c r="RO9" s="154" t="str">
        <f ca="1">'GenerateurBingo.com'!TV6</f>
        <v>Mot 42</v>
      </c>
      <c r="RP9" s="154" t="str">
        <f ca="1">'GenerateurBingo.com'!TW6</f>
        <v>Mot 47</v>
      </c>
      <c r="RQ9" s="155" t="str">
        <f ca="1">'GenerateurBingo.com'!TX6</f>
        <v>Mot 65</v>
      </c>
      <c r="RR9" s="153" t="str">
        <f ca="1">'GenerateurBingo.com'!TZ6</f>
        <v>Mot 8</v>
      </c>
      <c r="RS9" s="154" t="str">
        <f ca="1">'GenerateurBingo.com'!UA6</f>
        <v>Mot 18</v>
      </c>
      <c r="RT9" s="154" t="str">
        <f ca="1">'GenerateurBingo.com'!UB6</f>
        <v>Mot 40</v>
      </c>
      <c r="RU9" s="154" t="str">
        <f ca="1">'GenerateurBingo.com'!UC6</f>
        <v>Mot 59</v>
      </c>
      <c r="RV9" s="155" t="str">
        <f ca="1">'GenerateurBingo.com'!UD6</f>
        <v>Mot 72</v>
      </c>
      <c r="RW9" s="153" t="str">
        <f ca="1">'GenerateurBingo.com'!UE6</f>
        <v>Mot 5</v>
      </c>
      <c r="RX9" s="154" t="str">
        <f ca="1">'GenerateurBingo.com'!UF6</f>
        <v>Mot 26</v>
      </c>
      <c r="RY9" s="154" t="str">
        <f ca="1">'GenerateurBingo.com'!UG6</f>
        <v>Mot 45</v>
      </c>
      <c r="RZ9" s="154" t="str">
        <f ca="1">'GenerateurBingo.com'!UH6</f>
        <v>Mot 47</v>
      </c>
      <c r="SA9" s="155" t="str">
        <f ca="1">'GenerateurBingo.com'!UI6</f>
        <v>Mot 70</v>
      </c>
      <c r="SB9" s="153" t="str">
        <f ca="1">'GenerateurBingo.com'!UK6</f>
        <v>Mot 6</v>
      </c>
      <c r="SC9" s="154" t="str">
        <f ca="1">'GenerateurBingo.com'!UL6</f>
        <v>Mot 29</v>
      </c>
      <c r="SD9" s="154" t="str">
        <f ca="1">'GenerateurBingo.com'!UM6</f>
        <v>Mot 41</v>
      </c>
      <c r="SE9" s="154" t="str">
        <f ca="1">'GenerateurBingo.com'!UN6</f>
        <v>Mot 58</v>
      </c>
      <c r="SF9" s="155" t="str">
        <f ca="1">'GenerateurBingo.com'!UO6</f>
        <v>Mot 66</v>
      </c>
    </row>
    <row r="10" spans="1:500" s="98" customFormat="1" ht="45" customHeight="1">
      <c r="A10" s="97"/>
      <c r="B10" s="97"/>
      <c r="C10" s="97" t="str">
        <f>IF('Liste des mots'!$D$1=TRUE,Instructions!$D$17,"")</f>
        <v>Inscrire la description ici</v>
      </c>
      <c r="D10" s="97"/>
      <c r="E10" s="97"/>
      <c r="F10" s="97"/>
      <c r="G10" s="97"/>
      <c r="H10" s="97" t="str">
        <f>IF('Liste des mots'!$D$1=TRUE,Instructions!$D$17,"")</f>
        <v>Inscrire la description ici</v>
      </c>
      <c r="I10" s="97"/>
      <c r="J10" s="97"/>
      <c r="K10" s="97"/>
      <c r="L10" s="97"/>
      <c r="M10" s="97" t="str">
        <f>IF('Liste des mots'!$D$1=TRUE,Instructions!$D$17,"")</f>
        <v>Inscrire la description ici</v>
      </c>
      <c r="N10" s="97"/>
      <c r="O10" s="97"/>
      <c r="P10" s="97"/>
      <c r="Q10" s="97"/>
      <c r="R10" s="97" t="str">
        <f>IF('Liste des mots'!$D$1=TRUE,Instructions!$D$17,"")</f>
        <v>Inscrire la description ici</v>
      </c>
      <c r="S10" s="97"/>
      <c r="T10" s="97"/>
      <c r="U10" s="97"/>
      <c r="V10" s="97"/>
      <c r="W10" s="97" t="str">
        <f>IF('Liste des mots'!$D$1=TRUE,Instructions!$D$17,"")</f>
        <v>Inscrire la description ici</v>
      </c>
      <c r="X10" s="97"/>
      <c r="Y10" s="97"/>
      <c r="Z10" s="97"/>
      <c r="AA10" s="97"/>
      <c r="AB10" s="97" t="str">
        <f>IF('Liste des mots'!$D$1=TRUE,Instructions!$D$17,"")</f>
        <v>Inscrire la description ici</v>
      </c>
      <c r="AC10" s="97"/>
      <c r="AD10" s="97"/>
      <c r="AE10" s="97"/>
      <c r="AF10" s="97"/>
      <c r="AG10" s="97" t="str">
        <f>IF('Liste des mots'!$D$1=TRUE,Instructions!$D$17,"")</f>
        <v>Inscrire la description ici</v>
      </c>
      <c r="AH10" s="97"/>
      <c r="AI10" s="97"/>
      <c r="AJ10" s="97"/>
      <c r="AK10" s="97"/>
      <c r="AL10" s="97" t="str">
        <f>IF('Liste des mots'!$D$1=TRUE,Instructions!$D$17,"")</f>
        <v>Inscrire la description ici</v>
      </c>
      <c r="AM10" s="97"/>
      <c r="AN10" s="97"/>
      <c r="AO10" s="97"/>
      <c r="AP10" s="97"/>
      <c r="AQ10" s="97" t="str">
        <f>IF('Liste des mots'!$D$1=TRUE,Instructions!$D$17,"")</f>
        <v>Inscrire la description ici</v>
      </c>
      <c r="AR10" s="97"/>
      <c r="AS10" s="97"/>
      <c r="AT10" s="97"/>
      <c r="AU10" s="97"/>
      <c r="AV10" s="97" t="str">
        <f>IF('Liste des mots'!$D$1=TRUE,Instructions!$D$17,"")</f>
        <v>Inscrire la description ici</v>
      </c>
      <c r="AW10" s="97"/>
      <c r="AX10" s="97"/>
      <c r="AY10" s="97"/>
      <c r="AZ10" s="97"/>
      <c r="BA10" s="97" t="str">
        <f>IF('Liste des mots'!$D$1=TRUE,Instructions!$D$17,"")</f>
        <v>Inscrire la description ici</v>
      </c>
      <c r="BB10" s="97"/>
      <c r="BC10" s="97"/>
      <c r="BD10" s="97"/>
      <c r="BE10" s="97"/>
      <c r="BF10" s="97" t="str">
        <f>IF('Liste des mots'!$D$1=TRUE,Instructions!$D$17,"")</f>
        <v>Inscrire la description ici</v>
      </c>
      <c r="BG10" s="97"/>
      <c r="BH10" s="97"/>
      <c r="BI10" s="97"/>
      <c r="BJ10" s="97"/>
      <c r="BK10" s="97" t="str">
        <f>IF('Liste des mots'!$D$1=TRUE,Instructions!$D$17,"")</f>
        <v>Inscrire la description ici</v>
      </c>
      <c r="BL10" s="97"/>
      <c r="BM10" s="97"/>
      <c r="BN10" s="97"/>
      <c r="BO10" s="97"/>
      <c r="BP10" s="97" t="str">
        <f>IF('Liste des mots'!$D$1=TRUE,Instructions!$D$17,"")</f>
        <v>Inscrire la description ici</v>
      </c>
      <c r="BQ10" s="97"/>
      <c r="BR10" s="97"/>
      <c r="BS10" s="97"/>
      <c r="BT10" s="97"/>
      <c r="BU10" s="97" t="str">
        <f>IF('Liste des mots'!$D$1=TRUE,Instructions!$D$17,"")</f>
        <v>Inscrire la description ici</v>
      </c>
      <c r="BV10" s="97"/>
      <c r="BW10" s="97"/>
      <c r="BX10" s="97"/>
      <c r="BY10" s="97"/>
      <c r="BZ10" s="97" t="str">
        <f>IF('Liste des mots'!$D$1=TRUE,Instructions!$D$17,"")</f>
        <v>Inscrire la description ici</v>
      </c>
      <c r="CA10" s="97"/>
      <c r="CB10" s="97"/>
      <c r="CC10" s="97"/>
      <c r="CD10" s="97"/>
      <c r="CE10" s="97" t="str">
        <f>IF('Liste des mots'!$D$1=TRUE,Instructions!$D$17,"")</f>
        <v>Inscrire la description ici</v>
      </c>
      <c r="CF10" s="97"/>
      <c r="CG10" s="97"/>
      <c r="CH10" s="97"/>
      <c r="CI10" s="97"/>
      <c r="CJ10" s="97" t="str">
        <f>IF('Liste des mots'!$D$1=TRUE,Instructions!$D$17,"")</f>
        <v>Inscrire la description ici</v>
      </c>
      <c r="CK10" s="97"/>
      <c r="CL10" s="97"/>
      <c r="CM10" s="97"/>
      <c r="CN10" s="97"/>
      <c r="CO10" s="97" t="str">
        <f>IF('Liste des mots'!$D$1=TRUE,Instructions!$D$17,"")</f>
        <v>Inscrire la description ici</v>
      </c>
      <c r="CP10" s="97"/>
      <c r="CQ10" s="97"/>
      <c r="CR10" s="97"/>
      <c r="CS10" s="97"/>
      <c r="CT10" s="97" t="str">
        <f>IF('Liste des mots'!$D$1=TRUE,Instructions!$D$17,"")</f>
        <v>Inscrire la description ici</v>
      </c>
      <c r="CU10" s="97"/>
      <c r="CV10" s="97"/>
      <c r="CW10" s="97"/>
      <c r="CX10" s="97"/>
      <c r="CY10" s="97" t="str">
        <f>IF('Liste des mots'!$D$1=TRUE,Instructions!$D$17,"")</f>
        <v>Inscrire la description ici</v>
      </c>
      <c r="CZ10" s="97"/>
      <c r="DA10" s="97"/>
      <c r="DB10" s="97"/>
      <c r="DC10" s="97"/>
      <c r="DD10" s="97" t="str">
        <f>IF('Liste des mots'!$D$1=TRUE,Instructions!$D$17,"")</f>
        <v>Inscrire la description ici</v>
      </c>
      <c r="DE10" s="97"/>
      <c r="DF10" s="97"/>
      <c r="DG10" s="97"/>
      <c r="DH10" s="97"/>
      <c r="DI10" s="97" t="str">
        <f>IF('Liste des mots'!$D$1=TRUE,Instructions!$D$17,"")</f>
        <v>Inscrire la description ici</v>
      </c>
      <c r="DJ10" s="97"/>
      <c r="DK10" s="97"/>
      <c r="DL10" s="97"/>
      <c r="DM10" s="97"/>
      <c r="DN10" s="97" t="str">
        <f>IF('Liste des mots'!$D$1=TRUE,Instructions!$D$17,"")</f>
        <v>Inscrire la description ici</v>
      </c>
      <c r="DO10" s="97"/>
      <c r="DP10" s="97"/>
      <c r="DQ10" s="97"/>
      <c r="DR10" s="97"/>
      <c r="DS10" s="97" t="str">
        <f>IF('Liste des mots'!$D$1=TRUE,Instructions!$D$17,"")</f>
        <v>Inscrire la description ici</v>
      </c>
      <c r="DT10" s="97"/>
      <c r="DU10" s="97"/>
      <c r="DV10" s="97"/>
      <c r="DW10" s="97"/>
      <c r="DX10" s="97" t="str">
        <f>IF('Liste des mots'!$D$1=TRUE,Instructions!$D$17,"")</f>
        <v>Inscrire la description ici</v>
      </c>
      <c r="DY10" s="97"/>
      <c r="DZ10" s="97"/>
      <c r="EA10" s="97"/>
      <c r="EB10" s="97"/>
      <c r="EC10" s="97" t="str">
        <f>IF('Liste des mots'!$D$1=TRUE,Instructions!$D$17,"")</f>
        <v>Inscrire la description ici</v>
      </c>
      <c r="ED10" s="97"/>
      <c r="EE10" s="97"/>
      <c r="EF10" s="97"/>
      <c r="EG10" s="97"/>
      <c r="EH10" s="97" t="str">
        <f>IF('Liste des mots'!$D$1=TRUE,Instructions!$D$17,"")</f>
        <v>Inscrire la description ici</v>
      </c>
      <c r="EI10" s="97"/>
      <c r="EJ10" s="97"/>
      <c r="EK10" s="97"/>
      <c r="EL10" s="97"/>
      <c r="EM10" s="97" t="str">
        <f>IF('Liste des mots'!$D$1=TRUE,Instructions!$D$17,"")</f>
        <v>Inscrire la description ici</v>
      </c>
      <c r="EN10" s="97"/>
      <c r="EO10" s="97"/>
      <c r="EP10" s="97"/>
      <c r="EQ10" s="97"/>
      <c r="ER10" s="97" t="str">
        <f>IF('Liste des mots'!$D$1=TRUE,Instructions!$D$17,"")</f>
        <v>Inscrire la description ici</v>
      </c>
      <c r="ES10" s="97"/>
      <c r="ET10" s="97"/>
      <c r="EU10" s="97"/>
      <c r="EV10" s="97"/>
      <c r="EW10" s="97" t="str">
        <f>IF('Liste des mots'!$D$1=TRUE,Instructions!$D$17,"")</f>
        <v>Inscrire la description ici</v>
      </c>
      <c r="EX10" s="97"/>
      <c r="EY10" s="97"/>
      <c r="EZ10" s="97"/>
      <c r="FA10" s="97"/>
      <c r="FB10" s="97" t="str">
        <f>IF('Liste des mots'!$D$1=TRUE,Instructions!$D$17,"")</f>
        <v>Inscrire la description ici</v>
      </c>
      <c r="FC10" s="97"/>
      <c r="FD10" s="97"/>
      <c r="FE10" s="97"/>
      <c r="FF10" s="97"/>
      <c r="FG10" s="97" t="str">
        <f>IF('Liste des mots'!$D$1=TRUE,Instructions!$D$17,"")</f>
        <v>Inscrire la description ici</v>
      </c>
      <c r="FH10" s="97"/>
      <c r="FI10" s="97"/>
      <c r="FJ10" s="97"/>
      <c r="FK10" s="97"/>
      <c r="FL10" s="97" t="str">
        <f>IF('Liste des mots'!$D$1=TRUE,Instructions!$D$17,"")</f>
        <v>Inscrire la description ici</v>
      </c>
      <c r="FM10" s="97"/>
      <c r="FN10" s="97"/>
      <c r="FO10" s="97"/>
      <c r="FP10" s="97"/>
      <c r="FQ10" s="97" t="str">
        <f>IF('Liste des mots'!$D$1=TRUE,Instructions!$D$17,"")</f>
        <v>Inscrire la description ici</v>
      </c>
      <c r="FR10" s="97"/>
      <c r="FS10" s="97"/>
      <c r="FT10" s="97"/>
      <c r="FU10" s="97"/>
      <c r="FV10" s="97" t="str">
        <f>IF('Liste des mots'!$D$1=TRUE,Instructions!$D$17,"")</f>
        <v>Inscrire la description ici</v>
      </c>
      <c r="FW10" s="97"/>
      <c r="FX10" s="97"/>
      <c r="FY10" s="97"/>
      <c r="FZ10" s="97"/>
      <c r="GA10" s="97" t="str">
        <f>IF('Liste des mots'!$D$1=TRUE,Instructions!$D$17,"")</f>
        <v>Inscrire la description ici</v>
      </c>
      <c r="GB10" s="97"/>
      <c r="GC10" s="97"/>
      <c r="GD10" s="97"/>
      <c r="GE10" s="97"/>
      <c r="GF10" s="97" t="str">
        <f>IF('Liste des mots'!$D$1=TRUE,Instructions!$D$17,"")</f>
        <v>Inscrire la description ici</v>
      </c>
      <c r="GG10" s="97"/>
      <c r="GH10" s="97"/>
      <c r="GI10" s="97"/>
      <c r="GJ10" s="97"/>
      <c r="GK10" s="97" t="str">
        <f>IF('Liste des mots'!$D$1=TRUE,Instructions!$D$17,"")</f>
        <v>Inscrire la description ici</v>
      </c>
      <c r="GL10" s="97"/>
      <c r="GM10" s="97"/>
      <c r="GN10" s="97"/>
      <c r="GO10" s="97"/>
      <c r="GP10" s="97" t="str">
        <f>IF('Liste des mots'!$D$1=TRUE,Instructions!$D$17,"")</f>
        <v>Inscrire la description ici</v>
      </c>
      <c r="GQ10" s="97"/>
      <c r="GR10" s="97"/>
      <c r="GS10" s="97"/>
      <c r="GT10" s="97"/>
      <c r="GU10" s="97" t="str">
        <f>IF('Liste des mots'!$D$1=TRUE,Instructions!$D$17,"")</f>
        <v>Inscrire la description ici</v>
      </c>
      <c r="GV10" s="97"/>
      <c r="GW10" s="97"/>
      <c r="GX10" s="97"/>
      <c r="GY10" s="97"/>
      <c r="GZ10" s="97" t="str">
        <f>IF('Liste des mots'!$D$1=TRUE,Instructions!$D$17,"")</f>
        <v>Inscrire la description ici</v>
      </c>
      <c r="HA10" s="97"/>
      <c r="HB10" s="97"/>
      <c r="HC10" s="97"/>
      <c r="HD10" s="97"/>
      <c r="HE10" s="97" t="str">
        <f>IF('Liste des mots'!$D$1=TRUE,Instructions!$D$17,"")</f>
        <v>Inscrire la description ici</v>
      </c>
      <c r="HF10" s="97"/>
      <c r="HG10" s="97"/>
      <c r="HH10" s="97"/>
      <c r="HI10" s="97"/>
      <c r="HJ10" s="97" t="str">
        <f>IF('Liste des mots'!$D$1=TRUE,Instructions!$D$17,"")</f>
        <v>Inscrire la description ici</v>
      </c>
      <c r="HK10" s="97"/>
      <c r="HL10" s="97"/>
      <c r="HM10" s="97"/>
      <c r="HN10" s="97"/>
      <c r="HO10" s="97" t="str">
        <f>IF('Liste des mots'!$D$1=TRUE,Instructions!$D$17,"")</f>
        <v>Inscrire la description ici</v>
      </c>
      <c r="HP10" s="97"/>
      <c r="HQ10" s="97"/>
      <c r="HR10" s="97"/>
      <c r="HS10" s="97"/>
      <c r="HT10" s="97" t="str">
        <f>IF('Liste des mots'!$D$1=TRUE,Instructions!$D$17,"")</f>
        <v>Inscrire la description ici</v>
      </c>
      <c r="HU10" s="97"/>
      <c r="HV10" s="97"/>
      <c r="HW10" s="97"/>
      <c r="HX10" s="97"/>
      <c r="HY10" s="97" t="str">
        <f>IF('Liste des mots'!$D$1=TRUE,Instructions!$D$17,"")</f>
        <v>Inscrire la description ici</v>
      </c>
      <c r="HZ10" s="97"/>
      <c r="IA10" s="97"/>
      <c r="IB10" s="97"/>
      <c r="IC10" s="97"/>
      <c r="ID10" s="97" t="str">
        <f>IF('Liste des mots'!$D$1=TRUE,Instructions!$D$17,"")</f>
        <v>Inscrire la description ici</v>
      </c>
      <c r="IE10" s="97"/>
      <c r="IF10" s="97"/>
      <c r="IG10" s="97"/>
      <c r="IH10" s="97"/>
      <c r="II10" s="97" t="str">
        <f>IF('Liste des mots'!$D$1=TRUE,Instructions!$D$17,"")</f>
        <v>Inscrire la description ici</v>
      </c>
      <c r="IJ10" s="97"/>
      <c r="IK10" s="97"/>
      <c r="IL10" s="97"/>
      <c r="IM10" s="97"/>
      <c r="IN10" s="97" t="str">
        <f>IF('Liste des mots'!$D$1=TRUE,Instructions!$D$17,"")</f>
        <v>Inscrire la description ici</v>
      </c>
      <c r="IO10" s="97"/>
      <c r="IP10" s="97"/>
      <c r="IQ10" s="97"/>
      <c r="IR10" s="97"/>
      <c r="IS10" s="97" t="str">
        <f>IF('Liste des mots'!$D$1=TRUE,Instructions!$D$17,"")</f>
        <v>Inscrire la description ici</v>
      </c>
      <c r="IT10" s="97"/>
      <c r="IU10" s="97"/>
      <c r="IV10" s="97"/>
      <c r="IW10" s="97"/>
      <c r="IX10" s="97" t="str">
        <f>IF('Liste des mots'!$D$1=TRUE,Instructions!$D$17,"")</f>
        <v>Inscrire la description ici</v>
      </c>
      <c r="IY10" s="97"/>
      <c r="IZ10" s="97"/>
      <c r="JA10" s="97"/>
      <c r="JB10" s="97"/>
      <c r="JC10" s="97" t="str">
        <f>IF('Liste des mots'!$D$1=TRUE,Instructions!$D$17,"")</f>
        <v>Inscrire la description ici</v>
      </c>
      <c r="JD10" s="97"/>
      <c r="JE10" s="97"/>
      <c r="JF10" s="97"/>
      <c r="JG10" s="97"/>
      <c r="JH10" s="97" t="str">
        <f>IF('Liste des mots'!$D$1=TRUE,Instructions!$D$17,"")</f>
        <v>Inscrire la description ici</v>
      </c>
      <c r="JI10" s="97"/>
      <c r="JJ10" s="97"/>
      <c r="JK10" s="97"/>
      <c r="JL10" s="97"/>
      <c r="JM10" s="97" t="str">
        <f>IF('Liste des mots'!$D$1=TRUE,Instructions!$D$17,"")</f>
        <v>Inscrire la description ici</v>
      </c>
      <c r="JN10" s="97"/>
      <c r="JO10" s="97"/>
      <c r="JP10" s="97"/>
      <c r="JQ10" s="97"/>
      <c r="JR10" s="97" t="str">
        <f>IF('Liste des mots'!$D$1=TRUE,Instructions!$D$17,"")</f>
        <v>Inscrire la description ici</v>
      </c>
      <c r="JS10" s="97"/>
      <c r="JT10" s="97"/>
      <c r="JU10" s="97"/>
      <c r="JV10" s="97"/>
      <c r="JW10" s="97" t="str">
        <f>IF('Liste des mots'!$D$1=TRUE,Instructions!$D$17,"")</f>
        <v>Inscrire la description ici</v>
      </c>
      <c r="JX10" s="97"/>
      <c r="JY10" s="97"/>
      <c r="JZ10" s="97"/>
      <c r="KA10" s="97"/>
      <c r="KB10" s="97" t="str">
        <f>IF('Liste des mots'!$D$1=TRUE,Instructions!$D$17,"")</f>
        <v>Inscrire la description ici</v>
      </c>
      <c r="KC10" s="97"/>
      <c r="KD10" s="97"/>
      <c r="KE10" s="97"/>
      <c r="KF10" s="97"/>
      <c r="KG10" s="97" t="str">
        <f>IF('Liste des mots'!$D$1=TRUE,Instructions!$D$17,"")</f>
        <v>Inscrire la description ici</v>
      </c>
      <c r="KH10" s="97"/>
      <c r="KI10" s="97"/>
      <c r="KJ10" s="97"/>
      <c r="KK10" s="97"/>
      <c r="KL10" s="97" t="str">
        <f>IF('Liste des mots'!$D$1=TRUE,Instructions!$D$17,"")</f>
        <v>Inscrire la description ici</v>
      </c>
      <c r="KM10" s="97"/>
      <c r="KN10" s="97"/>
      <c r="KO10" s="97"/>
      <c r="KP10" s="97"/>
      <c r="KQ10" s="97" t="str">
        <f>IF('Liste des mots'!$D$1=TRUE,Instructions!$D$17,"")</f>
        <v>Inscrire la description ici</v>
      </c>
      <c r="KR10" s="97"/>
      <c r="KS10" s="97"/>
      <c r="KT10" s="97"/>
      <c r="KU10" s="97"/>
      <c r="KV10" s="97" t="str">
        <f>IF('Liste des mots'!$D$1=TRUE,Instructions!$D$17,"")</f>
        <v>Inscrire la description ici</v>
      </c>
      <c r="KW10" s="97"/>
      <c r="KX10" s="97"/>
      <c r="KY10" s="97"/>
      <c r="KZ10" s="97"/>
      <c r="LA10" s="97" t="str">
        <f>IF('Liste des mots'!$D$1=TRUE,Instructions!$D$17,"")</f>
        <v>Inscrire la description ici</v>
      </c>
      <c r="LB10" s="97"/>
      <c r="LC10" s="97"/>
      <c r="LD10" s="97"/>
      <c r="LE10" s="97"/>
      <c r="LF10" s="97" t="str">
        <f>IF('Liste des mots'!$D$1=TRUE,Instructions!$D$17,"")</f>
        <v>Inscrire la description ici</v>
      </c>
      <c r="LG10" s="97"/>
      <c r="LH10" s="97"/>
      <c r="LI10" s="97"/>
      <c r="LJ10" s="97"/>
      <c r="LK10" s="97" t="str">
        <f>IF('Liste des mots'!$D$1=TRUE,Instructions!$D$17,"")</f>
        <v>Inscrire la description ici</v>
      </c>
      <c r="LL10" s="97"/>
      <c r="LM10" s="97"/>
      <c r="LN10" s="97"/>
      <c r="LO10" s="97"/>
      <c r="LP10" s="97" t="str">
        <f>IF('Liste des mots'!$D$1=TRUE,Instructions!$D$17,"")</f>
        <v>Inscrire la description ici</v>
      </c>
      <c r="LQ10" s="97"/>
      <c r="LR10" s="97"/>
      <c r="LS10" s="97"/>
      <c r="LT10" s="97"/>
      <c r="LU10" s="97" t="str">
        <f>IF('Liste des mots'!$D$1=TRUE,Instructions!$D$17,"")</f>
        <v>Inscrire la description ici</v>
      </c>
      <c r="LV10" s="97"/>
      <c r="LW10" s="97"/>
      <c r="LX10" s="97"/>
      <c r="LY10" s="97"/>
      <c r="LZ10" s="97" t="str">
        <f>IF('Liste des mots'!$D$1=TRUE,Instructions!$D$17,"")</f>
        <v>Inscrire la description ici</v>
      </c>
      <c r="MA10" s="97"/>
      <c r="MB10" s="97"/>
      <c r="MC10" s="97"/>
      <c r="MD10" s="97"/>
      <c r="ME10" s="97" t="str">
        <f>IF('Liste des mots'!$D$1=TRUE,Instructions!$D$17,"")</f>
        <v>Inscrire la description ici</v>
      </c>
      <c r="MF10" s="97"/>
      <c r="MG10" s="97"/>
      <c r="MH10" s="97"/>
      <c r="MI10" s="97"/>
      <c r="MJ10" s="97" t="str">
        <f>IF('Liste des mots'!$D$1=TRUE,Instructions!$D$17,"")</f>
        <v>Inscrire la description ici</v>
      </c>
      <c r="MK10" s="97"/>
      <c r="ML10" s="97"/>
      <c r="MM10" s="97"/>
      <c r="MN10" s="97"/>
      <c r="MO10" s="97" t="str">
        <f>IF('Liste des mots'!$D$1=TRUE,Instructions!$D$17,"")</f>
        <v>Inscrire la description ici</v>
      </c>
      <c r="MP10" s="97"/>
      <c r="MQ10" s="97"/>
      <c r="MR10" s="97"/>
      <c r="MS10" s="97"/>
      <c r="MT10" s="97" t="str">
        <f>IF('Liste des mots'!$D$1=TRUE,Instructions!$D$17,"")</f>
        <v>Inscrire la description ici</v>
      </c>
      <c r="MU10" s="97"/>
      <c r="MV10" s="97"/>
      <c r="MW10" s="97"/>
      <c r="MX10" s="97"/>
      <c r="MY10" s="97" t="str">
        <f>IF('Liste des mots'!$D$1=TRUE,Instructions!$D$17,"")</f>
        <v>Inscrire la description ici</v>
      </c>
      <c r="MZ10" s="97"/>
      <c r="NA10" s="97"/>
      <c r="NB10" s="97"/>
      <c r="NC10" s="97"/>
      <c r="ND10" s="97" t="str">
        <f>IF('Liste des mots'!$D$1=TRUE,Instructions!$D$17,"")</f>
        <v>Inscrire la description ici</v>
      </c>
      <c r="NE10" s="97"/>
      <c r="NF10" s="97"/>
      <c r="NG10" s="97"/>
      <c r="NH10" s="97"/>
      <c r="NI10" s="97" t="str">
        <f>IF('Liste des mots'!$D$1=TRUE,Instructions!$D$17,"")</f>
        <v>Inscrire la description ici</v>
      </c>
      <c r="NJ10" s="97"/>
      <c r="NK10" s="97"/>
      <c r="NL10" s="97"/>
      <c r="NM10" s="97"/>
      <c r="NN10" s="97" t="str">
        <f>IF('Liste des mots'!$D$1=TRUE,Instructions!$D$17,"")</f>
        <v>Inscrire la description ici</v>
      </c>
      <c r="NO10" s="97"/>
      <c r="NP10" s="97"/>
      <c r="NQ10" s="97"/>
      <c r="NR10" s="97"/>
      <c r="NS10" s="97" t="str">
        <f>IF('Liste des mots'!$D$1=TRUE,Instructions!$D$17,"")</f>
        <v>Inscrire la description ici</v>
      </c>
      <c r="NT10" s="97"/>
      <c r="NU10" s="97"/>
      <c r="NV10" s="97"/>
      <c r="NW10" s="97"/>
      <c r="NX10" s="97" t="str">
        <f>IF('Liste des mots'!$D$1=TRUE,Instructions!$D$17,"")</f>
        <v>Inscrire la description ici</v>
      </c>
      <c r="NY10" s="97"/>
      <c r="NZ10" s="97"/>
      <c r="OA10" s="97"/>
      <c r="OB10" s="97"/>
      <c r="OC10" s="97" t="str">
        <f>IF('Liste des mots'!$D$1=TRUE,Instructions!$D$17,"")</f>
        <v>Inscrire la description ici</v>
      </c>
      <c r="OD10" s="97"/>
      <c r="OE10" s="97"/>
      <c r="OF10" s="97"/>
      <c r="OG10" s="97"/>
      <c r="OH10" s="97" t="str">
        <f>IF('Liste des mots'!$D$1=TRUE,Instructions!$D$17,"")</f>
        <v>Inscrire la description ici</v>
      </c>
      <c r="OI10" s="97"/>
      <c r="OJ10" s="97"/>
      <c r="OK10" s="97"/>
      <c r="OL10" s="97"/>
      <c r="OM10" s="97" t="str">
        <f>IF('Liste des mots'!$D$1=TRUE,Instructions!$D$17,"")</f>
        <v>Inscrire la description ici</v>
      </c>
      <c r="ON10" s="97"/>
      <c r="OO10" s="97"/>
      <c r="OP10" s="97"/>
      <c r="OQ10" s="97"/>
      <c r="OR10" s="97" t="str">
        <f>IF('Liste des mots'!$D$1=TRUE,Instructions!$D$17,"")</f>
        <v>Inscrire la description ici</v>
      </c>
      <c r="OS10" s="97"/>
      <c r="OT10" s="97"/>
      <c r="OU10" s="97"/>
      <c r="OV10" s="97"/>
      <c r="OW10" s="97" t="str">
        <f>IF('Liste des mots'!$D$1=TRUE,Instructions!$D$17,"")</f>
        <v>Inscrire la description ici</v>
      </c>
      <c r="OX10" s="97"/>
      <c r="OY10" s="97"/>
      <c r="OZ10" s="97"/>
      <c r="PA10" s="97"/>
      <c r="PB10" s="97" t="str">
        <f>IF('Liste des mots'!$D$1=TRUE,Instructions!$D$17,"")</f>
        <v>Inscrire la description ici</v>
      </c>
      <c r="PC10" s="97"/>
      <c r="PD10" s="97"/>
      <c r="PE10" s="97"/>
      <c r="PF10" s="97"/>
      <c r="PG10" s="97" t="str">
        <f>IF('Liste des mots'!$D$1=TRUE,Instructions!$D$17,"")</f>
        <v>Inscrire la description ici</v>
      </c>
      <c r="PH10" s="97"/>
      <c r="PI10" s="97"/>
      <c r="PJ10" s="97"/>
      <c r="PK10" s="97"/>
      <c r="PL10" s="97" t="str">
        <f>IF('Liste des mots'!$D$1=TRUE,Instructions!$D$17,"")</f>
        <v>Inscrire la description ici</v>
      </c>
      <c r="PM10" s="97"/>
      <c r="PN10" s="97"/>
      <c r="PO10" s="97"/>
      <c r="PP10" s="97"/>
      <c r="PQ10" s="97" t="str">
        <f>IF('Liste des mots'!$D$1=TRUE,Instructions!$D$17,"")</f>
        <v>Inscrire la description ici</v>
      </c>
      <c r="PR10" s="97"/>
      <c r="PS10" s="97"/>
      <c r="PT10" s="97"/>
      <c r="PU10" s="97"/>
      <c r="PV10" s="97" t="str">
        <f>IF('Liste des mots'!$D$1=TRUE,Instructions!$D$17,"")</f>
        <v>Inscrire la description ici</v>
      </c>
      <c r="PW10" s="97"/>
      <c r="PX10" s="97"/>
      <c r="PY10" s="97"/>
      <c r="PZ10" s="97"/>
      <c r="QA10" s="97" t="str">
        <f>IF('Liste des mots'!$D$1=TRUE,Instructions!$D$17,"")</f>
        <v>Inscrire la description ici</v>
      </c>
      <c r="QB10" s="97"/>
      <c r="QC10" s="97"/>
      <c r="QD10" s="97"/>
      <c r="QE10" s="97"/>
      <c r="QF10" s="97" t="str">
        <f>IF('Liste des mots'!$D$1=TRUE,Instructions!$D$17,"")</f>
        <v>Inscrire la description ici</v>
      </c>
      <c r="QG10" s="97"/>
      <c r="QH10" s="97"/>
      <c r="QI10" s="97"/>
      <c r="QJ10" s="97"/>
      <c r="QK10" s="97" t="str">
        <f>IF('Liste des mots'!$D$1=TRUE,Instructions!$D$17,"")</f>
        <v>Inscrire la description ici</v>
      </c>
      <c r="QL10" s="97"/>
      <c r="QM10" s="97"/>
      <c r="QN10" s="97"/>
      <c r="QO10" s="97"/>
      <c r="QP10" s="97" t="str">
        <f>IF('Liste des mots'!$D$1=TRUE,Instructions!$D$17,"")</f>
        <v>Inscrire la description ici</v>
      </c>
      <c r="QQ10" s="97"/>
      <c r="QR10" s="97"/>
      <c r="QS10" s="97"/>
      <c r="QT10" s="97"/>
      <c r="QU10" s="97" t="str">
        <f>IF('Liste des mots'!$D$1=TRUE,Instructions!$D$17,"")</f>
        <v>Inscrire la description ici</v>
      </c>
      <c r="QV10" s="97"/>
      <c r="QW10" s="97"/>
      <c r="QX10" s="97"/>
      <c r="QY10" s="97"/>
      <c r="QZ10" s="97" t="str">
        <f>IF('Liste des mots'!$D$1=TRUE,Instructions!$D$17,"")</f>
        <v>Inscrire la description ici</v>
      </c>
      <c r="RA10" s="97"/>
      <c r="RB10" s="97"/>
      <c r="RC10" s="97"/>
      <c r="RD10" s="97"/>
      <c r="RE10" s="97" t="str">
        <f>IF('Liste des mots'!$D$1=TRUE,Instructions!$D$17,"")</f>
        <v>Inscrire la description ici</v>
      </c>
      <c r="RF10" s="97"/>
      <c r="RG10" s="97"/>
      <c r="RH10" s="97"/>
      <c r="RI10" s="97"/>
      <c r="RJ10" s="97" t="str">
        <f>IF('Liste des mots'!$D$1=TRUE,Instructions!$D$17,"")</f>
        <v>Inscrire la description ici</v>
      </c>
      <c r="RK10" s="97"/>
      <c r="RL10" s="97"/>
      <c r="RM10" s="97"/>
      <c r="RN10" s="97"/>
      <c r="RO10" s="97" t="str">
        <f>IF('Liste des mots'!$D$1=TRUE,Instructions!$D$17,"")</f>
        <v>Inscrire la description ici</v>
      </c>
      <c r="RP10" s="97"/>
      <c r="RQ10" s="97"/>
      <c r="RR10" s="97"/>
      <c r="RS10" s="97"/>
      <c r="RT10" s="97" t="str">
        <f>IF('Liste des mots'!$D$1=TRUE,Instructions!$D$17,"")</f>
        <v>Inscrire la description ici</v>
      </c>
      <c r="RU10" s="97"/>
      <c r="RV10" s="97"/>
      <c r="RW10" s="97"/>
      <c r="RX10" s="97"/>
      <c r="RY10" s="97" t="str">
        <f>IF('Liste des mots'!$D$1=TRUE,Instructions!$D$17,"")</f>
        <v>Inscrire la description ici</v>
      </c>
      <c r="RZ10" s="97"/>
      <c r="SA10" s="97"/>
      <c r="SB10" s="97"/>
      <c r="SC10" s="97"/>
      <c r="SD10" s="97" t="str">
        <f>IF('Liste des mots'!$D$1=TRUE,Instructions!$D$17,"")</f>
        <v>Inscrire la description ici</v>
      </c>
      <c r="SE10" s="97"/>
      <c r="SF10" s="97"/>
    </row>
    <row r="11" spans="1:500" s="100" customFormat="1" ht="30" customHeight="1">
      <c r="A11" s="92"/>
      <c r="B11" s="92"/>
      <c r="C11" s="99">
        <f>'GenerateurBingo.com'!C$36</f>
        <v>1</v>
      </c>
      <c r="D11" s="92"/>
      <c r="E11" s="92"/>
      <c r="F11" s="92"/>
      <c r="G11" s="92"/>
      <c r="H11" s="99">
        <f>'GenerateurBingo.com'!H$36</f>
        <v>2</v>
      </c>
      <c r="I11" s="92"/>
      <c r="J11" s="92"/>
      <c r="K11" s="92"/>
      <c r="L11" s="92"/>
      <c r="M11" s="99">
        <f>'GenerateurBingo.com'!M$36</f>
        <v>3</v>
      </c>
      <c r="N11" s="92"/>
      <c r="O11" s="92"/>
      <c r="P11" s="92"/>
      <c r="Q11" s="92"/>
      <c r="R11" s="99">
        <f>'GenerateurBingo.com'!R$36</f>
        <v>4</v>
      </c>
      <c r="S11" s="92"/>
      <c r="T11" s="92"/>
      <c r="U11" s="92"/>
      <c r="V11" s="92"/>
      <c r="W11" s="99">
        <f>'GenerateurBingo.com'!W$36</f>
        <v>5</v>
      </c>
      <c r="X11" s="92"/>
      <c r="Y11" s="92"/>
      <c r="Z11" s="92"/>
      <c r="AA11" s="92"/>
      <c r="AB11" s="99">
        <f>'GenerateurBingo.com'!AB$36</f>
        <v>6</v>
      </c>
      <c r="AC11" s="92"/>
      <c r="AD11" s="92"/>
      <c r="AE11" s="92"/>
      <c r="AF11" s="92"/>
      <c r="AG11" s="99">
        <f>'GenerateurBingo.com'!AG$36</f>
        <v>7</v>
      </c>
      <c r="AH11" s="92"/>
      <c r="AI11" s="92"/>
      <c r="AJ11" s="92"/>
      <c r="AK11" s="92"/>
      <c r="AL11" s="99">
        <f>'GenerateurBingo.com'!AL$36</f>
        <v>8</v>
      </c>
      <c r="AM11" s="92"/>
      <c r="AN11" s="92"/>
      <c r="AO11" s="92"/>
      <c r="AP11" s="92"/>
      <c r="AQ11" s="99">
        <f>'GenerateurBingo.com'!AQ$36</f>
        <v>9</v>
      </c>
      <c r="AR11" s="92"/>
      <c r="AS11" s="92"/>
      <c r="AT11" s="92"/>
      <c r="AU11" s="92"/>
      <c r="AV11" s="99">
        <f>'GenerateurBingo.com'!AV$36</f>
        <v>10</v>
      </c>
      <c r="AW11" s="92"/>
      <c r="AX11" s="92"/>
      <c r="AY11" s="92"/>
      <c r="AZ11" s="92"/>
      <c r="BA11" s="99">
        <f>'GenerateurBingo.com'!BA$36</f>
        <v>11</v>
      </c>
      <c r="BB11" s="92"/>
      <c r="BC11" s="92"/>
      <c r="BD11" s="92"/>
      <c r="BE11" s="92"/>
      <c r="BF11" s="99">
        <f>'GenerateurBingo.com'!BF$36</f>
        <v>12</v>
      </c>
      <c r="BG11" s="92"/>
      <c r="BH11" s="92"/>
      <c r="BI11" s="92"/>
      <c r="BJ11" s="92"/>
      <c r="BK11" s="99">
        <f>'GenerateurBingo.com'!BK$36</f>
        <v>13</v>
      </c>
      <c r="BL11" s="92"/>
      <c r="BM11" s="92"/>
      <c r="BN11" s="92"/>
      <c r="BO11" s="92"/>
      <c r="BP11" s="99">
        <f>'GenerateurBingo.com'!BP$36</f>
        <v>14</v>
      </c>
      <c r="BQ11" s="92"/>
      <c r="BR11" s="92"/>
      <c r="BS11" s="92"/>
      <c r="BT11" s="92"/>
      <c r="BU11" s="99">
        <f>'GenerateurBingo.com'!BU$36</f>
        <v>15</v>
      </c>
      <c r="BV11" s="92"/>
      <c r="BW11" s="92"/>
      <c r="BX11" s="92"/>
      <c r="BY11" s="92"/>
      <c r="BZ11" s="99">
        <f>'GenerateurBingo.com'!BZ$36</f>
        <v>16</v>
      </c>
      <c r="CA11" s="92"/>
      <c r="CB11" s="92"/>
      <c r="CC11" s="92"/>
      <c r="CD11" s="92"/>
      <c r="CE11" s="99">
        <f>'GenerateurBingo.com'!CE$36</f>
        <v>17</v>
      </c>
      <c r="CF11" s="92"/>
      <c r="CG11" s="92"/>
      <c r="CH11" s="92"/>
      <c r="CI11" s="92"/>
      <c r="CJ11" s="99">
        <f>'GenerateurBingo.com'!CJ$36</f>
        <v>18</v>
      </c>
      <c r="CK11" s="92"/>
      <c r="CL11" s="92"/>
      <c r="CM11" s="92"/>
      <c r="CN11" s="92"/>
      <c r="CO11" s="99">
        <f>'GenerateurBingo.com'!CO$36</f>
        <v>19</v>
      </c>
      <c r="CP11" s="92"/>
      <c r="CQ11" s="92"/>
      <c r="CR11" s="92"/>
      <c r="CS11" s="92"/>
      <c r="CT11" s="99">
        <f>'GenerateurBingo.com'!CT$36</f>
        <v>20</v>
      </c>
      <c r="CU11" s="92"/>
      <c r="CV11" s="92"/>
      <c r="CW11" s="92"/>
      <c r="CX11" s="92"/>
      <c r="CY11" s="99">
        <f>'GenerateurBingo.com'!CY$36</f>
        <v>21</v>
      </c>
      <c r="CZ11" s="92"/>
      <c r="DA11" s="92"/>
      <c r="DB11" s="92"/>
      <c r="DC11" s="92"/>
      <c r="DD11" s="99">
        <f>'GenerateurBingo.com'!DD$36</f>
        <v>22</v>
      </c>
      <c r="DE11" s="92"/>
      <c r="DF11" s="92"/>
      <c r="DG11" s="92"/>
      <c r="DH11" s="92"/>
      <c r="DI11" s="99">
        <f>'GenerateurBingo.com'!DI$36</f>
        <v>23</v>
      </c>
      <c r="DJ11" s="92"/>
      <c r="DK11" s="92"/>
      <c r="DL11" s="92"/>
      <c r="DM11" s="92"/>
      <c r="DN11" s="99">
        <f>'GenerateurBingo.com'!DN$36</f>
        <v>24</v>
      </c>
      <c r="DO11" s="92"/>
      <c r="DP11" s="92"/>
      <c r="DQ11" s="92"/>
      <c r="DR11" s="92"/>
      <c r="DS11" s="99">
        <f>'GenerateurBingo.com'!DS$36</f>
        <v>25</v>
      </c>
      <c r="DT11" s="92"/>
      <c r="DU11" s="92"/>
      <c r="DV11" s="92"/>
      <c r="DW11" s="92"/>
      <c r="DX11" s="99">
        <f>'GenerateurBingo.com'!DX$36</f>
        <v>26</v>
      </c>
      <c r="DY11" s="92"/>
      <c r="DZ11" s="92"/>
      <c r="EA11" s="92"/>
      <c r="EB11" s="92"/>
      <c r="EC11" s="99">
        <f>'GenerateurBingo.com'!EC$36</f>
        <v>27</v>
      </c>
      <c r="ED11" s="92"/>
      <c r="EE11" s="92"/>
      <c r="EF11" s="92"/>
      <c r="EG11" s="92"/>
      <c r="EH11" s="99">
        <f>'GenerateurBingo.com'!EH$36</f>
        <v>28</v>
      </c>
      <c r="EI11" s="92"/>
      <c r="EJ11" s="92"/>
      <c r="EK11" s="92"/>
      <c r="EL11" s="92"/>
      <c r="EM11" s="99">
        <f>'GenerateurBingo.com'!EM$36</f>
        <v>29</v>
      </c>
      <c r="EN11" s="92"/>
      <c r="EO11" s="92"/>
      <c r="EP11" s="92"/>
      <c r="EQ11" s="92"/>
      <c r="ER11" s="99">
        <f>'GenerateurBingo.com'!ER$36</f>
        <v>30</v>
      </c>
      <c r="ES11" s="92"/>
      <c r="ET11" s="92"/>
      <c r="EU11" s="92"/>
      <c r="EV11" s="92"/>
      <c r="EW11" s="99">
        <f>'GenerateurBingo.com'!EW$36</f>
        <v>31</v>
      </c>
      <c r="EX11" s="92"/>
      <c r="EY11" s="92"/>
      <c r="EZ11" s="92"/>
      <c r="FA11" s="92"/>
      <c r="FB11" s="99">
        <f>'GenerateurBingo.com'!FB$36</f>
        <v>32</v>
      </c>
      <c r="FC11" s="92"/>
      <c r="FD11" s="92"/>
      <c r="FE11" s="92"/>
      <c r="FF11" s="92"/>
      <c r="FG11" s="99">
        <f>'GenerateurBingo.com'!FG$36</f>
        <v>33</v>
      </c>
      <c r="FH11" s="92"/>
      <c r="FI11" s="92"/>
      <c r="FJ11" s="92"/>
      <c r="FK11" s="92"/>
      <c r="FL11" s="99">
        <f>'GenerateurBingo.com'!FL$36</f>
        <v>34</v>
      </c>
      <c r="FM11" s="92"/>
      <c r="FN11" s="92"/>
      <c r="FO11" s="92"/>
      <c r="FP11" s="92"/>
      <c r="FQ11" s="99">
        <f>'GenerateurBingo.com'!FQ$36</f>
        <v>35</v>
      </c>
      <c r="FR11" s="92"/>
      <c r="FS11" s="92"/>
      <c r="FT11" s="92"/>
      <c r="FU11" s="92"/>
      <c r="FV11" s="99">
        <f>'GenerateurBingo.com'!FV$36</f>
        <v>36</v>
      </c>
      <c r="FW11" s="92"/>
      <c r="FX11" s="92"/>
      <c r="FY11" s="92"/>
      <c r="FZ11" s="92"/>
      <c r="GA11" s="99">
        <f>'GenerateurBingo.com'!GA$36</f>
        <v>37</v>
      </c>
      <c r="GB11" s="92"/>
      <c r="GC11" s="92"/>
      <c r="GD11" s="92"/>
      <c r="GE11" s="92"/>
      <c r="GF11" s="99">
        <f>'GenerateurBingo.com'!GF$36</f>
        <v>38</v>
      </c>
      <c r="GG11" s="92"/>
      <c r="GH11" s="92"/>
      <c r="GI11" s="92"/>
      <c r="GJ11" s="92"/>
      <c r="GK11" s="99">
        <f>'GenerateurBingo.com'!GK$36</f>
        <v>39</v>
      </c>
      <c r="GL11" s="92"/>
      <c r="GM11" s="92"/>
      <c r="GN11" s="92"/>
      <c r="GO11" s="92"/>
      <c r="GP11" s="99">
        <f>'GenerateurBingo.com'!GP$36</f>
        <v>40</v>
      </c>
      <c r="GQ11" s="92"/>
      <c r="GR11" s="92"/>
      <c r="GS11" s="92"/>
      <c r="GT11" s="92"/>
      <c r="GU11" s="99">
        <f>'GenerateurBingo.com'!GU$36</f>
        <v>41</v>
      </c>
      <c r="GV11" s="92"/>
      <c r="GW11" s="92"/>
      <c r="GX11" s="92"/>
      <c r="GY11" s="92"/>
      <c r="GZ11" s="99">
        <f>'GenerateurBingo.com'!GZ$36</f>
        <v>42</v>
      </c>
      <c r="HA11" s="92"/>
      <c r="HB11" s="92"/>
      <c r="HC11" s="92"/>
      <c r="HD11" s="92"/>
      <c r="HE11" s="99">
        <f>'GenerateurBingo.com'!HE$36</f>
        <v>43</v>
      </c>
      <c r="HF11" s="92"/>
      <c r="HG11" s="92"/>
      <c r="HH11" s="92"/>
      <c r="HI11" s="92"/>
      <c r="HJ11" s="99">
        <f>'GenerateurBingo.com'!HJ$36</f>
        <v>44</v>
      </c>
      <c r="HK11" s="92"/>
      <c r="HL11" s="92"/>
      <c r="HM11" s="92"/>
      <c r="HN11" s="92"/>
      <c r="HO11" s="99">
        <f>'GenerateurBingo.com'!HO$36</f>
        <v>45</v>
      </c>
      <c r="HP11" s="92"/>
      <c r="HQ11" s="92"/>
      <c r="HR11" s="92"/>
      <c r="HS11" s="92"/>
      <c r="HT11" s="99">
        <f>'GenerateurBingo.com'!HT$36</f>
        <v>46</v>
      </c>
      <c r="HU11" s="92"/>
      <c r="HV11" s="92"/>
      <c r="HW11" s="92"/>
      <c r="HX11" s="92"/>
      <c r="HY11" s="99">
        <f>'GenerateurBingo.com'!HY$36</f>
        <v>47</v>
      </c>
      <c r="HZ11" s="92"/>
      <c r="IA11" s="92"/>
      <c r="IB11" s="92"/>
      <c r="IC11" s="92"/>
      <c r="ID11" s="99">
        <f>'GenerateurBingo.com'!ID$36</f>
        <v>48</v>
      </c>
      <c r="IE11" s="92"/>
      <c r="IF11" s="92"/>
      <c r="IG11" s="92"/>
      <c r="IH11" s="92"/>
      <c r="II11" s="99">
        <f>'GenerateurBingo.com'!II$36</f>
        <v>49</v>
      </c>
      <c r="IJ11" s="92"/>
      <c r="IK11" s="92"/>
      <c r="IL11" s="92"/>
      <c r="IM11" s="92"/>
      <c r="IN11" s="99">
        <f>'GenerateurBingo.com'!IN$36</f>
        <v>50</v>
      </c>
      <c r="IO11" s="92"/>
      <c r="IP11" s="92"/>
      <c r="IQ11" s="92"/>
      <c r="IR11" s="92"/>
      <c r="IS11" s="99">
        <f>'GenerateurBingo.com'!IS$36</f>
        <v>51</v>
      </c>
      <c r="IT11" s="92"/>
      <c r="IU11" s="92"/>
      <c r="IV11" s="92"/>
      <c r="IW11" s="92"/>
      <c r="IX11" s="99">
        <f>'GenerateurBingo.com'!IX$36</f>
        <v>52</v>
      </c>
      <c r="IY11" s="92"/>
      <c r="IZ11" s="92"/>
      <c r="JA11" s="92"/>
      <c r="JB11" s="92"/>
      <c r="JC11" s="99">
        <f>'GenerateurBingo.com'!JC$36</f>
        <v>53</v>
      </c>
      <c r="JD11" s="92"/>
      <c r="JE11" s="92"/>
      <c r="JF11" s="92"/>
      <c r="JG11" s="92"/>
      <c r="JH11" s="99">
        <f>'GenerateurBingo.com'!JH$36</f>
        <v>54</v>
      </c>
      <c r="JI11" s="92"/>
      <c r="JJ11" s="92"/>
      <c r="JK11" s="92"/>
      <c r="JL11" s="92"/>
      <c r="JM11" s="99">
        <f>'GenerateurBingo.com'!JM$36</f>
        <v>55</v>
      </c>
      <c r="JN11" s="92"/>
      <c r="JO11" s="92"/>
      <c r="JP11" s="92"/>
      <c r="JQ11" s="92"/>
      <c r="JR11" s="99">
        <f>'GenerateurBingo.com'!JR$36</f>
        <v>56</v>
      </c>
      <c r="JS11" s="92"/>
      <c r="JT11" s="92"/>
      <c r="JU11" s="92"/>
      <c r="JV11" s="92"/>
      <c r="JW11" s="99">
        <f>'GenerateurBingo.com'!JW$36</f>
        <v>57</v>
      </c>
      <c r="JX11" s="92"/>
      <c r="JY11" s="92"/>
      <c r="JZ11" s="92"/>
      <c r="KA11" s="92"/>
      <c r="KB11" s="99">
        <f>'GenerateurBingo.com'!KB$36</f>
        <v>58</v>
      </c>
      <c r="KC11" s="92"/>
      <c r="KD11" s="92"/>
      <c r="KE11" s="92"/>
      <c r="KF11" s="92"/>
      <c r="KG11" s="99">
        <f>'GenerateurBingo.com'!KG$36</f>
        <v>59</v>
      </c>
      <c r="KH11" s="92"/>
      <c r="KI11" s="92"/>
      <c r="KJ11" s="92"/>
      <c r="KK11" s="92"/>
      <c r="KL11" s="99">
        <f>'GenerateurBingo.com'!KL$36</f>
        <v>60</v>
      </c>
      <c r="KM11" s="92"/>
      <c r="KN11" s="92"/>
      <c r="KO11" s="92"/>
      <c r="KP11" s="92"/>
      <c r="KQ11" s="99">
        <f>'GenerateurBingo.com'!KQ$36</f>
        <v>61</v>
      </c>
      <c r="KR11" s="92"/>
      <c r="KS11" s="92"/>
      <c r="KT11" s="92"/>
      <c r="KU11" s="92"/>
      <c r="KV11" s="99">
        <f>'GenerateurBingo.com'!KV$36</f>
        <v>62</v>
      </c>
      <c r="KW11" s="92"/>
      <c r="KX11" s="92"/>
      <c r="KY11" s="92"/>
      <c r="KZ11" s="92"/>
      <c r="LA11" s="99">
        <f>'GenerateurBingo.com'!LA$36</f>
        <v>63</v>
      </c>
      <c r="LB11" s="92"/>
      <c r="LC11" s="92"/>
      <c r="LD11" s="92"/>
      <c r="LE11" s="92"/>
      <c r="LF11" s="99">
        <f>'GenerateurBingo.com'!LF$36</f>
        <v>64</v>
      </c>
      <c r="LG11" s="92"/>
      <c r="LH11" s="92"/>
      <c r="LI11" s="92"/>
      <c r="LJ11" s="92"/>
      <c r="LK11" s="99">
        <f>'GenerateurBingo.com'!LK$36</f>
        <v>65</v>
      </c>
      <c r="LL11" s="92"/>
      <c r="LM11" s="92"/>
      <c r="LN11" s="92"/>
      <c r="LO11" s="92"/>
      <c r="LP11" s="99">
        <f>'GenerateurBingo.com'!LP$36</f>
        <v>66</v>
      </c>
      <c r="LQ11" s="92"/>
      <c r="LR11" s="92"/>
      <c r="LS11" s="92"/>
      <c r="LT11" s="92"/>
      <c r="LU11" s="99">
        <f>'GenerateurBingo.com'!LU$36</f>
        <v>67</v>
      </c>
      <c r="LV11" s="92"/>
      <c r="LW11" s="92"/>
      <c r="LX11" s="92"/>
      <c r="LY11" s="92"/>
      <c r="LZ11" s="99">
        <f>'GenerateurBingo.com'!LZ$36</f>
        <v>68</v>
      </c>
      <c r="MA11" s="92"/>
      <c r="MB11" s="92"/>
      <c r="MC11" s="92"/>
      <c r="MD11" s="92"/>
      <c r="ME11" s="99">
        <f>'GenerateurBingo.com'!ME$36</f>
        <v>69</v>
      </c>
      <c r="MF11" s="92"/>
      <c r="MG11" s="92"/>
      <c r="MH11" s="92"/>
      <c r="MI11" s="92"/>
      <c r="MJ11" s="99">
        <f>'GenerateurBingo.com'!MJ$36</f>
        <v>70</v>
      </c>
      <c r="MK11" s="92"/>
      <c r="ML11" s="92"/>
      <c r="MM11" s="92"/>
      <c r="MN11" s="92"/>
      <c r="MO11" s="99">
        <f>'GenerateurBingo.com'!MO$36</f>
        <v>71</v>
      </c>
      <c r="MP11" s="92"/>
      <c r="MQ11" s="92"/>
      <c r="MR11" s="92"/>
      <c r="MS11" s="92"/>
      <c r="MT11" s="99">
        <f>'GenerateurBingo.com'!MT$36</f>
        <v>72</v>
      </c>
      <c r="MU11" s="92"/>
      <c r="MV11" s="92"/>
      <c r="MW11" s="92"/>
      <c r="MX11" s="92"/>
      <c r="MY11" s="99">
        <f>'GenerateurBingo.com'!MY$36</f>
        <v>73</v>
      </c>
      <c r="MZ11" s="92"/>
      <c r="NA11" s="92"/>
      <c r="NB11" s="92"/>
      <c r="NC11" s="92"/>
      <c r="ND11" s="99">
        <f>'GenerateurBingo.com'!ND$36</f>
        <v>74</v>
      </c>
      <c r="NE11" s="92"/>
      <c r="NF11" s="92"/>
      <c r="NG11" s="92"/>
      <c r="NH11" s="92"/>
      <c r="NI11" s="99">
        <f>'GenerateurBingo.com'!NI$36</f>
        <v>75</v>
      </c>
      <c r="NJ11" s="92"/>
      <c r="NK11" s="92"/>
      <c r="NL11" s="92"/>
      <c r="NM11" s="92"/>
      <c r="NN11" s="99">
        <f>'GenerateurBingo.com'!NN$36</f>
        <v>76</v>
      </c>
      <c r="NO11" s="92"/>
      <c r="NP11" s="92"/>
      <c r="NQ11" s="92"/>
      <c r="NR11" s="92"/>
      <c r="NS11" s="99">
        <f>'GenerateurBingo.com'!NS$36</f>
        <v>77</v>
      </c>
      <c r="NT11" s="92"/>
      <c r="NU11" s="92"/>
      <c r="NV11" s="92"/>
      <c r="NW11" s="92"/>
      <c r="NX11" s="99">
        <f>'GenerateurBingo.com'!NX$36</f>
        <v>78</v>
      </c>
      <c r="NY11" s="92"/>
      <c r="NZ11" s="92"/>
      <c r="OA11" s="92"/>
      <c r="OB11" s="92"/>
      <c r="OC11" s="99">
        <f>'GenerateurBingo.com'!OC$36</f>
        <v>79</v>
      </c>
      <c r="OD11" s="92"/>
      <c r="OE11" s="92"/>
      <c r="OF11" s="92"/>
      <c r="OG11" s="92"/>
      <c r="OH11" s="99">
        <f>'GenerateurBingo.com'!OH$36</f>
        <v>80</v>
      </c>
      <c r="OI11" s="92"/>
      <c r="OJ11" s="92"/>
      <c r="OK11" s="92"/>
      <c r="OL11" s="92"/>
      <c r="OM11" s="99">
        <f>'GenerateurBingo.com'!OM$36</f>
        <v>81</v>
      </c>
      <c r="ON11" s="92"/>
      <c r="OO11" s="92"/>
      <c r="OP11" s="92"/>
      <c r="OQ11" s="92"/>
      <c r="OR11" s="99">
        <f>'GenerateurBingo.com'!OR$36</f>
        <v>82</v>
      </c>
      <c r="OS11" s="92"/>
      <c r="OT11" s="92"/>
      <c r="OU11" s="92"/>
      <c r="OV11" s="92"/>
      <c r="OW11" s="99">
        <f>'GenerateurBingo.com'!OW$36</f>
        <v>83</v>
      </c>
      <c r="OX11" s="92"/>
      <c r="OY11" s="92"/>
      <c r="OZ11" s="92"/>
      <c r="PA11" s="92"/>
      <c r="PB11" s="99">
        <f>'GenerateurBingo.com'!PB$36</f>
        <v>84</v>
      </c>
      <c r="PC11" s="92"/>
      <c r="PD11" s="92"/>
      <c r="PE11" s="92"/>
      <c r="PF11" s="92"/>
      <c r="PG11" s="99">
        <f>'GenerateurBingo.com'!PG$36</f>
        <v>85</v>
      </c>
      <c r="PH11" s="92"/>
      <c r="PI11" s="92"/>
      <c r="PJ11" s="92"/>
      <c r="PK11" s="92"/>
      <c r="PL11" s="99">
        <f>'GenerateurBingo.com'!PL$36</f>
        <v>86</v>
      </c>
      <c r="PM11" s="92"/>
      <c r="PN11" s="92"/>
      <c r="PO11" s="92"/>
      <c r="PP11" s="92"/>
      <c r="PQ11" s="99">
        <f>'GenerateurBingo.com'!PQ$36</f>
        <v>87</v>
      </c>
      <c r="PR11" s="92"/>
      <c r="PS11" s="92"/>
      <c r="PT11" s="92"/>
      <c r="PU11" s="92"/>
      <c r="PV11" s="99">
        <f>'GenerateurBingo.com'!PV$36</f>
        <v>88</v>
      </c>
      <c r="PW11" s="92"/>
      <c r="PX11" s="92"/>
      <c r="PY11" s="92"/>
      <c r="PZ11" s="92"/>
      <c r="QA11" s="99">
        <f>'GenerateurBingo.com'!QA$36</f>
        <v>89</v>
      </c>
      <c r="QB11" s="92"/>
      <c r="QC11" s="92"/>
      <c r="QD11" s="92"/>
      <c r="QE11" s="92"/>
      <c r="QF11" s="99">
        <f>'GenerateurBingo.com'!QF$36</f>
        <v>90</v>
      </c>
      <c r="QG11" s="92"/>
      <c r="QH11" s="92"/>
      <c r="QI11" s="92"/>
      <c r="QJ11" s="92"/>
      <c r="QK11" s="99">
        <f>'GenerateurBingo.com'!QK$36</f>
        <v>91</v>
      </c>
      <c r="QL11" s="92"/>
      <c r="QM11" s="92"/>
      <c r="QN11" s="92"/>
      <c r="QO11" s="92"/>
      <c r="QP11" s="99">
        <f>'GenerateurBingo.com'!QP$36</f>
        <v>92</v>
      </c>
      <c r="QQ11" s="92"/>
      <c r="QR11" s="92"/>
      <c r="QS11" s="92"/>
      <c r="QT11" s="92"/>
      <c r="QU11" s="99">
        <f>'GenerateurBingo.com'!QU$36</f>
        <v>93</v>
      </c>
      <c r="QV11" s="92"/>
      <c r="QW11" s="92"/>
      <c r="QX11" s="92"/>
      <c r="QY11" s="92"/>
      <c r="QZ11" s="99">
        <f>'GenerateurBingo.com'!QZ$36</f>
        <v>94</v>
      </c>
      <c r="RA11" s="92"/>
      <c r="RB11" s="92"/>
      <c r="RC11" s="92"/>
      <c r="RD11" s="92"/>
      <c r="RE11" s="99">
        <f>'GenerateurBingo.com'!RE$36</f>
        <v>95</v>
      </c>
      <c r="RF11" s="92"/>
      <c r="RG11" s="92"/>
      <c r="RH11" s="92"/>
      <c r="RI11" s="92"/>
      <c r="RJ11" s="99">
        <f>'GenerateurBingo.com'!RJ$36</f>
        <v>96</v>
      </c>
      <c r="RK11" s="92"/>
      <c r="RL11" s="92"/>
      <c r="RM11" s="92"/>
      <c r="RN11" s="92"/>
      <c r="RO11" s="99">
        <f>'GenerateurBingo.com'!RO$36</f>
        <v>97</v>
      </c>
      <c r="RP11" s="92"/>
      <c r="RQ11" s="92"/>
      <c r="RR11" s="92"/>
      <c r="RS11" s="92"/>
      <c r="RT11" s="99">
        <f>'GenerateurBingo.com'!RT$36</f>
        <v>98</v>
      </c>
      <c r="RU11" s="92"/>
      <c r="RV11" s="92"/>
      <c r="RW11" s="92"/>
      <c r="RX11" s="92"/>
      <c r="RY11" s="99">
        <f>'GenerateurBingo.com'!RY$36</f>
        <v>99</v>
      </c>
      <c r="RZ11" s="92"/>
      <c r="SA11" s="92"/>
      <c r="SB11" s="92"/>
      <c r="SC11" s="92"/>
      <c r="SD11" s="99">
        <f>'GenerateurBingo.com'!SD$36</f>
        <v>100</v>
      </c>
      <c r="SE11" s="92"/>
      <c r="SF11" s="92"/>
    </row>
    <row r="12" spans="1:500" s="195" customFormat="1" ht="36" customHeight="1">
      <c r="A12" s="192">
        <f>IF('Liste des mots'!$H$1=TRUE,C11,"")</f>
        <v>1</v>
      </c>
      <c r="B12" s="193"/>
      <c r="C12" s="193"/>
      <c r="D12" s="193"/>
      <c r="E12" s="194">
        <f>IF('Liste des mots'!$H$1=TRUE,C11,"")</f>
        <v>1</v>
      </c>
      <c r="F12" s="192">
        <f>IF('Liste des mots'!$H$1=TRUE,H11,"")</f>
        <v>2</v>
      </c>
      <c r="G12" s="193"/>
      <c r="H12" s="193"/>
      <c r="I12" s="193"/>
      <c r="J12" s="194">
        <f>IF('Liste des mots'!$H$1=TRUE,H11,"")</f>
        <v>2</v>
      </c>
      <c r="K12" s="192">
        <f>IF('Liste des mots'!$H$1=TRUE,M11,"")</f>
        <v>3</v>
      </c>
      <c r="L12" s="193"/>
      <c r="M12" s="193"/>
      <c r="N12" s="193"/>
      <c r="O12" s="194">
        <f>IF('Liste des mots'!$H$1=TRUE,M11,"")</f>
        <v>3</v>
      </c>
      <c r="P12" s="192">
        <f>IF('Liste des mots'!$H$1=TRUE,R11,"")</f>
        <v>4</v>
      </c>
      <c r="Q12" s="193"/>
      <c r="R12" s="193"/>
      <c r="S12" s="193"/>
      <c r="T12" s="194">
        <f>IF('Liste des mots'!$H$1=TRUE,R11,"")</f>
        <v>4</v>
      </c>
      <c r="U12" s="192">
        <f>IF('Liste des mots'!$H$1=TRUE,W11,"")</f>
        <v>5</v>
      </c>
      <c r="V12" s="193"/>
      <c r="W12" s="193"/>
      <c r="X12" s="193"/>
      <c r="Y12" s="194">
        <f>IF('Liste des mots'!$H$1=TRUE,W11,"")</f>
        <v>5</v>
      </c>
      <c r="Z12" s="192">
        <f>IF('Liste des mots'!$H$1=TRUE,AB11,"")</f>
        <v>6</v>
      </c>
      <c r="AA12" s="193"/>
      <c r="AB12" s="193"/>
      <c r="AC12" s="193"/>
      <c r="AD12" s="194">
        <f>IF('Liste des mots'!$H$1=TRUE,AB11,"")</f>
        <v>6</v>
      </c>
      <c r="AE12" s="192">
        <f>IF('Liste des mots'!$H$1=TRUE,AG11,"")</f>
        <v>7</v>
      </c>
      <c r="AF12" s="193"/>
      <c r="AG12" s="193"/>
      <c r="AH12" s="193"/>
      <c r="AI12" s="194">
        <f>IF('Liste des mots'!$H$1=TRUE,AG11,"")</f>
        <v>7</v>
      </c>
      <c r="AJ12" s="192">
        <f>IF('Liste des mots'!$H$1=TRUE,AL11,"")</f>
        <v>8</v>
      </c>
      <c r="AK12" s="193"/>
      <c r="AL12" s="193"/>
      <c r="AM12" s="193"/>
      <c r="AN12" s="194">
        <f>IF('Liste des mots'!$H$1=TRUE,AL11,"")</f>
        <v>8</v>
      </c>
      <c r="AO12" s="192">
        <f>IF('Liste des mots'!$H$1=TRUE,AQ11,"")</f>
        <v>9</v>
      </c>
      <c r="AP12" s="193"/>
      <c r="AQ12" s="193"/>
      <c r="AR12" s="193"/>
      <c r="AS12" s="194">
        <f>IF('Liste des mots'!$H$1=TRUE,AQ11,"")</f>
        <v>9</v>
      </c>
      <c r="AT12" s="192">
        <f>IF('Liste des mots'!$H$1=TRUE,AV11,"")</f>
        <v>10</v>
      </c>
      <c r="AU12" s="193"/>
      <c r="AV12" s="193"/>
      <c r="AW12" s="193"/>
      <c r="AX12" s="194">
        <f>IF('Liste des mots'!$H$1=TRUE,AV11,"")</f>
        <v>10</v>
      </c>
      <c r="AY12" s="192">
        <f>IF('Liste des mots'!$H$1=TRUE,BA11,"")</f>
        <v>11</v>
      </c>
      <c r="AZ12" s="193"/>
      <c r="BA12" s="193"/>
      <c r="BB12" s="193"/>
      <c r="BC12" s="194">
        <f>IF('Liste des mots'!$H$1=TRUE,BA11,"")</f>
        <v>11</v>
      </c>
      <c r="BD12" s="192">
        <f>IF('Liste des mots'!$H$1=TRUE,BF11,"")</f>
        <v>12</v>
      </c>
      <c r="BE12" s="193"/>
      <c r="BF12" s="193"/>
      <c r="BG12" s="193"/>
      <c r="BH12" s="194">
        <f>IF('Liste des mots'!$H$1=TRUE,BF11,"")</f>
        <v>12</v>
      </c>
      <c r="BI12" s="192">
        <f>IF('Liste des mots'!$H$1=TRUE,BK11,"")</f>
        <v>13</v>
      </c>
      <c r="BJ12" s="193"/>
      <c r="BK12" s="193"/>
      <c r="BL12" s="193"/>
      <c r="BM12" s="194">
        <f>IF('Liste des mots'!$H$1=TRUE,BK11,"")</f>
        <v>13</v>
      </c>
      <c r="BN12" s="192">
        <f>IF('Liste des mots'!$H$1=TRUE,BP11,"")</f>
        <v>14</v>
      </c>
      <c r="BO12" s="193"/>
      <c r="BP12" s="193"/>
      <c r="BQ12" s="193"/>
      <c r="BR12" s="194">
        <f>IF('Liste des mots'!$H$1=TRUE,BP11,"")</f>
        <v>14</v>
      </c>
      <c r="BS12" s="192">
        <f>IF('Liste des mots'!$H$1=TRUE,BU11,"")</f>
        <v>15</v>
      </c>
      <c r="BT12" s="193"/>
      <c r="BU12" s="193"/>
      <c r="BV12" s="193"/>
      <c r="BW12" s="194">
        <f>IF('Liste des mots'!$H$1=TRUE,BU11,"")</f>
        <v>15</v>
      </c>
      <c r="BX12" s="192">
        <f>IF('Liste des mots'!$H$1=TRUE,BZ11,"")</f>
        <v>16</v>
      </c>
      <c r="BY12" s="193"/>
      <c r="BZ12" s="193"/>
      <c r="CA12" s="193"/>
      <c r="CB12" s="194">
        <f>IF('Liste des mots'!$H$1=TRUE,BZ11,"")</f>
        <v>16</v>
      </c>
      <c r="CC12" s="192">
        <f>IF('Liste des mots'!$H$1=TRUE,CE11,"")</f>
        <v>17</v>
      </c>
      <c r="CD12" s="193"/>
      <c r="CE12" s="193"/>
      <c r="CF12" s="193"/>
      <c r="CG12" s="194">
        <f>IF('Liste des mots'!$H$1=TRUE,CE11,"")</f>
        <v>17</v>
      </c>
      <c r="CH12" s="192">
        <f>IF('Liste des mots'!$H$1=TRUE,CJ11,"")</f>
        <v>18</v>
      </c>
      <c r="CI12" s="193"/>
      <c r="CJ12" s="193"/>
      <c r="CK12" s="193"/>
      <c r="CL12" s="194">
        <f>IF('Liste des mots'!$H$1=TRUE,CJ11,"")</f>
        <v>18</v>
      </c>
      <c r="CM12" s="192">
        <f>IF('Liste des mots'!$H$1=TRUE,CO11,"")</f>
        <v>19</v>
      </c>
      <c r="CN12" s="193"/>
      <c r="CO12" s="193"/>
      <c r="CP12" s="193"/>
      <c r="CQ12" s="194">
        <f>IF('Liste des mots'!$H$1=TRUE,CO11,"")</f>
        <v>19</v>
      </c>
      <c r="CR12" s="192">
        <f>IF('Liste des mots'!$H$1=TRUE,CT11,"")</f>
        <v>20</v>
      </c>
      <c r="CS12" s="193"/>
      <c r="CT12" s="193"/>
      <c r="CU12" s="193"/>
      <c r="CV12" s="194">
        <f>IF('Liste des mots'!$H$1=TRUE,CT11,"")</f>
        <v>20</v>
      </c>
      <c r="CW12" s="192">
        <f>IF('Liste des mots'!$H$1=TRUE,CY11,"")</f>
        <v>21</v>
      </c>
      <c r="CX12" s="193"/>
      <c r="CY12" s="193"/>
      <c r="CZ12" s="193"/>
      <c r="DA12" s="194">
        <f>IF('Liste des mots'!$H$1=TRUE,CY11,"")</f>
        <v>21</v>
      </c>
      <c r="DB12" s="192">
        <f>IF('Liste des mots'!$H$1=TRUE,DD11,"")</f>
        <v>22</v>
      </c>
      <c r="DC12" s="193"/>
      <c r="DD12" s="193"/>
      <c r="DE12" s="193"/>
      <c r="DF12" s="194">
        <f>IF('Liste des mots'!$H$1=TRUE,DD11,"")</f>
        <v>22</v>
      </c>
      <c r="DG12" s="192">
        <f>IF('Liste des mots'!$H$1=TRUE,DI11,"")</f>
        <v>23</v>
      </c>
      <c r="DH12" s="193"/>
      <c r="DI12" s="193"/>
      <c r="DJ12" s="193"/>
      <c r="DK12" s="194">
        <f>IF('Liste des mots'!$H$1=TRUE,DI11,"")</f>
        <v>23</v>
      </c>
      <c r="DL12" s="192">
        <f>IF('Liste des mots'!$H$1=TRUE,DN11,"")</f>
        <v>24</v>
      </c>
      <c r="DM12" s="193"/>
      <c r="DN12" s="193"/>
      <c r="DO12" s="193"/>
      <c r="DP12" s="194">
        <f>IF('Liste des mots'!$H$1=TRUE,DN11,"")</f>
        <v>24</v>
      </c>
      <c r="DQ12" s="192">
        <f>IF('Liste des mots'!$H$1=TRUE,DS11,"")</f>
        <v>25</v>
      </c>
      <c r="DR12" s="193"/>
      <c r="DS12" s="193"/>
      <c r="DT12" s="193"/>
      <c r="DU12" s="194">
        <f>IF('Liste des mots'!$H$1=TRUE,DS11,"")</f>
        <v>25</v>
      </c>
      <c r="DV12" s="192">
        <f>IF('Liste des mots'!$H$1=TRUE,DX11,"")</f>
        <v>26</v>
      </c>
      <c r="DW12" s="193"/>
      <c r="DX12" s="193"/>
      <c r="DY12" s="193"/>
      <c r="DZ12" s="194">
        <f>IF('Liste des mots'!$H$1=TRUE,DX11,"")</f>
        <v>26</v>
      </c>
      <c r="EA12" s="192">
        <f>IF('Liste des mots'!$H$1=TRUE,EC11,"")</f>
        <v>27</v>
      </c>
      <c r="EB12" s="193"/>
      <c r="EC12" s="193"/>
      <c r="ED12" s="193"/>
      <c r="EE12" s="194">
        <f>IF('Liste des mots'!$H$1=TRUE,EC11,"")</f>
        <v>27</v>
      </c>
      <c r="EF12" s="192">
        <f>IF('Liste des mots'!$H$1=TRUE,EH11,"")</f>
        <v>28</v>
      </c>
      <c r="EG12" s="193"/>
      <c r="EH12" s="193"/>
      <c r="EI12" s="193"/>
      <c r="EJ12" s="194">
        <f>IF('Liste des mots'!$H$1=TRUE,EH11,"")</f>
        <v>28</v>
      </c>
      <c r="EK12" s="192">
        <f>IF('Liste des mots'!$H$1=TRUE,EM11,"")</f>
        <v>29</v>
      </c>
      <c r="EL12" s="193"/>
      <c r="EM12" s="193"/>
      <c r="EN12" s="193"/>
      <c r="EO12" s="194">
        <f>IF('Liste des mots'!$H$1=TRUE,EM11,"")</f>
        <v>29</v>
      </c>
      <c r="EP12" s="192">
        <f>IF('Liste des mots'!$H$1=TRUE,ER11,"")</f>
        <v>30</v>
      </c>
      <c r="EQ12" s="193"/>
      <c r="ER12" s="193"/>
      <c r="ES12" s="193"/>
      <c r="ET12" s="194">
        <f>IF('Liste des mots'!$H$1=TRUE,ER11,"")</f>
        <v>30</v>
      </c>
      <c r="EU12" s="192">
        <f>IF('Liste des mots'!$H$1=TRUE,EW11,"")</f>
        <v>31</v>
      </c>
      <c r="EV12" s="193"/>
      <c r="EW12" s="193"/>
      <c r="EX12" s="193"/>
      <c r="EY12" s="194">
        <f>IF('Liste des mots'!$H$1=TRUE,EW11,"")</f>
        <v>31</v>
      </c>
      <c r="EZ12" s="192">
        <f>IF('Liste des mots'!$H$1=TRUE,FB11,"")</f>
        <v>32</v>
      </c>
      <c r="FA12" s="193"/>
      <c r="FB12" s="193"/>
      <c r="FC12" s="193"/>
      <c r="FD12" s="194">
        <f>IF('Liste des mots'!$H$1=TRUE,FB11,"")</f>
        <v>32</v>
      </c>
      <c r="FE12" s="192">
        <f>IF('Liste des mots'!$H$1=TRUE,FG11,"")</f>
        <v>33</v>
      </c>
      <c r="FF12" s="193"/>
      <c r="FG12" s="193"/>
      <c r="FH12" s="193"/>
      <c r="FI12" s="194">
        <f>IF('Liste des mots'!$H$1=TRUE,FG11,"")</f>
        <v>33</v>
      </c>
      <c r="FJ12" s="192">
        <f>IF('Liste des mots'!$H$1=TRUE,FL11,"")</f>
        <v>34</v>
      </c>
      <c r="FK12" s="193"/>
      <c r="FL12" s="193"/>
      <c r="FM12" s="193"/>
      <c r="FN12" s="194">
        <f>IF('Liste des mots'!$H$1=TRUE,FL11,"")</f>
        <v>34</v>
      </c>
      <c r="FO12" s="192">
        <f>IF('Liste des mots'!$H$1=TRUE,FQ11,"")</f>
        <v>35</v>
      </c>
      <c r="FP12" s="193"/>
      <c r="FQ12" s="193"/>
      <c r="FR12" s="193"/>
      <c r="FS12" s="194">
        <f>IF('Liste des mots'!$H$1=TRUE,FQ11,"")</f>
        <v>35</v>
      </c>
      <c r="FT12" s="192">
        <f>IF('Liste des mots'!$H$1=TRUE,FV11,"")</f>
        <v>36</v>
      </c>
      <c r="FU12" s="193"/>
      <c r="FV12" s="193"/>
      <c r="FW12" s="193"/>
      <c r="FX12" s="194">
        <f>IF('Liste des mots'!$H$1=TRUE,FV11,"")</f>
        <v>36</v>
      </c>
      <c r="FY12" s="192">
        <f>IF('Liste des mots'!$H$1=TRUE,GA11,"")</f>
        <v>37</v>
      </c>
      <c r="FZ12" s="193"/>
      <c r="GA12" s="193"/>
      <c r="GB12" s="193"/>
      <c r="GC12" s="194">
        <f>IF('Liste des mots'!$H$1=TRUE,GA11,"")</f>
        <v>37</v>
      </c>
      <c r="GD12" s="192">
        <f>IF('Liste des mots'!$H$1=TRUE,GF11,"")</f>
        <v>38</v>
      </c>
      <c r="GE12" s="193"/>
      <c r="GF12" s="193"/>
      <c r="GG12" s="193"/>
      <c r="GH12" s="194">
        <f>IF('Liste des mots'!$H$1=TRUE,GF11,"")</f>
        <v>38</v>
      </c>
      <c r="GI12" s="192">
        <f>IF('Liste des mots'!$H$1=TRUE,GK11,"")</f>
        <v>39</v>
      </c>
      <c r="GJ12" s="193"/>
      <c r="GK12" s="193"/>
      <c r="GL12" s="193"/>
      <c r="GM12" s="194">
        <f>IF('Liste des mots'!$H$1=TRUE,GK11,"")</f>
        <v>39</v>
      </c>
      <c r="GN12" s="192">
        <f>IF('Liste des mots'!$H$1=TRUE,GP11,"")</f>
        <v>40</v>
      </c>
      <c r="GO12" s="193"/>
      <c r="GP12" s="193"/>
      <c r="GQ12" s="193"/>
      <c r="GR12" s="194">
        <f>IF('Liste des mots'!$H$1=TRUE,GP11,"")</f>
        <v>40</v>
      </c>
      <c r="GS12" s="192">
        <f>IF('Liste des mots'!$H$1=TRUE,GU11,"")</f>
        <v>41</v>
      </c>
      <c r="GT12" s="193"/>
      <c r="GU12" s="193"/>
      <c r="GV12" s="193"/>
      <c r="GW12" s="194">
        <f>IF('Liste des mots'!$H$1=TRUE,GU11,"")</f>
        <v>41</v>
      </c>
      <c r="GX12" s="192">
        <f>IF('Liste des mots'!$H$1=TRUE,GZ11,"")</f>
        <v>42</v>
      </c>
      <c r="GY12" s="193"/>
      <c r="GZ12" s="193"/>
      <c r="HA12" s="193"/>
      <c r="HB12" s="194">
        <f>IF('Liste des mots'!$H$1=TRUE,GZ11,"")</f>
        <v>42</v>
      </c>
      <c r="HC12" s="192">
        <f>IF('Liste des mots'!$H$1=TRUE,HE11,"")</f>
        <v>43</v>
      </c>
      <c r="HD12" s="193"/>
      <c r="HE12" s="193"/>
      <c r="HF12" s="193"/>
      <c r="HG12" s="194">
        <f>IF('Liste des mots'!$H$1=TRUE,HE11,"")</f>
        <v>43</v>
      </c>
      <c r="HH12" s="192">
        <f>IF('Liste des mots'!$H$1=TRUE,HJ11,"")</f>
        <v>44</v>
      </c>
      <c r="HI12" s="193"/>
      <c r="HJ12" s="193"/>
      <c r="HK12" s="193"/>
      <c r="HL12" s="194">
        <f>IF('Liste des mots'!$H$1=TRUE,HJ11,"")</f>
        <v>44</v>
      </c>
      <c r="HM12" s="192">
        <f>IF('Liste des mots'!$H$1=TRUE,HO11,"")</f>
        <v>45</v>
      </c>
      <c r="HN12" s="193"/>
      <c r="HO12" s="193"/>
      <c r="HP12" s="193"/>
      <c r="HQ12" s="194">
        <f>IF('Liste des mots'!$H$1=TRUE,HO11,"")</f>
        <v>45</v>
      </c>
      <c r="HR12" s="192">
        <f>IF('Liste des mots'!$H$1=TRUE,HT11,"")</f>
        <v>46</v>
      </c>
      <c r="HS12" s="193"/>
      <c r="HT12" s="193"/>
      <c r="HU12" s="193"/>
      <c r="HV12" s="194">
        <f>IF('Liste des mots'!$H$1=TRUE,HT11,"")</f>
        <v>46</v>
      </c>
      <c r="HW12" s="192">
        <f>IF('Liste des mots'!$H$1=TRUE,HY11,"")</f>
        <v>47</v>
      </c>
      <c r="HX12" s="193"/>
      <c r="HY12" s="193"/>
      <c r="HZ12" s="193"/>
      <c r="IA12" s="194">
        <f>IF('Liste des mots'!$H$1=TRUE,HY11,"")</f>
        <v>47</v>
      </c>
      <c r="IB12" s="192">
        <f>IF('Liste des mots'!$H$1=TRUE,ID11,"")</f>
        <v>48</v>
      </c>
      <c r="IC12" s="193"/>
      <c r="ID12" s="193"/>
      <c r="IE12" s="193"/>
      <c r="IF12" s="194">
        <f>IF('Liste des mots'!$H$1=TRUE,ID11,"")</f>
        <v>48</v>
      </c>
      <c r="IG12" s="192">
        <f>IF('Liste des mots'!$H$1=TRUE,II11,"")</f>
        <v>49</v>
      </c>
      <c r="IH12" s="193"/>
      <c r="II12" s="193"/>
      <c r="IJ12" s="193"/>
      <c r="IK12" s="194">
        <f>IF('Liste des mots'!$H$1=TRUE,II11,"")</f>
        <v>49</v>
      </c>
      <c r="IL12" s="192">
        <f>IF('Liste des mots'!$H$1=TRUE,IN11,"")</f>
        <v>50</v>
      </c>
      <c r="IM12" s="193"/>
      <c r="IN12" s="193"/>
      <c r="IO12" s="193"/>
      <c r="IP12" s="194">
        <f>IF('Liste des mots'!$H$1=TRUE,IN11,"")</f>
        <v>50</v>
      </c>
      <c r="IQ12" s="192">
        <f>IF('Liste des mots'!$H$1=TRUE,IS11,"")</f>
        <v>51</v>
      </c>
      <c r="IR12" s="193"/>
      <c r="IS12" s="193"/>
      <c r="IT12" s="193"/>
      <c r="IU12" s="194">
        <f>IF('Liste des mots'!$H$1=TRUE,IS11,"")</f>
        <v>51</v>
      </c>
      <c r="IV12" s="192">
        <f>IF('Liste des mots'!$H$1=TRUE,IX11,"")</f>
        <v>52</v>
      </c>
      <c r="IW12" s="193"/>
      <c r="IX12" s="193"/>
      <c r="IY12" s="193"/>
      <c r="IZ12" s="194">
        <f>IF('Liste des mots'!$H$1=TRUE,IX11,"")</f>
        <v>52</v>
      </c>
      <c r="JA12" s="192">
        <f>IF('Liste des mots'!$H$1=TRUE,JC11,"")</f>
        <v>53</v>
      </c>
      <c r="JB12" s="193"/>
      <c r="JC12" s="193"/>
      <c r="JD12" s="193"/>
      <c r="JE12" s="194">
        <f>IF('Liste des mots'!$H$1=TRUE,JC11,"")</f>
        <v>53</v>
      </c>
      <c r="JF12" s="192">
        <f>IF('Liste des mots'!$H$1=TRUE,JH11,"")</f>
        <v>54</v>
      </c>
      <c r="JG12" s="193"/>
      <c r="JH12" s="193"/>
      <c r="JI12" s="193"/>
      <c r="JJ12" s="194">
        <f>IF('Liste des mots'!$H$1=TRUE,JH11,"")</f>
        <v>54</v>
      </c>
      <c r="JK12" s="192">
        <f>IF('Liste des mots'!$H$1=TRUE,JM11,"")</f>
        <v>55</v>
      </c>
      <c r="JL12" s="193"/>
      <c r="JM12" s="193"/>
      <c r="JN12" s="193"/>
      <c r="JO12" s="194">
        <f>IF('Liste des mots'!$H$1=TRUE,JM11,"")</f>
        <v>55</v>
      </c>
      <c r="JP12" s="192">
        <f>IF('Liste des mots'!$H$1=TRUE,JR11,"")</f>
        <v>56</v>
      </c>
      <c r="JQ12" s="193"/>
      <c r="JR12" s="193"/>
      <c r="JS12" s="193"/>
      <c r="JT12" s="194">
        <f>IF('Liste des mots'!$H$1=TRUE,JR11,"")</f>
        <v>56</v>
      </c>
      <c r="JU12" s="192">
        <f>IF('Liste des mots'!$H$1=TRUE,JW11,"")</f>
        <v>57</v>
      </c>
      <c r="JV12" s="193"/>
      <c r="JW12" s="193"/>
      <c r="JX12" s="193"/>
      <c r="JY12" s="194">
        <f>IF('Liste des mots'!$H$1=TRUE,JW11,"")</f>
        <v>57</v>
      </c>
      <c r="JZ12" s="192">
        <f>IF('Liste des mots'!$H$1=TRUE,KB11,"")</f>
        <v>58</v>
      </c>
      <c r="KA12" s="193"/>
      <c r="KB12" s="193"/>
      <c r="KC12" s="193"/>
      <c r="KD12" s="194">
        <f>IF('Liste des mots'!$H$1=TRUE,KB11,"")</f>
        <v>58</v>
      </c>
      <c r="KE12" s="192">
        <f>IF('Liste des mots'!$H$1=TRUE,KG11,"")</f>
        <v>59</v>
      </c>
      <c r="KF12" s="193"/>
      <c r="KG12" s="193"/>
      <c r="KH12" s="193"/>
      <c r="KI12" s="194">
        <f>IF('Liste des mots'!$H$1=TRUE,KG11,"")</f>
        <v>59</v>
      </c>
      <c r="KJ12" s="192">
        <f>IF('Liste des mots'!$H$1=TRUE,KL11,"")</f>
        <v>60</v>
      </c>
      <c r="KK12" s="193"/>
      <c r="KL12" s="193"/>
      <c r="KM12" s="193"/>
      <c r="KN12" s="194">
        <f>IF('Liste des mots'!$H$1=TRUE,KL11,"")</f>
        <v>60</v>
      </c>
      <c r="KO12" s="192">
        <f>IF('Liste des mots'!$H$1=TRUE,KQ11,"")</f>
        <v>61</v>
      </c>
      <c r="KP12" s="193"/>
      <c r="KQ12" s="193"/>
      <c r="KR12" s="193"/>
      <c r="KS12" s="194">
        <f>IF('Liste des mots'!$H$1=TRUE,KQ11,"")</f>
        <v>61</v>
      </c>
      <c r="KT12" s="192">
        <f>IF('Liste des mots'!$H$1=TRUE,KV11,"")</f>
        <v>62</v>
      </c>
      <c r="KU12" s="193"/>
      <c r="KV12" s="193"/>
      <c r="KW12" s="193"/>
      <c r="KX12" s="194">
        <f>IF('Liste des mots'!$H$1=TRUE,KV11,"")</f>
        <v>62</v>
      </c>
      <c r="KY12" s="192">
        <f>IF('Liste des mots'!$H$1=TRUE,LA11,"")</f>
        <v>63</v>
      </c>
      <c r="KZ12" s="193"/>
      <c r="LA12" s="193"/>
      <c r="LB12" s="193"/>
      <c r="LC12" s="194">
        <f>IF('Liste des mots'!$H$1=TRUE,LA11,"")</f>
        <v>63</v>
      </c>
      <c r="LD12" s="192">
        <f>IF('Liste des mots'!$H$1=TRUE,LF11,"")</f>
        <v>64</v>
      </c>
      <c r="LE12" s="193"/>
      <c r="LF12" s="193"/>
      <c r="LG12" s="193"/>
      <c r="LH12" s="194">
        <f>IF('Liste des mots'!$H$1=TRUE,LF11,"")</f>
        <v>64</v>
      </c>
      <c r="LI12" s="192">
        <f>IF('Liste des mots'!$H$1=TRUE,LK11,"")</f>
        <v>65</v>
      </c>
      <c r="LJ12" s="193"/>
      <c r="LK12" s="193"/>
      <c r="LL12" s="193"/>
      <c r="LM12" s="194">
        <f>IF('Liste des mots'!$H$1=TRUE,LK11,"")</f>
        <v>65</v>
      </c>
      <c r="LN12" s="192">
        <f>IF('Liste des mots'!$H$1=TRUE,LP11,"")</f>
        <v>66</v>
      </c>
      <c r="LO12" s="193"/>
      <c r="LP12" s="193"/>
      <c r="LQ12" s="193"/>
      <c r="LR12" s="194">
        <f>IF('Liste des mots'!$H$1=TRUE,LP11,"")</f>
        <v>66</v>
      </c>
      <c r="LS12" s="192">
        <f>IF('Liste des mots'!$H$1=TRUE,LU11,"")</f>
        <v>67</v>
      </c>
      <c r="LT12" s="193"/>
      <c r="LU12" s="193"/>
      <c r="LV12" s="193"/>
      <c r="LW12" s="194">
        <f>IF('Liste des mots'!$H$1=TRUE,LU11,"")</f>
        <v>67</v>
      </c>
      <c r="LX12" s="192">
        <f>IF('Liste des mots'!$H$1=TRUE,LZ11,"")</f>
        <v>68</v>
      </c>
      <c r="LY12" s="193"/>
      <c r="LZ12" s="193"/>
      <c r="MA12" s="193"/>
      <c r="MB12" s="194">
        <f>IF('Liste des mots'!$H$1=TRUE,LZ11,"")</f>
        <v>68</v>
      </c>
      <c r="MC12" s="192">
        <f>IF('Liste des mots'!$H$1=TRUE,ME11,"")</f>
        <v>69</v>
      </c>
      <c r="MD12" s="193"/>
      <c r="ME12" s="193"/>
      <c r="MF12" s="193"/>
      <c r="MG12" s="194">
        <f>IF('Liste des mots'!$H$1=TRUE,ME11,"")</f>
        <v>69</v>
      </c>
      <c r="MH12" s="192">
        <f>IF('Liste des mots'!$H$1=TRUE,MJ11,"")</f>
        <v>70</v>
      </c>
      <c r="MI12" s="193"/>
      <c r="MJ12" s="193"/>
      <c r="MK12" s="193"/>
      <c r="ML12" s="194">
        <f>IF('Liste des mots'!$H$1=TRUE,MJ11,"")</f>
        <v>70</v>
      </c>
      <c r="MM12" s="192">
        <f>IF('Liste des mots'!$H$1=TRUE,MO11,"")</f>
        <v>71</v>
      </c>
      <c r="MN12" s="193"/>
      <c r="MO12" s="193"/>
      <c r="MP12" s="193"/>
      <c r="MQ12" s="194">
        <f>IF('Liste des mots'!$H$1=TRUE,MO11,"")</f>
        <v>71</v>
      </c>
      <c r="MR12" s="192">
        <f>IF('Liste des mots'!$H$1=TRUE,MT11,"")</f>
        <v>72</v>
      </c>
      <c r="MS12" s="193"/>
      <c r="MT12" s="193"/>
      <c r="MU12" s="193"/>
      <c r="MV12" s="194">
        <f>IF('Liste des mots'!$H$1=TRUE,MT11,"")</f>
        <v>72</v>
      </c>
      <c r="MW12" s="192">
        <f>IF('Liste des mots'!$H$1=TRUE,MY11,"")</f>
        <v>73</v>
      </c>
      <c r="MX12" s="193"/>
      <c r="MY12" s="193"/>
      <c r="MZ12" s="193"/>
      <c r="NA12" s="194">
        <f>IF('Liste des mots'!$H$1=TRUE,MY11,"")</f>
        <v>73</v>
      </c>
      <c r="NB12" s="192">
        <f>IF('Liste des mots'!$H$1=TRUE,ND11,"")</f>
        <v>74</v>
      </c>
      <c r="NC12" s="193"/>
      <c r="ND12" s="193"/>
      <c r="NE12" s="193"/>
      <c r="NF12" s="194">
        <f>IF('Liste des mots'!$H$1=TRUE,ND11,"")</f>
        <v>74</v>
      </c>
      <c r="NG12" s="192">
        <f>IF('Liste des mots'!$H$1=TRUE,NI11,"")</f>
        <v>75</v>
      </c>
      <c r="NH12" s="193"/>
      <c r="NI12" s="193"/>
      <c r="NJ12" s="193"/>
      <c r="NK12" s="194">
        <f>IF('Liste des mots'!$H$1=TRUE,NI11,"")</f>
        <v>75</v>
      </c>
      <c r="NL12" s="192">
        <f>IF('Liste des mots'!$H$1=TRUE,NN11,"")</f>
        <v>76</v>
      </c>
      <c r="NM12" s="193"/>
      <c r="NN12" s="193"/>
      <c r="NO12" s="193"/>
      <c r="NP12" s="194">
        <f>IF('Liste des mots'!$H$1=TRUE,NN11,"")</f>
        <v>76</v>
      </c>
      <c r="NQ12" s="192">
        <f>IF('Liste des mots'!$H$1=TRUE,NS11,"")</f>
        <v>77</v>
      </c>
      <c r="NR12" s="193"/>
      <c r="NS12" s="193"/>
      <c r="NT12" s="193"/>
      <c r="NU12" s="194">
        <f>IF('Liste des mots'!$H$1=TRUE,NS11,"")</f>
        <v>77</v>
      </c>
      <c r="NV12" s="192">
        <f>IF('Liste des mots'!$H$1=TRUE,NX11,"")</f>
        <v>78</v>
      </c>
      <c r="NW12" s="193"/>
      <c r="NX12" s="193"/>
      <c r="NY12" s="193"/>
      <c r="NZ12" s="194">
        <f>IF('Liste des mots'!$H$1=TRUE,NX11,"")</f>
        <v>78</v>
      </c>
      <c r="OA12" s="192">
        <f>IF('Liste des mots'!$H$1=TRUE,OC11,"")</f>
        <v>79</v>
      </c>
      <c r="OB12" s="193"/>
      <c r="OC12" s="193"/>
      <c r="OD12" s="193"/>
      <c r="OE12" s="194">
        <f>IF('Liste des mots'!$H$1=TRUE,OC11,"")</f>
        <v>79</v>
      </c>
      <c r="OF12" s="192">
        <f>IF('Liste des mots'!$H$1=TRUE,OH11,"")</f>
        <v>80</v>
      </c>
      <c r="OG12" s="193"/>
      <c r="OH12" s="193"/>
      <c r="OI12" s="193"/>
      <c r="OJ12" s="194">
        <f>IF('Liste des mots'!$H$1=TRUE,OH11,"")</f>
        <v>80</v>
      </c>
      <c r="OK12" s="192">
        <f>IF('Liste des mots'!$H$1=TRUE,OM11,"")</f>
        <v>81</v>
      </c>
      <c r="OL12" s="193"/>
      <c r="OM12" s="193"/>
      <c r="ON12" s="193"/>
      <c r="OO12" s="194">
        <f>IF('Liste des mots'!$H$1=TRUE,OM11,"")</f>
        <v>81</v>
      </c>
      <c r="OP12" s="192">
        <f>IF('Liste des mots'!$H$1=TRUE,OR11,"")</f>
        <v>82</v>
      </c>
      <c r="OQ12" s="193"/>
      <c r="OR12" s="193"/>
      <c r="OS12" s="193"/>
      <c r="OT12" s="194">
        <f>IF('Liste des mots'!$H$1=TRUE,OR11,"")</f>
        <v>82</v>
      </c>
      <c r="OU12" s="192">
        <f>IF('Liste des mots'!$H$1=TRUE,OW11,"")</f>
        <v>83</v>
      </c>
      <c r="OV12" s="193"/>
      <c r="OW12" s="193"/>
      <c r="OX12" s="193"/>
      <c r="OY12" s="194">
        <f>IF('Liste des mots'!$H$1=TRUE,OW11,"")</f>
        <v>83</v>
      </c>
      <c r="OZ12" s="192">
        <f>IF('Liste des mots'!$H$1=TRUE,PB11,"")</f>
        <v>84</v>
      </c>
      <c r="PA12" s="193"/>
      <c r="PB12" s="193"/>
      <c r="PC12" s="193"/>
      <c r="PD12" s="194">
        <f>IF('Liste des mots'!$H$1=TRUE,PB11,"")</f>
        <v>84</v>
      </c>
      <c r="PE12" s="192">
        <f>IF('Liste des mots'!$H$1=TRUE,PG11,"")</f>
        <v>85</v>
      </c>
      <c r="PF12" s="193"/>
      <c r="PG12" s="193"/>
      <c r="PH12" s="193"/>
      <c r="PI12" s="194">
        <f>IF('Liste des mots'!$H$1=TRUE,PG11,"")</f>
        <v>85</v>
      </c>
      <c r="PJ12" s="192">
        <f>IF('Liste des mots'!$H$1=TRUE,PL11,"")</f>
        <v>86</v>
      </c>
      <c r="PK12" s="193"/>
      <c r="PL12" s="193"/>
      <c r="PM12" s="193"/>
      <c r="PN12" s="194">
        <f>IF('Liste des mots'!$H$1=TRUE,PL11,"")</f>
        <v>86</v>
      </c>
      <c r="PO12" s="192">
        <f>IF('Liste des mots'!$H$1=TRUE,PQ11,"")</f>
        <v>87</v>
      </c>
      <c r="PP12" s="193"/>
      <c r="PQ12" s="193"/>
      <c r="PR12" s="193"/>
      <c r="PS12" s="194">
        <f>IF('Liste des mots'!$H$1=TRUE,PQ11,"")</f>
        <v>87</v>
      </c>
      <c r="PT12" s="192">
        <f>IF('Liste des mots'!$H$1=TRUE,PV11,"")</f>
        <v>88</v>
      </c>
      <c r="PU12" s="193"/>
      <c r="PV12" s="193"/>
      <c r="PW12" s="193"/>
      <c r="PX12" s="194">
        <f>IF('Liste des mots'!$H$1=TRUE,PV11,"")</f>
        <v>88</v>
      </c>
      <c r="PY12" s="192">
        <f>IF('Liste des mots'!$H$1=TRUE,QA11,"")</f>
        <v>89</v>
      </c>
      <c r="PZ12" s="193"/>
      <c r="QA12" s="193"/>
      <c r="QB12" s="193"/>
      <c r="QC12" s="194">
        <f>IF('Liste des mots'!$H$1=TRUE,QA11,"")</f>
        <v>89</v>
      </c>
      <c r="QD12" s="192">
        <f>IF('Liste des mots'!$H$1=TRUE,QF11,"")</f>
        <v>90</v>
      </c>
      <c r="QE12" s="193"/>
      <c r="QF12" s="193"/>
      <c r="QG12" s="193"/>
      <c r="QH12" s="194">
        <f>IF('Liste des mots'!$H$1=TRUE,QF11,"")</f>
        <v>90</v>
      </c>
      <c r="QI12" s="192">
        <f>IF('Liste des mots'!$H$1=TRUE,QK11,"")</f>
        <v>91</v>
      </c>
      <c r="QJ12" s="193"/>
      <c r="QK12" s="193"/>
      <c r="QL12" s="193"/>
      <c r="QM12" s="194">
        <f>IF('Liste des mots'!$H$1=TRUE,QK11,"")</f>
        <v>91</v>
      </c>
      <c r="QN12" s="192">
        <f>IF('Liste des mots'!$H$1=TRUE,QP11,"")</f>
        <v>92</v>
      </c>
      <c r="QO12" s="193"/>
      <c r="QP12" s="193"/>
      <c r="QQ12" s="193"/>
      <c r="QR12" s="194">
        <f>IF('Liste des mots'!$H$1=TRUE,QP11,"")</f>
        <v>92</v>
      </c>
      <c r="QS12" s="192">
        <f>IF('Liste des mots'!$H$1=TRUE,QU11,"")</f>
        <v>93</v>
      </c>
      <c r="QT12" s="193"/>
      <c r="QU12" s="193"/>
      <c r="QV12" s="193"/>
      <c r="QW12" s="194">
        <f>IF('Liste des mots'!$H$1=TRUE,QU11,"")</f>
        <v>93</v>
      </c>
      <c r="QX12" s="192">
        <f>IF('Liste des mots'!$H$1=TRUE,QZ11,"")</f>
        <v>94</v>
      </c>
      <c r="QY12" s="193"/>
      <c r="QZ12" s="193"/>
      <c r="RA12" s="193"/>
      <c r="RB12" s="194">
        <f>IF('Liste des mots'!$H$1=TRUE,QZ11,"")</f>
        <v>94</v>
      </c>
      <c r="RC12" s="192">
        <f>IF('Liste des mots'!$H$1=TRUE,RE11,"")</f>
        <v>95</v>
      </c>
      <c r="RD12" s="193"/>
      <c r="RE12" s="193"/>
      <c r="RF12" s="193"/>
      <c r="RG12" s="194">
        <f>IF('Liste des mots'!$H$1=TRUE,RE11,"")</f>
        <v>95</v>
      </c>
      <c r="RH12" s="192">
        <f>IF('Liste des mots'!$H$1=TRUE,RJ11,"")</f>
        <v>96</v>
      </c>
      <c r="RI12" s="193"/>
      <c r="RJ12" s="193"/>
      <c r="RK12" s="193"/>
      <c r="RL12" s="194">
        <f>IF('Liste des mots'!$H$1=TRUE,RJ11,"")</f>
        <v>96</v>
      </c>
      <c r="RM12" s="192">
        <f>IF('Liste des mots'!$H$1=TRUE,RO11,"")</f>
        <v>97</v>
      </c>
      <c r="RN12" s="193"/>
      <c r="RO12" s="193"/>
      <c r="RP12" s="193"/>
      <c r="RQ12" s="194">
        <f>IF('Liste des mots'!$H$1=TRUE,RO11,"")</f>
        <v>97</v>
      </c>
      <c r="RR12" s="192">
        <f>IF('Liste des mots'!$H$1=TRUE,RT11,"")</f>
        <v>98</v>
      </c>
      <c r="RS12" s="193"/>
      <c r="RT12" s="193"/>
      <c r="RU12" s="193"/>
      <c r="RV12" s="194">
        <f>IF('Liste des mots'!$H$1=TRUE,RT11,"")</f>
        <v>98</v>
      </c>
      <c r="RW12" s="192">
        <f>IF('Liste des mots'!$H$1=TRUE,RY11,"")</f>
        <v>99</v>
      </c>
      <c r="RX12" s="193"/>
      <c r="RY12" s="193"/>
      <c r="RZ12" s="193"/>
      <c r="SA12" s="194">
        <f>IF('Liste des mots'!$H$1=TRUE,RY11,"")</f>
        <v>99</v>
      </c>
      <c r="SB12" s="192">
        <f>IF('Liste des mots'!$H$1=TRUE,SD11,"")</f>
        <v>100</v>
      </c>
      <c r="SC12" s="193"/>
      <c r="SD12" s="193"/>
      <c r="SE12" s="193"/>
      <c r="SF12" s="194">
        <f>IF('Liste des mots'!$H$1=TRUE,SD11,"")</f>
        <v>100</v>
      </c>
    </row>
    <row r="24" ht="18">
      <c r="LJ24" s="101"/>
    </row>
    <row r="25" ht="18">
      <c r="MG25" s="101"/>
    </row>
    <row r="27" ht="18">
      <c r="QU27" s="101"/>
    </row>
    <row r="29" ht="18">
      <c r="NZ29" s="101"/>
    </row>
    <row r="37" spans="191:285" ht="18">
      <c r="GI37" s="101"/>
      <c r="JY37" s="101"/>
    </row>
    <row r="53" ht="18">
      <c r="JM53" s="101"/>
    </row>
  </sheetData>
  <sheetProtection algorithmName="SHA-512" hashValue="LHlt5Ldvlc1RfYYnTXjrz6G4byJEGQRqIZoW52d0MFuF+DSE4CSyewxLduH2UXagBHimC7KB5ELuiOnplfDK3Q==" saltValue="O433NhlNDAbG/ClOPrnsCg==" spinCount="100000" sheet="1" objects="1" scenarios="1" formatCells="0" formatColumns="0" formatRows="0" selectLockedCells="1"/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J19"/>
  <sheetViews>
    <sheetView zoomScale="65" zoomScaleNormal="65" workbookViewId="0" topLeftCell="A1">
      <selection activeCell="K3" sqref="K3"/>
    </sheetView>
  </sheetViews>
  <sheetFormatPr defaultColWidth="10.8515625" defaultRowHeight="16.5"/>
  <cols>
    <col min="1" max="1" width="4.00390625" style="117" customWidth="1"/>
    <col min="2" max="2" width="16.8515625" style="104" customWidth="1"/>
    <col min="3" max="3" width="4.00390625" style="117" customWidth="1"/>
    <col min="4" max="4" width="16.8515625" style="104" customWidth="1"/>
    <col min="5" max="5" width="4.00390625" style="117" customWidth="1"/>
    <col min="6" max="6" width="16.8515625" style="104" customWidth="1"/>
    <col min="7" max="7" width="4.00390625" style="117" customWidth="1"/>
    <col min="8" max="8" width="16.8515625" style="104" customWidth="1"/>
    <col min="9" max="9" width="4.00390625" style="117" customWidth="1"/>
    <col min="10" max="10" width="16.8515625" style="104" customWidth="1"/>
    <col min="11" max="16384" width="10.8515625" style="104" customWidth="1"/>
  </cols>
  <sheetData>
    <row r="1" spans="1:10" ht="19.5" thickBot="1">
      <c r="A1" s="109" t="b">
        <v>1</v>
      </c>
      <c r="B1" s="103"/>
      <c r="C1" s="109"/>
      <c r="D1" s="103" t="b">
        <v>1</v>
      </c>
      <c r="E1" s="230" t="str">
        <f>'GenerateurBingo.com'!A16</f>
        <v>GenerateurBingo.com</v>
      </c>
      <c r="F1" s="230"/>
      <c r="G1" s="110"/>
      <c r="H1" s="103" t="b">
        <v>1</v>
      </c>
      <c r="I1" s="109"/>
      <c r="J1" s="103"/>
    </row>
    <row r="2" spans="1:10" ht="30" customHeight="1" thickBot="1">
      <c r="A2" s="231" t="s">
        <v>17</v>
      </c>
      <c r="B2" s="232"/>
      <c r="C2" s="232"/>
      <c r="D2" s="232"/>
      <c r="E2" s="232"/>
      <c r="F2" s="232"/>
      <c r="G2" s="232"/>
      <c r="H2" s="232"/>
      <c r="I2" s="232"/>
      <c r="J2" s="233"/>
    </row>
    <row r="3" spans="1:10" s="105" customFormat="1" ht="36" customHeight="1">
      <c r="A3" s="234" t="str">
        <f>Instructions!$D$10</f>
        <v>B</v>
      </c>
      <c r="B3" s="235"/>
      <c r="C3" s="234" t="str">
        <f>Instructions!$E$10</f>
        <v>I</v>
      </c>
      <c r="D3" s="235"/>
      <c r="E3" s="234" t="str">
        <f>Instructions!$F$10</f>
        <v>N</v>
      </c>
      <c r="F3" s="235"/>
      <c r="G3" s="234" t="str">
        <f>Instructions!$G$10</f>
        <v>G</v>
      </c>
      <c r="H3" s="235"/>
      <c r="I3" s="234" t="str">
        <f>Instructions!$H$10</f>
        <v>O</v>
      </c>
      <c r="J3" s="235"/>
    </row>
    <row r="4" spans="1:10" s="114" customFormat="1" ht="75" customHeight="1">
      <c r="A4" s="111" t="str">
        <f>Instructions!$D$10</f>
        <v>B</v>
      </c>
      <c r="B4" s="112" t="str">
        <f>Instructions!I22</f>
        <v>Mot 1</v>
      </c>
      <c r="C4" s="113" t="str">
        <f>Instructions!$E$10</f>
        <v>I</v>
      </c>
      <c r="D4" s="113" t="str">
        <f>Instructions!I37</f>
        <v>Mot 16</v>
      </c>
      <c r="E4" s="111" t="str">
        <f>Instructions!$F$10</f>
        <v>N</v>
      </c>
      <c r="F4" s="112" t="str">
        <f>Instructions!I52</f>
        <v>Mot 31</v>
      </c>
      <c r="G4" s="113" t="str">
        <f>Instructions!$G$10</f>
        <v>G</v>
      </c>
      <c r="H4" s="113" t="str">
        <f>Instructions!I67</f>
        <v>Mot 46</v>
      </c>
      <c r="I4" s="111" t="str">
        <f>Instructions!$H$10</f>
        <v>O</v>
      </c>
      <c r="J4" s="112" t="str">
        <f>Instructions!I82</f>
        <v>Mot 61</v>
      </c>
    </row>
    <row r="5" spans="1:10" s="114" customFormat="1" ht="75" customHeight="1">
      <c r="A5" s="111" t="str">
        <f>Instructions!$D$10</f>
        <v>B</v>
      </c>
      <c r="B5" s="112" t="str">
        <f>Instructions!I23</f>
        <v>Mot 2</v>
      </c>
      <c r="C5" s="113" t="str">
        <f>Instructions!$E$10</f>
        <v>I</v>
      </c>
      <c r="D5" s="113" t="str">
        <f>Instructions!I38</f>
        <v>Mot 17</v>
      </c>
      <c r="E5" s="111" t="str">
        <f>Instructions!$F$10</f>
        <v>N</v>
      </c>
      <c r="F5" s="112" t="str">
        <f>Instructions!I53</f>
        <v>Mot 32</v>
      </c>
      <c r="G5" s="113" t="str">
        <f>Instructions!$G$10</f>
        <v>G</v>
      </c>
      <c r="H5" s="113" t="str">
        <f>Instructions!I68</f>
        <v>Mot 47</v>
      </c>
      <c r="I5" s="111" t="str">
        <f>Instructions!$H$10</f>
        <v>O</v>
      </c>
      <c r="J5" s="112" t="str">
        <f>Instructions!I83</f>
        <v>Mot 62</v>
      </c>
    </row>
    <row r="6" spans="1:10" s="114" customFormat="1" ht="75" customHeight="1">
      <c r="A6" s="111" t="str">
        <f>Instructions!$D$10</f>
        <v>B</v>
      </c>
      <c r="B6" s="112" t="str">
        <f>Instructions!I24</f>
        <v>Mot 3</v>
      </c>
      <c r="C6" s="113" t="str">
        <f>Instructions!$E$10</f>
        <v>I</v>
      </c>
      <c r="D6" s="113" t="str">
        <f>Instructions!I39</f>
        <v>Mot 18</v>
      </c>
      <c r="E6" s="111" t="str">
        <f>Instructions!$F$10</f>
        <v>N</v>
      </c>
      <c r="F6" s="112" t="str">
        <f>Instructions!I54</f>
        <v>Mot 33</v>
      </c>
      <c r="G6" s="113" t="str">
        <f>Instructions!$G$10</f>
        <v>G</v>
      </c>
      <c r="H6" s="113" t="str">
        <f>Instructions!I69</f>
        <v>Mot 48</v>
      </c>
      <c r="I6" s="111" t="str">
        <f>Instructions!$H$10</f>
        <v>O</v>
      </c>
      <c r="J6" s="112" t="str">
        <f>Instructions!I84</f>
        <v>Mot 63</v>
      </c>
    </row>
    <row r="7" spans="1:10" s="114" customFormat="1" ht="75" customHeight="1">
      <c r="A7" s="111" t="str">
        <f>Instructions!$D$10</f>
        <v>B</v>
      </c>
      <c r="B7" s="112" t="str">
        <f>Instructions!I25</f>
        <v>Mot 4</v>
      </c>
      <c r="C7" s="113" t="str">
        <f>Instructions!$E$10</f>
        <v>I</v>
      </c>
      <c r="D7" s="113" t="str">
        <f>Instructions!I40</f>
        <v>Mot 19</v>
      </c>
      <c r="E7" s="111" t="str">
        <f>Instructions!$F$10</f>
        <v>N</v>
      </c>
      <c r="F7" s="112" t="str">
        <f>Instructions!I55</f>
        <v>Mot 34</v>
      </c>
      <c r="G7" s="113" t="str">
        <f>Instructions!$G$10</f>
        <v>G</v>
      </c>
      <c r="H7" s="113" t="str">
        <f>Instructions!I70</f>
        <v>Mot 49</v>
      </c>
      <c r="I7" s="111" t="str">
        <f>Instructions!$H$10</f>
        <v>O</v>
      </c>
      <c r="J7" s="112" t="str">
        <f>Instructions!I85</f>
        <v>Mot 64</v>
      </c>
    </row>
    <row r="8" spans="1:10" s="114" customFormat="1" ht="75" customHeight="1">
      <c r="A8" s="111" t="str">
        <f>Instructions!$D$10</f>
        <v>B</v>
      </c>
      <c r="B8" s="112" t="str">
        <f>Instructions!I26</f>
        <v>Mot 5</v>
      </c>
      <c r="C8" s="113" t="str">
        <f>Instructions!$E$10</f>
        <v>I</v>
      </c>
      <c r="D8" s="113" t="str">
        <f>Instructions!I41</f>
        <v>Mot 20</v>
      </c>
      <c r="E8" s="111" t="str">
        <f>Instructions!$F$10</f>
        <v>N</v>
      </c>
      <c r="F8" s="112" t="str">
        <f>Instructions!I56</f>
        <v>Mot 35</v>
      </c>
      <c r="G8" s="113" t="str">
        <f>Instructions!$G$10</f>
        <v>G</v>
      </c>
      <c r="H8" s="113" t="str">
        <f>Instructions!I71</f>
        <v>Mot 50</v>
      </c>
      <c r="I8" s="111" t="str">
        <f>Instructions!$H$10</f>
        <v>O</v>
      </c>
      <c r="J8" s="112" t="str">
        <f>Instructions!I86</f>
        <v>Mot 65</v>
      </c>
    </row>
    <row r="9" spans="1:10" s="114" customFormat="1" ht="75" customHeight="1">
      <c r="A9" s="111" t="str">
        <f>Instructions!$D$10</f>
        <v>B</v>
      </c>
      <c r="B9" s="112" t="str">
        <f>Instructions!I27</f>
        <v>Mot 6</v>
      </c>
      <c r="C9" s="113" t="str">
        <f>Instructions!$E$10</f>
        <v>I</v>
      </c>
      <c r="D9" s="113" t="str">
        <f>Instructions!I42</f>
        <v>Mot 21</v>
      </c>
      <c r="E9" s="111" t="str">
        <f>Instructions!$F$10</f>
        <v>N</v>
      </c>
      <c r="F9" s="112" t="str">
        <f>Instructions!I57</f>
        <v>Mot 36</v>
      </c>
      <c r="G9" s="113" t="str">
        <f>Instructions!$G$10</f>
        <v>G</v>
      </c>
      <c r="H9" s="113" t="str">
        <f>Instructions!I72</f>
        <v>Mot 51</v>
      </c>
      <c r="I9" s="111" t="str">
        <f>Instructions!$H$10</f>
        <v>O</v>
      </c>
      <c r="J9" s="112" t="str">
        <f>Instructions!I87</f>
        <v>Mot 66</v>
      </c>
    </row>
    <row r="10" spans="1:10" s="114" customFormat="1" ht="75" customHeight="1">
      <c r="A10" s="111" t="str">
        <f>Instructions!$D$10</f>
        <v>B</v>
      </c>
      <c r="B10" s="112" t="str">
        <f>Instructions!I28</f>
        <v>Mot 7</v>
      </c>
      <c r="C10" s="113" t="str">
        <f>Instructions!$E$10</f>
        <v>I</v>
      </c>
      <c r="D10" s="113" t="str">
        <f>Instructions!I43</f>
        <v>Mot 22</v>
      </c>
      <c r="E10" s="111" t="str">
        <f>Instructions!$F$10</f>
        <v>N</v>
      </c>
      <c r="F10" s="112" t="str">
        <f>Instructions!I58</f>
        <v>Mot 37</v>
      </c>
      <c r="G10" s="113" t="str">
        <f>Instructions!$G$10</f>
        <v>G</v>
      </c>
      <c r="H10" s="113" t="str">
        <f>Instructions!I73</f>
        <v>Mot 52</v>
      </c>
      <c r="I10" s="111" t="str">
        <f>Instructions!$H$10</f>
        <v>O</v>
      </c>
      <c r="J10" s="112" t="str">
        <f>Instructions!I88</f>
        <v>Mot 67</v>
      </c>
    </row>
    <row r="11" spans="1:10" s="114" customFormat="1" ht="75" customHeight="1">
      <c r="A11" s="111" t="str">
        <f>Instructions!$D$10</f>
        <v>B</v>
      </c>
      <c r="B11" s="112" t="str">
        <f>Instructions!I29</f>
        <v>Mot 8</v>
      </c>
      <c r="C11" s="113" t="str">
        <f>Instructions!$E$10</f>
        <v>I</v>
      </c>
      <c r="D11" s="113" t="str">
        <f>Instructions!I44</f>
        <v>Mot 23</v>
      </c>
      <c r="E11" s="111" t="str">
        <f>Instructions!$F$10</f>
        <v>N</v>
      </c>
      <c r="F11" s="112" t="str">
        <f>Instructions!I59</f>
        <v>Mot 38</v>
      </c>
      <c r="G11" s="113" t="str">
        <f>Instructions!$G$10</f>
        <v>G</v>
      </c>
      <c r="H11" s="113" t="str">
        <f>Instructions!I74</f>
        <v>Mot 53</v>
      </c>
      <c r="I11" s="111" t="str">
        <f>Instructions!$H$10</f>
        <v>O</v>
      </c>
      <c r="J11" s="112" t="str">
        <f>Instructions!I89</f>
        <v>Mot 68</v>
      </c>
    </row>
    <row r="12" spans="1:10" s="114" customFormat="1" ht="75" customHeight="1">
      <c r="A12" s="111" t="str">
        <f>Instructions!$D$10</f>
        <v>B</v>
      </c>
      <c r="B12" s="112" t="str">
        <f>Instructions!I30</f>
        <v>Mot 9</v>
      </c>
      <c r="C12" s="113" t="str">
        <f>Instructions!$E$10</f>
        <v>I</v>
      </c>
      <c r="D12" s="113" t="str">
        <f>Instructions!I45</f>
        <v>Mot 24</v>
      </c>
      <c r="E12" s="111" t="str">
        <f>Instructions!$F$10</f>
        <v>N</v>
      </c>
      <c r="F12" s="112" t="str">
        <f>Instructions!I60</f>
        <v>Mot 39</v>
      </c>
      <c r="G12" s="113" t="str">
        <f>Instructions!$G$10</f>
        <v>G</v>
      </c>
      <c r="H12" s="113" t="str">
        <f>Instructions!I75</f>
        <v>Mot 54</v>
      </c>
      <c r="I12" s="111" t="str">
        <f>Instructions!$H$10</f>
        <v>O</v>
      </c>
      <c r="J12" s="112" t="str">
        <f>Instructions!I90</f>
        <v>Mot 69</v>
      </c>
    </row>
    <row r="13" spans="1:10" s="114" customFormat="1" ht="75" customHeight="1">
      <c r="A13" s="111" t="str">
        <f>Instructions!$D$10</f>
        <v>B</v>
      </c>
      <c r="B13" s="112" t="str">
        <f>Instructions!I31</f>
        <v>Mot 10</v>
      </c>
      <c r="C13" s="113" t="str">
        <f>Instructions!$E$10</f>
        <v>I</v>
      </c>
      <c r="D13" s="113" t="str">
        <f>Instructions!I46</f>
        <v>Mot 25</v>
      </c>
      <c r="E13" s="111" t="str">
        <f>Instructions!$F$10</f>
        <v>N</v>
      </c>
      <c r="F13" s="112" t="str">
        <f>Instructions!I61</f>
        <v>Mot 40</v>
      </c>
      <c r="G13" s="113" t="str">
        <f>Instructions!$G$10</f>
        <v>G</v>
      </c>
      <c r="H13" s="113" t="str">
        <f>Instructions!I76</f>
        <v>Mot 55</v>
      </c>
      <c r="I13" s="111" t="str">
        <f>Instructions!$H$10</f>
        <v>O</v>
      </c>
      <c r="J13" s="112" t="str">
        <f>Instructions!I91</f>
        <v>Mot 70</v>
      </c>
    </row>
    <row r="14" spans="1:10" s="114" customFormat="1" ht="75" customHeight="1">
      <c r="A14" s="111" t="str">
        <f>Instructions!$D$10</f>
        <v>B</v>
      </c>
      <c r="B14" s="112" t="str">
        <f>Instructions!I32</f>
        <v>Mot 11</v>
      </c>
      <c r="C14" s="113" t="str">
        <f>Instructions!$E$10</f>
        <v>I</v>
      </c>
      <c r="D14" s="113" t="str">
        <f>Instructions!I47</f>
        <v>Mot 26</v>
      </c>
      <c r="E14" s="111" t="str">
        <f>Instructions!$F$10</f>
        <v>N</v>
      </c>
      <c r="F14" s="112" t="str">
        <f>Instructions!I62</f>
        <v>Mot 41</v>
      </c>
      <c r="G14" s="113" t="str">
        <f>Instructions!$G$10</f>
        <v>G</v>
      </c>
      <c r="H14" s="113" t="str">
        <f>Instructions!I77</f>
        <v>Mot 56</v>
      </c>
      <c r="I14" s="111" t="str">
        <f>Instructions!$H$10</f>
        <v>O</v>
      </c>
      <c r="J14" s="112" t="str">
        <f>Instructions!I92</f>
        <v>Mot 71</v>
      </c>
    </row>
    <row r="15" spans="1:10" s="114" customFormat="1" ht="75" customHeight="1">
      <c r="A15" s="111" t="str">
        <f>Instructions!$D$10</f>
        <v>B</v>
      </c>
      <c r="B15" s="112" t="str">
        <f>Instructions!I33</f>
        <v>Mot 12</v>
      </c>
      <c r="C15" s="113" t="str">
        <f>Instructions!$E$10</f>
        <v>I</v>
      </c>
      <c r="D15" s="113" t="str">
        <f>Instructions!I48</f>
        <v>Mot 27</v>
      </c>
      <c r="E15" s="111" t="str">
        <f>Instructions!$F$10</f>
        <v>N</v>
      </c>
      <c r="F15" s="112" t="str">
        <f>Instructions!I63</f>
        <v>Mot 42</v>
      </c>
      <c r="G15" s="113" t="str">
        <f>Instructions!$G$10</f>
        <v>G</v>
      </c>
      <c r="H15" s="113" t="str">
        <f>Instructions!I78</f>
        <v>Mot 57</v>
      </c>
      <c r="I15" s="111" t="str">
        <f>Instructions!$H$10</f>
        <v>O</v>
      </c>
      <c r="J15" s="112" t="str">
        <f>Instructions!I93</f>
        <v>Mot 72</v>
      </c>
    </row>
    <row r="16" spans="1:10" s="114" customFormat="1" ht="75" customHeight="1">
      <c r="A16" s="111" t="str">
        <f>Instructions!$D$10</f>
        <v>B</v>
      </c>
      <c r="B16" s="112" t="str">
        <f>Instructions!I34</f>
        <v>Mot 13</v>
      </c>
      <c r="C16" s="113" t="str">
        <f>Instructions!$E$10</f>
        <v>I</v>
      </c>
      <c r="D16" s="113" t="str">
        <f>Instructions!I49</f>
        <v>Mot 28</v>
      </c>
      <c r="E16" s="111" t="str">
        <f>Instructions!$F$10</f>
        <v>N</v>
      </c>
      <c r="F16" s="112" t="str">
        <f>Instructions!I64</f>
        <v>Mot 43</v>
      </c>
      <c r="G16" s="113" t="str">
        <f>Instructions!$G$10</f>
        <v>G</v>
      </c>
      <c r="H16" s="113" t="str">
        <f>Instructions!I79</f>
        <v>Mot 58</v>
      </c>
      <c r="I16" s="111" t="str">
        <f>Instructions!$H$10</f>
        <v>O</v>
      </c>
      <c r="J16" s="112" t="str">
        <f>Instructions!I94</f>
        <v>Mot 73</v>
      </c>
    </row>
    <row r="17" spans="1:10" s="114" customFormat="1" ht="75" customHeight="1">
      <c r="A17" s="111" t="str">
        <f>Instructions!$D$10</f>
        <v>B</v>
      </c>
      <c r="B17" s="112" t="str">
        <f>Instructions!I35</f>
        <v>Mot 14</v>
      </c>
      <c r="C17" s="113" t="str">
        <f>Instructions!$E$10</f>
        <v>I</v>
      </c>
      <c r="D17" s="113" t="str">
        <f>Instructions!I50</f>
        <v>Mot 29</v>
      </c>
      <c r="E17" s="111" t="str">
        <f>Instructions!$F$10</f>
        <v>N</v>
      </c>
      <c r="F17" s="112" t="str">
        <f>Instructions!I65</f>
        <v>Mot 44</v>
      </c>
      <c r="G17" s="113" t="str">
        <f>Instructions!$G$10</f>
        <v>G</v>
      </c>
      <c r="H17" s="113" t="str">
        <f>Instructions!I80</f>
        <v>Mot 59</v>
      </c>
      <c r="I17" s="111" t="str">
        <f>Instructions!$H$10</f>
        <v>O</v>
      </c>
      <c r="J17" s="112" t="str">
        <f>Instructions!I95</f>
        <v>Mot 74</v>
      </c>
    </row>
    <row r="18" spans="1:10" s="114" customFormat="1" ht="75" customHeight="1">
      <c r="A18" s="111" t="str">
        <f>Instructions!$D$10</f>
        <v>B</v>
      </c>
      <c r="B18" s="112" t="str">
        <f>Instructions!I36</f>
        <v>Mot 15</v>
      </c>
      <c r="C18" s="113" t="str">
        <f>Instructions!$E$10</f>
        <v>I</v>
      </c>
      <c r="D18" s="113" t="str">
        <f>Instructions!I51</f>
        <v>Mot 30</v>
      </c>
      <c r="E18" s="111" t="str">
        <f>Instructions!$F$10</f>
        <v>N</v>
      </c>
      <c r="F18" s="112" t="str">
        <f>Instructions!I66</f>
        <v>Mot 45</v>
      </c>
      <c r="G18" s="113" t="str">
        <f>Instructions!$G$10</f>
        <v>G</v>
      </c>
      <c r="H18" s="113" t="str">
        <f>Instructions!I81</f>
        <v>Mot 60</v>
      </c>
      <c r="I18" s="111" t="str">
        <f>Instructions!$H$10</f>
        <v>O</v>
      </c>
      <c r="J18" s="112" t="str">
        <f>Instructions!I96</f>
        <v>Mot 75</v>
      </c>
    </row>
    <row r="19" spans="1:10" ht="16.5">
      <c r="A19" s="115"/>
      <c r="B19" s="106"/>
      <c r="C19" s="115"/>
      <c r="D19" s="106"/>
      <c r="E19" s="229" t="str">
        <f>'GenerateurBingo.com'!A16</f>
        <v>GenerateurBingo.com</v>
      </c>
      <c r="F19" s="229"/>
      <c r="G19" s="116"/>
      <c r="H19" s="106"/>
      <c r="I19" s="115"/>
      <c r="J19" s="106"/>
    </row>
  </sheetData>
  <sheetProtection algorithmName="SHA-512" hashValue="t2Q+6NoD6PLHhfF+GAl12h1WQTZtKCFHRLSjBkaFYd+Uj+WxF+8NB2Xw5sfuKOrV8Cb48feGRZu3JkzHpecLuw==" saltValue="7ytXSUojLyfgjLDB3PSNhQ==" spinCount="100000" sheet="1" objects="1" scenarios="1" formatCells="0" formatColumns="0" formatRows="0" selectLockedCells="1"/>
  <mergeCells count="8">
    <mergeCell ref="E19:F19"/>
    <mergeCell ref="E1:F1"/>
    <mergeCell ref="A2:J2"/>
    <mergeCell ref="A3:B3"/>
    <mergeCell ref="C3:D3"/>
    <mergeCell ref="E3:F3"/>
    <mergeCell ref="G3:H3"/>
    <mergeCell ref="I3:J3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UO1995"/>
  <sheetViews>
    <sheetView zoomScalePageLayoutView="200" workbookViewId="0" topLeftCell="A1"/>
  </sheetViews>
  <sheetFormatPr defaultColWidth="8.8515625" defaultRowHeight="16.5"/>
  <cols>
    <col min="1" max="1" width="10.8515625" style="162" customWidth="1"/>
    <col min="2" max="2" width="5.8515625" style="162" customWidth="1"/>
    <col min="3" max="3" width="10.8515625" style="162" customWidth="1"/>
    <col min="4" max="4" width="5.8515625" style="162" customWidth="1"/>
    <col min="5" max="5" width="10.8515625" style="162" customWidth="1"/>
    <col min="6" max="6" width="5.8515625" style="162" customWidth="1"/>
    <col min="7" max="7" width="10.8515625" style="162" customWidth="1"/>
    <col min="8" max="8" width="5.8515625" style="162" customWidth="1"/>
    <col min="9" max="9" width="10.8515625" style="162" customWidth="1"/>
    <col min="10" max="10" width="5.8515625" style="162" customWidth="1"/>
    <col min="11" max="11" width="3.421875" style="162" customWidth="1"/>
    <col min="12" max="21" width="4.421875" style="169" customWidth="1"/>
    <col min="22" max="282" width="4.421875" style="166" customWidth="1"/>
    <col min="283" max="549" width="4.00390625" style="166" customWidth="1"/>
    <col min="550" max="650" width="3.421875" style="166" customWidth="1"/>
    <col min="651" max="16384" width="8.8515625" style="166" customWidth="1"/>
  </cols>
  <sheetData>
    <row r="1" spans="1:561" s="162" customFormat="1" ht="16.5">
      <c r="A1" s="162" t="str">
        <f>Instructions!$I$22</f>
        <v>Mot 1</v>
      </c>
      <c r="B1" s="162">
        <f aca="true" t="shared" si="0" ref="B1:B15">RAND()</f>
        <v>0.3092973817553105</v>
      </c>
      <c r="C1" s="162" t="str">
        <f>Instructions!$I$37</f>
        <v>Mot 16</v>
      </c>
      <c r="D1" s="162">
        <f aca="true" t="shared" si="1" ref="D1:D9">RAND()</f>
        <v>0.8856205621971005</v>
      </c>
      <c r="E1" s="162" t="str">
        <f>Instructions!$I$52</f>
        <v>Mot 31</v>
      </c>
      <c r="F1" s="162">
        <f aca="true" t="shared" si="2" ref="F1:F12">RAND()</f>
        <v>0.5998728598511802</v>
      </c>
      <c r="G1" s="162" t="str">
        <f>Instructions!$I$67</f>
        <v>Mot 46</v>
      </c>
      <c r="H1" s="162">
        <f aca="true" t="shared" si="3" ref="H1:J15">RAND()</f>
        <v>0.8968537176526894</v>
      </c>
      <c r="I1" s="162" t="str">
        <f>Instructions!$I$82</f>
        <v>Mot 61</v>
      </c>
      <c r="J1" s="162">
        <f ca="1" t="shared" si="3"/>
        <v>0.21289157335765796</v>
      </c>
      <c r="L1" s="163" t="str">
        <f>Instructions!$D$10</f>
        <v>B</v>
      </c>
      <c r="M1" s="163" t="str">
        <f>Instructions!$E$10</f>
        <v>I</v>
      </c>
      <c r="N1" s="163" t="str">
        <f>Instructions!$F$10</f>
        <v>N</v>
      </c>
      <c r="O1" s="163" t="str">
        <f>Instructions!$G$10</f>
        <v>G</v>
      </c>
      <c r="P1" s="163" t="str">
        <f>Instructions!$H$10</f>
        <v>O</v>
      </c>
      <c r="Q1" s="164"/>
      <c r="R1" s="163" t="str">
        <f>Instructions!$D$10</f>
        <v>B</v>
      </c>
      <c r="S1" s="163" t="str">
        <f>Instructions!$E$10</f>
        <v>I</v>
      </c>
      <c r="T1" s="163" t="str">
        <f>Instructions!$F$10</f>
        <v>N</v>
      </c>
      <c r="U1" s="163" t="str">
        <f>Instructions!$G$10</f>
        <v>G</v>
      </c>
      <c r="V1" s="163" t="str">
        <f>Instructions!$H$10</f>
        <v>O</v>
      </c>
      <c r="W1" s="163" t="str">
        <f>Instructions!$D$10</f>
        <v>B</v>
      </c>
      <c r="X1" s="163" t="str">
        <f>Instructions!$E$10</f>
        <v>I</v>
      </c>
      <c r="Y1" s="163" t="str">
        <f>Instructions!$F$10</f>
        <v>N</v>
      </c>
      <c r="Z1" s="163" t="str">
        <f>Instructions!$G$10</f>
        <v>G</v>
      </c>
      <c r="AA1" s="163" t="str">
        <f>Instructions!$H$10</f>
        <v>O</v>
      </c>
      <c r="AB1" s="164"/>
      <c r="AC1" s="163" t="str">
        <f>Instructions!$D$10</f>
        <v>B</v>
      </c>
      <c r="AD1" s="163" t="str">
        <f>Instructions!$E$10</f>
        <v>I</v>
      </c>
      <c r="AE1" s="163" t="str">
        <f>Instructions!$F$10</f>
        <v>N</v>
      </c>
      <c r="AF1" s="163" t="str">
        <f>Instructions!$G$10</f>
        <v>G</v>
      </c>
      <c r="AG1" s="163" t="str">
        <f>Instructions!$H$10</f>
        <v>O</v>
      </c>
      <c r="AH1" s="163" t="str">
        <f>Instructions!$D$10</f>
        <v>B</v>
      </c>
      <c r="AI1" s="163" t="str">
        <f>Instructions!$E$10</f>
        <v>I</v>
      </c>
      <c r="AJ1" s="163" t="str">
        <f>Instructions!$F$10</f>
        <v>N</v>
      </c>
      <c r="AK1" s="163" t="str">
        <f>Instructions!$G$10</f>
        <v>G</v>
      </c>
      <c r="AL1" s="163" t="str">
        <f>Instructions!$H$10</f>
        <v>O</v>
      </c>
      <c r="AM1" s="164"/>
      <c r="AN1" s="163" t="str">
        <f>Instructions!$D$10</f>
        <v>B</v>
      </c>
      <c r="AO1" s="163" t="str">
        <f>Instructions!$E$10</f>
        <v>I</v>
      </c>
      <c r="AP1" s="163" t="str">
        <f>Instructions!$F$10</f>
        <v>N</v>
      </c>
      <c r="AQ1" s="163" t="str">
        <f>Instructions!$G$10</f>
        <v>G</v>
      </c>
      <c r="AR1" s="163" t="str">
        <f>Instructions!$H$10</f>
        <v>O</v>
      </c>
      <c r="AS1" s="163" t="str">
        <f>Instructions!$D$10</f>
        <v>B</v>
      </c>
      <c r="AT1" s="163" t="str">
        <f>Instructions!$E$10</f>
        <v>I</v>
      </c>
      <c r="AU1" s="163" t="str">
        <f>Instructions!$F$10</f>
        <v>N</v>
      </c>
      <c r="AV1" s="163" t="str">
        <f>Instructions!$G$10</f>
        <v>G</v>
      </c>
      <c r="AW1" s="163" t="str">
        <f>Instructions!$H$10</f>
        <v>O</v>
      </c>
      <c r="AX1" s="164"/>
      <c r="AY1" s="163" t="str">
        <f>Instructions!$D$10</f>
        <v>B</v>
      </c>
      <c r="AZ1" s="163" t="str">
        <f>Instructions!$E$10</f>
        <v>I</v>
      </c>
      <c r="BA1" s="163" t="str">
        <f>Instructions!$F$10</f>
        <v>N</v>
      </c>
      <c r="BB1" s="163" t="str">
        <f>Instructions!$G$10</f>
        <v>G</v>
      </c>
      <c r="BC1" s="163" t="str">
        <f>Instructions!$H$10</f>
        <v>O</v>
      </c>
      <c r="BD1" s="163" t="str">
        <f>Instructions!$D$10</f>
        <v>B</v>
      </c>
      <c r="BE1" s="163" t="str">
        <f>Instructions!$E$10</f>
        <v>I</v>
      </c>
      <c r="BF1" s="163" t="str">
        <f>Instructions!$F$10</f>
        <v>N</v>
      </c>
      <c r="BG1" s="163" t="str">
        <f>Instructions!$G$10</f>
        <v>G</v>
      </c>
      <c r="BH1" s="163" t="str">
        <f>Instructions!$H$10</f>
        <v>O</v>
      </c>
      <c r="BI1" s="164"/>
      <c r="BJ1" s="163" t="str">
        <f>Instructions!$D$10</f>
        <v>B</v>
      </c>
      <c r="BK1" s="163" t="str">
        <f>Instructions!$E$10</f>
        <v>I</v>
      </c>
      <c r="BL1" s="163" t="str">
        <f>Instructions!$F$10</f>
        <v>N</v>
      </c>
      <c r="BM1" s="163" t="str">
        <f>Instructions!$G$10</f>
        <v>G</v>
      </c>
      <c r="BN1" s="163" t="str">
        <f>Instructions!$H$10</f>
        <v>O</v>
      </c>
      <c r="BO1" s="163" t="str">
        <f>Instructions!$D$10</f>
        <v>B</v>
      </c>
      <c r="BP1" s="163" t="str">
        <f>Instructions!$E$10</f>
        <v>I</v>
      </c>
      <c r="BQ1" s="163" t="str">
        <f>Instructions!$F$10</f>
        <v>N</v>
      </c>
      <c r="BR1" s="163" t="str">
        <f>Instructions!$G$10</f>
        <v>G</v>
      </c>
      <c r="BS1" s="163" t="str">
        <f>Instructions!$H$10</f>
        <v>O</v>
      </c>
      <c r="BT1" s="164"/>
      <c r="BU1" s="163" t="str">
        <f>Instructions!$D$10</f>
        <v>B</v>
      </c>
      <c r="BV1" s="163" t="str">
        <f>Instructions!$E$10</f>
        <v>I</v>
      </c>
      <c r="BW1" s="163" t="str">
        <f>Instructions!$F$10</f>
        <v>N</v>
      </c>
      <c r="BX1" s="163" t="str">
        <f>Instructions!$G$10</f>
        <v>G</v>
      </c>
      <c r="BY1" s="163" t="str">
        <f>Instructions!$H$10</f>
        <v>O</v>
      </c>
      <c r="BZ1" s="163" t="str">
        <f>Instructions!$D$10</f>
        <v>B</v>
      </c>
      <c r="CA1" s="163" t="str">
        <f>Instructions!$E$10</f>
        <v>I</v>
      </c>
      <c r="CB1" s="163" t="str">
        <f>Instructions!$F$10</f>
        <v>N</v>
      </c>
      <c r="CC1" s="163" t="str">
        <f>Instructions!$G$10</f>
        <v>G</v>
      </c>
      <c r="CD1" s="163" t="str">
        <f>Instructions!$H$10</f>
        <v>O</v>
      </c>
      <c r="CE1" s="164"/>
      <c r="CF1" s="163" t="str">
        <f>Instructions!$D$10</f>
        <v>B</v>
      </c>
      <c r="CG1" s="163" t="str">
        <f>Instructions!$E$10</f>
        <v>I</v>
      </c>
      <c r="CH1" s="163" t="str">
        <f>Instructions!$F$10</f>
        <v>N</v>
      </c>
      <c r="CI1" s="163" t="str">
        <f>Instructions!$G$10</f>
        <v>G</v>
      </c>
      <c r="CJ1" s="163" t="str">
        <f>Instructions!$H$10</f>
        <v>O</v>
      </c>
      <c r="CK1" s="163" t="str">
        <f>Instructions!$D$10</f>
        <v>B</v>
      </c>
      <c r="CL1" s="163" t="str">
        <f>Instructions!$E$10</f>
        <v>I</v>
      </c>
      <c r="CM1" s="163" t="str">
        <f>Instructions!$F$10</f>
        <v>N</v>
      </c>
      <c r="CN1" s="163" t="str">
        <f>Instructions!$G$10</f>
        <v>G</v>
      </c>
      <c r="CO1" s="163" t="str">
        <f>Instructions!$H$10</f>
        <v>O</v>
      </c>
      <c r="CP1" s="164"/>
      <c r="CQ1" s="163" t="str">
        <f>Instructions!$D$10</f>
        <v>B</v>
      </c>
      <c r="CR1" s="163" t="str">
        <f>Instructions!$E$10</f>
        <v>I</v>
      </c>
      <c r="CS1" s="163" t="str">
        <f>Instructions!$F$10</f>
        <v>N</v>
      </c>
      <c r="CT1" s="163" t="str">
        <f>Instructions!$G$10</f>
        <v>G</v>
      </c>
      <c r="CU1" s="163" t="str">
        <f>Instructions!$H$10</f>
        <v>O</v>
      </c>
      <c r="CV1" s="163" t="str">
        <f>Instructions!$D$10</f>
        <v>B</v>
      </c>
      <c r="CW1" s="163" t="str">
        <f>Instructions!$E$10</f>
        <v>I</v>
      </c>
      <c r="CX1" s="163" t="str">
        <f>Instructions!$F$10</f>
        <v>N</v>
      </c>
      <c r="CY1" s="163" t="str">
        <f>Instructions!$G$10</f>
        <v>G</v>
      </c>
      <c r="CZ1" s="163" t="str">
        <f>Instructions!$H$10</f>
        <v>O</v>
      </c>
      <c r="DA1" s="164"/>
      <c r="DB1" s="163" t="str">
        <f>Instructions!$D$10</f>
        <v>B</v>
      </c>
      <c r="DC1" s="163" t="str">
        <f>Instructions!$E$10</f>
        <v>I</v>
      </c>
      <c r="DD1" s="163" t="str">
        <f>Instructions!$F$10</f>
        <v>N</v>
      </c>
      <c r="DE1" s="163" t="str">
        <f>Instructions!$G$10</f>
        <v>G</v>
      </c>
      <c r="DF1" s="163" t="str">
        <f>Instructions!$H$10</f>
        <v>O</v>
      </c>
      <c r="DG1" s="163" t="str">
        <f>Instructions!$D$10</f>
        <v>B</v>
      </c>
      <c r="DH1" s="163" t="str">
        <f>Instructions!$E$10</f>
        <v>I</v>
      </c>
      <c r="DI1" s="163" t="str">
        <f>Instructions!$F$10</f>
        <v>N</v>
      </c>
      <c r="DJ1" s="163" t="str">
        <f>Instructions!$G$10</f>
        <v>G</v>
      </c>
      <c r="DK1" s="163" t="str">
        <f>Instructions!$H$10</f>
        <v>O</v>
      </c>
      <c r="DL1" s="164"/>
      <c r="DM1" s="163" t="str">
        <f>Instructions!$D$10</f>
        <v>B</v>
      </c>
      <c r="DN1" s="163" t="str">
        <f>Instructions!$E$10</f>
        <v>I</v>
      </c>
      <c r="DO1" s="163" t="str">
        <f>Instructions!$F$10</f>
        <v>N</v>
      </c>
      <c r="DP1" s="163" t="str">
        <f>Instructions!$G$10</f>
        <v>G</v>
      </c>
      <c r="DQ1" s="163" t="str">
        <f>Instructions!$H$10</f>
        <v>O</v>
      </c>
      <c r="DR1" s="163" t="str">
        <f>Instructions!$D$10</f>
        <v>B</v>
      </c>
      <c r="DS1" s="163" t="str">
        <f>Instructions!$E$10</f>
        <v>I</v>
      </c>
      <c r="DT1" s="163" t="str">
        <f>Instructions!$F$10</f>
        <v>N</v>
      </c>
      <c r="DU1" s="163" t="str">
        <f>Instructions!$G$10</f>
        <v>G</v>
      </c>
      <c r="DV1" s="163" t="str">
        <f>Instructions!$H$10</f>
        <v>O</v>
      </c>
      <c r="DW1" s="164"/>
      <c r="DX1" s="163" t="str">
        <f>Instructions!$D$10</f>
        <v>B</v>
      </c>
      <c r="DY1" s="163" t="str">
        <f>Instructions!$E$10</f>
        <v>I</v>
      </c>
      <c r="DZ1" s="163" t="str">
        <f>Instructions!$F$10</f>
        <v>N</v>
      </c>
      <c r="EA1" s="163" t="str">
        <f>Instructions!$G$10</f>
        <v>G</v>
      </c>
      <c r="EB1" s="163" t="str">
        <f>Instructions!$H$10</f>
        <v>O</v>
      </c>
      <c r="EC1" s="163" t="str">
        <f>Instructions!$D$10</f>
        <v>B</v>
      </c>
      <c r="ED1" s="163" t="str">
        <f>Instructions!$E$10</f>
        <v>I</v>
      </c>
      <c r="EE1" s="163" t="str">
        <f>Instructions!$F$10</f>
        <v>N</v>
      </c>
      <c r="EF1" s="163" t="str">
        <f>Instructions!$G$10</f>
        <v>G</v>
      </c>
      <c r="EG1" s="163" t="str">
        <f>Instructions!$H$10</f>
        <v>O</v>
      </c>
      <c r="EH1" s="164"/>
      <c r="EI1" s="163" t="str">
        <f>Instructions!$D$10</f>
        <v>B</v>
      </c>
      <c r="EJ1" s="163" t="str">
        <f>Instructions!$E$10</f>
        <v>I</v>
      </c>
      <c r="EK1" s="163" t="str">
        <f>Instructions!$F$10</f>
        <v>N</v>
      </c>
      <c r="EL1" s="163" t="str">
        <f>Instructions!$G$10</f>
        <v>G</v>
      </c>
      <c r="EM1" s="163" t="str">
        <f>Instructions!$H$10</f>
        <v>O</v>
      </c>
      <c r="EN1" s="163" t="str">
        <f>Instructions!$D$10</f>
        <v>B</v>
      </c>
      <c r="EO1" s="163" t="str">
        <f>Instructions!$E$10</f>
        <v>I</v>
      </c>
      <c r="EP1" s="163" t="str">
        <f>Instructions!$F$10</f>
        <v>N</v>
      </c>
      <c r="EQ1" s="163" t="str">
        <f>Instructions!$G$10</f>
        <v>G</v>
      </c>
      <c r="ER1" s="163" t="str">
        <f>Instructions!$H$10</f>
        <v>O</v>
      </c>
      <c r="ES1" s="164"/>
      <c r="ET1" s="163" t="str">
        <f>Instructions!$D$10</f>
        <v>B</v>
      </c>
      <c r="EU1" s="163" t="str">
        <f>Instructions!$E$10</f>
        <v>I</v>
      </c>
      <c r="EV1" s="163" t="str">
        <f>Instructions!$F$10</f>
        <v>N</v>
      </c>
      <c r="EW1" s="163" t="str">
        <f>Instructions!$G$10</f>
        <v>G</v>
      </c>
      <c r="EX1" s="163" t="str">
        <f>Instructions!$H$10</f>
        <v>O</v>
      </c>
      <c r="EY1" s="163" t="str">
        <f>Instructions!$D$10</f>
        <v>B</v>
      </c>
      <c r="EZ1" s="163" t="str">
        <f>Instructions!$E$10</f>
        <v>I</v>
      </c>
      <c r="FA1" s="163" t="str">
        <f>Instructions!$F$10</f>
        <v>N</v>
      </c>
      <c r="FB1" s="163" t="str">
        <f>Instructions!$G$10</f>
        <v>G</v>
      </c>
      <c r="FC1" s="163" t="str">
        <f>Instructions!$H$10</f>
        <v>O</v>
      </c>
      <c r="FD1" s="164"/>
      <c r="FE1" s="163" t="str">
        <f>Instructions!$D$10</f>
        <v>B</v>
      </c>
      <c r="FF1" s="163" t="str">
        <f>Instructions!$E$10</f>
        <v>I</v>
      </c>
      <c r="FG1" s="163" t="str">
        <f>Instructions!$F$10</f>
        <v>N</v>
      </c>
      <c r="FH1" s="163" t="str">
        <f>Instructions!$G$10</f>
        <v>G</v>
      </c>
      <c r="FI1" s="163" t="str">
        <f>Instructions!$H$10</f>
        <v>O</v>
      </c>
      <c r="FJ1" s="163" t="str">
        <f>Instructions!$D$10</f>
        <v>B</v>
      </c>
      <c r="FK1" s="163" t="str">
        <f>Instructions!$E$10</f>
        <v>I</v>
      </c>
      <c r="FL1" s="163" t="str">
        <f>Instructions!$F$10</f>
        <v>N</v>
      </c>
      <c r="FM1" s="163" t="str">
        <f>Instructions!$G$10</f>
        <v>G</v>
      </c>
      <c r="FN1" s="163" t="str">
        <f>Instructions!$H$10</f>
        <v>O</v>
      </c>
      <c r="FO1" s="164"/>
      <c r="FP1" s="163" t="str">
        <f>Instructions!$D$10</f>
        <v>B</v>
      </c>
      <c r="FQ1" s="163" t="str">
        <f>Instructions!$E$10</f>
        <v>I</v>
      </c>
      <c r="FR1" s="163" t="str">
        <f>Instructions!$F$10</f>
        <v>N</v>
      </c>
      <c r="FS1" s="163" t="str">
        <f>Instructions!$G$10</f>
        <v>G</v>
      </c>
      <c r="FT1" s="163" t="str">
        <f>Instructions!$H$10</f>
        <v>O</v>
      </c>
      <c r="FU1" s="163" t="str">
        <f>Instructions!$D$10</f>
        <v>B</v>
      </c>
      <c r="FV1" s="163" t="str">
        <f>Instructions!$E$10</f>
        <v>I</v>
      </c>
      <c r="FW1" s="163" t="str">
        <f>Instructions!$F$10</f>
        <v>N</v>
      </c>
      <c r="FX1" s="163" t="str">
        <f>Instructions!$G$10</f>
        <v>G</v>
      </c>
      <c r="FY1" s="163" t="str">
        <f>Instructions!$H$10</f>
        <v>O</v>
      </c>
      <c r="FZ1" s="164"/>
      <c r="GA1" s="163" t="str">
        <f>Instructions!$D$10</f>
        <v>B</v>
      </c>
      <c r="GB1" s="163" t="str">
        <f>Instructions!$E$10</f>
        <v>I</v>
      </c>
      <c r="GC1" s="163" t="str">
        <f>Instructions!$F$10</f>
        <v>N</v>
      </c>
      <c r="GD1" s="163" t="str">
        <f>Instructions!$G$10</f>
        <v>G</v>
      </c>
      <c r="GE1" s="163" t="str">
        <f>Instructions!$H$10</f>
        <v>O</v>
      </c>
      <c r="GF1" s="163" t="str">
        <f>Instructions!$D$10</f>
        <v>B</v>
      </c>
      <c r="GG1" s="163" t="str">
        <f>Instructions!$E$10</f>
        <v>I</v>
      </c>
      <c r="GH1" s="163" t="str">
        <f>Instructions!$F$10</f>
        <v>N</v>
      </c>
      <c r="GI1" s="163" t="str">
        <f>Instructions!$G$10</f>
        <v>G</v>
      </c>
      <c r="GJ1" s="163" t="str">
        <f>Instructions!$H$10</f>
        <v>O</v>
      </c>
      <c r="GK1" s="164"/>
      <c r="GL1" s="163" t="str">
        <f>Instructions!$D$10</f>
        <v>B</v>
      </c>
      <c r="GM1" s="163" t="str">
        <f>Instructions!$E$10</f>
        <v>I</v>
      </c>
      <c r="GN1" s="163" t="str">
        <f>Instructions!$F$10</f>
        <v>N</v>
      </c>
      <c r="GO1" s="163" t="str">
        <f>Instructions!$G$10</f>
        <v>G</v>
      </c>
      <c r="GP1" s="163" t="str">
        <f>Instructions!$H$10</f>
        <v>O</v>
      </c>
      <c r="GQ1" s="163" t="str">
        <f>Instructions!$D$10</f>
        <v>B</v>
      </c>
      <c r="GR1" s="163" t="str">
        <f>Instructions!$E$10</f>
        <v>I</v>
      </c>
      <c r="GS1" s="163" t="str">
        <f>Instructions!$F$10</f>
        <v>N</v>
      </c>
      <c r="GT1" s="163" t="str">
        <f>Instructions!$G$10</f>
        <v>G</v>
      </c>
      <c r="GU1" s="163" t="str">
        <f>Instructions!$H$10</f>
        <v>O</v>
      </c>
      <c r="GV1" s="164"/>
      <c r="GW1" s="163" t="str">
        <f>Instructions!$D$10</f>
        <v>B</v>
      </c>
      <c r="GX1" s="163" t="str">
        <f>Instructions!$E$10</f>
        <v>I</v>
      </c>
      <c r="GY1" s="163" t="str">
        <f>Instructions!$F$10</f>
        <v>N</v>
      </c>
      <c r="GZ1" s="163" t="str">
        <f>Instructions!$G$10</f>
        <v>G</v>
      </c>
      <c r="HA1" s="163" t="str">
        <f>Instructions!$H$10</f>
        <v>O</v>
      </c>
      <c r="HB1" s="163" t="str">
        <f>Instructions!$D$10</f>
        <v>B</v>
      </c>
      <c r="HC1" s="163" t="str">
        <f>Instructions!$E$10</f>
        <v>I</v>
      </c>
      <c r="HD1" s="163" t="str">
        <f>Instructions!$F$10</f>
        <v>N</v>
      </c>
      <c r="HE1" s="163" t="str">
        <f>Instructions!$G$10</f>
        <v>G</v>
      </c>
      <c r="HF1" s="163" t="str">
        <f>Instructions!$H$10</f>
        <v>O</v>
      </c>
      <c r="HG1" s="164"/>
      <c r="HH1" s="163" t="str">
        <f>Instructions!$D$10</f>
        <v>B</v>
      </c>
      <c r="HI1" s="163" t="str">
        <f>Instructions!$E$10</f>
        <v>I</v>
      </c>
      <c r="HJ1" s="163" t="str">
        <f>Instructions!$F$10</f>
        <v>N</v>
      </c>
      <c r="HK1" s="163" t="str">
        <f>Instructions!$G$10</f>
        <v>G</v>
      </c>
      <c r="HL1" s="163" t="str">
        <f>Instructions!$H$10</f>
        <v>O</v>
      </c>
      <c r="HM1" s="163" t="str">
        <f>Instructions!$D$10</f>
        <v>B</v>
      </c>
      <c r="HN1" s="163" t="str">
        <f>Instructions!$E$10</f>
        <v>I</v>
      </c>
      <c r="HO1" s="163" t="str">
        <f>Instructions!$F$10</f>
        <v>N</v>
      </c>
      <c r="HP1" s="163" t="str">
        <f>Instructions!$G$10</f>
        <v>G</v>
      </c>
      <c r="HQ1" s="163" t="str">
        <f>Instructions!$H$10</f>
        <v>O</v>
      </c>
      <c r="HR1" s="164"/>
      <c r="HS1" s="163" t="str">
        <f>Instructions!$D$10</f>
        <v>B</v>
      </c>
      <c r="HT1" s="163" t="str">
        <f>Instructions!$E$10</f>
        <v>I</v>
      </c>
      <c r="HU1" s="163" t="str">
        <f>Instructions!$F$10</f>
        <v>N</v>
      </c>
      <c r="HV1" s="163" t="str">
        <f>Instructions!$G$10</f>
        <v>G</v>
      </c>
      <c r="HW1" s="163" t="str">
        <f>Instructions!$H$10</f>
        <v>O</v>
      </c>
      <c r="HX1" s="163" t="str">
        <f>Instructions!$D$10</f>
        <v>B</v>
      </c>
      <c r="HY1" s="163" t="str">
        <f>Instructions!$E$10</f>
        <v>I</v>
      </c>
      <c r="HZ1" s="163" t="str">
        <f>Instructions!$F$10</f>
        <v>N</v>
      </c>
      <c r="IA1" s="163" t="str">
        <f>Instructions!$G$10</f>
        <v>G</v>
      </c>
      <c r="IB1" s="163" t="str">
        <f>Instructions!$H$10</f>
        <v>O</v>
      </c>
      <c r="IC1" s="164"/>
      <c r="ID1" s="163" t="str">
        <f>Instructions!$D$10</f>
        <v>B</v>
      </c>
      <c r="IE1" s="163" t="str">
        <f>Instructions!$E$10</f>
        <v>I</v>
      </c>
      <c r="IF1" s="163" t="str">
        <f>Instructions!$F$10</f>
        <v>N</v>
      </c>
      <c r="IG1" s="163" t="str">
        <f>Instructions!$G$10</f>
        <v>G</v>
      </c>
      <c r="IH1" s="163" t="str">
        <f>Instructions!$H$10</f>
        <v>O</v>
      </c>
      <c r="II1" s="163" t="str">
        <f>Instructions!$D$10</f>
        <v>B</v>
      </c>
      <c r="IJ1" s="163" t="str">
        <f>Instructions!$E$10</f>
        <v>I</v>
      </c>
      <c r="IK1" s="163" t="str">
        <f>Instructions!$F$10</f>
        <v>N</v>
      </c>
      <c r="IL1" s="163" t="str">
        <f>Instructions!$G$10</f>
        <v>G</v>
      </c>
      <c r="IM1" s="163" t="str">
        <f>Instructions!$H$10</f>
        <v>O</v>
      </c>
      <c r="IN1" s="164"/>
      <c r="IO1" s="163" t="str">
        <f>Instructions!$D$10</f>
        <v>B</v>
      </c>
      <c r="IP1" s="163" t="str">
        <f>Instructions!$E$10</f>
        <v>I</v>
      </c>
      <c r="IQ1" s="163" t="str">
        <f>Instructions!$F$10</f>
        <v>N</v>
      </c>
      <c r="IR1" s="163" t="str">
        <f>Instructions!$G$10</f>
        <v>G</v>
      </c>
      <c r="IS1" s="163" t="str">
        <f>Instructions!$H$10</f>
        <v>O</v>
      </c>
      <c r="IT1" s="163" t="str">
        <f>Instructions!$D$10</f>
        <v>B</v>
      </c>
      <c r="IU1" s="163" t="str">
        <f>Instructions!$E$10</f>
        <v>I</v>
      </c>
      <c r="IV1" s="163" t="str">
        <f>Instructions!$F$10</f>
        <v>N</v>
      </c>
      <c r="IW1" s="163" t="str">
        <f>Instructions!$G$10</f>
        <v>G</v>
      </c>
      <c r="IX1" s="163" t="str">
        <f>Instructions!$H$10</f>
        <v>O</v>
      </c>
      <c r="IY1" s="164"/>
      <c r="IZ1" s="163" t="str">
        <f>Instructions!$D$10</f>
        <v>B</v>
      </c>
      <c r="JA1" s="163" t="str">
        <f>Instructions!$E$10</f>
        <v>I</v>
      </c>
      <c r="JB1" s="163" t="str">
        <f>Instructions!$F$10</f>
        <v>N</v>
      </c>
      <c r="JC1" s="163" t="str">
        <f>Instructions!$G$10</f>
        <v>G</v>
      </c>
      <c r="JD1" s="163" t="str">
        <f>Instructions!$H$10</f>
        <v>O</v>
      </c>
      <c r="JE1" s="163" t="str">
        <f>Instructions!$D$10</f>
        <v>B</v>
      </c>
      <c r="JF1" s="163" t="str">
        <f>Instructions!$E$10</f>
        <v>I</v>
      </c>
      <c r="JG1" s="163" t="str">
        <f>Instructions!$F$10</f>
        <v>N</v>
      </c>
      <c r="JH1" s="163" t="str">
        <f>Instructions!$G$10</f>
        <v>G</v>
      </c>
      <c r="JI1" s="163" t="str">
        <f>Instructions!$H$10</f>
        <v>O</v>
      </c>
      <c r="JJ1" s="164"/>
      <c r="JK1" s="163" t="str">
        <f>Instructions!$D$10</f>
        <v>B</v>
      </c>
      <c r="JL1" s="163" t="str">
        <f>Instructions!$E$10</f>
        <v>I</v>
      </c>
      <c r="JM1" s="163" t="str">
        <f>Instructions!$F$10</f>
        <v>N</v>
      </c>
      <c r="JN1" s="163" t="str">
        <f>Instructions!$G$10</f>
        <v>G</v>
      </c>
      <c r="JO1" s="163" t="str">
        <f>Instructions!$H$10</f>
        <v>O</v>
      </c>
      <c r="JP1" s="163" t="str">
        <f>Instructions!$D$10</f>
        <v>B</v>
      </c>
      <c r="JQ1" s="163" t="str">
        <f>Instructions!$E$10</f>
        <v>I</v>
      </c>
      <c r="JR1" s="163" t="str">
        <f>Instructions!$F$10</f>
        <v>N</v>
      </c>
      <c r="JS1" s="163" t="str">
        <f>Instructions!$G$10</f>
        <v>G</v>
      </c>
      <c r="JT1" s="163" t="str">
        <f>Instructions!$H$10</f>
        <v>O</v>
      </c>
      <c r="JU1" s="164"/>
      <c r="JV1" s="163" t="str">
        <f>Instructions!$D$10</f>
        <v>B</v>
      </c>
      <c r="JW1" s="163" t="str">
        <f>Instructions!$E$10</f>
        <v>I</v>
      </c>
      <c r="JX1" s="163" t="str">
        <f>Instructions!$F$10</f>
        <v>N</v>
      </c>
      <c r="JY1" s="163" t="str">
        <f>Instructions!$G$10</f>
        <v>G</v>
      </c>
      <c r="JZ1" s="163" t="str">
        <f>Instructions!$H$10</f>
        <v>O</v>
      </c>
      <c r="KA1" s="163" t="str">
        <f>Instructions!$D$10</f>
        <v>B</v>
      </c>
      <c r="KB1" s="163" t="str">
        <f>Instructions!$E$10</f>
        <v>I</v>
      </c>
      <c r="KC1" s="163" t="str">
        <f>Instructions!$F$10</f>
        <v>N</v>
      </c>
      <c r="KD1" s="163" t="str">
        <f>Instructions!$G$10</f>
        <v>G</v>
      </c>
      <c r="KE1" s="163" t="str">
        <f>Instructions!$H$10</f>
        <v>O</v>
      </c>
      <c r="KF1" s="164"/>
      <c r="KG1" s="163" t="str">
        <f>Instructions!$D$10</f>
        <v>B</v>
      </c>
      <c r="KH1" s="163" t="str">
        <f>Instructions!$E$10</f>
        <v>I</v>
      </c>
      <c r="KI1" s="163" t="str">
        <f>Instructions!$F$10</f>
        <v>N</v>
      </c>
      <c r="KJ1" s="163" t="str">
        <f>Instructions!$G$10</f>
        <v>G</v>
      </c>
      <c r="KK1" s="163" t="str">
        <f>Instructions!$H$10</f>
        <v>O</v>
      </c>
      <c r="KL1" s="163" t="str">
        <f>Instructions!$D$10</f>
        <v>B</v>
      </c>
      <c r="KM1" s="163" t="str">
        <f>Instructions!$E$10</f>
        <v>I</v>
      </c>
      <c r="KN1" s="163" t="str">
        <f>Instructions!$F$10</f>
        <v>N</v>
      </c>
      <c r="KO1" s="163" t="str">
        <f>Instructions!$G$10</f>
        <v>G</v>
      </c>
      <c r="KP1" s="163" t="str">
        <f>Instructions!$H$10</f>
        <v>O</v>
      </c>
      <c r="KQ1" s="164"/>
      <c r="KR1" s="163" t="str">
        <f>Instructions!$D$10</f>
        <v>B</v>
      </c>
      <c r="KS1" s="163" t="str">
        <f>Instructions!$E$10</f>
        <v>I</v>
      </c>
      <c r="KT1" s="163" t="str">
        <f>Instructions!$F$10</f>
        <v>N</v>
      </c>
      <c r="KU1" s="163" t="str">
        <f>Instructions!$G$10</f>
        <v>G</v>
      </c>
      <c r="KV1" s="163" t="str">
        <f>Instructions!$H$10</f>
        <v>O</v>
      </c>
      <c r="KW1" s="163" t="str">
        <f>Instructions!$D$10</f>
        <v>B</v>
      </c>
      <c r="KX1" s="163" t="str">
        <f>Instructions!$E$10</f>
        <v>I</v>
      </c>
      <c r="KY1" s="163" t="str">
        <f>Instructions!$F$10</f>
        <v>N</v>
      </c>
      <c r="KZ1" s="163" t="str">
        <f>Instructions!$G$10</f>
        <v>G</v>
      </c>
      <c r="LA1" s="163" t="str">
        <f>Instructions!$H$10</f>
        <v>O</v>
      </c>
      <c r="LB1" s="163"/>
      <c r="LC1" s="163" t="str">
        <f>Instructions!$D$10</f>
        <v>B</v>
      </c>
      <c r="LD1" s="163" t="str">
        <f>Instructions!$E$10</f>
        <v>I</v>
      </c>
      <c r="LE1" s="163" t="str">
        <f>Instructions!$F$10</f>
        <v>N</v>
      </c>
      <c r="LF1" s="163" t="str">
        <f>Instructions!$G$10</f>
        <v>G</v>
      </c>
      <c r="LG1" s="163" t="str">
        <f>Instructions!$H$10</f>
        <v>O</v>
      </c>
      <c r="LH1" s="163" t="str">
        <f>Instructions!$D$10</f>
        <v>B</v>
      </c>
      <c r="LI1" s="163" t="str">
        <f>Instructions!$E$10</f>
        <v>I</v>
      </c>
      <c r="LJ1" s="163" t="str">
        <f>Instructions!$F$10</f>
        <v>N</v>
      </c>
      <c r="LK1" s="163" t="str">
        <f>Instructions!$G$10</f>
        <v>G</v>
      </c>
      <c r="LL1" s="163" t="str">
        <f>Instructions!$H$10</f>
        <v>O</v>
      </c>
      <c r="LM1" s="163"/>
      <c r="LN1" s="163" t="str">
        <f>Instructions!$D$10</f>
        <v>B</v>
      </c>
      <c r="LO1" s="163" t="str">
        <f>Instructions!$E$10</f>
        <v>I</v>
      </c>
      <c r="LP1" s="163" t="str">
        <f>Instructions!$F$10</f>
        <v>N</v>
      </c>
      <c r="LQ1" s="163" t="str">
        <f>Instructions!$G$10</f>
        <v>G</v>
      </c>
      <c r="LR1" s="163" t="str">
        <f>Instructions!$H$10</f>
        <v>O</v>
      </c>
      <c r="LS1" s="163" t="str">
        <f>Instructions!$D$10</f>
        <v>B</v>
      </c>
      <c r="LT1" s="163" t="str">
        <f>Instructions!$E$10</f>
        <v>I</v>
      </c>
      <c r="LU1" s="163" t="str">
        <f>Instructions!$F$10</f>
        <v>N</v>
      </c>
      <c r="LV1" s="163" t="str">
        <f>Instructions!$G$10</f>
        <v>G</v>
      </c>
      <c r="LW1" s="163" t="str">
        <f>Instructions!$H$10</f>
        <v>O</v>
      </c>
      <c r="LX1" s="163"/>
      <c r="LY1" s="163" t="str">
        <f>Instructions!$D$10</f>
        <v>B</v>
      </c>
      <c r="LZ1" s="163" t="str">
        <f>Instructions!$E$10</f>
        <v>I</v>
      </c>
      <c r="MA1" s="163" t="str">
        <f>Instructions!$F$10</f>
        <v>N</v>
      </c>
      <c r="MB1" s="163" t="str">
        <f>Instructions!$G$10</f>
        <v>G</v>
      </c>
      <c r="MC1" s="163" t="str">
        <f>Instructions!$H$10</f>
        <v>O</v>
      </c>
      <c r="MD1" s="163" t="str">
        <f>Instructions!$D$10</f>
        <v>B</v>
      </c>
      <c r="ME1" s="163" t="str">
        <f>Instructions!$E$10</f>
        <v>I</v>
      </c>
      <c r="MF1" s="163" t="str">
        <f>Instructions!$F$10</f>
        <v>N</v>
      </c>
      <c r="MG1" s="163" t="str">
        <f>Instructions!$G$10</f>
        <v>G</v>
      </c>
      <c r="MH1" s="163" t="str">
        <f>Instructions!$H$10</f>
        <v>O</v>
      </c>
      <c r="MI1" s="164"/>
      <c r="MJ1" s="163" t="str">
        <f>Instructions!$D$10</f>
        <v>B</v>
      </c>
      <c r="MK1" s="163" t="str">
        <f>Instructions!$E$10</f>
        <v>I</v>
      </c>
      <c r="ML1" s="163" t="str">
        <f>Instructions!$F$10</f>
        <v>N</v>
      </c>
      <c r="MM1" s="163" t="str">
        <f>Instructions!$G$10</f>
        <v>G</v>
      </c>
      <c r="MN1" s="163" t="str">
        <f>Instructions!$H$10</f>
        <v>O</v>
      </c>
      <c r="MO1" s="163" t="str">
        <f>Instructions!$D$10</f>
        <v>B</v>
      </c>
      <c r="MP1" s="163" t="str">
        <f>Instructions!$E$10</f>
        <v>I</v>
      </c>
      <c r="MQ1" s="163" t="str">
        <f>Instructions!$F$10</f>
        <v>N</v>
      </c>
      <c r="MR1" s="163" t="str">
        <f>Instructions!$G$10</f>
        <v>G</v>
      </c>
      <c r="MS1" s="163" t="str">
        <f>Instructions!$H$10</f>
        <v>O</v>
      </c>
      <c r="MT1" s="164"/>
      <c r="MU1" s="163" t="str">
        <f>Instructions!$D$10</f>
        <v>B</v>
      </c>
      <c r="MV1" s="163" t="str">
        <f>Instructions!$E$10</f>
        <v>I</v>
      </c>
      <c r="MW1" s="163" t="str">
        <f>Instructions!$F$10</f>
        <v>N</v>
      </c>
      <c r="MX1" s="163" t="str">
        <f>Instructions!$G$10</f>
        <v>G</v>
      </c>
      <c r="MY1" s="163" t="str">
        <f>Instructions!$H$10</f>
        <v>O</v>
      </c>
      <c r="MZ1" s="163" t="str">
        <f>Instructions!$D$10</f>
        <v>B</v>
      </c>
      <c r="NA1" s="163" t="str">
        <f>Instructions!$E$10</f>
        <v>I</v>
      </c>
      <c r="NB1" s="163" t="str">
        <f>Instructions!$F$10</f>
        <v>N</v>
      </c>
      <c r="NC1" s="163" t="str">
        <f>Instructions!$G$10</f>
        <v>G</v>
      </c>
      <c r="ND1" s="163" t="str">
        <f>Instructions!$H$10</f>
        <v>O</v>
      </c>
      <c r="NE1" s="164"/>
      <c r="NF1" s="163" t="str">
        <f>Instructions!$D$10</f>
        <v>B</v>
      </c>
      <c r="NG1" s="163" t="str">
        <f>Instructions!$E$10</f>
        <v>I</v>
      </c>
      <c r="NH1" s="163" t="str">
        <f>Instructions!$F$10</f>
        <v>N</v>
      </c>
      <c r="NI1" s="163" t="str">
        <f>Instructions!$G$10</f>
        <v>G</v>
      </c>
      <c r="NJ1" s="163" t="str">
        <f>Instructions!$H$10</f>
        <v>O</v>
      </c>
      <c r="NK1" s="163" t="str">
        <f>Instructions!$D$10</f>
        <v>B</v>
      </c>
      <c r="NL1" s="163" t="str">
        <f>Instructions!$E$10</f>
        <v>I</v>
      </c>
      <c r="NM1" s="163" t="str">
        <f>Instructions!$F$10</f>
        <v>N</v>
      </c>
      <c r="NN1" s="163" t="str">
        <f>Instructions!$G$10</f>
        <v>G</v>
      </c>
      <c r="NO1" s="163" t="str">
        <f>Instructions!$H$10</f>
        <v>O</v>
      </c>
      <c r="NP1" s="164"/>
      <c r="NQ1" s="163" t="str">
        <f>Instructions!$D$10</f>
        <v>B</v>
      </c>
      <c r="NR1" s="163" t="str">
        <f>Instructions!$E$10</f>
        <v>I</v>
      </c>
      <c r="NS1" s="163" t="str">
        <f>Instructions!$F$10</f>
        <v>N</v>
      </c>
      <c r="NT1" s="163" t="str">
        <f>Instructions!$G$10</f>
        <v>G</v>
      </c>
      <c r="NU1" s="163" t="str">
        <f>Instructions!$H$10</f>
        <v>O</v>
      </c>
      <c r="NV1" s="163" t="str">
        <f>Instructions!$D$10</f>
        <v>B</v>
      </c>
      <c r="NW1" s="163" t="str">
        <f>Instructions!$E$10</f>
        <v>I</v>
      </c>
      <c r="NX1" s="163" t="str">
        <f>Instructions!$F$10</f>
        <v>N</v>
      </c>
      <c r="NY1" s="163" t="str">
        <f>Instructions!$G$10</f>
        <v>G</v>
      </c>
      <c r="NZ1" s="163" t="str">
        <f>Instructions!$H$10</f>
        <v>O</v>
      </c>
      <c r="OA1" s="164"/>
      <c r="OB1" s="163" t="str">
        <f>Instructions!$D$10</f>
        <v>B</v>
      </c>
      <c r="OC1" s="163" t="str">
        <f>Instructions!$E$10</f>
        <v>I</v>
      </c>
      <c r="OD1" s="163" t="str">
        <f>Instructions!$F$10</f>
        <v>N</v>
      </c>
      <c r="OE1" s="163" t="str">
        <f>Instructions!$G$10</f>
        <v>G</v>
      </c>
      <c r="OF1" s="163" t="str">
        <f>Instructions!$H$10</f>
        <v>O</v>
      </c>
      <c r="OG1" s="163" t="str">
        <f>Instructions!$D$10</f>
        <v>B</v>
      </c>
      <c r="OH1" s="163" t="str">
        <f>Instructions!$E$10</f>
        <v>I</v>
      </c>
      <c r="OI1" s="163" t="str">
        <f>Instructions!$F$10</f>
        <v>N</v>
      </c>
      <c r="OJ1" s="163" t="str">
        <f>Instructions!$G$10</f>
        <v>G</v>
      </c>
      <c r="OK1" s="163" t="str">
        <f>Instructions!$H$10</f>
        <v>O</v>
      </c>
      <c r="OL1" s="164"/>
      <c r="OM1" s="163" t="str">
        <f>Instructions!$D$10</f>
        <v>B</v>
      </c>
      <c r="ON1" s="163" t="str">
        <f>Instructions!$E$10</f>
        <v>I</v>
      </c>
      <c r="OO1" s="163" t="str">
        <f>Instructions!$F$10</f>
        <v>N</v>
      </c>
      <c r="OP1" s="163" t="str">
        <f>Instructions!$G$10</f>
        <v>G</v>
      </c>
      <c r="OQ1" s="163" t="str">
        <f>Instructions!$H$10</f>
        <v>O</v>
      </c>
      <c r="OR1" s="163" t="str">
        <f>Instructions!$D$10</f>
        <v>B</v>
      </c>
      <c r="OS1" s="163" t="str">
        <f>Instructions!$E$10</f>
        <v>I</v>
      </c>
      <c r="OT1" s="163" t="str">
        <f>Instructions!$F$10</f>
        <v>N</v>
      </c>
      <c r="OU1" s="163" t="str">
        <f>Instructions!$G$10</f>
        <v>G</v>
      </c>
      <c r="OV1" s="163" t="str">
        <f>Instructions!$H$10</f>
        <v>O</v>
      </c>
      <c r="OW1" s="164"/>
      <c r="OX1" s="163" t="str">
        <f>Instructions!$D$10</f>
        <v>B</v>
      </c>
      <c r="OY1" s="163" t="str">
        <f>Instructions!$E$10</f>
        <v>I</v>
      </c>
      <c r="OZ1" s="163" t="str">
        <f>Instructions!$F$10</f>
        <v>N</v>
      </c>
      <c r="PA1" s="163" t="str">
        <f>Instructions!$G$10</f>
        <v>G</v>
      </c>
      <c r="PB1" s="163" t="str">
        <f>Instructions!$H$10</f>
        <v>O</v>
      </c>
      <c r="PC1" s="163" t="str">
        <f>Instructions!$D$10</f>
        <v>B</v>
      </c>
      <c r="PD1" s="163" t="str">
        <f>Instructions!$E$10</f>
        <v>I</v>
      </c>
      <c r="PE1" s="163" t="str">
        <f>Instructions!$F$10</f>
        <v>N</v>
      </c>
      <c r="PF1" s="163" t="str">
        <f>Instructions!$G$10</f>
        <v>G</v>
      </c>
      <c r="PG1" s="163" t="str">
        <f>Instructions!$H$10</f>
        <v>O</v>
      </c>
      <c r="PH1" s="164"/>
      <c r="PI1" s="163" t="str">
        <f>Instructions!$D$10</f>
        <v>B</v>
      </c>
      <c r="PJ1" s="163" t="str">
        <f>Instructions!$E$10</f>
        <v>I</v>
      </c>
      <c r="PK1" s="163" t="str">
        <f>Instructions!$F$10</f>
        <v>N</v>
      </c>
      <c r="PL1" s="163" t="str">
        <f>Instructions!$G$10</f>
        <v>G</v>
      </c>
      <c r="PM1" s="163" t="str">
        <f>Instructions!$H$10</f>
        <v>O</v>
      </c>
      <c r="PN1" s="163" t="str">
        <f>Instructions!$D$10</f>
        <v>B</v>
      </c>
      <c r="PO1" s="163" t="str">
        <f>Instructions!$E$10</f>
        <v>I</v>
      </c>
      <c r="PP1" s="163" t="str">
        <f>Instructions!$F$10</f>
        <v>N</v>
      </c>
      <c r="PQ1" s="163" t="str">
        <f>Instructions!$G$10</f>
        <v>G</v>
      </c>
      <c r="PR1" s="163" t="str">
        <f>Instructions!$H$10</f>
        <v>O</v>
      </c>
      <c r="PS1" s="164"/>
      <c r="PT1" s="163" t="str">
        <f>Instructions!$D$10</f>
        <v>B</v>
      </c>
      <c r="PU1" s="163" t="str">
        <f>Instructions!$E$10</f>
        <v>I</v>
      </c>
      <c r="PV1" s="163" t="str">
        <f>Instructions!$F$10</f>
        <v>N</v>
      </c>
      <c r="PW1" s="163" t="str">
        <f>Instructions!$G$10</f>
        <v>G</v>
      </c>
      <c r="PX1" s="163" t="str">
        <f>Instructions!$H$10</f>
        <v>O</v>
      </c>
      <c r="PY1" s="163" t="str">
        <f>Instructions!$D$10</f>
        <v>B</v>
      </c>
      <c r="PZ1" s="163" t="str">
        <f>Instructions!$E$10</f>
        <v>I</v>
      </c>
      <c r="QA1" s="163" t="str">
        <f>Instructions!$F$10</f>
        <v>N</v>
      </c>
      <c r="QB1" s="163" t="str">
        <f>Instructions!$G$10</f>
        <v>G</v>
      </c>
      <c r="QC1" s="163" t="str">
        <f>Instructions!$H$10</f>
        <v>O</v>
      </c>
      <c r="QD1" s="164"/>
      <c r="QE1" s="163" t="str">
        <f>Instructions!$D$10</f>
        <v>B</v>
      </c>
      <c r="QF1" s="163" t="str">
        <f>Instructions!$E$10</f>
        <v>I</v>
      </c>
      <c r="QG1" s="163" t="str">
        <f>Instructions!$F$10</f>
        <v>N</v>
      </c>
      <c r="QH1" s="163" t="str">
        <f>Instructions!$G$10</f>
        <v>G</v>
      </c>
      <c r="QI1" s="163" t="str">
        <f>Instructions!$H$10</f>
        <v>O</v>
      </c>
      <c r="QJ1" s="163" t="str">
        <f>Instructions!$D$10</f>
        <v>B</v>
      </c>
      <c r="QK1" s="163" t="str">
        <f>Instructions!$E$10</f>
        <v>I</v>
      </c>
      <c r="QL1" s="163" t="str">
        <f>Instructions!$F$10</f>
        <v>N</v>
      </c>
      <c r="QM1" s="163" t="str">
        <f>Instructions!$G$10</f>
        <v>G</v>
      </c>
      <c r="QN1" s="163" t="str">
        <f>Instructions!$H$10</f>
        <v>O</v>
      </c>
      <c r="QO1" s="164"/>
      <c r="QP1" s="163" t="str">
        <f>Instructions!$D$10</f>
        <v>B</v>
      </c>
      <c r="QQ1" s="163" t="str">
        <f>Instructions!$E$10</f>
        <v>I</v>
      </c>
      <c r="QR1" s="163" t="str">
        <f>Instructions!$F$10</f>
        <v>N</v>
      </c>
      <c r="QS1" s="163" t="str">
        <f>Instructions!$G$10</f>
        <v>G</v>
      </c>
      <c r="QT1" s="163" t="str">
        <f>Instructions!$H$10</f>
        <v>O</v>
      </c>
      <c r="QU1" s="163" t="str">
        <f>Instructions!$D$10</f>
        <v>B</v>
      </c>
      <c r="QV1" s="163" t="str">
        <f>Instructions!$E$10</f>
        <v>I</v>
      </c>
      <c r="QW1" s="163" t="str">
        <f>Instructions!$F$10</f>
        <v>N</v>
      </c>
      <c r="QX1" s="163" t="str">
        <f>Instructions!$G$10</f>
        <v>G</v>
      </c>
      <c r="QY1" s="163" t="str">
        <f>Instructions!$H$10</f>
        <v>O</v>
      </c>
      <c r="QZ1" s="164"/>
      <c r="RA1" s="163" t="str">
        <f>Instructions!$D$10</f>
        <v>B</v>
      </c>
      <c r="RB1" s="163" t="str">
        <f>Instructions!$E$10</f>
        <v>I</v>
      </c>
      <c r="RC1" s="163" t="str">
        <f>Instructions!$F$10</f>
        <v>N</v>
      </c>
      <c r="RD1" s="163" t="str">
        <f>Instructions!$G$10</f>
        <v>G</v>
      </c>
      <c r="RE1" s="163" t="str">
        <f>Instructions!$H$10</f>
        <v>O</v>
      </c>
      <c r="RF1" s="163" t="str">
        <f>Instructions!$D$10</f>
        <v>B</v>
      </c>
      <c r="RG1" s="163" t="str">
        <f>Instructions!$E$10</f>
        <v>I</v>
      </c>
      <c r="RH1" s="163" t="str">
        <f>Instructions!$F$10</f>
        <v>N</v>
      </c>
      <c r="RI1" s="163" t="str">
        <f>Instructions!$G$10</f>
        <v>G</v>
      </c>
      <c r="RJ1" s="163" t="str">
        <f>Instructions!$H$10</f>
        <v>O</v>
      </c>
      <c r="RK1" s="164"/>
      <c r="RL1" s="163" t="str">
        <f>Instructions!$D$10</f>
        <v>B</v>
      </c>
      <c r="RM1" s="163" t="str">
        <f>Instructions!$E$10</f>
        <v>I</v>
      </c>
      <c r="RN1" s="163" t="str">
        <f>Instructions!$F$10</f>
        <v>N</v>
      </c>
      <c r="RO1" s="163" t="str">
        <f>Instructions!$G$10</f>
        <v>G</v>
      </c>
      <c r="RP1" s="163" t="str">
        <f>Instructions!$H$10</f>
        <v>O</v>
      </c>
      <c r="RQ1" s="163" t="str">
        <f>Instructions!$D$10</f>
        <v>B</v>
      </c>
      <c r="RR1" s="163" t="str">
        <f>Instructions!$E$10</f>
        <v>I</v>
      </c>
      <c r="RS1" s="163" t="str">
        <f>Instructions!$F$10</f>
        <v>N</v>
      </c>
      <c r="RT1" s="163" t="str">
        <f>Instructions!$G$10</f>
        <v>G</v>
      </c>
      <c r="RU1" s="163" t="str">
        <f>Instructions!$H$10</f>
        <v>O</v>
      </c>
      <c r="RV1" s="164"/>
      <c r="RW1" s="163" t="str">
        <f>Instructions!$D$10</f>
        <v>B</v>
      </c>
      <c r="RX1" s="163" t="str">
        <f>Instructions!$E$10</f>
        <v>I</v>
      </c>
      <c r="RY1" s="163" t="str">
        <f>Instructions!$F$10</f>
        <v>N</v>
      </c>
      <c r="RZ1" s="163" t="str">
        <f>Instructions!$G$10</f>
        <v>G</v>
      </c>
      <c r="SA1" s="163" t="str">
        <f>Instructions!$H$10</f>
        <v>O</v>
      </c>
      <c r="SB1" s="163" t="str">
        <f>Instructions!$D$10</f>
        <v>B</v>
      </c>
      <c r="SC1" s="163" t="str">
        <f>Instructions!$E$10</f>
        <v>I</v>
      </c>
      <c r="SD1" s="163" t="str">
        <f>Instructions!$F$10</f>
        <v>N</v>
      </c>
      <c r="SE1" s="163" t="str">
        <f>Instructions!$G$10</f>
        <v>G</v>
      </c>
      <c r="SF1" s="163" t="str">
        <f>Instructions!$H$10</f>
        <v>O</v>
      </c>
      <c r="SG1" s="164"/>
      <c r="SH1" s="163" t="str">
        <f>Instructions!$D$10</f>
        <v>B</v>
      </c>
      <c r="SI1" s="163" t="str">
        <f>Instructions!$E$10</f>
        <v>I</v>
      </c>
      <c r="SJ1" s="163" t="str">
        <f>Instructions!$F$10</f>
        <v>N</v>
      </c>
      <c r="SK1" s="163" t="str">
        <f>Instructions!$G$10</f>
        <v>G</v>
      </c>
      <c r="SL1" s="163" t="str">
        <f>Instructions!$H$10</f>
        <v>O</v>
      </c>
      <c r="SM1" s="163" t="str">
        <f>Instructions!$D$10</f>
        <v>B</v>
      </c>
      <c r="SN1" s="163" t="str">
        <f>Instructions!$E$10</f>
        <v>I</v>
      </c>
      <c r="SO1" s="163" t="str">
        <f>Instructions!$F$10</f>
        <v>N</v>
      </c>
      <c r="SP1" s="163" t="str">
        <f>Instructions!$G$10</f>
        <v>G</v>
      </c>
      <c r="SQ1" s="163" t="str">
        <f>Instructions!$H$10</f>
        <v>O</v>
      </c>
      <c r="SR1" s="164"/>
      <c r="SS1" s="163" t="str">
        <f>Instructions!$D$10</f>
        <v>B</v>
      </c>
      <c r="ST1" s="163" t="str">
        <f>Instructions!$E$10</f>
        <v>I</v>
      </c>
      <c r="SU1" s="163" t="str">
        <f>Instructions!$F$10</f>
        <v>N</v>
      </c>
      <c r="SV1" s="163" t="str">
        <f>Instructions!$G$10</f>
        <v>G</v>
      </c>
      <c r="SW1" s="163" t="str">
        <f>Instructions!$H$10</f>
        <v>O</v>
      </c>
      <c r="SX1" s="163" t="str">
        <f>Instructions!$D$10</f>
        <v>B</v>
      </c>
      <c r="SY1" s="163" t="str">
        <f>Instructions!$E$10</f>
        <v>I</v>
      </c>
      <c r="SZ1" s="163" t="str">
        <f>Instructions!$F$10</f>
        <v>N</v>
      </c>
      <c r="TA1" s="163" t="str">
        <f>Instructions!$G$10</f>
        <v>G</v>
      </c>
      <c r="TB1" s="163" t="str">
        <f>Instructions!$H$10</f>
        <v>O</v>
      </c>
      <c r="TC1" s="164"/>
      <c r="TD1" s="163" t="str">
        <f>Instructions!$D$10</f>
        <v>B</v>
      </c>
      <c r="TE1" s="163" t="str">
        <f>Instructions!$E$10</f>
        <v>I</v>
      </c>
      <c r="TF1" s="163" t="str">
        <f>Instructions!$F$10</f>
        <v>N</v>
      </c>
      <c r="TG1" s="163" t="str">
        <f>Instructions!$G$10</f>
        <v>G</v>
      </c>
      <c r="TH1" s="163" t="str">
        <f>Instructions!$H$10</f>
        <v>O</v>
      </c>
      <c r="TI1" s="163" t="str">
        <f>Instructions!$D$10</f>
        <v>B</v>
      </c>
      <c r="TJ1" s="163" t="str">
        <f>Instructions!$E$10</f>
        <v>I</v>
      </c>
      <c r="TK1" s="163" t="str">
        <f>Instructions!$F$10</f>
        <v>N</v>
      </c>
      <c r="TL1" s="163" t="str">
        <f>Instructions!$G$10</f>
        <v>G</v>
      </c>
      <c r="TM1" s="163" t="str">
        <f>Instructions!$H$10</f>
        <v>O</v>
      </c>
      <c r="TN1" s="164"/>
      <c r="TO1" s="163" t="str">
        <f>Instructions!$D$10</f>
        <v>B</v>
      </c>
      <c r="TP1" s="163" t="str">
        <f>Instructions!$E$10</f>
        <v>I</v>
      </c>
      <c r="TQ1" s="163" t="str">
        <f>Instructions!$F$10</f>
        <v>N</v>
      </c>
      <c r="TR1" s="163" t="str">
        <f>Instructions!$G$10</f>
        <v>G</v>
      </c>
      <c r="TS1" s="163" t="str">
        <f>Instructions!$H$10</f>
        <v>O</v>
      </c>
      <c r="TT1" s="163" t="str">
        <f>Instructions!$D$10</f>
        <v>B</v>
      </c>
      <c r="TU1" s="163" t="str">
        <f>Instructions!$E$10</f>
        <v>I</v>
      </c>
      <c r="TV1" s="163" t="str">
        <f>Instructions!$F$10</f>
        <v>N</v>
      </c>
      <c r="TW1" s="163" t="str">
        <f>Instructions!$G$10</f>
        <v>G</v>
      </c>
      <c r="TX1" s="163" t="str">
        <f>Instructions!$H$10</f>
        <v>O</v>
      </c>
      <c r="TY1" s="164"/>
      <c r="TZ1" s="163" t="str">
        <f>Instructions!$D$10</f>
        <v>B</v>
      </c>
      <c r="UA1" s="163" t="str">
        <f>Instructions!$E$10</f>
        <v>I</v>
      </c>
      <c r="UB1" s="163" t="str">
        <f>Instructions!$F$10</f>
        <v>N</v>
      </c>
      <c r="UC1" s="163" t="str">
        <f>Instructions!$G$10</f>
        <v>G</v>
      </c>
      <c r="UD1" s="163" t="str">
        <f>Instructions!$H$10</f>
        <v>O</v>
      </c>
      <c r="UE1" s="163" t="str">
        <f>Instructions!$D$10</f>
        <v>B</v>
      </c>
      <c r="UF1" s="163" t="str">
        <f>Instructions!$E$10</f>
        <v>I</v>
      </c>
      <c r="UG1" s="163" t="str">
        <f>Instructions!$F$10</f>
        <v>N</v>
      </c>
      <c r="UH1" s="163" t="str">
        <f>Instructions!$G$10</f>
        <v>G</v>
      </c>
      <c r="UI1" s="163" t="str">
        <f>Instructions!$H$10</f>
        <v>O</v>
      </c>
      <c r="UJ1" s="164"/>
      <c r="UK1" s="163" t="str">
        <f>Instructions!$D$10</f>
        <v>B</v>
      </c>
      <c r="UL1" s="163" t="str">
        <f>Instructions!$E$10</f>
        <v>I</v>
      </c>
      <c r="UM1" s="163" t="str">
        <f>Instructions!$F$10</f>
        <v>N</v>
      </c>
      <c r="UN1" s="163" t="str">
        <f>Instructions!$G$10</f>
        <v>G</v>
      </c>
      <c r="UO1" s="163" t="str">
        <f>Instructions!$H$10</f>
        <v>O</v>
      </c>
    </row>
    <row r="2" spans="1:561" s="162" customFormat="1" ht="16.5">
      <c r="A2" s="162" t="str">
        <f>Instructions!$I$23</f>
        <v>Mot 2</v>
      </c>
      <c r="B2" s="162">
        <f ca="1" t="shared" si="0"/>
        <v>0.2957901477984183</v>
      </c>
      <c r="C2" s="162" t="str">
        <f>Instructions!$I$38</f>
        <v>Mot 17</v>
      </c>
      <c r="D2" s="162">
        <f ca="1" t="shared" si="1"/>
        <v>0.9582492284770059</v>
      </c>
      <c r="E2" s="162" t="str">
        <f>Instructions!$I$53</f>
        <v>Mot 32</v>
      </c>
      <c r="F2" s="162">
        <f ca="1" t="shared" si="2"/>
        <v>0.7273032559630744</v>
      </c>
      <c r="G2" s="162" t="str">
        <f>Instructions!$I$68</f>
        <v>Mot 47</v>
      </c>
      <c r="H2" s="162">
        <f ca="1" t="shared" si="3"/>
        <v>0.13034760408853951</v>
      </c>
      <c r="I2" s="162" t="str">
        <f>Instructions!$I$83</f>
        <v>Mot 62</v>
      </c>
      <c r="J2" s="162">
        <f ca="1" t="shared" si="3"/>
        <v>0.4762243038212378</v>
      </c>
      <c r="L2" s="162" t="str">
        <f ca="1">INDEX('GenerateurBingo.com'!$A$1:$A$15,MATCH(LARGE('GenerateurBingo.com'!$B$1:$B$15,ROW()-1),'GenerateurBingo.com'!$B$1:$B$15,0))</f>
        <v>Mot 4</v>
      </c>
      <c r="M2" s="162" t="str">
        <f ca="1">INDEX('GenerateurBingo.com'!$C$1:$C$15,MATCH(LARGE('GenerateurBingo.com'!$D$1:$D$15,ROW()-1),'GenerateurBingo.com'!$D$1:$D$15,0))</f>
        <v>Mot 22</v>
      </c>
      <c r="N2" s="162" t="str">
        <f ca="1">INDEX('GenerateurBingo.com'!$E$1:$E$15,MATCH(LARGE('GenerateurBingo.com'!$F$1:$F$15,ROW()-1),'GenerateurBingo.com'!$F$1:$F$15,0))</f>
        <v>Mot 35</v>
      </c>
      <c r="O2" s="162" t="str">
        <f ca="1">INDEX('GenerateurBingo.com'!$G$1:$G$15,MATCH(LARGE('GenerateurBingo.com'!$H$1:$H$15,ROW()-1),'GenerateurBingo.com'!$H$1:$H$15,0))</f>
        <v>Mot 60</v>
      </c>
      <c r="P2" s="162" t="str">
        <f ca="1">INDEX('GenerateurBingo.com'!$I$1:$I$15,MATCH(LARGE('GenerateurBingo.com'!$J$1:$J$15,ROW()-1),'GenerateurBingo.com'!$J$1:$J$15,0))</f>
        <v>Mot 70</v>
      </c>
      <c r="R2" s="162" t="str">
        <f ca="1">INDEX('GenerateurBingo.com'!$A$20:$A$34,MATCH(LARGE('GenerateurBingo.com'!$B$20:$B$34,ROW()-1),'GenerateurBingo.com'!$B$20:$B$34,0))</f>
        <v>Mot 12</v>
      </c>
      <c r="S2" s="162" t="str">
        <f ca="1">INDEX('GenerateurBingo.com'!$C$20:$C$34,MATCH(LARGE('GenerateurBingo.com'!$D$20:$D$34,ROW()-1),'GenerateurBingo.com'!$D$20:$D$34,0))</f>
        <v>Mot 22</v>
      </c>
      <c r="T2" s="162" t="str">
        <f ca="1">INDEX('GenerateurBingo.com'!$E$20:$E$34,MATCH(LARGE('GenerateurBingo.com'!$F$20:$F$34,ROW()-1),'GenerateurBingo.com'!$F$20:$F$34,0))</f>
        <v>Mot 37</v>
      </c>
      <c r="U2" s="162" t="str">
        <f ca="1">INDEX('GenerateurBingo.com'!$G$20:$G$34,MATCH(LARGE('GenerateurBingo.com'!$H$20:$H$34,ROW()-1),'GenerateurBingo.com'!$H$20:$H$34,0))</f>
        <v>Mot 53</v>
      </c>
      <c r="V2" s="162" t="str">
        <f ca="1">INDEX('GenerateurBingo.com'!$I$20:$I$34,MATCH(LARGE('GenerateurBingo.com'!$J$20:$J$34,ROW()-1),'GenerateurBingo.com'!$J$20:$J$34,0))</f>
        <v>Mot 67</v>
      </c>
      <c r="W2" s="162" t="str">
        <f ca="1">INDEX('GenerateurBingo.com'!$A$40:$A$54,MATCH(LARGE('GenerateurBingo.com'!$B$40:$B$54,ROW()-1),'GenerateurBingo.com'!$B$40:$B$54,0))</f>
        <v>Mot 3</v>
      </c>
      <c r="X2" s="162" t="str">
        <f ca="1">INDEX('GenerateurBingo.com'!$C$40:$C$54,MATCH(LARGE('GenerateurBingo.com'!$D$40:$D$54,ROW()-1),'GenerateurBingo.com'!$D$40:$D$54,0))</f>
        <v>Mot 24</v>
      </c>
      <c r="Y2" s="162" t="str">
        <f ca="1">INDEX('GenerateurBingo.com'!$E$40:$E$54,MATCH(LARGE('GenerateurBingo.com'!$F$40:$F$54,ROW()-1),'GenerateurBingo.com'!$F$40:$F$54,0))</f>
        <v>Mot 39</v>
      </c>
      <c r="Z2" s="162" t="str">
        <f ca="1">INDEX('GenerateurBingo.com'!$G$40:$G$54,MATCH(LARGE('GenerateurBingo.com'!$H$40:$H$54,ROW()-1),'GenerateurBingo.com'!$H$40:$H$54,0))</f>
        <v>Mot 48</v>
      </c>
      <c r="AA2" s="162" t="str">
        <f ca="1">INDEX('GenerateurBingo.com'!$I$40:$I$54,MATCH(LARGE('GenerateurBingo.com'!$J$40:$J$54,ROW()-1),'GenerateurBingo.com'!$J$40:$J$54,0))</f>
        <v>Mot 75</v>
      </c>
      <c r="AC2" s="162" t="str">
        <f ca="1">INDEX('GenerateurBingo.com'!$A$60:$A$74,MATCH(LARGE('GenerateurBingo.com'!$B$60:$B$74,ROW()-1),'GenerateurBingo.com'!$B$60:$B$74,0))</f>
        <v>Mot 10</v>
      </c>
      <c r="AD2" s="162" t="str">
        <f ca="1">INDEX('GenerateurBingo.com'!$C$60:$C$74,MATCH(LARGE('GenerateurBingo.com'!$D$60:$D$74,ROW()-1),'GenerateurBingo.com'!$D$60:$D$74,0))</f>
        <v>Mot 18</v>
      </c>
      <c r="AE2" s="162" t="str">
        <f ca="1">INDEX('GenerateurBingo.com'!$E$60:$E$74,MATCH(LARGE('GenerateurBingo.com'!$F$60:$F$74,ROW()-1),'GenerateurBingo.com'!$F$60:$F$74,0))</f>
        <v>Mot 33</v>
      </c>
      <c r="AF2" s="162" t="str">
        <f ca="1">INDEX('GenerateurBingo.com'!$G$60:$G$74,MATCH(LARGE('GenerateurBingo.com'!$H$60:$H$74,ROW()-1),'GenerateurBingo.com'!$H$60:$H$74,0))</f>
        <v>Mot 51</v>
      </c>
      <c r="AG2" s="162" t="str">
        <f ca="1">INDEX('GenerateurBingo.com'!$I$60:$I$74,MATCH(LARGE('GenerateurBingo.com'!$J$60:$J$74,ROW()-1),'GenerateurBingo.com'!$J$60:$J$74,0))</f>
        <v>Mot 72</v>
      </c>
      <c r="AH2" s="162" t="str">
        <f ca="1">INDEX('GenerateurBingo.com'!$A$80:$A$94,MATCH(LARGE('GenerateurBingo.com'!$B$80:$B$94,ROW()-1),'GenerateurBingo.com'!$B$80:$B$94,0))</f>
        <v>Mot 5</v>
      </c>
      <c r="AI2" s="162" t="str">
        <f ca="1">INDEX('GenerateurBingo.com'!$C$80:$C$94,MATCH(LARGE('GenerateurBingo.com'!$D$80:$D$94,ROW()-1),'GenerateurBingo.com'!$D$80:$D$94,0))</f>
        <v>Mot 17</v>
      </c>
      <c r="AJ2" s="162" t="str">
        <f ca="1">INDEX('GenerateurBingo.com'!$E$80:$E$94,MATCH(LARGE('GenerateurBingo.com'!$F$80:$F$94,ROW()-1),'GenerateurBingo.com'!$F$80:$F$94,0))</f>
        <v>Mot 41</v>
      </c>
      <c r="AK2" s="162" t="str">
        <f ca="1">INDEX('GenerateurBingo.com'!$G$80:$G$94,MATCH(LARGE('GenerateurBingo.com'!$H$80:$H$94,ROW()-1),'GenerateurBingo.com'!$H$80:$H$94,0))</f>
        <v>Mot 55</v>
      </c>
      <c r="AL2" s="162" t="str">
        <f ca="1">INDEX('GenerateurBingo.com'!$I$80:$I$94,MATCH(LARGE('GenerateurBingo.com'!$J$80:$J$94,ROW()-1),'GenerateurBingo.com'!$J$80:$J$94,0))</f>
        <v>Mot 73</v>
      </c>
      <c r="AN2" s="162" t="str">
        <f ca="1">INDEX('GenerateurBingo.com'!$A$100:$A$114,MATCH(LARGE('GenerateurBingo.com'!$B$100:$B$114,ROW()-1),'GenerateurBingo.com'!$B$100:$B$114,0))</f>
        <v>Mot 14</v>
      </c>
      <c r="AO2" s="162" t="str">
        <f ca="1">INDEX('GenerateurBingo.com'!$C$100:$C$114,MATCH(LARGE('GenerateurBingo.com'!$D$100:$D$114,ROW()-1),'GenerateurBingo.com'!$D$100:$D$114,0))</f>
        <v>Mot 26</v>
      </c>
      <c r="AP2" s="162" t="str">
        <f ca="1">INDEX('GenerateurBingo.com'!$E$100:$E$114,MATCH(LARGE('GenerateurBingo.com'!$F$100:$F$114,ROW()-1),'GenerateurBingo.com'!$F$100:$F$114,0))</f>
        <v>Mot 35</v>
      </c>
      <c r="AQ2" s="162" t="str">
        <f ca="1">INDEX('GenerateurBingo.com'!$G$100:$G$114,MATCH(LARGE('GenerateurBingo.com'!$H$100:$H$114,ROW()-1),'GenerateurBingo.com'!$H$100:$H$114,0))</f>
        <v>Mot 54</v>
      </c>
      <c r="AR2" s="162" t="str">
        <f ca="1">INDEX('GenerateurBingo.com'!$I$100:$I$114,MATCH(LARGE('GenerateurBingo.com'!$J$100:$J$114,ROW()-1),'GenerateurBingo.com'!$J$100:$J$114,0))</f>
        <v>Mot 71</v>
      </c>
      <c r="AS2" s="162" t="str">
        <f ca="1">INDEX('GenerateurBingo.com'!$A$120:$A$134,MATCH(LARGE('GenerateurBingo.com'!$B$120:$B$134,ROW()-1),'GenerateurBingo.com'!$B$120:$B$134,0))</f>
        <v>Mot 7</v>
      </c>
      <c r="AT2" s="162" t="str">
        <f ca="1">INDEX('GenerateurBingo.com'!$C$120:$C$134,MATCH(LARGE('GenerateurBingo.com'!$D$120:$D$134,ROW()-1),'GenerateurBingo.com'!$D$120:$D$134,0))</f>
        <v>Mot 27</v>
      </c>
      <c r="AU2" s="162" t="str">
        <f ca="1">INDEX('GenerateurBingo.com'!$E$120:$E$134,MATCH(LARGE('GenerateurBingo.com'!$F$120:$F$134,ROW()-1),'GenerateurBingo.com'!$F$120:$F$134,0))</f>
        <v>Mot 31</v>
      </c>
      <c r="AV2" s="162" t="str">
        <f ca="1">INDEX('GenerateurBingo.com'!$G$120:$G$134,MATCH(LARGE('GenerateurBingo.com'!$H$120:$H$134,ROW()-1),'GenerateurBingo.com'!$H$120:$H$134,0))</f>
        <v>Mot 50</v>
      </c>
      <c r="AW2" s="162" t="str">
        <f ca="1">INDEX('GenerateurBingo.com'!$I$120:$I$134,MATCH(LARGE('GenerateurBingo.com'!$J$120:$J$134,ROW()-1),'GenerateurBingo.com'!$J$120:$J$134,0))</f>
        <v>Mot 73</v>
      </c>
      <c r="AY2" s="162" t="str">
        <f ca="1">INDEX('GenerateurBingo.com'!$A$140:$A$154,MATCH(LARGE('GenerateurBingo.com'!$B$140:$B$154,ROW()-1),'GenerateurBingo.com'!$B$140:$B$154,0))</f>
        <v>Mot 8</v>
      </c>
      <c r="AZ2" s="162" t="str">
        <f ca="1">INDEX('GenerateurBingo.com'!$C$140:$C$154,MATCH(LARGE('GenerateurBingo.com'!$D$140:$D$154,ROW()-1),'GenerateurBingo.com'!$D$140:$D$154,0))</f>
        <v>Mot 27</v>
      </c>
      <c r="BA2" s="162" t="str">
        <f ca="1">INDEX('GenerateurBingo.com'!$E$140:$E$154,MATCH(LARGE('GenerateurBingo.com'!$F$140:$F$154,ROW()-1),'GenerateurBingo.com'!$F$140:$F$154,0))</f>
        <v>Mot 32</v>
      </c>
      <c r="BB2" s="162" t="str">
        <f ca="1">INDEX('GenerateurBingo.com'!$G$140:$G$154,MATCH(LARGE('GenerateurBingo.com'!$H$140:$H$154,ROW()-1),'GenerateurBingo.com'!$H$140:$H$154,0))</f>
        <v>Mot 47</v>
      </c>
      <c r="BC2" s="162" t="str">
        <f ca="1">INDEX('GenerateurBingo.com'!$I$140:$I$154,MATCH(LARGE('GenerateurBingo.com'!$J$140:$J$154,ROW()-1),'GenerateurBingo.com'!$J$140:$J$154,0))</f>
        <v>Mot 61</v>
      </c>
      <c r="BD2" s="162" t="str">
        <f ca="1">INDEX('GenerateurBingo.com'!$A$160:$A$174,MATCH(LARGE('GenerateurBingo.com'!$B$160:$B$174,ROW()-1),'GenerateurBingo.com'!$B$160:$B$174,0))</f>
        <v>Mot 12</v>
      </c>
      <c r="BE2" s="162" t="str">
        <f ca="1">INDEX('GenerateurBingo.com'!$C$160:$C$174,MATCH(LARGE('GenerateurBingo.com'!$D$160:$D$174,ROW()-1),'GenerateurBingo.com'!$D$160:$D$174,0))</f>
        <v>Mot 19</v>
      </c>
      <c r="BF2" s="162" t="str">
        <f ca="1">INDEX('GenerateurBingo.com'!$E$160:$E$174,MATCH(LARGE('GenerateurBingo.com'!$F$160:$F$174,ROW()-1),'GenerateurBingo.com'!$F$160:$F$174,0))</f>
        <v>Mot 33</v>
      </c>
      <c r="BG2" s="162" t="str">
        <f ca="1">INDEX('GenerateurBingo.com'!$G$160:$G$174,MATCH(LARGE('GenerateurBingo.com'!$H$160:$H$174,ROW()-1),'GenerateurBingo.com'!$H$160:$H$174,0))</f>
        <v>Mot 55</v>
      </c>
      <c r="BH2" s="162" t="str">
        <f ca="1">INDEX('GenerateurBingo.com'!$I$160:$I$174,MATCH(LARGE('GenerateurBingo.com'!$J$160:$J$174,ROW()-1),'GenerateurBingo.com'!$J$160:$J$174,0))</f>
        <v>Mot 63</v>
      </c>
      <c r="BJ2" s="162" t="str">
        <f ca="1">INDEX('GenerateurBingo.com'!$A$180:$A$194,MATCH(LARGE('GenerateurBingo.com'!$B$180:$B$194,ROW()-1),'GenerateurBingo.com'!$B$180:$B$194,0))</f>
        <v>Mot 8</v>
      </c>
      <c r="BK2" s="162" t="str">
        <f ca="1">INDEX('GenerateurBingo.com'!$C$180:$C$194,MATCH(LARGE('GenerateurBingo.com'!$D$180:$D$194,ROW()-1),'GenerateurBingo.com'!$D$180:$D$194,0))</f>
        <v>Mot 28</v>
      </c>
      <c r="BL2" s="162" t="str">
        <f ca="1">INDEX('GenerateurBingo.com'!$E$180:$E$194,MATCH(LARGE('GenerateurBingo.com'!$F$180:$F$194,ROW()-1),'GenerateurBingo.com'!$F$180:$F$194,0))</f>
        <v>Mot 44</v>
      </c>
      <c r="BM2" s="162" t="str">
        <f ca="1">INDEX('GenerateurBingo.com'!$G$180:$G$194,MATCH(LARGE('GenerateurBingo.com'!$H$180:$H$194,ROW()-1),'GenerateurBingo.com'!$H$180:$H$194,0))</f>
        <v>Mot 46</v>
      </c>
      <c r="BN2" s="162" t="str">
        <f ca="1">INDEX('GenerateurBingo.com'!$I$180:$I$194,MATCH(LARGE('GenerateurBingo.com'!$J$180:$J$194,ROW()-1),'GenerateurBingo.com'!$J$180:$J$194,0))</f>
        <v>Mot 71</v>
      </c>
      <c r="BO2" s="162" t="str">
        <f ca="1">INDEX('GenerateurBingo.com'!$A$200:$A$214,MATCH(LARGE('GenerateurBingo.com'!$B$200:$B$214,ROW()-1),'GenerateurBingo.com'!$B$200:$B$214,0))</f>
        <v>Mot 2</v>
      </c>
      <c r="BP2" s="162" t="str">
        <f ca="1">INDEX('GenerateurBingo.com'!$C$200:$C$214,MATCH(LARGE('GenerateurBingo.com'!$D$200:$D$214,ROW()-1),'GenerateurBingo.com'!$D$200:$D$214,0))</f>
        <v>Mot 16</v>
      </c>
      <c r="BQ2" s="162" t="str">
        <f ca="1">INDEX('GenerateurBingo.com'!$E$200:$E$214,MATCH(LARGE('GenerateurBingo.com'!$F$200:$F$214,ROW()-1),'GenerateurBingo.com'!$F$200:$F$214,0))</f>
        <v>Mot 37</v>
      </c>
      <c r="BR2" s="162" t="str">
        <f ca="1">INDEX('GenerateurBingo.com'!$G$200:$G$214,MATCH(LARGE('GenerateurBingo.com'!$H$200:$H$214,ROW()-1),'GenerateurBingo.com'!$H$200:$H$214,0))</f>
        <v>Mot 57</v>
      </c>
      <c r="BS2" s="162" t="str">
        <f ca="1">INDEX('GenerateurBingo.com'!$I$200:$I$214,MATCH(LARGE('GenerateurBingo.com'!$J$200:$J$214,ROW()-1),'GenerateurBingo.com'!$J$200:$J$214,0))</f>
        <v>Mot 66</v>
      </c>
      <c r="BU2" s="162" t="str">
        <f ca="1">INDEX('GenerateurBingo.com'!$A$220:$A$234,MATCH(LARGE('GenerateurBingo.com'!$B$220:$B$234,ROW()-1),'GenerateurBingo.com'!$B$220:$B$234,0))</f>
        <v>Mot 4</v>
      </c>
      <c r="BV2" s="162" t="str">
        <f ca="1">INDEX('GenerateurBingo.com'!$C$220:$C$234,MATCH(LARGE('GenerateurBingo.com'!$D$220:$D$234,ROW()-1),'GenerateurBingo.com'!$D$220:$D$234,0))</f>
        <v>Mot 26</v>
      </c>
      <c r="BW2" s="162" t="str">
        <f ca="1">INDEX('GenerateurBingo.com'!$E$220:$E$234,MATCH(LARGE('GenerateurBingo.com'!$F$220:$F$234,ROW()-1),'GenerateurBingo.com'!$F$220:$F$234,0))</f>
        <v>Mot 33</v>
      </c>
      <c r="BX2" s="162" t="str">
        <f ca="1">INDEX('GenerateurBingo.com'!$G$220:$G$234,MATCH(LARGE('GenerateurBingo.com'!$H$220:$H$234,ROW()-1),'GenerateurBingo.com'!$H$220:$H$234,0))</f>
        <v>Mot 57</v>
      </c>
      <c r="BY2" s="162" t="str">
        <f ca="1">INDEX('GenerateurBingo.com'!$I$220:$I$234,MATCH(LARGE('GenerateurBingo.com'!$J$220:$J$234,ROW()-1),'GenerateurBingo.com'!$J$220:$J$234,0))</f>
        <v>Mot 75</v>
      </c>
      <c r="BZ2" s="162" t="str">
        <f ca="1">INDEX('GenerateurBingo.com'!$A$240:$A$254,MATCH(LARGE('GenerateurBingo.com'!$B$240:$B$254,ROW()-1),'GenerateurBingo.com'!$B$240:$B$254,0))</f>
        <v>Mot 2</v>
      </c>
      <c r="CA2" s="162" t="str">
        <f ca="1">INDEX('GenerateurBingo.com'!$C$240:$C$254,MATCH(LARGE('GenerateurBingo.com'!$D$240:$D$254,ROW()-1),'GenerateurBingo.com'!$D$240:$D$254,0))</f>
        <v>Mot 28</v>
      </c>
      <c r="CB2" s="162" t="str">
        <f ca="1">INDEX('GenerateurBingo.com'!$E$240:$E$254,MATCH(LARGE('GenerateurBingo.com'!$F$240:$F$254,ROW()-1),'GenerateurBingo.com'!$F$240:$F$254,0))</f>
        <v>Mot 38</v>
      </c>
      <c r="CC2" s="162" t="str">
        <f ca="1">INDEX('GenerateurBingo.com'!$G$240:$G$254,MATCH(LARGE('GenerateurBingo.com'!$H$240:$H$254,ROW()-1),'GenerateurBingo.com'!$H$240:$H$254,0))</f>
        <v>Mot 53</v>
      </c>
      <c r="CD2" s="162" t="str">
        <f ca="1">INDEX('GenerateurBingo.com'!$I$240:$I$254,MATCH(LARGE('GenerateurBingo.com'!$J$240:$J$254,ROW()-1),'GenerateurBingo.com'!$J$240:$J$254,0))</f>
        <v>Mot 69</v>
      </c>
      <c r="CF2" s="162" t="str">
        <f ca="1">INDEX('GenerateurBingo.com'!$A$260:$A$274,MATCH(LARGE('GenerateurBingo.com'!$B$260:$B$274,ROW()-1),'GenerateurBingo.com'!$B$260:$B$274,0))</f>
        <v>Mot 13</v>
      </c>
      <c r="CG2" s="162" t="str">
        <f ca="1">INDEX('GenerateurBingo.com'!$C$260:$C$274,MATCH(LARGE('GenerateurBingo.com'!$D$260:$D$274,ROW()-1),'GenerateurBingo.com'!$D$260:$D$274,0))</f>
        <v>Mot 18</v>
      </c>
      <c r="CH2" s="162" t="str">
        <f ca="1">INDEX('GenerateurBingo.com'!$E$260:$E$274,MATCH(LARGE('GenerateurBingo.com'!$F$260:$F$274,ROW()-1),'GenerateurBingo.com'!$F$260:$F$274,0))</f>
        <v>Mot 37</v>
      </c>
      <c r="CI2" s="162" t="str">
        <f ca="1">INDEX('GenerateurBingo.com'!$G$260:$G$274,MATCH(LARGE('GenerateurBingo.com'!$H$260:$H$274,ROW()-1),'GenerateurBingo.com'!$H$260:$H$274,0))</f>
        <v>Mot 51</v>
      </c>
      <c r="CJ2" s="162" t="str">
        <f ca="1">INDEX('GenerateurBingo.com'!$I$260:$I$274,MATCH(LARGE('GenerateurBingo.com'!$J$260:$J$274,ROW()-1),'GenerateurBingo.com'!$J$260:$J$274,0))</f>
        <v>Mot 66</v>
      </c>
      <c r="CK2" s="162" t="str">
        <f ca="1">INDEX('GenerateurBingo.com'!$A$280:$A$294,MATCH(LARGE('GenerateurBingo.com'!$B$280:$B$294,ROW()-1),'GenerateurBingo.com'!$B$280:$B$294,0))</f>
        <v>Mot 3</v>
      </c>
      <c r="CL2" s="162" t="str">
        <f ca="1">INDEX('GenerateurBingo.com'!$C$280:$C$294,MATCH(LARGE('GenerateurBingo.com'!$D$280:$D$294,ROW()-1),'GenerateurBingo.com'!$D$280:$D$294,0))</f>
        <v>Mot 29</v>
      </c>
      <c r="CM2" s="162" t="str">
        <f ca="1">INDEX('GenerateurBingo.com'!$E$280:$E$294,MATCH(LARGE('GenerateurBingo.com'!$F$280:$F$294,ROW()-1),'GenerateurBingo.com'!$F$280:$F$294,0))</f>
        <v>Mot 38</v>
      </c>
      <c r="CN2" s="162" t="str">
        <f ca="1">INDEX('GenerateurBingo.com'!$G$280:$G$294,MATCH(LARGE('GenerateurBingo.com'!$H$280:$H$294,ROW()-1),'GenerateurBingo.com'!$H$280:$H$294,0))</f>
        <v>Mot 48</v>
      </c>
      <c r="CO2" s="162" t="str">
        <f ca="1">INDEX('GenerateurBingo.com'!$I$280:$I$294,MATCH(LARGE('GenerateurBingo.com'!$J$280:$J$294,ROW()-1),'GenerateurBingo.com'!$J$280:$J$294,0))</f>
        <v>Mot 66</v>
      </c>
      <c r="CQ2" s="162" t="str">
        <f ca="1">INDEX('GenerateurBingo.com'!$A$300:$A$314,MATCH(LARGE('GenerateurBingo.com'!$B$300:$B$314,ROW()-1),'GenerateurBingo.com'!$B$300:$B$314,0))</f>
        <v>Mot 1</v>
      </c>
      <c r="CR2" s="162" t="str">
        <f ca="1">INDEX('GenerateurBingo.com'!$C$300:$C$314,MATCH(LARGE('GenerateurBingo.com'!$D$300:$D$314,ROW()-1),'GenerateurBingo.com'!$D$300:$D$314,0))</f>
        <v>Mot 16</v>
      </c>
      <c r="CS2" s="162" t="str">
        <f ca="1">INDEX('GenerateurBingo.com'!$E$300:$E$314,MATCH(LARGE('GenerateurBingo.com'!$F$300:$F$314,ROW()-1),'GenerateurBingo.com'!$F$300:$F$314,0))</f>
        <v>Mot 44</v>
      </c>
      <c r="CT2" s="162" t="str">
        <f ca="1">INDEX('GenerateurBingo.com'!$G$300:$G$314,MATCH(LARGE('GenerateurBingo.com'!$H$300:$H$314,ROW()-1),'GenerateurBingo.com'!$H$300:$H$314,0))</f>
        <v>Mot 56</v>
      </c>
      <c r="CU2" s="162" t="str">
        <f ca="1">INDEX('GenerateurBingo.com'!$I$300:$I$314,MATCH(LARGE('GenerateurBingo.com'!$J$300:$J$314,ROW()-1),'GenerateurBingo.com'!$J$300:$J$314,0))</f>
        <v>Mot 62</v>
      </c>
      <c r="CV2" s="162" t="str">
        <f ca="1">INDEX('GenerateurBingo.com'!$A$320:$A$334,MATCH(LARGE('GenerateurBingo.com'!$B$320:$B$334,ROW()-1),'GenerateurBingo.com'!$B$320:$B$334,0))</f>
        <v>Mot 6</v>
      </c>
      <c r="CW2" s="162" t="str">
        <f ca="1">INDEX('GenerateurBingo.com'!$C$320:$C$334,MATCH(LARGE('GenerateurBingo.com'!$D$320:$D$334,ROW()-1),'GenerateurBingo.com'!$D$320:$D$334,0))</f>
        <v>Mot 28</v>
      </c>
      <c r="CX2" s="162" t="str">
        <f ca="1">INDEX('GenerateurBingo.com'!$E$320:$E$334,MATCH(LARGE('GenerateurBingo.com'!$F$320:$F$334,ROW()-1),'GenerateurBingo.com'!$F$320:$F$334,0))</f>
        <v>Mot 35</v>
      </c>
      <c r="CY2" s="162" t="str">
        <f ca="1">INDEX('GenerateurBingo.com'!$G$320:$G$334,MATCH(LARGE('GenerateurBingo.com'!$H$320:$H$334,ROW()-1),'GenerateurBingo.com'!$H$320:$H$334,0))</f>
        <v>Mot 47</v>
      </c>
      <c r="CZ2" s="162" t="str">
        <f ca="1">INDEX('GenerateurBingo.com'!$I$320:$I$334,MATCH(LARGE('GenerateurBingo.com'!$J$320:$J$334,ROW()-1),'GenerateurBingo.com'!$J$320:$J$334,0))</f>
        <v>Mot 61</v>
      </c>
      <c r="DB2" s="162" t="str">
        <f ca="1">INDEX('GenerateurBingo.com'!$A$340:$A$354,MATCH(LARGE('GenerateurBingo.com'!$B$340:$B$354,ROW()-1),'GenerateurBingo.com'!$B$340:$B$354,0))</f>
        <v>Mot 8</v>
      </c>
      <c r="DC2" s="162" t="str">
        <f ca="1">INDEX('GenerateurBingo.com'!$C$340:$C$354,MATCH(LARGE('GenerateurBingo.com'!$D$340:$D$354,ROW()-1),'GenerateurBingo.com'!$D$340:$D$354,0))</f>
        <v>Mot 29</v>
      </c>
      <c r="DD2" s="162" t="str">
        <f ca="1">INDEX('GenerateurBingo.com'!$E$340:$E$354,MATCH(LARGE('GenerateurBingo.com'!$F$340:$F$354,ROW()-1),'GenerateurBingo.com'!$F$340:$F$354,0))</f>
        <v>Mot 38</v>
      </c>
      <c r="DE2" s="162" t="str">
        <f ca="1">INDEX('GenerateurBingo.com'!$G$340:$G$354,MATCH(LARGE('GenerateurBingo.com'!$H$340:$H$354,ROW()-1),'GenerateurBingo.com'!$H$340:$H$354,0))</f>
        <v>Mot 56</v>
      </c>
      <c r="DF2" s="162" t="str">
        <f ca="1">INDEX('GenerateurBingo.com'!$I$340:$I$354,MATCH(LARGE('GenerateurBingo.com'!$J$340:$J$354,ROW()-1),'GenerateurBingo.com'!$J$340:$J$354,0))</f>
        <v>Mot 68</v>
      </c>
      <c r="DG2" s="162" t="str">
        <f ca="1">INDEX('GenerateurBingo.com'!$A$360:$A$374,MATCH(LARGE('GenerateurBingo.com'!$B$360:$B$374,ROW()-1),'GenerateurBingo.com'!$B$360:$B$374,0))</f>
        <v>Mot 2</v>
      </c>
      <c r="DH2" s="162" t="str">
        <f ca="1">INDEX('GenerateurBingo.com'!$C$360:$C$374,MATCH(LARGE('GenerateurBingo.com'!$D$360:$D$374,ROW()-1),'GenerateurBingo.com'!$D$360:$D$374,0))</f>
        <v>Mot 22</v>
      </c>
      <c r="DI2" s="162" t="str">
        <f ca="1">INDEX('GenerateurBingo.com'!$E$360:$E$374,MATCH(LARGE('GenerateurBingo.com'!$F$360:$F$374,ROW()-1),'GenerateurBingo.com'!$F$360:$F$374,0))</f>
        <v>Mot 37</v>
      </c>
      <c r="DJ2" s="162" t="str">
        <f ca="1">INDEX('GenerateurBingo.com'!$G$360:$G$374,MATCH(LARGE('GenerateurBingo.com'!$H$360:$H$374,ROW()-1),'GenerateurBingo.com'!$H$360:$H$374,0))</f>
        <v>Mot 47</v>
      </c>
      <c r="DK2" s="162" t="str">
        <f ca="1">INDEX('GenerateurBingo.com'!$I$360:$I$374,MATCH(LARGE('GenerateurBingo.com'!$J$360:$J$374,ROW()-1),'GenerateurBingo.com'!$J$360:$J$374,0))</f>
        <v>Mot 68</v>
      </c>
      <c r="DM2" s="162" t="str">
        <f ca="1">INDEX('GenerateurBingo.com'!$A$380:$A$394,MATCH(LARGE('GenerateurBingo.com'!$B$380:$B$394,ROW()-1),'GenerateurBingo.com'!$B$380:$B$394,0))</f>
        <v>Mot 11</v>
      </c>
      <c r="DN2" s="162" t="str">
        <f ca="1">INDEX('GenerateurBingo.com'!$C$380:$C$394,MATCH(LARGE('GenerateurBingo.com'!$D$380:$D$394,ROW()-1),'GenerateurBingo.com'!$D$380:$D$394,0))</f>
        <v>Mot 25</v>
      </c>
      <c r="DO2" s="162" t="str">
        <f ca="1">INDEX('GenerateurBingo.com'!$E$380:$E$394,MATCH(LARGE('GenerateurBingo.com'!$F$380:$F$394,ROW()-1),'GenerateurBingo.com'!$F$380:$F$394,0))</f>
        <v>Mot 40</v>
      </c>
      <c r="DP2" s="162" t="str">
        <f ca="1">INDEX('GenerateurBingo.com'!$G$380:$G$394,MATCH(LARGE('GenerateurBingo.com'!$H$380:$H$394,ROW()-1),'GenerateurBingo.com'!$H$380:$H$394,0))</f>
        <v>Mot 60</v>
      </c>
      <c r="DQ2" s="162" t="str">
        <f ca="1">INDEX('GenerateurBingo.com'!$I$380:$I$394,MATCH(LARGE('GenerateurBingo.com'!$J$380:$J$394,ROW()-1),'GenerateurBingo.com'!$J$380:$J$394,0))</f>
        <v>Mot 68</v>
      </c>
      <c r="DR2" s="162" t="str">
        <f ca="1">INDEX('GenerateurBingo.com'!$A$400:$A$414,MATCH(LARGE('GenerateurBingo.com'!$B$400:$B$414,ROW()-1),'GenerateurBingo.com'!$B$400:$B$414,0))</f>
        <v>Mot 4</v>
      </c>
      <c r="DS2" s="162" t="str">
        <f ca="1">INDEX('GenerateurBingo.com'!$C$400:$C$414,MATCH(LARGE('GenerateurBingo.com'!$D$400:$D$414,ROW()-1),'GenerateurBingo.com'!$D$400:$D$414,0))</f>
        <v>Mot 28</v>
      </c>
      <c r="DT2" s="162" t="str">
        <f ca="1">INDEX('GenerateurBingo.com'!$E$400:$E$414,MATCH(LARGE('GenerateurBingo.com'!$F$400:$F$414,ROW()-1),'GenerateurBingo.com'!$F$400:$F$414,0))</f>
        <v>Mot 42</v>
      </c>
      <c r="DU2" s="162" t="str">
        <f ca="1">INDEX('GenerateurBingo.com'!$G$400:$G$414,MATCH(LARGE('GenerateurBingo.com'!$H$400:$H$414,ROW()-1),'GenerateurBingo.com'!$H$400:$H$414,0))</f>
        <v>Mot 49</v>
      </c>
      <c r="DV2" s="162" t="str">
        <f ca="1">INDEX('GenerateurBingo.com'!$I$400:$I$414,MATCH(LARGE('GenerateurBingo.com'!$J$400:$J$414,ROW()-1),'GenerateurBingo.com'!$J$400:$J$414,0))</f>
        <v>Mot 63</v>
      </c>
      <c r="DX2" s="162" t="str">
        <f ca="1">INDEX('GenerateurBingo.com'!$A$420:$A$434,MATCH(LARGE('GenerateurBingo.com'!$B$420:$B$434,ROW()-1),'GenerateurBingo.com'!$B$420:$B$434,0))</f>
        <v>Mot 10</v>
      </c>
      <c r="DY2" s="162" t="str">
        <f ca="1">INDEX('GenerateurBingo.com'!$C$420:$C$434,MATCH(LARGE('GenerateurBingo.com'!$D$420:$D$434,ROW()-1),'GenerateurBingo.com'!$D$420:$D$434,0))</f>
        <v>Mot 24</v>
      </c>
      <c r="DZ2" s="162" t="str">
        <f ca="1">INDEX('GenerateurBingo.com'!$E$420:$E$434,MATCH(LARGE('GenerateurBingo.com'!$F$420:$F$434,ROW()-1),'GenerateurBingo.com'!$F$420:$F$434,0))</f>
        <v>Mot 37</v>
      </c>
      <c r="EA2" s="162" t="str">
        <f ca="1">INDEX('GenerateurBingo.com'!$G$420:$G$434,MATCH(LARGE('GenerateurBingo.com'!$H$420:$H$434,ROW()-1),'GenerateurBingo.com'!$H$420:$H$434,0))</f>
        <v>Mot 47</v>
      </c>
      <c r="EB2" s="162" t="str">
        <f ca="1">INDEX('GenerateurBingo.com'!$I$420:$I$434,MATCH(LARGE('GenerateurBingo.com'!$J$420:$J$434,ROW()-1),'GenerateurBingo.com'!$J$420:$J$434,0))</f>
        <v>Mot 65</v>
      </c>
      <c r="EC2" s="162" t="str">
        <f ca="1">INDEX('GenerateurBingo.com'!$A$440:$A$454,MATCH(LARGE('GenerateurBingo.com'!$B$440:$B$454,ROW()-1),'GenerateurBingo.com'!$B$440:$B$454,0))</f>
        <v>Mot 12</v>
      </c>
      <c r="ED2" s="162" t="str">
        <f ca="1">INDEX('GenerateurBingo.com'!$C$440:$C$454,MATCH(LARGE('GenerateurBingo.com'!$D$440:$D$454,ROW()-1),'GenerateurBingo.com'!$D$440:$D$454,0))</f>
        <v>Mot 24</v>
      </c>
      <c r="EE2" s="162" t="str">
        <f ca="1">INDEX('GenerateurBingo.com'!$E$440:$E$454,MATCH(LARGE('GenerateurBingo.com'!$F$440:$F$454,ROW()-1),'GenerateurBingo.com'!$F$440:$F$454,0))</f>
        <v>Mot 40</v>
      </c>
      <c r="EF2" s="162" t="str">
        <f ca="1">INDEX('GenerateurBingo.com'!$G$440:$G$454,MATCH(LARGE('GenerateurBingo.com'!$H$440:$H$454,ROW()-1),'GenerateurBingo.com'!$H$440:$H$454,0))</f>
        <v>Mot 51</v>
      </c>
      <c r="EG2" s="162" t="str">
        <f ca="1">INDEX('GenerateurBingo.com'!$I$440:$I$454,MATCH(LARGE('GenerateurBingo.com'!$J$440:$J$454,ROW()-1),'GenerateurBingo.com'!$J$440:$J$454,0))</f>
        <v>Mot 75</v>
      </c>
      <c r="EI2" s="162" t="str">
        <f ca="1">INDEX('GenerateurBingo.com'!$A$460:$A$474,MATCH(LARGE('GenerateurBingo.com'!$B$460:$B$474,ROW()-1),'GenerateurBingo.com'!$B$460:$B$474,0))</f>
        <v>Mot 1</v>
      </c>
      <c r="EJ2" s="162" t="str">
        <f ca="1">INDEX('GenerateurBingo.com'!$C$460:$C$474,MATCH(LARGE('GenerateurBingo.com'!$D$460:$D$474,ROW()-1),'GenerateurBingo.com'!$D$460:$D$474,0))</f>
        <v>Mot 26</v>
      </c>
      <c r="EK2" s="162" t="str">
        <f ca="1">INDEX('GenerateurBingo.com'!$E$460:$E$474,MATCH(LARGE('GenerateurBingo.com'!$F$460:$F$474,ROW()-1),'GenerateurBingo.com'!$F$460:$F$474,0))</f>
        <v>Mot 44</v>
      </c>
      <c r="EL2" s="162" t="str">
        <f ca="1">INDEX('GenerateurBingo.com'!$G$460:$G$474,MATCH(LARGE('GenerateurBingo.com'!$H$460:$H$474,ROW()-1),'GenerateurBingo.com'!$H$460:$H$474,0))</f>
        <v>Mot 52</v>
      </c>
      <c r="EM2" s="162" t="str">
        <f ca="1">INDEX('GenerateurBingo.com'!$I$460:$I$474,MATCH(LARGE('GenerateurBingo.com'!$J$460:$J$474,ROW()-1),'GenerateurBingo.com'!$J$460:$J$474,0))</f>
        <v>Mot 64</v>
      </c>
      <c r="EN2" s="162" t="str">
        <f ca="1">INDEX('GenerateurBingo.com'!$A$480:$A$494,MATCH(LARGE('GenerateurBingo.com'!$B$480:$B$494,ROW()-1),'GenerateurBingo.com'!$B$480:$B$494,0))</f>
        <v>Mot 12</v>
      </c>
      <c r="EO2" s="162" t="str">
        <f ca="1">INDEX('GenerateurBingo.com'!$C$480:$C$494,MATCH(LARGE('GenerateurBingo.com'!$D$480:$D$494,ROW()-1),'GenerateurBingo.com'!$D$480:$D$494,0))</f>
        <v>Mot 17</v>
      </c>
      <c r="EP2" s="162" t="str">
        <f ca="1">INDEX('GenerateurBingo.com'!$E$480:$E$494,MATCH(LARGE('GenerateurBingo.com'!$F$480:$F$494,ROW()-1),'GenerateurBingo.com'!$F$480:$F$494,0))</f>
        <v>Mot 34</v>
      </c>
      <c r="EQ2" s="162" t="str">
        <f ca="1">INDEX('GenerateurBingo.com'!$G$480:$G$494,MATCH(LARGE('GenerateurBingo.com'!$H$480:$H$494,ROW()-1),'GenerateurBingo.com'!$H$480:$H$494,0))</f>
        <v>Mot 47</v>
      </c>
      <c r="ER2" s="162" t="str">
        <f ca="1">INDEX('GenerateurBingo.com'!$I$480:$I$494,MATCH(LARGE('GenerateurBingo.com'!$J$480:$J$494,ROW()-1),'GenerateurBingo.com'!$J$480:$J$494,0))</f>
        <v>Mot 71</v>
      </c>
      <c r="ET2" s="162" t="str">
        <f ca="1">INDEX('GenerateurBingo.com'!$A$500:$A$514,MATCH(LARGE('GenerateurBingo.com'!$B$500:$B$514,ROW()-1),'GenerateurBingo.com'!$B$500:$B$514,0))</f>
        <v>Mot 10</v>
      </c>
      <c r="EU2" s="162" t="str">
        <f ca="1">INDEX('GenerateurBingo.com'!$C$500:$C$514,MATCH(LARGE('GenerateurBingo.com'!$D$500:$D$514,ROW()-1),'GenerateurBingo.com'!$D$500:$D$514,0))</f>
        <v>Mot 16</v>
      </c>
      <c r="EV2" s="162" t="str">
        <f ca="1">INDEX('GenerateurBingo.com'!$E$500:$E$514,MATCH(LARGE('GenerateurBingo.com'!$F$500:$F$514,ROW()-1),'GenerateurBingo.com'!$F$500:$F$514,0))</f>
        <v>Mot 32</v>
      </c>
      <c r="EW2" s="162" t="str">
        <f ca="1">INDEX('GenerateurBingo.com'!$G$500:$G$514,MATCH(LARGE('GenerateurBingo.com'!$H$500:$H$514,ROW()-1),'GenerateurBingo.com'!$H$500:$H$514,0))</f>
        <v>Mot 58</v>
      </c>
      <c r="EX2" s="162" t="str">
        <f ca="1">INDEX('GenerateurBingo.com'!$I$500:$I$514,MATCH(LARGE('GenerateurBingo.com'!$J$500:$J$514,ROW()-1),'GenerateurBingo.com'!$J$500:$J$514,0))</f>
        <v>Mot 73</v>
      </c>
      <c r="EY2" s="162" t="str">
        <f ca="1">INDEX('GenerateurBingo.com'!$A$520:$A$534,MATCH(LARGE('GenerateurBingo.com'!$B$520:$B$534,ROW()-1),'GenerateurBingo.com'!$B$520:$B$534,0))</f>
        <v>Mot 9</v>
      </c>
      <c r="EZ2" s="162" t="str">
        <f ca="1">INDEX('GenerateurBingo.com'!$C$520:$C$534,MATCH(LARGE('GenerateurBingo.com'!$D$520:$D$534,ROW()-1),'GenerateurBingo.com'!$D$520:$D$534,0))</f>
        <v>Mot 29</v>
      </c>
      <c r="FA2" s="162" t="str">
        <f ca="1">INDEX('GenerateurBingo.com'!$E$520:$E$534,MATCH(LARGE('GenerateurBingo.com'!$F$520:$F$534,ROW()-1),'GenerateurBingo.com'!$F$520:$F$534,0))</f>
        <v>Mot 39</v>
      </c>
      <c r="FB2" s="162" t="str">
        <f ca="1">INDEX('GenerateurBingo.com'!$G$520:$G$534,MATCH(LARGE('GenerateurBingo.com'!$H$520:$H$534,ROW()-1),'GenerateurBingo.com'!$H$520:$H$534,0))</f>
        <v>Mot 53</v>
      </c>
      <c r="FC2" s="162" t="str">
        <f ca="1">INDEX('GenerateurBingo.com'!$I$520:$I$534,MATCH(LARGE('GenerateurBingo.com'!$J$520:$J$534,ROW()-1),'GenerateurBingo.com'!$J$520:$J$534,0))</f>
        <v>Mot 61</v>
      </c>
      <c r="FE2" s="162" t="str">
        <f ca="1">INDEX('GenerateurBingo.com'!$A$540:$A$554,MATCH(LARGE('GenerateurBingo.com'!$B$540:$B$554,ROW()-1),'GenerateurBingo.com'!$B$540:$B$554,0))</f>
        <v>Mot 3</v>
      </c>
      <c r="FF2" s="162" t="str">
        <f ca="1">INDEX('GenerateurBingo.com'!$C$540:$C$554,MATCH(LARGE('GenerateurBingo.com'!$D$540:$D$554,ROW()-1),'GenerateurBingo.com'!$D$540:$D$554,0))</f>
        <v>Mot 25</v>
      </c>
      <c r="FG2" s="162" t="str">
        <f ca="1">INDEX('GenerateurBingo.com'!$E$540:$E$554,MATCH(LARGE('GenerateurBingo.com'!$F$540:$F$554,ROW()-1),'GenerateurBingo.com'!$F$540:$F$554,0))</f>
        <v>Mot 32</v>
      </c>
      <c r="FH2" s="162" t="str">
        <f ca="1">INDEX('GenerateurBingo.com'!$G$540:$G$554,MATCH(LARGE('GenerateurBingo.com'!$H$540:$H$554,ROW()-1),'GenerateurBingo.com'!$H$540:$H$554,0))</f>
        <v>Mot 49</v>
      </c>
      <c r="FI2" s="162" t="str">
        <f ca="1">INDEX('GenerateurBingo.com'!$I$540:$I$554,MATCH(LARGE('GenerateurBingo.com'!$J$540:$J$554,ROW()-1),'GenerateurBingo.com'!$J$540:$J$554,0))</f>
        <v>Mot 62</v>
      </c>
      <c r="FJ2" s="162" t="str">
        <f ca="1">INDEX('GenerateurBingo.com'!$A$560:$A$574,MATCH(LARGE('GenerateurBingo.com'!$B$560:$B$574,ROW()-1),'GenerateurBingo.com'!$B$560:$B$574,0))</f>
        <v>Mot 2</v>
      </c>
      <c r="FK2" s="162" t="str">
        <f ca="1">INDEX('GenerateurBingo.com'!$C$560:$C$574,MATCH(LARGE('GenerateurBingo.com'!$D$560:$D$574,ROW()-1),'GenerateurBingo.com'!$D$560:$D$574,0))</f>
        <v>Mot 24</v>
      </c>
      <c r="FL2" s="162" t="str">
        <f ca="1">INDEX('GenerateurBingo.com'!$E$560:$E$574,MATCH(LARGE('GenerateurBingo.com'!$F$560:$F$574,ROW()-1),'GenerateurBingo.com'!$F$560:$F$574,0))</f>
        <v>Mot 34</v>
      </c>
      <c r="FM2" s="162" t="str">
        <f ca="1">INDEX('GenerateurBingo.com'!$G$560:$G$574,MATCH(LARGE('GenerateurBingo.com'!$H$560:$H$574,ROW()-1),'GenerateurBingo.com'!$H$560:$H$574,0))</f>
        <v>Mot 60</v>
      </c>
      <c r="FN2" s="162" t="str">
        <f ca="1">INDEX('GenerateurBingo.com'!$I$560:$I$574,MATCH(LARGE('GenerateurBingo.com'!$J$560:$J$574,ROW()-1),'GenerateurBingo.com'!$J$560:$J$574,0))</f>
        <v>Mot 73</v>
      </c>
      <c r="FP2" s="162" t="str">
        <f ca="1">INDEX('GenerateurBingo.com'!$A$580:$A$594,MATCH(LARGE('GenerateurBingo.com'!$B$580:$B$594,ROW()-1),'GenerateurBingo.com'!$B$580:$B$594,0))</f>
        <v>Mot 11</v>
      </c>
      <c r="FQ2" s="162" t="str">
        <f ca="1">INDEX('GenerateurBingo.com'!$C$580:$C$594,MATCH(LARGE('GenerateurBingo.com'!$D$580:$D$594,ROW()-1),'GenerateurBingo.com'!$D$580:$D$594,0))</f>
        <v>Mot 27</v>
      </c>
      <c r="FR2" s="162" t="str">
        <f ca="1">INDEX('GenerateurBingo.com'!$E$580:$E$594,MATCH(LARGE('GenerateurBingo.com'!$F$580:$F$594,ROW()-1),'GenerateurBingo.com'!$F$580:$F$594,0))</f>
        <v>Mot 39</v>
      </c>
      <c r="FS2" s="162" t="str">
        <f ca="1">INDEX('GenerateurBingo.com'!$G$580:$G$594,MATCH(LARGE('GenerateurBingo.com'!$H$580:$H$594,ROW()-1),'GenerateurBingo.com'!$H$580:$H$594,0))</f>
        <v>Mot 50</v>
      </c>
      <c r="FT2" s="162" t="str">
        <f ca="1">INDEX('GenerateurBingo.com'!$I$580:$I$594,MATCH(LARGE('GenerateurBingo.com'!$J$580:$J$594,ROW()-1),'GenerateurBingo.com'!$J$580:$J$594,0))</f>
        <v>Mot 70</v>
      </c>
      <c r="FU2" s="162" t="str">
        <f ca="1">INDEX('GenerateurBingo.com'!$A$600:$A$614,MATCH(LARGE('GenerateurBingo.com'!$B$600:$B$614,ROW()-1),'GenerateurBingo.com'!$B$600:$B$614,0))</f>
        <v>Mot 9</v>
      </c>
      <c r="FV2" s="162" t="str">
        <f ca="1">INDEX('GenerateurBingo.com'!$C$600:$C$614,MATCH(LARGE('GenerateurBingo.com'!$D$600:$D$614,ROW()-1),'GenerateurBingo.com'!$D$600:$D$614,0))</f>
        <v>Mot 29</v>
      </c>
      <c r="FW2" s="162" t="str">
        <f ca="1">INDEX('GenerateurBingo.com'!$E$600:$E$614,MATCH(LARGE('GenerateurBingo.com'!$F$600:$F$614,ROW()-1),'GenerateurBingo.com'!$F$600:$F$614,0))</f>
        <v>Mot 35</v>
      </c>
      <c r="FX2" s="162" t="str">
        <f ca="1">INDEX('GenerateurBingo.com'!$G$600:$G$614,MATCH(LARGE('GenerateurBingo.com'!$H$600:$H$614,ROW()-1),'GenerateurBingo.com'!$H$600:$H$614,0))</f>
        <v>Mot 49</v>
      </c>
      <c r="FY2" s="162" t="str">
        <f ca="1">INDEX('GenerateurBingo.com'!$I$600:$I$614,MATCH(LARGE('GenerateurBingo.com'!$J$600:$J$614,ROW()-1),'GenerateurBingo.com'!$J$600:$J$614,0))</f>
        <v>Mot 61</v>
      </c>
      <c r="GA2" s="162" t="str">
        <f ca="1">INDEX('GenerateurBingo.com'!$A$620:$A$634,MATCH(LARGE('GenerateurBingo.com'!$B$620:$B$634,ROW()-1),'GenerateurBingo.com'!$B$620:$B$634,0))</f>
        <v>Mot 15</v>
      </c>
      <c r="GB2" s="162" t="str">
        <f ca="1">INDEX('GenerateurBingo.com'!$C$620:$C$634,MATCH(LARGE('GenerateurBingo.com'!$D$620:$D$634,ROW()-1),'GenerateurBingo.com'!$D$620:$D$634,0))</f>
        <v>Mot 29</v>
      </c>
      <c r="GC2" s="162" t="str">
        <f ca="1">INDEX('GenerateurBingo.com'!$E$620:$E$634,MATCH(LARGE('GenerateurBingo.com'!$F$620:$F$634,ROW()-1),'GenerateurBingo.com'!$F$620:$F$634,0))</f>
        <v>Mot 39</v>
      </c>
      <c r="GD2" s="162" t="str">
        <f ca="1">INDEX('GenerateurBingo.com'!$G$620:$G$634,MATCH(LARGE('GenerateurBingo.com'!$H$620:$H$634,ROW()-1),'GenerateurBingo.com'!$H$620:$H$634,0))</f>
        <v>Mot 47</v>
      </c>
      <c r="GE2" s="162" t="str">
        <f ca="1">INDEX('GenerateurBingo.com'!$I$620:$I$634,MATCH(LARGE('GenerateurBingo.com'!$J$620:$J$634,ROW()-1),'GenerateurBingo.com'!$J$620:$J$634,0))</f>
        <v>Mot 71</v>
      </c>
      <c r="GF2" s="162" t="str">
        <f ca="1">INDEX('GenerateurBingo.com'!$A$640:$A$654,MATCH(LARGE('GenerateurBingo.com'!$B$640:$B$654,ROW()-1),'GenerateurBingo.com'!$B$640:$B$654,0))</f>
        <v>Mot 12</v>
      </c>
      <c r="GG2" s="162" t="str">
        <f ca="1">INDEX('GenerateurBingo.com'!$C$640:$C$654,MATCH(LARGE('GenerateurBingo.com'!$D$640:$D$654,ROW()-1),'GenerateurBingo.com'!$D$640:$D$654,0))</f>
        <v>Mot 22</v>
      </c>
      <c r="GH2" s="162" t="str">
        <f ca="1">INDEX('GenerateurBingo.com'!$E$640:$E$654,MATCH(LARGE('GenerateurBingo.com'!$F$640:$F$654,ROW()-1),'GenerateurBingo.com'!$F$640:$F$654,0))</f>
        <v>Mot 34</v>
      </c>
      <c r="GI2" s="162" t="str">
        <f ca="1">INDEX('GenerateurBingo.com'!$G$640:$G$654,MATCH(LARGE('GenerateurBingo.com'!$H$640:$H$654,ROW()-1),'GenerateurBingo.com'!$H$640:$H$654,0))</f>
        <v>Mot 52</v>
      </c>
      <c r="GJ2" s="162" t="str">
        <f ca="1">INDEX('GenerateurBingo.com'!$I$640:$I$654,MATCH(LARGE('GenerateurBingo.com'!$J$640:$J$654,ROW()-1),'GenerateurBingo.com'!$J$640:$J$654,0))</f>
        <v>Mot 70</v>
      </c>
      <c r="GL2" s="162" t="str">
        <f ca="1">INDEX('GenerateurBingo.com'!$A$660:$A$674,MATCH(LARGE('GenerateurBingo.com'!$B$660:$B$674,ROW()-1),'GenerateurBingo.com'!$B$660:$B$674,0))</f>
        <v>Mot 7</v>
      </c>
      <c r="GM2" s="162" t="str">
        <f ca="1">INDEX('GenerateurBingo.com'!$C$660:$C$674,MATCH(LARGE('GenerateurBingo.com'!$D$660:$D$674,ROW()-1),'GenerateurBingo.com'!$D$660:$D$674,0))</f>
        <v>Mot 30</v>
      </c>
      <c r="GN2" s="162" t="str">
        <f ca="1">INDEX('GenerateurBingo.com'!$E$660:$E$674,MATCH(LARGE('GenerateurBingo.com'!$F$660:$F$674,ROW()-1),'GenerateurBingo.com'!$F$660:$F$674,0))</f>
        <v>Mot 40</v>
      </c>
      <c r="GO2" s="162" t="str">
        <f ca="1">INDEX('GenerateurBingo.com'!$G$660:$G$674,MATCH(LARGE('GenerateurBingo.com'!$H$660:$H$674,ROW()-1),'GenerateurBingo.com'!$H$660:$H$674,0))</f>
        <v>Mot 56</v>
      </c>
      <c r="GP2" s="162" t="str">
        <f ca="1">INDEX('GenerateurBingo.com'!$I$660:$I$674,MATCH(LARGE('GenerateurBingo.com'!$J$660:$J$674,ROW()-1),'GenerateurBingo.com'!$J$660:$J$674,0))</f>
        <v>Mot 71</v>
      </c>
      <c r="GQ2" s="162" t="str">
        <f ca="1">INDEX('GenerateurBingo.com'!$A$680:$A$694,MATCH(LARGE('GenerateurBingo.com'!$B$680:$B$694,ROW()-1),'GenerateurBingo.com'!$B$680:$B$694,0))</f>
        <v>Mot 7</v>
      </c>
      <c r="GR2" s="162" t="str">
        <f ca="1">INDEX('GenerateurBingo.com'!$C$680:$C$694,MATCH(LARGE('GenerateurBingo.com'!$D$680:$D$694,ROW()-1),'GenerateurBingo.com'!$D$680:$D$694,0))</f>
        <v>Mot 27</v>
      </c>
      <c r="GS2" s="162" t="str">
        <f ca="1">INDEX('GenerateurBingo.com'!$E$680:$E$694,MATCH(LARGE('GenerateurBingo.com'!$F$680:$F$694,ROW()-1),'GenerateurBingo.com'!$F$680:$F$694,0))</f>
        <v>Mot 41</v>
      </c>
      <c r="GT2" s="162" t="str">
        <f ca="1">INDEX('GenerateurBingo.com'!$G$680:$G$694,MATCH(LARGE('GenerateurBingo.com'!$H$680:$H$694,ROW()-1),'GenerateurBingo.com'!$H$680:$H$694,0))</f>
        <v>Mot 59</v>
      </c>
      <c r="GU2" s="162" t="str">
        <f ca="1">INDEX('GenerateurBingo.com'!$I$680:$I$694,MATCH(LARGE('GenerateurBingo.com'!$J$680:$J$694,ROW()-1),'GenerateurBingo.com'!$J$680:$J$694,0))</f>
        <v>Mot 65</v>
      </c>
      <c r="GW2" s="162" t="str">
        <f ca="1">INDEX('GenerateurBingo.com'!$A$700:$A$714,MATCH(LARGE('GenerateurBingo.com'!$B$700:$B$714,ROW()-1),'GenerateurBingo.com'!$B$700:$B$714,0))</f>
        <v>Mot 14</v>
      </c>
      <c r="GX2" s="162" t="str">
        <f ca="1">INDEX('GenerateurBingo.com'!$C$700:$C$714,MATCH(LARGE('GenerateurBingo.com'!$D$700:$D$714,ROW()-1),'GenerateurBingo.com'!$D$700:$D$714,0))</f>
        <v>Mot 29</v>
      </c>
      <c r="GY2" s="162" t="str">
        <f ca="1">INDEX('GenerateurBingo.com'!$E$700:$E$714,MATCH(LARGE('GenerateurBingo.com'!$F$700:$F$714,ROW()-1),'GenerateurBingo.com'!$F$700:$F$714,0))</f>
        <v>Mot 34</v>
      </c>
      <c r="GZ2" s="162" t="str">
        <f ca="1">INDEX('GenerateurBingo.com'!$G$700:$G$714,MATCH(LARGE('GenerateurBingo.com'!$H$700:$H$714,ROW()-1),'GenerateurBingo.com'!$H$700:$H$714,0))</f>
        <v>Mot 58</v>
      </c>
      <c r="HA2" s="162" t="str">
        <f ca="1">INDEX('GenerateurBingo.com'!$I$700:$I$714,MATCH(LARGE('GenerateurBingo.com'!$J$700:$J$714,ROW()-1),'GenerateurBingo.com'!$J$700:$J$714,0))</f>
        <v>Mot 64</v>
      </c>
      <c r="HB2" s="162" t="str">
        <f ca="1">INDEX('GenerateurBingo.com'!$A$720:$A$734,MATCH(LARGE('GenerateurBingo.com'!$B$720:$B$734,ROW()-1),'GenerateurBingo.com'!$B$720:$B$734,0))</f>
        <v>Mot 10</v>
      </c>
      <c r="HC2" s="162" t="str">
        <f ca="1">INDEX('GenerateurBingo.com'!$C$720:$C$734,MATCH(LARGE('GenerateurBingo.com'!$D$720:$D$734,ROW()-1),'GenerateurBingo.com'!$D$720:$D$734,0))</f>
        <v>Mot 27</v>
      </c>
      <c r="HD2" s="162" t="str">
        <f ca="1">INDEX('GenerateurBingo.com'!$E$720:$E$734,MATCH(LARGE('GenerateurBingo.com'!$F$720:$F$734,ROW()-1),'GenerateurBingo.com'!$F$720:$F$734,0))</f>
        <v>Mot 31</v>
      </c>
      <c r="HE2" s="162" t="str">
        <f ca="1">INDEX('GenerateurBingo.com'!$G$720:$G$734,MATCH(LARGE('GenerateurBingo.com'!$H$720:$H$734,ROW()-1),'GenerateurBingo.com'!$H$720:$H$734,0))</f>
        <v>Mot 48</v>
      </c>
      <c r="HF2" s="162" t="str">
        <f ca="1">INDEX('GenerateurBingo.com'!$I$720:$I$734,MATCH(LARGE('GenerateurBingo.com'!$J$720:$J$734,ROW()-1),'GenerateurBingo.com'!$J$720:$J$734,0))</f>
        <v>Mot 63</v>
      </c>
      <c r="HH2" s="162" t="str">
        <f ca="1">INDEX('GenerateurBingo.com'!$A$740:$A$754,MATCH(LARGE('GenerateurBingo.com'!$B$740:$B$754,ROW()-1),'GenerateurBingo.com'!$B$740:$B$754,0))</f>
        <v>Mot 8</v>
      </c>
      <c r="HI2" s="162" t="str">
        <f ca="1">INDEX('GenerateurBingo.com'!$C$740:$C$754,MATCH(LARGE('GenerateurBingo.com'!$D$740:$D$754,ROW()-1),'GenerateurBingo.com'!$D$740:$D$754,0))</f>
        <v>Mot 28</v>
      </c>
      <c r="HJ2" s="162" t="str">
        <f ca="1">INDEX('GenerateurBingo.com'!$E$740:$E$754,MATCH(LARGE('GenerateurBingo.com'!$F$740:$F$754,ROW()-1),'GenerateurBingo.com'!$F$740:$F$754,0))</f>
        <v>Mot 41</v>
      </c>
      <c r="HK2" s="162" t="str">
        <f ca="1">INDEX('GenerateurBingo.com'!$G$740:$G$754,MATCH(LARGE('GenerateurBingo.com'!$H$740:$H$754,ROW()-1),'GenerateurBingo.com'!$H$740:$H$754,0))</f>
        <v>Mot 47</v>
      </c>
      <c r="HL2" s="162" t="str">
        <f ca="1">INDEX('GenerateurBingo.com'!$I$740:$I$754,MATCH(LARGE('GenerateurBingo.com'!$J$740:$J$754,ROW()-1),'GenerateurBingo.com'!$J$740:$J$754,0))</f>
        <v>Mot 66</v>
      </c>
      <c r="HM2" s="162" t="str">
        <f ca="1">INDEX('GenerateurBingo.com'!$A$760:$A$774,MATCH(LARGE('GenerateurBingo.com'!$B$760:$B$774,ROW()-1),'GenerateurBingo.com'!$B$760:$B$774,0))</f>
        <v>Mot 11</v>
      </c>
      <c r="HN2" s="162" t="str">
        <f ca="1">INDEX('GenerateurBingo.com'!$C$760:$C$774,MATCH(LARGE('GenerateurBingo.com'!$D$760:$D$774,ROW()-1),'GenerateurBingo.com'!$D$760:$D$774,0))</f>
        <v>Mot 25</v>
      </c>
      <c r="HO2" s="162" t="str">
        <f ca="1">INDEX('GenerateurBingo.com'!$E$760:$E$774,MATCH(LARGE('GenerateurBingo.com'!$F$760:$F$774,ROW()-1),'GenerateurBingo.com'!$F$760:$F$774,0))</f>
        <v>Mot 33</v>
      </c>
      <c r="HP2" s="162" t="str">
        <f ca="1">INDEX('GenerateurBingo.com'!$G$760:$G$774,MATCH(LARGE('GenerateurBingo.com'!$H$760:$H$774,ROW()-1),'GenerateurBingo.com'!$H$760:$H$774,0))</f>
        <v>Mot 58</v>
      </c>
      <c r="HQ2" s="162" t="str">
        <f ca="1">INDEX('GenerateurBingo.com'!$I$760:$I$774,MATCH(LARGE('GenerateurBingo.com'!$J$760:$J$774,ROW()-1),'GenerateurBingo.com'!$J$760:$J$774,0))</f>
        <v>Mot 63</v>
      </c>
      <c r="HS2" s="162" t="str">
        <f ca="1">INDEX('GenerateurBingo.com'!$A$780:$A$794,MATCH(LARGE('GenerateurBingo.com'!$B$780:$B$794,ROW()-1),'GenerateurBingo.com'!$B$780:$B$794,0))</f>
        <v>Mot 11</v>
      </c>
      <c r="HT2" s="162" t="str">
        <f ca="1">INDEX('GenerateurBingo.com'!$C$780:$C$794,MATCH(LARGE('GenerateurBingo.com'!$D$780:$D$794,ROW()-1),'GenerateurBingo.com'!$D$780:$D$794,0))</f>
        <v>Mot 30</v>
      </c>
      <c r="HU2" s="162" t="str">
        <f ca="1">INDEX('GenerateurBingo.com'!$E$780:$E$794,MATCH(LARGE('GenerateurBingo.com'!$F$780:$F$794,ROW()-1),'GenerateurBingo.com'!$F$780:$F$794,0))</f>
        <v>Mot 45</v>
      </c>
      <c r="HV2" s="162" t="str">
        <f ca="1">INDEX('GenerateurBingo.com'!$G$780:$G$794,MATCH(LARGE('GenerateurBingo.com'!$H$780:$H$794,ROW()-1),'GenerateurBingo.com'!$H$780:$H$794,0))</f>
        <v>Mot 46</v>
      </c>
      <c r="HW2" s="162" t="str">
        <f ca="1">INDEX('GenerateurBingo.com'!$I$780:$I$794,MATCH(LARGE('GenerateurBingo.com'!$J$780:$J$794,ROW()-1),'GenerateurBingo.com'!$J$780:$J$794,0))</f>
        <v>Mot 71</v>
      </c>
      <c r="HX2" s="162" t="str">
        <f ca="1">INDEX('GenerateurBingo.com'!$A$800:$A$814,MATCH(LARGE('GenerateurBingo.com'!$B$800:$B$814,ROW()-1),'GenerateurBingo.com'!$B$800:$B$814,0))</f>
        <v>Mot 15</v>
      </c>
      <c r="HY2" s="162" t="str">
        <f ca="1">INDEX('GenerateurBingo.com'!$C$800:$C$814,MATCH(LARGE('GenerateurBingo.com'!$D$800:$D$814,ROW()-1),'GenerateurBingo.com'!$D$800:$D$814,0))</f>
        <v>Mot 24</v>
      </c>
      <c r="HZ2" s="162" t="str">
        <f ca="1">INDEX('GenerateurBingo.com'!$E$800:$E$814,MATCH(LARGE('GenerateurBingo.com'!$F$800:$F$814,ROW()-1),'GenerateurBingo.com'!$F$800:$F$814,0))</f>
        <v>Mot 37</v>
      </c>
      <c r="IA2" s="162" t="str">
        <f ca="1">INDEX('GenerateurBingo.com'!$G$800:$G$814,MATCH(LARGE('GenerateurBingo.com'!$H$800:$H$814,ROW()-1),'GenerateurBingo.com'!$H$800:$H$814,0))</f>
        <v>Mot 56</v>
      </c>
      <c r="IB2" s="162" t="str">
        <f ca="1">INDEX('GenerateurBingo.com'!$I$800:$I$814,MATCH(LARGE('GenerateurBingo.com'!$J$800:$J$814,ROW()-1),'GenerateurBingo.com'!$J$800:$J$814,0))</f>
        <v>Mot 66</v>
      </c>
      <c r="ID2" s="162" t="str">
        <f ca="1">INDEX('GenerateurBingo.com'!$A$820:$A$834,MATCH(LARGE('GenerateurBingo.com'!$B$820:$B$834,ROW()-1),'GenerateurBingo.com'!$B$820:$B$834,0))</f>
        <v>Mot 15</v>
      </c>
      <c r="IE2" s="162" t="str">
        <f ca="1">INDEX('GenerateurBingo.com'!$C$820:$C$834,MATCH(LARGE('GenerateurBingo.com'!$D$820:$D$834,ROW()-1),'GenerateurBingo.com'!$D$820:$D$834,0))</f>
        <v>Mot 24</v>
      </c>
      <c r="IF2" s="162" t="str">
        <f ca="1">INDEX('GenerateurBingo.com'!$E$820:$E$834,MATCH(LARGE('GenerateurBingo.com'!$F$820:$F$834,ROW()-1),'GenerateurBingo.com'!$F$820:$F$834,0))</f>
        <v>Mot 33</v>
      </c>
      <c r="IG2" s="162" t="str">
        <f ca="1">INDEX('GenerateurBingo.com'!$G$820:$G$834,MATCH(LARGE('GenerateurBingo.com'!$H$820:$H$834,ROW()-1),'GenerateurBingo.com'!$H$820:$H$834,0))</f>
        <v>Mot 49</v>
      </c>
      <c r="IH2" s="162" t="str">
        <f ca="1">INDEX('GenerateurBingo.com'!$I$820:$I$834,MATCH(LARGE('GenerateurBingo.com'!$J$820:$J$834,ROW()-1),'GenerateurBingo.com'!$J$820:$J$834,0))</f>
        <v>Mot 64</v>
      </c>
      <c r="II2" s="162" t="str">
        <f ca="1">INDEX('GenerateurBingo.com'!$A$840:$A$854,MATCH(LARGE('GenerateurBingo.com'!$B$840:$B$854,ROW()-1),'GenerateurBingo.com'!$B$840:$B$854,0))</f>
        <v>Mot 5</v>
      </c>
      <c r="IJ2" s="162" t="str">
        <f ca="1">INDEX('GenerateurBingo.com'!$C$840:$C$854,MATCH(LARGE('GenerateurBingo.com'!$D$840:$D$854,ROW()-1),'GenerateurBingo.com'!$D$840:$D$854,0))</f>
        <v>Mot 22</v>
      </c>
      <c r="IK2" s="162" t="str">
        <f ca="1">INDEX('GenerateurBingo.com'!$E$840:$E$854,MATCH(LARGE('GenerateurBingo.com'!$F$840:$F$854,ROW()-1),'GenerateurBingo.com'!$F$840:$F$854,0))</f>
        <v>Mot 45</v>
      </c>
      <c r="IL2" s="162" t="str">
        <f ca="1">INDEX('GenerateurBingo.com'!$G$840:$G$854,MATCH(LARGE('GenerateurBingo.com'!$H$840:$H$854,ROW()-1),'GenerateurBingo.com'!$H$840:$H$854,0))</f>
        <v>Mot 46</v>
      </c>
      <c r="IM2" s="162" t="str">
        <f ca="1">INDEX('GenerateurBingo.com'!$I$840:$I$854,MATCH(LARGE('GenerateurBingo.com'!$J$840:$J$854,ROW()-1),'GenerateurBingo.com'!$J$840:$J$854,0))</f>
        <v>Mot 67</v>
      </c>
      <c r="IO2" s="162" t="str">
        <f ca="1">INDEX('GenerateurBingo.com'!$A$860:$A$874,MATCH(LARGE('GenerateurBingo.com'!$B$860:$B$874,ROW()-1),'GenerateurBingo.com'!$B$860:$B$874,0))</f>
        <v>Mot 6</v>
      </c>
      <c r="IP2" s="162" t="str">
        <f ca="1">INDEX('GenerateurBingo.com'!$C$860:$C$874,MATCH(LARGE('GenerateurBingo.com'!$D$860:$D$874,ROW()-1),'GenerateurBingo.com'!$D$860:$D$874,0))</f>
        <v>Mot 25</v>
      </c>
      <c r="IQ2" s="162" t="str">
        <f ca="1">INDEX('GenerateurBingo.com'!$E$860:$E$874,MATCH(LARGE('GenerateurBingo.com'!$F$860:$F$874,ROW()-1),'GenerateurBingo.com'!$F$860:$F$874,0))</f>
        <v>Mot 43</v>
      </c>
      <c r="IR2" s="162" t="str">
        <f ca="1">INDEX('GenerateurBingo.com'!$G$860:$G$874,MATCH(LARGE('GenerateurBingo.com'!$H$860:$H$874,ROW()-1),'GenerateurBingo.com'!$H$860:$H$874,0))</f>
        <v>Mot 47</v>
      </c>
      <c r="IS2" s="162" t="str">
        <f ca="1">INDEX('GenerateurBingo.com'!$I$860:$I$874,MATCH(LARGE('GenerateurBingo.com'!$J$860:$J$874,ROW()-1),'GenerateurBingo.com'!$J$860:$J$874,0))</f>
        <v>Mot 68</v>
      </c>
      <c r="IT2" s="162" t="str">
        <f ca="1">INDEX('GenerateurBingo.com'!$A$880:$A$894,MATCH(LARGE('GenerateurBingo.com'!$B$880:$B$894,ROW()-1),'GenerateurBingo.com'!$B$880:$B$894,0))</f>
        <v>Mot 6</v>
      </c>
      <c r="IU2" s="162" t="str">
        <f ca="1">INDEX('GenerateurBingo.com'!$C$880:$C$894,MATCH(LARGE('GenerateurBingo.com'!$D$880:$D$894,ROW()-1),'GenerateurBingo.com'!$D$880:$D$894,0))</f>
        <v>Mot 28</v>
      </c>
      <c r="IV2" s="162" t="str">
        <f ca="1">INDEX('GenerateurBingo.com'!$E$880:$E$894,MATCH(LARGE('GenerateurBingo.com'!$F$880:$F$894,ROW()-1),'GenerateurBingo.com'!$F$880:$F$894,0))</f>
        <v>Mot 34</v>
      </c>
      <c r="IW2" s="162" t="str">
        <f ca="1">INDEX('GenerateurBingo.com'!$G$880:$G$894,MATCH(LARGE('GenerateurBingo.com'!$H$880:$H$894,ROW()-1),'GenerateurBingo.com'!$H$880:$H$894,0))</f>
        <v>Mot 59</v>
      </c>
      <c r="IX2" s="162" t="str">
        <f ca="1">INDEX('GenerateurBingo.com'!$I$880:$I$894,MATCH(LARGE('GenerateurBingo.com'!$J$880:$J$894,ROW()-1),'GenerateurBingo.com'!$J$880:$J$894,0))</f>
        <v>Mot 61</v>
      </c>
      <c r="IZ2" s="162" t="str">
        <f ca="1">INDEX('GenerateurBingo.com'!$A$900:$A$914,MATCH(LARGE('GenerateurBingo.com'!$B$900:$B$914,ROW()-1),'GenerateurBingo.com'!$B$900:$B$914,0))</f>
        <v>Mot 11</v>
      </c>
      <c r="JA2" s="162" t="str">
        <f ca="1">INDEX('GenerateurBingo.com'!$C$900:$C$914,MATCH(LARGE('GenerateurBingo.com'!$D$900:$D$914,ROW()-1),'GenerateurBingo.com'!$D$900:$D$914,0))</f>
        <v>Mot 25</v>
      </c>
      <c r="JB2" s="162" t="str">
        <f ca="1">INDEX('GenerateurBingo.com'!$E$900:$E$914,MATCH(LARGE('GenerateurBingo.com'!$F$900:$F$914,ROW()-1),'GenerateurBingo.com'!$F$900:$F$914,0))</f>
        <v>Mot 35</v>
      </c>
      <c r="JC2" s="162" t="str">
        <f ca="1">INDEX('GenerateurBingo.com'!$G$900:$G$914,MATCH(LARGE('GenerateurBingo.com'!$H$900:$H$914,ROW()-1),'GenerateurBingo.com'!$H$900:$H$914,0))</f>
        <v>Mot 48</v>
      </c>
      <c r="JD2" s="162" t="str">
        <f ca="1">INDEX('GenerateurBingo.com'!$I$900:$I$914,MATCH(LARGE('GenerateurBingo.com'!$J$900:$J$914,ROW()-1),'GenerateurBingo.com'!$J$900:$J$914,0))</f>
        <v>Mot 75</v>
      </c>
      <c r="JE2" s="162" t="str">
        <f ca="1">INDEX('GenerateurBingo.com'!$A$920:$A$934,MATCH(LARGE('GenerateurBingo.com'!$B$920:$B$934,ROW()-1),'GenerateurBingo.com'!$B$920:$B$934,0))</f>
        <v>Mot 12</v>
      </c>
      <c r="JF2" s="162" t="str">
        <f ca="1">INDEX('GenerateurBingo.com'!$C$920:$C$934,MATCH(LARGE('GenerateurBingo.com'!$D$920:$D$934,ROW()-1),'GenerateurBingo.com'!$D$920:$D$934,0))</f>
        <v>Mot 29</v>
      </c>
      <c r="JG2" s="162" t="str">
        <f ca="1">INDEX('GenerateurBingo.com'!$E$920:$E$934,MATCH(LARGE('GenerateurBingo.com'!$F$920:$F$934,ROW()-1),'GenerateurBingo.com'!$F$920:$F$934,0))</f>
        <v>Mot 39</v>
      </c>
      <c r="JH2" s="162" t="str">
        <f ca="1">INDEX('GenerateurBingo.com'!$G$920:$G$934,MATCH(LARGE('GenerateurBingo.com'!$H$920:$H$934,ROW()-1),'GenerateurBingo.com'!$H$920:$H$934,0))</f>
        <v>Mot 48</v>
      </c>
      <c r="JI2" s="162" t="str">
        <f ca="1">INDEX('GenerateurBingo.com'!$I$920:$I$934,MATCH(LARGE('GenerateurBingo.com'!$J$920:$J$934,ROW()-1),'GenerateurBingo.com'!$J$920:$J$934,0))</f>
        <v>Mot 64</v>
      </c>
      <c r="JK2" s="162" t="str">
        <f ca="1">INDEX('GenerateurBingo.com'!$A$940:$A$954,MATCH(LARGE('GenerateurBingo.com'!$B$940:$B$954,ROW()-1),'GenerateurBingo.com'!$B$940:$B$954,0))</f>
        <v>Mot 6</v>
      </c>
      <c r="JL2" s="162" t="str">
        <f ca="1">INDEX('GenerateurBingo.com'!$C$940:$C$954,MATCH(LARGE('GenerateurBingo.com'!$D$940:$D$954,ROW()-1),'GenerateurBingo.com'!$D$940:$D$954,0))</f>
        <v>Mot 20</v>
      </c>
      <c r="JM2" s="162" t="str">
        <f ca="1">INDEX('GenerateurBingo.com'!$E$940:$E$954,MATCH(LARGE('GenerateurBingo.com'!$F$940:$F$954,ROW()-1),'GenerateurBingo.com'!$F$940:$F$954,0))</f>
        <v>Mot 35</v>
      </c>
      <c r="JN2" s="162" t="str">
        <f ca="1">INDEX('GenerateurBingo.com'!$G$940:$G$954,MATCH(LARGE('GenerateurBingo.com'!$H$940:$H$954,ROW()-1),'GenerateurBingo.com'!$H$940:$H$954,0))</f>
        <v>Mot 56</v>
      </c>
      <c r="JO2" s="162" t="str">
        <f ca="1">INDEX('GenerateurBingo.com'!$I$940:$I$954,MATCH(LARGE('GenerateurBingo.com'!$J$940:$J$954,ROW()-1),'GenerateurBingo.com'!$J$940:$J$954,0))</f>
        <v>Mot 69</v>
      </c>
      <c r="JP2" s="162" t="str">
        <f ca="1">INDEX('GenerateurBingo.com'!$A$960:$A$974,MATCH(LARGE('GenerateurBingo.com'!$B$960:$B$974,ROW()-1),'GenerateurBingo.com'!$B$960:$B$974,0))</f>
        <v>Mot 11</v>
      </c>
      <c r="JQ2" s="162" t="str">
        <f ca="1">INDEX('GenerateurBingo.com'!$C$960:$C$974,MATCH(LARGE('GenerateurBingo.com'!$D$960:$D$974,ROW()-1),'GenerateurBingo.com'!$D$960:$D$974,0))</f>
        <v>Mot 22</v>
      </c>
      <c r="JR2" s="162" t="str">
        <f ca="1">INDEX('GenerateurBingo.com'!$E$960:$E$974,MATCH(LARGE('GenerateurBingo.com'!$F$960:$F$974,ROW()-1),'GenerateurBingo.com'!$F$960:$F$974,0))</f>
        <v>Mot 45</v>
      </c>
      <c r="JS2" s="162" t="str">
        <f ca="1">INDEX('GenerateurBingo.com'!$G$960:$G$974,MATCH(LARGE('GenerateurBingo.com'!$H$960:$H$974,ROW()-1),'GenerateurBingo.com'!$H$960:$H$974,0))</f>
        <v>Mot 56</v>
      </c>
      <c r="JT2" s="162" t="str">
        <f ca="1">INDEX('GenerateurBingo.com'!$I$960:$I$974,MATCH(LARGE('GenerateurBingo.com'!$J$960:$J$974,ROW()-1),'GenerateurBingo.com'!$J$960:$J$974,0))</f>
        <v>Mot 70</v>
      </c>
      <c r="JV2" s="162" t="str">
        <f ca="1">INDEX('GenerateurBingo.com'!$A$980:$A$994,MATCH(LARGE('GenerateurBingo.com'!$B$980:$B$994,ROW()-1),'GenerateurBingo.com'!$B$980:$B$994,0))</f>
        <v>Mot 9</v>
      </c>
      <c r="JW2" s="162" t="str">
        <f ca="1">INDEX('GenerateurBingo.com'!$C$980:$C$994,MATCH(LARGE('GenerateurBingo.com'!$D$980:$D$994,ROW()-1),'GenerateurBingo.com'!$D$980:$D$994,0))</f>
        <v>Mot 23</v>
      </c>
      <c r="JX2" s="162" t="str">
        <f ca="1">INDEX('GenerateurBingo.com'!$E$980:$E$994,MATCH(LARGE('GenerateurBingo.com'!$F$980:$F$994,ROW()-1),'GenerateurBingo.com'!$F$980:$F$994,0))</f>
        <v>Mot 43</v>
      </c>
      <c r="JY2" s="162" t="str">
        <f ca="1">INDEX('GenerateurBingo.com'!$G$980:$G$994,MATCH(LARGE('GenerateurBingo.com'!$H$980:$H$994,ROW()-1),'GenerateurBingo.com'!$H$980:$H$994,0))</f>
        <v>Mot 51</v>
      </c>
      <c r="JZ2" s="162" t="str">
        <f ca="1">INDEX('GenerateurBingo.com'!$I$980:$I$994,MATCH(LARGE('GenerateurBingo.com'!$J$980:$J$994,ROW()-1),'GenerateurBingo.com'!$J$980:$J$994,0))</f>
        <v>Mot 70</v>
      </c>
      <c r="KA2" s="163" t="str">
        <f ca="1">INDEX('GenerateurBingo.com'!$A$1000:$A$1014,MATCH(LARGE('GenerateurBingo.com'!$B$1000:$B$1014,ROW()-1),'GenerateurBingo.com'!$B$1000:$B$1014,0))</f>
        <v>Mot 8</v>
      </c>
      <c r="KB2" s="163" t="str">
        <f ca="1">INDEX('GenerateurBingo.com'!$C$1000:$C$1014,MATCH(LARGE('GenerateurBingo.com'!$D$1000:$D$1014,ROW()-1),'GenerateurBingo.com'!$D$1000:$D$1014,0))</f>
        <v>Mot 18</v>
      </c>
      <c r="KC2" s="163" t="str">
        <f ca="1">INDEX('GenerateurBingo.com'!$E$1000:$E$1014,MATCH(LARGE('GenerateurBingo.com'!$F$1000:$F$1014,ROW()-1),'GenerateurBingo.com'!$F$1000:$F$1014,0))</f>
        <v>Mot 36</v>
      </c>
      <c r="KD2" s="163" t="str">
        <f ca="1">INDEX('GenerateurBingo.com'!$G$1000:$G$1014,MATCH(LARGE('GenerateurBingo.com'!$H$1000:$H$1014,ROW()-1),'GenerateurBingo.com'!$H$1000:$H$1014,0))</f>
        <v>Mot 58</v>
      </c>
      <c r="KE2" s="163" t="str">
        <f ca="1">INDEX('GenerateurBingo.com'!$I$1000:$I$1014,MATCH(LARGE('GenerateurBingo.com'!$J$1000:$J$1014,ROW()-1),'GenerateurBingo.com'!$J$1000:$J$1014,0))</f>
        <v>Mot 63</v>
      </c>
      <c r="KF2" s="164"/>
      <c r="KG2" s="163" t="str">
        <f ca="1">INDEX('GenerateurBingo.com'!$A$1020:$A$1034,MATCH(LARGE('GenerateurBingo.com'!$B$1020:$B$1034,ROW()-1),'GenerateurBingo.com'!$B$1020:$B$1034,0))</f>
        <v>Mot 9</v>
      </c>
      <c r="KH2" s="163" t="str">
        <f ca="1">INDEX('GenerateurBingo.com'!$C$1020:$C$1034,MATCH(LARGE('GenerateurBingo.com'!$D$1020:$D$1034,ROW()-1),'GenerateurBingo.com'!$D$1020:$D$1034,0))</f>
        <v>Mot 26</v>
      </c>
      <c r="KI2" s="163" t="str">
        <f ca="1">INDEX('GenerateurBingo.com'!$E$1020:$E$1034,MATCH(LARGE('GenerateurBingo.com'!$F$1020:$F$1034,ROW()-1),'GenerateurBingo.com'!$F$1020:$F$1034,0))</f>
        <v>Mot 43</v>
      </c>
      <c r="KJ2" s="163" t="str">
        <f ca="1">INDEX('GenerateurBingo.com'!$G$1020:$G$1034,MATCH(LARGE('GenerateurBingo.com'!$H$1020:$H$1034,ROW()-1),'GenerateurBingo.com'!$H$1020:$H$1034,0))</f>
        <v>Mot 58</v>
      </c>
      <c r="KK2" s="163" t="str">
        <f ca="1">INDEX('GenerateurBingo.com'!$I$1020:$I$1034,MATCH(LARGE('GenerateurBingo.com'!$J$1020:$J$1034,ROW()-1),'GenerateurBingo.com'!$J$1020:$J$1034,0))</f>
        <v>Mot 75</v>
      </c>
      <c r="KL2" s="163" t="str">
        <f ca="1">INDEX('GenerateurBingo.com'!$A$1040:$A$1054,MATCH(LARGE('GenerateurBingo.com'!$B$1040:$B$1054,ROW()-1),'GenerateurBingo.com'!$B$1040:$B$1054,0))</f>
        <v>Mot 14</v>
      </c>
      <c r="KM2" s="163" t="str">
        <f ca="1">INDEX('GenerateurBingo.com'!$C$1040:$C$1054,MATCH(LARGE('GenerateurBingo.com'!$D$1040:$D$1054,ROW()-1),'GenerateurBingo.com'!$D$1040:$D$1054,0))</f>
        <v>Mot 19</v>
      </c>
      <c r="KN2" s="163" t="str">
        <f ca="1">INDEX('GenerateurBingo.com'!$E$1040:$E$1054,MATCH(LARGE('GenerateurBingo.com'!$F$1040:$F$1054,ROW()-1),'GenerateurBingo.com'!$F$1040:$F$1054,0))</f>
        <v>Mot 44</v>
      </c>
      <c r="KO2" s="163" t="str">
        <f ca="1">INDEX('GenerateurBingo.com'!$G$1040:$G$1054,MATCH(LARGE('GenerateurBingo.com'!$H$1040:$H$1054,ROW()-1),'GenerateurBingo.com'!$H$1040:$H$1054,0))</f>
        <v>Mot 56</v>
      </c>
      <c r="KP2" s="163" t="str">
        <f ca="1">INDEX('GenerateurBingo.com'!$I$1040:$I$1054,MATCH(LARGE('GenerateurBingo.com'!$J$1040:$J$1054,ROW()-1),'GenerateurBingo.com'!$J$1040:$J$1054,0))</f>
        <v>Mot 64</v>
      </c>
      <c r="KQ2" s="164"/>
      <c r="KR2" s="163" t="str">
        <f ca="1">INDEX('GenerateurBingo.com'!$A$1060:$A$1074,MATCH(LARGE('GenerateurBingo.com'!$B$1060:$B$1074,ROW()-1),'GenerateurBingo.com'!$B$1060:$B$1074,0))</f>
        <v>Mot 5</v>
      </c>
      <c r="KS2" s="163" t="str">
        <f ca="1">INDEX('GenerateurBingo.com'!$C$1060:$C$1074,MATCH(LARGE('GenerateurBingo.com'!$D$1060:$D$1074,ROW()-1),'GenerateurBingo.com'!$D$1060:$D$1074,0))</f>
        <v>Mot 26</v>
      </c>
      <c r="KT2" s="163" t="str">
        <f ca="1">INDEX('GenerateurBingo.com'!$E$1060:$E$1074,MATCH(LARGE('GenerateurBingo.com'!$F$1060:$F$1074,ROW()-1),'GenerateurBingo.com'!$F$1060:$F$1074,0))</f>
        <v>Mot 36</v>
      </c>
      <c r="KU2" s="163" t="str">
        <f ca="1">INDEX('GenerateurBingo.com'!$G$1060:$G$1074,MATCH(LARGE('GenerateurBingo.com'!$H$1060:$H$1074,ROW()-1),'GenerateurBingo.com'!$H$1060:$H$1074,0))</f>
        <v>Mot 53</v>
      </c>
      <c r="KV2" s="163" t="str">
        <f ca="1">INDEX('GenerateurBingo.com'!$I$1060:$I$1074,MATCH(LARGE('GenerateurBingo.com'!$J$1060:$J$1074,ROW()-1),'GenerateurBingo.com'!$J$1060:$J$1074,0))</f>
        <v>Mot 75</v>
      </c>
      <c r="KW2" s="163" t="str">
        <f ca="1">INDEX('GenerateurBingo.com'!$A$1080:$A$1094,MATCH(LARGE('GenerateurBingo.com'!$B$1080:$B$1094,ROW()-1),'GenerateurBingo.com'!$B$1080:$B$1094,0))</f>
        <v>Mot 12</v>
      </c>
      <c r="KX2" s="163" t="str">
        <f ca="1">INDEX('GenerateurBingo.com'!$C$1080:$C$1094,MATCH(LARGE('GenerateurBingo.com'!$D$1080:$D$1094,ROW()-1),'GenerateurBingo.com'!$D$1080:$D$1094,0))</f>
        <v>Mot 30</v>
      </c>
      <c r="KY2" s="163" t="str">
        <f ca="1">INDEX('GenerateurBingo.com'!$E$1080:$E$1094,MATCH(LARGE('GenerateurBingo.com'!$F$1080:$F$1094,ROW()-1),'GenerateurBingo.com'!$F$1080:$F$1094,0))</f>
        <v>Mot 35</v>
      </c>
      <c r="KZ2" s="163" t="str">
        <f ca="1">INDEX('GenerateurBingo.com'!$G$1080:$G$1094,MATCH(LARGE('GenerateurBingo.com'!$H$1080:$H$1094,ROW()-1),'GenerateurBingo.com'!$H$1080:$H$1094,0))</f>
        <v>Mot 53</v>
      </c>
      <c r="LA2" s="163" t="str">
        <f ca="1">INDEX('GenerateurBingo.com'!$I$1080:$I$1094,MATCH(LARGE('GenerateurBingo.com'!$J$1080:$J$1094,ROW()-1),'GenerateurBingo.com'!$J$1080:$J$1094,0))</f>
        <v>Mot 72</v>
      </c>
      <c r="LB2" s="164"/>
      <c r="LC2" s="163" t="str">
        <f ca="1">INDEX('GenerateurBingo.com'!$A$1100:$A$1114,MATCH(LARGE('GenerateurBingo.com'!$B$1100:$B$1114,ROW()-1),'GenerateurBingo.com'!$B$1100:$B$1114,0))</f>
        <v>Mot 13</v>
      </c>
      <c r="LD2" s="163" t="str">
        <f ca="1">INDEX('GenerateurBingo.com'!$C$1100:$C$1114,MATCH(LARGE('GenerateurBingo.com'!$D$1100:$D$1114,ROW()-1),'GenerateurBingo.com'!$D$1100:$D$1114,0))</f>
        <v>Mot 24</v>
      </c>
      <c r="LE2" s="163" t="str">
        <f ca="1">INDEX('GenerateurBingo.com'!$E$1100:$E$1114,MATCH(LARGE('GenerateurBingo.com'!$F$1100:$F$1114,ROW()-1),'GenerateurBingo.com'!$F$1100:$F$1114,0))</f>
        <v>Mot 38</v>
      </c>
      <c r="LF2" s="163" t="str">
        <f ca="1">INDEX('GenerateurBingo.com'!$G$1100:$G$1114,MATCH(LARGE('GenerateurBingo.com'!$H$1100:$H$1114,ROW()-1),'GenerateurBingo.com'!$H$1100:$H$1114,0))</f>
        <v>Mot 54</v>
      </c>
      <c r="LG2" s="163" t="str">
        <f ca="1">INDEX('GenerateurBingo.com'!$I$1100:$I$1114,MATCH(LARGE('GenerateurBingo.com'!$J$1100:$J$1114,ROW()-1),'GenerateurBingo.com'!$J$1100:$J$1114,0))</f>
        <v>Mot 61</v>
      </c>
      <c r="LH2" s="163" t="str">
        <f ca="1">INDEX('GenerateurBingo.com'!$A$1120:$A$1134,MATCH(LARGE('GenerateurBingo.com'!$B$1120:$B$1134,ROW()-1),'GenerateurBingo.com'!$B$1120:$B$1134,0))</f>
        <v>Mot 2</v>
      </c>
      <c r="LI2" s="163" t="str">
        <f ca="1">INDEX('GenerateurBingo.com'!$C$1120:$C$1134,MATCH(LARGE('GenerateurBingo.com'!$D$1120:$D$1134,ROW()-1),'GenerateurBingo.com'!$D$1120:$D$1134,0))</f>
        <v>Mot 17</v>
      </c>
      <c r="LJ2" s="163" t="str">
        <f ca="1">INDEX('GenerateurBingo.com'!$E$1120:$E$1134,MATCH(LARGE('GenerateurBingo.com'!$F$1120:$F$1134,ROW()-1),'GenerateurBingo.com'!$F$1120:$F$1134,0))</f>
        <v>Mot 38</v>
      </c>
      <c r="LK2" s="163" t="str">
        <f ca="1">INDEX('GenerateurBingo.com'!$G$1120:$G$1134,MATCH(LARGE('GenerateurBingo.com'!$H$1120:$H$1134,ROW()-1),'GenerateurBingo.com'!$H$1120:$H$1134,0))</f>
        <v>Mot 59</v>
      </c>
      <c r="LL2" s="163" t="str">
        <f ca="1">INDEX('GenerateurBingo.com'!$I$1120:$I$1134,MATCH(LARGE('GenerateurBingo.com'!$J$1120:$J$1134,ROW()-1),'GenerateurBingo.com'!$J$1120:$J$1134,0))</f>
        <v>Mot 67</v>
      </c>
      <c r="LM2" s="164"/>
      <c r="LN2" s="163" t="str">
        <f ca="1">INDEX('GenerateurBingo.com'!$A$1140:$A$1154,MATCH(LARGE('GenerateurBingo.com'!$B$1140:$B$1154,ROW()-1),'GenerateurBingo.com'!$B$1140:$B$1154,0))</f>
        <v>Mot 5</v>
      </c>
      <c r="LO2" s="163" t="str">
        <f ca="1">INDEX('GenerateurBingo.com'!$C$1140:$C$1154,MATCH(LARGE('GenerateurBingo.com'!$D$1140:$D$1154,ROW()-1),'GenerateurBingo.com'!$D$1140:$D$1154,0))</f>
        <v>Mot 16</v>
      </c>
      <c r="LP2" s="163" t="str">
        <f ca="1">INDEX('GenerateurBingo.com'!$E$1140:$E$1154,MATCH(LARGE('GenerateurBingo.com'!$F$1140:$F$1154,ROW()-1),'GenerateurBingo.com'!$F$1140:$F$1154,0))</f>
        <v>Mot 44</v>
      </c>
      <c r="LQ2" s="163" t="str">
        <f ca="1">INDEX('GenerateurBingo.com'!$G$1140:$G$1154,MATCH(LARGE('GenerateurBingo.com'!$H$1140:$H$1154,ROW()-1),'GenerateurBingo.com'!$H$1140:$H$1154,0))</f>
        <v>Mot 53</v>
      </c>
      <c r="LR2" s="163" t="str">
        <f ca="1">INDEX('GenerateurBingo.com'!$I$1140:$I$1154,MATCH(LARGE('GenerateurBingo.com'!$J$1140:$J$1154,ROW()-1),'GenerateurBingo.com'!$J$1140:$J$1154,0))</f>
        <v>Mot 62</v>
      </c>
      <c r="LS2" s="163" t="str">
        <f ca="1">INDEX('GenerateurBingo.com'!$A$1160:$A$1174,MATCH(LARGE('GenerateurBingo.com'!$B$1160:$B$1174,ROW()-1),'GenerateurBingo.com'!$B$1160:$B$1174,0))</f>
        <v>Mot 7</v>
      </c>
      <c r="LT2" s="163" t="str">
        <f ca="1">INDEX('GenerateurBingo.com'!$C$1160:$C$1174,MATCH(LARGE('GenerateurBingo.com'!$D$1160:$D$1174,ROW()-1),'GenerateurBingo.com'!$D$1160:$D$1174,0))</f>
        <v>Mot 16</v>
      </c>
      <c r="LU2" s="163" t="str">
        <f ca="1">INDEX('GenerateurBingo.com'!$E$1160:$E$1174,MATCH(LARGE('GenerateurBingo.com'!$F$1160:$F$1174,ROW()-1),'GenerateurBingo.com'!$F$1160:$F$1174,0))</f>
        <v>Mot 42</v>
      </c>
      <c r="LV2" s="163" t="str">
        <f ca="1">INDEX('GenerateurBingo.com'!$G$1160:$G$1174,MATCH(LARGE('GenerateurBingo.com'!$H$1160:$H$1174,ROW()-1),'GenerateurBingo.com'!$H$1160:$H$1174,0))</f>
        <v>Mot 58</v>
      </c>
      <c r="LW2" s="163" t="str">
        <f ca="1">INDEX('GenerateurBingo.com'!$I$1160:$I$1174,MATCH(LARGE('GenerateurBingo.com'!$J$1160:$J$1174,ROW()-1),'GenerateurBingo.com'!$J$1160:$J$1174,0))</f>
        <v>Mot 62</v>
      </c>
      <c r="LX2" s="164"/>
      <c r="LY2" s="163" t="str">
        <f ca="1">INDEX('GenerateurBingo.com'!$A$1180:$A$1194,MATCH(LARGE('GenerateurBingo.com'!$B$1180:$B$1194,ROW()-1),'GenerateurBingo.com'!$B$1180:$B$1194,0))</f>
        <v>Mot 1</v>
      </c>
      <c r="LZ2" s="163" t="str">
        <f ca="1">INDEX('GenerateurBingo.com'!$C$1180:$C$1194,MATCH(LARGE('GenerateurBingo.com'!$D$1180:$D$1194,ROW()-1),'GenerateurBingo.com'!$D$1180:$D$1194,0))</f>
        <v>Mot 18</v>
      </c>
      <c r="MA2" s="163" t="str">
        <f ca="1">INDEX('GenerateurBingo.com'!$E$1180:$E$1194,MATCH(LARGE('GenerateurBingo.com'!$F$1180:$F$1194,ROW()-1),'GenerateurBingo.com'!$F$1180:$F$1194,0))</f>
        <v>Mot 33</v>
      </c>
      <c r="MB2" s="163" t="str">
        <f ca="1">INDEX('GenerateurBingo.com'!$G$1180:$G$1194,MATCH(LARGE('GenerateurBingo.com'!$H$1180:$H$1194,ROW()-1),'GenerateurBingo.com'!$H$1180:$H$1194,0))</f>
        <v>Mot 56</v>
      </c>
      <c r="MC2" s="163" t="str">
        <f ca="1">INDEX('GenerateurBingo.com'!$I$1180:$I$1194,MATCH(LARGE('GenerateurBingo.com'!$J$1180:$J$1194,ROW()-1),'GenerateurBingo.com'!$J$1180:$J$1194,0))</f>
        <v>Mot 74</v>
      </c>
      <c r="MD2" s="163" t="str">
        <f ca="1">INDEX('GenerateurBingo.com'!$A$1200:$A$1214,MATCH(LARGE('GenerateurBingo.com'!$B$1200:$B$1214,ROW()-1),'GenerateurBingo.com'!$B$1200:$B$1214,0))</f>
        <v>Mot 12</v>
      </c>
      <c r="ME2" s="163" t="str">
        <f ca="1">INDEX('GenerateurBingo.com'!$C$1200:$C$1214,MATCH(LARGE('GenerateurBingo.com'!$D$1200:$D$1214,ROW()-1),'GenerateurBingo.com'!$D$1200:$D$1214,0))</f>
        <v>Mot 22</v>
      </c>
      <c r="MF2" s="163" t="str">
        <f ca="1">INDEX('GenerateurBingo.com'!$E$1200:$E$1214,MATCH(LARGE('GenerateurBingo.com'!$F$1200:$F$1214,ROW()-1),'GenerateurBingo.com'!$F$1200:$F$1214,0))</f>
        <v>Mot 44</v>
      </c>
      <c r="MG2" s="163" t="str">
        <f ca="1">INDEX('GenerateurBingo.com'!$G$1200:$G$1214,MATCH(LARGE('GenerateurBingo.com'!$H$1200:$H$1214,ROW()-1),'GenerateurBingo.com'!$H$1200:$H$1214,0))</f>
        <v>Mot 58</v>
      </c>
      <c r="MH2" s="163" t="str">
        <f ca="1">INDEX('GenerateurBingo.com'!$I$1200:$I$1214,MATCH(LARGE('GenerateurBingo.com'!$J$1200:$J$1214,ROW()-1),'GenerateurBingo.com'!$J$1200:$J$1214,0))</f>
        <v>Mot 70</v>
      </c>
      <c r="MI2" s="164"/>
      <c r="MJ2" s="163" t="str">
        <f ca="1">INDEX('GenerateurBingo.com'!$A$1220:$A$1234,MATCH(LARGE('GenerateurBingo.com'!$B$1220:$B$1234,ROW()-1),'GenerateurBingo.com'!$B$1220:$B$1234,0))</f>
        <v>Mot 12</v>
      </c>
      <c r="MK2" s="163" t="str">
        <f ca="1">INDEX('GenerateurBingo.com'!$C$1220:$C$1234,MATCH(LARGE('GenerateurBingo.com'!$D$1220:$D$1234,ROW()-1),'GenerateurBingo.com'!$D$1220:$D$1234,0))</f>
        <v>Mot 27</v>
      </c>
      <c r="ML2" s="163" t="str">
        <f ca="1">INDEX('GenerateurBingo.com'!$E$1220:$E$1234,MATCH(LARGE('GenerateurBingo.com'!$F$1220:$F$1234,ROW()-1),'GenerateurBingo.com'!$F$1220:$F$1234,0))</f>
        <v>Mot 31</v>
      </c>
      <c r="MM2" s="163" t="str">
        <f ca="1">INDEX('GenerateurBingo.com'!$G$1220:$G$1234,MATCH(LARGE('GenerateurBingo.com'!$H$1220:$H$1234,ROW()-1),'GenerateurBingo.com'!$H$1220:$H$1234,0))</f>
        <v>Mot 58</v>
      </c>
      <c r="MN2" s="163" t="str">
        <f ca="1">INDEX('GenerateurBingo.com'!$I$1220:$I$1234,MATCH(LARGE('GenerateurBingo.com'!$J$1220:$J$1234,ROW()-1),'GenerateurBingo.com'!$J$1220:$J$1234,0))</f>
        <v>Mot 63</v>
      </c>
      <c r="MO2" s="163" t="str">
        <f ca="1">INDEX('GenerateurBingo.com'!$A$1240:$A$1254,MATCH(LARGE('GenerateurBingo.com'!$B$1240:$B$1254,ROW()-1),'GenerateurBingo.com'!$B$1240:$B$1254,0))</f>
        <v>Mot 13</v>
      </c>
      <c r="MP2" s="163" t="str">
        <f ca="1">INDEX('GenerateurBingo.com'!$C$1240:$C$1254,MATCH(LARGE('GenerateurBingo.com'!$D$1240:$D$1254,ROW()-1),'GenerateurBingo.com'!$D$1240:$D$1254,0))</f>
        <v>Mot 16</v>
      </c>
      <c r="MQ2" s="163" t="str">
        <f ca="1">INDEX('GenerateurBingo.com'!$E$1240:$E$1254,MATCH(LARGE('GenerateurBingo.com'!$F$1240:$F$1254,ROW()-1),'GenerateurBingo.com'!$F$1240:$F$1254,0))</f>
        <v>Mot 33</v>
      </c>
      <c r="MR2" s="163" t="str">
        <f ca="1">INDEX('GenerateurBingo.com'!$G$1240:$G$1254,MATCH(LARGE('GenerateurBingo.com'!$H$1240:$H$1254,ROW()-1),'GenerateurBingo.com'!$H$1240:$H$1254,0))</f>
        <v>Mot 56</v>
      </c>
      <c r="MS2" s="163" t="str">
        <f ca="1">INDEX('GenerateurBingo.com'!$I$1240:$I$1254,MATCH(LARGE('GenerateurBingo.com'!$J$1240:$J$1254,ROW()-1),'GenerateurBingo.com'!$J$1240:$J$1254,0))</f>
        <v>Mot 66</v>
      </c>
      <c r="MT2" s="164"/>
      <c r="MU2" s="163" t="str">
        <f ca="1">INDEX('GenerateurBingo.com'!$A$1260:$A$1274,MATCH(LARGE('GenerateurBingo.com'!$B$1260:$B$1274,ROW()-1),'GenerateurBingo.com'!$B$1260:$B$1274,0))</f>
        <v>Mot 4</v>
      </c>
      <c r="MV2" s="163" t="str">
        <f ca="1">INDEX('GenerateurBingo.com'!$C$1260:$C$1274,MATCH(LARGE('GenerateurBingo.com'!$D$1260:$D$1274,ROW()-1),'GenerateurBingo.com'!$D$1260:$D$1274,0))</f>
        <v>Mot 29</v>
      </c>
      <c r="MW2" s="163" t="str">
        <f ca="1">INDEX('GenerateurBingo.com'!$E$1260:$E$1274,MATCH(LARGE('GenerateurBingo.com'!$F$1260:$F$1274,ROW()-1),'GenerateurBingo.com'!$F$1260:$F$1274,0))</f>
        <v>Mot 36</v>
      </c>
      <c r="MX2" s="163" t="str">
        <f ca="1">INDEX('GenerateurBingo.com'!$G$1260:$G$1274,MATCH(LARGE('GenerateurBingo.com'!$H$1260:$H$1274,ROW()-1),'GenerateurBingo.com'!$H$1260:$H$1274,0))</f>
        <v>Mot 57</v>
      </c>
      <c r="MY2" s="163" t="str">
        <f ca="1">INDEX('GenerateurBingo.com'!$I$1260:$I$1274,MATCH(LARGE('GenerateurBingo.com'!$J$1260:$J$1274,ROW()-1),'GenerateurBingo.com'!$J$1260:$J$1274,0))</f>
        <v>Mot 67</v>
      </c>
      <c r="MZ2" s="163" t="str">
        <f ca="1">INDEX('GenerateurBingo.com'!$A$1280:$A$1294,MATCH(LARGE('GenerateurBingo.com'!$B$1280:$B$1294,ROW()-1),'GenerateurBingo.com'!$B$1280:$B$1294,0))</f>
        <v>Mot 13</v>
      </c>
      <c r="NA2" s="163" t="str">
        <f ca="1">INDEX('GenerateurBingo.com'!$C$1280:$C$1294,MATCH(LARGE('GenerateurBingo.com'!$D$1280:$D$1294,ROW()-1),'GenerateurBingo.com'!$D$1280:$D$1294,0))</f>
        <v>Mot 27</v>
      </c>
      <c r="NB2" s="163" t="str">
        <f ca="1">INDEX('GenerateurBingo.com'!$E$1280:$E$1294,MATCH(LARGE('GenerateurBingo.com'!$F$1280:$F$1294,ROW()-1),'GenerateurBingo.com'!$F$1280:$F$1294,0))</f>
        <v>Mot 36</v>
      </c>
      <c r="NC2" s="163" t="str">
        <f ca="1">INDEX('GenerateurBingo.com'!$G$1280:$G$1294,MATCH(LARGE('GenerateurBingo.com'!$H$1280:$H$1294,ROW()-1),'GenerateurBingo.com'!$H$1280:$H$1294,0))</f>
        <v>Mot 48</v>
      </c>
      <c r="ND2" s="163" t="str">
        <f ca="1">INDEX('GenerateurBingo.com'!$I$1280:$I$1294,MATCH(LARGE('GenerateurBingo.com'!$J$1280:$J$1294,ROW()-1),'GenerateurBingo.com'!$J$1280:$J$1294,0))</f>
        <v>Mot 69</v>
      </c>
      <c r="NE2" s="164"/>
      <c r="NF2" s="163" t="str">
        <f ca="1">INDEX('GenerateurBingo.com'!$A$1300:$A$1314,MATCH(LARGE('GenerateurBingo.com'!$B$1300:$B$1314,ROW()-1),'GenerateurBingo.com'!$B$1300:$B$1314,0))</f>
        <v>Mot 7</v>
      </c>
      <c r="NG2" s="163" t="str">
        <f ca="1">INDEX('GenerateurBingo.com'!$C$1300:$C$1314,MATCH(LARGE('GenerateurBingo.com'!$D$1300:$D$1314,ROW()-1),'GenerateurBingo.com'!$D$1300:$D$1314,0))</f>
        <v>Mot 18</v>
      </c>
      <c r="NH2" s="163" t="str">
        <f ca="1">INDEX('GenerateurBingo.com'!$E$1300:$E$1314,MATCH(LARGE('GenerateurBingo.com'!$F$1300:$F$1314,ROW()-1),'GenerateurBingo.com'!$F$1300:$F$1314,0))</f>
        <v>Mot 31</v>
      </c>
      <c r="NI2" s="163" t="str">
        <f ca="1">INDEX('GenerateurBingo.com'!$G$1300:$G$1314,MATCH(LARGE('GenerateurBingo.com'!$H$1300:$H$1314,ROW()-1),'GenerateurBingo.com'!$H$1300:$H$1314,0))</f>
        <v>Mot 57</v>
      </c>
      <c r="NJ2" s="163" t="str">
        <f ca="1">INDEX('GenerateurBingo.com'!$I$1300:$I$1314,MATCH(LARGE('GenerateurBingo.com'!$J$1300:$J$1314,ROW()-1),'GenerateurBingo.com'!$J$1300:$J$1314,0))</f>
        <v>Mot 61</v>
      </c>
      <c r="NK2" s="163" t="str">
        <f ca="1">INDEX('GenerateurBingo.com'!$A$1320:$A$1334,MATCH(LARGE('GenerateurBingo.com'!$B$1320:$B$1334,ROW()-1),'GenerateurBingo.com'!$B$1320:$B$1334,0))</f>
        <v>Mot 1</v>
      </c>
      <c r="NL2" s="163" t="str">
        <f ca="1">INDEX('GenerateurBingo.com'!$C$1320:$C$1334,MATCH(LARGE('GenerateurBingo.com'!$D$1320:$D$1334,ROW()-1),'GenerateurBingo.com'!$D$1320:$D$1334,0))</f>
        <v>Mot 18</v>
      </c>
      <c r="NM2" s="163" t="str">
        <f ca="1">INDEX('GenerateurBingo.com'!$E$1320:$E$1334,MATCH(LARGE('GenerateurBingo.com'!$F$1320:$F$1334,ROW()-1),'GenerateurBingo.com'!$F$1320:$F$1334,0))</f>
        <v>Mot 34</v>
      </c>
      <c r="NN2" s="163" t="str">
        <f ca="1">INDEX('GenerateurBingo.com'!$G$1320:$G$1334,MATCH(LARGE('GenerateurBingo.com'!$H$1320:$H$1334,ROW()-1),'GenerateurBingo.com'!$H$1320:$H$1334,0))</f>
        <v>Mot 47</v>
      </c>
      <c r="NO2" s="163" t="str">
        <f ca="1">INDEX('GenerateurBingo.com'!$I$1320:$I$1334,MATCH(LARGE('GenerateurBingo.com'!$J$1320:$J$1334,ROW()-1),'GenerateurBingo.com'!$J$1320:$J$1334,0))</f>
        <v>Mot 63</v>
      </c>
      <c r="NP2" s="164"/>
      <c r="NQ2" s="163" t="str">
        <f ca="1">INDEX('GenerateurBingo.com'!$A$1340:$A$1354,MATCH(LARGE('GenerateurBingo.com'!$B$1340:$B$1354,ROW()-1),'GenerateurBingo.com'!$B$1340:$B$1354,0))</f>
        <v>Mot 5</v>
      </c>
      <c r="NR2" s="163" t="str">
        <f ca="1">INDEX('GenerateurBingo.com'!$C$1340:$C$1354,MATCH(LARGE('GenerateurBingo.com'!$D$1340:$D$1354,ROW()-1),'GenerateurBingo.com'!$D$1340:$D$1354,0))</f>
        <v>Mot 25</v>
      </c>
      <c r="NS2" s="163" t="str">
        <f ca="1">INDEX('GenerateurBingo.com'!$E$1340:$E$1354,MATCH(LARGE('GenerateurBingo.com'!$F$1340:$F$1354,ROW()-1),'GenerateurBingo.com'!$F$1340:$F$1354,0))</f>
        <v>Mot 42</v>
      </c>
      <c r="NT2" s="163" t="str">
        <f ca="1">INDEX('GenerateurBingo.com'!$G$1340:$G$1354,MATCH(LARGE('GenerateurBingo.com'!$H$1340:$H$1354,ROW()-1),'GenerateurBingo.com'!$H$1340:$H$1354,0))</f>
        <v>Mot 57</v>
      </c>
      <c r="NU2" s="163" t="str">
        <f ca="1">INDEX('GenerateurBingo.com'!$I$1340:$I$1354,MATCH(LARGE('GenerateurBingo.com'!$J$1340:$J$1354,ROW()-1),'GenerateurBingo.com'!$J$1340:$J$1354,0))</f>
        <v>Mot 71</v>
      </c>
      <c r="NV2" s="163" t="str">
        <f ca="1">INDEX('GenerateurBingo.com'!$A$1360:$A$1374,MATCH(LARGE('GenerateurBingo.com'!$B$1360:$B$1374,ROW()-1),'GenerateurBingo.com'!$B$1360:$B$1374,0))</f>
        <v>Mot 14</v>
      </c>
      <c r="NW2" s="163" t="str">
        <f ca="1">INDEX('GenerateurBingo.com'!$C$1360:$C$1374,MATCH(LARGE('GenerateurBingo.com'!$D$1360:$D$1374,ROW()-1),'GenerateurBingo.com'!$D$1360:$D$1374,0))</f>
        <v>Mot 18</v>
      </c>
      <c r="NX2" s="163" t="str">
        <f ca="1">INDEX('GenerateurBingo.com'!$E$1360:$E$1374,MATCH(LARGE('GenerateurBingo.com'!$F$1360:$F$1374,ROW()-1),'GenerateurBingo.com'!$F$1360:$F$1374,0))</f>
        <v>Mot 38</v>
      </c>
      <c r="NY2" s="163" t="str">
        <f ca="1">INDEX('GenerateurBingo.com'!$G$1360:$G$1374,MATCH(LARGE('GenerateurBingo.com'!$H$1360:$H$1374,ROW()-1),'GenerateurBingo.com'!$H$1360:$H$1374,0))</f>
        <v>Mot 56</v>
      </c>
      <c r="NZ2" s="163" t="str">
        <f ca="1">INDEX('GenerateurBingo.com'!$I$1360:$I$1374,MATCH(LARGE('GenerateurBingo.com'!$J$1360:$J$1374,ROW()-1),'GenerateurBingo.com'!$J$1360:$J$1374,0))</f>
        <v>Mot 63</v>
      </c>
      <c r="OA2" s="164"/>
      <c r="OB2" s="163" t="str">
        <f ca="1">INDEX('GenerateurBingo.com'!$A$1380:$A$1394,MATCH(LARGE('GenerateurBingo.com'!$B$1380:$B$1394,ROW()-1),'GenerateurBingo.com'!$B$1380:$B$1394,0))</f>
        <v>Mot 11</v>
      </c>
      <c r="OC2" s="163" t="str">
        <f ca="1">INDEX('GenerateurBingo.com'!$C$1380:$C$1394,MATCH(LARGE('GenerateurBingo.com'!$D$1380:$D$1394,ROW()-1),'GenerateurBingo.com'!$D$1380:$D$1394,0))</f>
        <v>Mot 24</v>
      </c>
      <c r="OD2" s="163" t="str">
        <f ca="1">INDEX('GenerateurBingo.com'!$E$1380:$E$1394,MATCH(LARGE('GenerateurBingo.com'!$F$1380:$F$1394,ROW()-1),'GenerateurBingo.com'!$F$1380:$F$1394,0))</f>
        <v>Mot 38</v>
      </c>
      <c r="OE2" s="163" t="str">
        <f ca="1">INDEX('GenerateurBingo.com'!$G$1380:$G$1394,MATCH(LARGE('GenerateurBingo.com'!$H$1380:$H$1394,ROW()-1),'GenerateurBingo.com'!$H$1380:$H$1394,0))</f>
        <v>Mot 55</v>
      </c>
      <c r="OF2" s="163" t="str">
        <f ca="1">INDEX('GenerateurBingo.com'!$I$1380:$I$1394,MATCH(LARGE('GenerateurBingo.com'!$J$1380:$J$1394,ROW()-1),'GenerateurBingo.com'!$J$1380:$J$1394,0))</f>
        <v>Mot 73</v>
      </c>
      <c r="OG2" s="163" t="str">
        <f ca="1">INDEX('GenerateurBingo.com'!$A$1400:$A$1414,MATCH(LARGE('GenerateurBingo.com'!$B$1400:$B$1414,ROW()-1),'GenerateurBingo.com'!$B$1400:$B$1414,0))</f>
        <v>Mot 15</v>
      </c>
      <c r="OH2" s="163" t="str">
        <f ca="1">INDEX('GenerateurBingo.com'!$C$1400:$C$1414,MATCH(LARGE('GenerateurBingo.com'!$D$1400:$D$1414,ROW()-1),'GenerateurBingo.com'!$D$1400:$D$1414,0))</f>
        <v>Mot 23</v>
      </c>
      <c r="OI2" s="163" t="str">
        <f ca="1">INDEX('GenerateurBingo.com'!$E$1400:$E$1414,MATCH(LARGE('GenerateurBingo.com'!$F$1400:$F$1414,ROW()-1),'GenerateurBingo.com'!$F$1400:$F$1414,0))</f>
        <v>Mot 37</v>
      </c>
      <c r="OJ2" s="163" t="str">
        <f ca="1">INDEX('GenerateurBingo.com'!$G$1400:$G$1414,MATCH(LARGE('GenerateurBingo.com'!$H$1400:$H$1414,ROW()-1),'GenerateurBingo.com'!$H$1400:$H$1414,0))</f>
        <v>Mot 58</v>
      </c>
      <c r="OK2" s="163" t="str">
        <f ca="1">INDEX('GenerateurBingo.com'!$I$1400:$I$1414,MATCH(LARGE('GenerateurBingo.com'!$J$1400:$J$1414,ROW()-1),'GenerateurBingo.com'!$J$1400:$J$1414,0))</f>
        <v>Mot 68</v>
      </c>
      <c r="OL2" s="164"/>
      <c r="OM2" s="163" t="str">
        <f ca="1">INDEX('GenerateurBingo.com'!$A$1420:$A$1434,MATCH(LARGE('GenerateurBingo.com'!$B$1420:$B$1434,ROW()-1),'GenerateurBingo.com'!$B$1420:$B$1434,0))</f>
        <v>Mot 7</v>
      </c>
      <c r="ON2" s="163" t="str">
        <f ca="1">INDEX('GenerateurBingo.com'!$C$1420:$C$1434,MATCH(LARGE('GenerateurBingo.com'!$D$1420:$D$1434,ROW()-1),'GenerateurBingo.com'!$D$1420:$D$1434,0))</f>
        <v>Mot 26</v>
      </c>
      <c r="OO2" s="163" t="str">
        <f ca="1">INDEX('GenerateurBingo.com'!$E$1420:$E$1434,MATCH(LARGE('GenerateurBingo.com'!$F$1420:$F$1434,ROW()-1),'GenerateurBingo.com'!$F$1420:$F$1434,0))</f>
        <v>Mot 38</v>
      </c>
      <c r="OP2" s="163" t="str">
        <f ca="1">INDEX('GenerateurBingo.com'!$G$1420:$G$1434,MATCH(LARGE('GenerateurBingo.com'!$H$1420:$H$1434,ROW()-1),'GenerateurBingo.com'!$H$1420:$H$1434,0))</f>
        <v>Mot 57</v>
      </c>
      <c r="OQ2" s="163" t="str">
        <f ca="1">INDEX('GenerateurBingo.com'!$I$1420:$I$1434,MATCH(LARGE('GenerateurBingo.com'!$J$1420:$J$1434,ROW()-1),'GenerateurBingo.com'!$J$1420:$J$1434,0))</f>
        <v>Mot 71</v>
      </c>
      <c r="OR2" s="163" t="str">
        <f ca="1">INDEX('GenerateurBingo.com'!$A$1440:$A$1454,MATCH(LARGE('GenerateurBingo.com'!$B$1440:$B$1454,ROW()-1),'GenerateurBingo.com'!$B$1440:$B$1454,0))</f>
        <v>Mot 8</v>
      </c>
      <c r="OS2" s="163" t="str">
        <f ca="1">INDEX('GenerateurBingo.com'!$C$1440:$C$1454,MATCH(LARGE('GenerateurBingo.com'!$D$1440:$D$1454,ROW()-1),'GenerateurBingo.com'!$D$1440:$D$1454,0))</f>
        <v>Mot 27</v>
      </c>
      <c r="OT2" s="163" t="str">
        <f ca="1">INDEX('GenerateurBingo.com'!$E$1440:$E$1454,MATCH(LARGE('GenerateurBingo.com'!$F$1440:$F$1454,ROW()-1),'GenerateurBingo.com'!$F$1440:$F$1454,0))</f>
        <v>Mot 44</v>
      </c>
      <c r="OU2" s="163" t="str">
        <f ca="1">INDEX('GenerateurBingo.com'!$G$1440:$G$1454,MATCH(LARGE('GenerateurBingo.com'!$H$1440:$H$1454,ROW()-1),'GenerateurBingo.com'!$H$1440:$H$1454,0))</f>
        <v>Mot 57</v>
      </c>
      <c r="OV2" s="163" t="str">
        <f ca="1">INDEX('GenerateurBingo.com'!$I$1440:$I$1454,MATCH(LARGE('GenerateurBingo.com'!$J$1440:$J$1454,ROW()-1),'GenerateurBingo.com'!$J$1440:$J$1454,0))</f>
        <v>Mot 65</v>
      </c>
      <c r="OW2" s="164"/>
      <c r="OX2" s="164" t="str">
        <f ca="1">INDEX('GenerateurBingo.com'!$A$1460:$A$1474,MATCH(LARGE('GenerateurBingo.com'!$B$1460:$B$1474,ROW()-1),'GenerateurBingo.com'!$B$1460:$B$1474,0))</f>
        <v>Mot 5</v>
      </c>
      <c r="OY2" s="164" t="str">
        <f ca="1">INDEX('GenerateurBingo.com'!$C$1460:$C$1474,MATCH(LARGE('GenerateurBingo.com'!$D$1460:$D$1474,ROW()-1),'GenerateurBingo.com'!$D$1460:$D$1474,0))</f>
        <v>Mot 29</v>
      </c>
      <c r="OZ2" s="164" t="str">
        <f ca="1">INDEX('GenerateurBingo.com'!$E$1460:$E$1474,MATCH(LARGE('GenerateurBingo.com'!$F$1460:$F$1474,ROW()-1),'GenerateurBingo.com'!$F$1460:$F$1474,0))</f>
        <v>Mot 35</v>
      </c>
      <c r="PA2" s="164" t="str">
        <f ca="1">INDEX('GenerateurBingo.com'!$G$1460:$G$1474,MATCH(LARGE('GenerateurBingo.com'!$H$1460:$H$1474,ROW()-1),'GenerateurBingo.com'!$H$1460:$H$1474,0))</f>
        <v>Mot 47</v>
      </c>
      <c r="PB2" s="164" t="str">
        <f ca="1">INDEX('GenerateurBingo.com'!$I$1460:$I$1474,MATCH(LARGE('GenerateurBingo.com'!$J$1460:$J$1474,ROW()-1),'GenerateurBingo.com'!$J$1460:$J$1474,0))</f>
        <v>Mot 69</v>
      </c>
      <c r="PC2" s="164" t="str">
        <f ca="1">INDEX('GenerateurBingo.com'!$A$1480:$A$1494,MATCH(LARGE('GenerateurBingo.com'!$B$1480:$B$1494,ROW()-1),'GenerateurBingo.com'!$B$1480:$B$1494,0))</f>
        <v>Mot 2</v>
      </c>
      <c r="PD2" s="164" t="str">
        <f ca="1">INDEX('GenerateurBingo.com'!$C$1480:$C$1494,MATCH(LARGE('GenerateurBingo.com'!$D$1480:$D$1494,ROW()-1),'GenerateurBingo.com'!$D$1480:$D$1494,0))</f>
        <v>Mot 22</v>
      </c>
      <c r="PE2" s="164" t="str">
        <f ca="1">INDEX('GenerateurBingo.com'!$E$1480:$E$1494,MATCH(LARGE('GenerateurBingo.com'!$F$1480:$F$1494,ROW()-1),'GenerateurBingo.com'!$F$1480:$F$1494,0))</f>
        <v>Mot 44</v>
      </c>
      <c r="PF2" s="164" t="str">
        <f ca="1">INDEX('GenerateurBingo.com'!$G$1480:$G$1494,MATCH(LARGE('GenerateurBingo.com'!$H$1480:$H$1494,ROW()-1),'GenerateurBingo.com'!$H$1480:$H$1494,0))</f>
        <v>Mot 49</v>
      </c>
      <c r="PG2" s="164" t="str">
        <f ca="1">INDEX('GenerateurBingo.com'!$I$1480:$I$1494,MATCH(LARGE('GenerateurBingo.com'!$J$1480:$J$1494,ROW()-1),'GenerateurBingo.com'!$J$1480:$J$1494,0))</f>
        <v>Mot 75</v>
      </c>
      <c r="PH2" s="164"/>
      <c r="PI2" s="164" t="str">
        <f ca="1">INDEX('GenerateurBingo.com'!$A$1500:$A$1514,MATCH(LARGE('GenerateurBingo.com'!$B$1500:$B$1514,ROW()-1),'GenerateurBingo.com'!$B$1500:$B$1514,0))</f>
        <v>Mot 5</v>
      </c>
      <c r="PJ2" s="164" t="str">
        <f ca="1">INDEX('GenerateurBingo.com'!$C$1500:$C$1514,MATCH(LARGE('GenerateurBingo.com'!$D$1500:$D$1514,ROW()-1),'GenerateurBingo.com'!$D$1500:$D$1514,0))</f>
        <v>Mot 30</v>
      </c>
      <c r="PK2" s="164" t="str">
        <f ca="1">INDEX('GenerateurBingo.com'!$E$1500:$E$1514,MATCH(LARGE('GenerateurBingo.com'!$F$1500:$F$1514,ROW()-1),'GenerateurBingo.com'!$F$1500:$F$1514,0))</f>
        <v>Mot 40</v>
      </c>
      <c r="PL2" s="164" t="str">
        <f ca="1">INDEX('GenerateurBingo.com'!$G$1500:$G$1514,MATCH(LARGE('GenerateurBingo.com'!$H$1500:$H$1514,ROW()-1),'GenerateurBingo.com'!$H$1500:$H$1514,0))</f>
        <v>Mot 50</v>
      </c>
      <c r="PM2" s="164" t="str">
        <f ca="1">INDEX('GenerateurBingo.com'!$I$1500:$I$1514,MATCH(LARGE('GenerateurBingo.com'!$J$1500:$J$1514,ROW()-1),'GenerateurBingo.com'!$J$1500:$J$1514,0))</f>
        <v>Mot 73</v>
      </c>
      <c r="PN2" s="164" t="str">
        <f ca="1">INDEX('GenerateurBingo.com'!$A$1520:$A$1534,MATCH(LARGE('GenerateurBingo.com'!$B$1520:$B$1534,ROW()-1),'GenerateurBingo.com'!$B$1520:$B$1534,0))</f>
        <v>Mot 9</v>
      </c>
      <c r="PO2" s="164" t="str">
        <f ca="1">INDEX('GenerateurBingo.com'!$C$1520:$C$1534,MATCH(LARGE('GenerateurBingo.com'!$D$1520:$D$1534,ROW()-1),'GenerateurBingo.com'!$D$1520:$D$1534,0))</f>
        <v>Mot 18</v>
      </c>
      <c r="PP2" s="164" t="str">
        <f ca="1">INDEX('GenerateurBingo.com'!$E$1520:$E$1534,MATCH(LARGE('GenerateurBingo.com'!$F$1520:$F$1534,ROW()-1),'GenerateurBingo.com'!$F$1520:$F$1534,0))</f>
        <v>Mot 32</v>
      </c>
      <c r="PQ2" s="164" t="str">
        <f ca="1">INDEX('GenerateurBingo.com'!$G$1520:$G$1534,MATCH(LARGE('GenerateurBingo.com'!$H$1520:$H$1534,ROW()-1),'GenerateurBingo.com'!$H$1520:$H$1534,0))</f>
        <v>Mot 46</v>
      </c>
      <c r="PR2" s="164" t="str">
        <f ca="1">INDEX('GenerateurBingo.com'!$I$1520:$I$1534,MATCH(LARGE('GenerateurBingo.com'!$J$1520:$J$1534,ROW()-1),'GenerateurBingo.com'!$J$1520:$J$1534,0))</f>
        <v>Mot 73</v>
      </c>
      <c r="PS2" s="164"/>
      <c r="PT2" s="164" t="str">
        <f ca="1">INDEX('GenerateurBingo.com'!$A$1540:$A$1554,MATCH(LARGE('GenerateurBingo.com'!$B$1540:$B$1554,ROW()-1),'GenerateurBingo.com'!$B$1540:$B$1554,0))</f>
        <v>Mot 9</v>
      </c>
      <c r="PU2" s="164" t="str">
        <f ca="1">INDEX('GenerateurBingo.com'!$C$1540:$C$1554,MATCH(LARGE('GenerateurBingo.com'!$D$1540:$D$1554,ROW()-1),'GenerateurBingo.com'!$D$1540:$D$1554,0))</f>
        <v>Mot 29</v>
      </c>
      <c r="PV2" s="164" t="str">
        <f ca="1">INDEX('GenerateurBingo.com'!$E$1540:$E$1554,MATCH(LARGE('GenerateurBingo.com'!$F$1540:$F$1554,ROW()-1),'GenerateurBingo.com'!$F$1540:$F$1554,0))</f>
        <v>Mot 44</v>
      </c>
      <c r="PW2" s="164" t="str">
        <f ca="1">INDEX('GenerateurBingo.com'!$G$1540:$G$1554,MATCH(LARGE('GenerateurBingo.com'!$H$1540:$H$1554,ROW()-1),'GenerateurBingo.com'!$H$1540:$H$1554,0))</f>
        <v>Mot 47</v>
      </c>
      <c r="PX2" s="164" t="str">
        <f ca="1">INDEX('GenerateurBingo.com'!$I$1540:$I$1554,MATCH(LARGE('GenerateurBingo.com'!$J$1540:$J$1554,ROW()-1),'GenerateurBingo.com'!$J$1540:$J$1554,0))</f>
        <v>Mot 69</v>
      </c>
      <c r="PY2" s="164" t="str">
        <f ca="1">INDEX('GenerateurBingo.com'!$A$1560:$A$1574,MATCH(LARGE('GenerateurBingo.com'!$B$1560:$B$1574,ROW()-1),'GenerateurBingo.com'!$B$1560:$B$1574,0))</f>
        <v>Mot 13</v>
      </c>
      <c r="PZ2" s="164" t="str">
        <f ca="1">INDEX('GenerateurBingo.com'!$C$1560:$C$1574,MATCH(LARGE('GenerateurBingo.com'!$D$1560:$D$1574,ROW()-1),'GenerateurBingo.com'!$D$1560:$D$1574,0))</f>
        <v>Mot 16</v>
      </c>
      <c r="QA2" s="164" t="str">
        <f ca="1">INDEX('GenerateurBingo.com'!$E$1560:$E$1574,MATCH(LARGE('GenerateurBingo.com'!$F$1560:$F$1574,ROW()-1),'GenerateurBingo.com'!$F$1560:$F$1574,0))</f>
        <v>Mot 42</v>
      </c>
      <c r="QB2" s="164" t="str">
        <f ca="1">INDEX('GenerateurBingo.com'!$G$1560:$G$1574,MATCH(LARGE('GenerateurBingo.com'!$H$1560:$H$1574,ROW()-1),'GenerateurBingo.com'!$H$1560:$H$1574,0))</f>
        <v>Mot 46</v>
      </c>
      <c r="QC2" s="164" t="str">
        <f ca="1">INDEX('GenerateurBingo.com'!$I$1560:$I$1574,MATCH(LARGE('GenerateurBingo.com'!$J$1560:$J$1574,ROW()-1),'GenerateurBingo.com'!$J$1560:$J$1574,0))</f>
        <v>Mot 70</v>
      </c>
      <c r="QD2" s="164"/>
      <c r="QE2" s="164" t="str">
        <f ca="1">INDEX('GenerateurBingo.com'!$A$1580:$A$1594,MATCH(LARGE('GenerateurBingo.com'!$B$1580:$B$1594,ROW()-1),'GenerateurBingo.com'!$B$1580:$B$1594,0))</f>
        <v>Mot 9</v>
      </c>
      <c r="QF2" s="164" t="str">
        <f ca="1">INDEX('GenerateurBingo.com'!$C$1580:$C$1594,MATCH(LARGE('GenerateurBingo.com'!$D$1580:$D$1594,ROW()-1),'GenerateurBingo.com'!$D$1580:$D$1594,0))</f>
        <v>Mot 23</v>
      </c>
      <c r="QG2" s="164" t="str">
        <f ca="1">INDEX('GenerateurBingo.com'!$E$1580:$E$1594,MATCH(LARGE('GenerateurBingo.com'!$F$1580:$F$1594,ROW()-1),'GenerateurBingo.com'!$F$1580:$F$1594,0))</f>
        <v>Mot 35</v>
      </c>
      <c r="QH2" s="164" t="str">
        <f ca="1">INDEX('GenerateurBingo.com'!$G$1580:$G$1594,MATCH(LARGE('GenerateurBingo.com'!$H$1580:$H$1594,ROW()-1),'GenerateurBingo.com'!$H$1580:$H$1594,0))</f>
        <v>Mot 58</v>
      </c>
      <c r="QI2" s="164" t="str">
        <f ca="1">INDEX('GenerateurBingo.com'!$I$1580:$I$1594,MATCH(LARGE('GenerateurBingo.com'!$J$1580:$J$1594,ROW()-1),'GenerateurBingo.com'!$J$1580:$J$1594,0))</f>
        <v>Mot 63</v>
      </c>
      <c r="QJ2" s="164" t="str">
        <f ca="1">INDEX('GenerateurBingo.com'!$A$1600:$A$1614,MATCH(LARGE('GenerateurBingo.com'!$B$1600:$B$1614,ROW()-1),'GenerateurBingo.com'!$B$1600:$B$1614,0))</f>
        <v>Mot 3</v>
      </c>
      <c r="QK2" s="164" t="str">
        <f ca="1">INDEX('GenerateurBingo.com'!$C$1600:$C$1614,MATCH(LARGE('GenerateurBingo.com'!$D$1600:$D$1614,ROW()-1),'GenerateurBingo.com'!$D$1600:$D$1614,0))</f>
        <v>Mot 22</v>
      </c>
      <c r="QL2" s="164" t="str">
        <f ca="1">INDEX('GenerateurBingo.com'!$E$1600:$E$1614,MATCH(LARGE('GenerateurBingo.com'!$F$1600:$F$1614,ROW()-1),'GenerateurBingo.com'!$F$1600:$F$1614,0))</f>
        <v>Mot 32</v>
      </c>
      <c r="QM2" s="164" t="str">
        <f ca="1">INDEX('GenerateurBingo.com'!$G$1600:$G$1614,MATCH(LARGE('GenerateurBingo.com'!$H$1600:$H$1614,ROW()-1),'GenerateurBingo.com'!$H$1600:$H$1614,0))</f>
        <v>Mot 58</v>
      </c>
      <c r="QN2" s="164" t="str">
        <f ca="1">INDEX('GenerateurBingo.com'!$I$1600:$I$1614,MATCH(LARGE('GenerateurBingo.com'!$J$1600:$J$1614,ROW()-1),'GenerateurBingo.com'!$J$1600:$J$1614,0))</f>
        <v>Mot 70</v>
      </c>
      <c r="QO2" s="164"/>
      <c r="QP2" s="164" t="str">
        <f ca="1">INDEX('GenerateurBingo.com'!$A$1620:$A$1634,MATCH(LARGE('GenerateurBingo.com'!$B$1620:$B$1634,ROW()-1),'GenerateurBingo.com'!$B$1620:$B$1634,0))</f>
        <v>Mot 6</v>
      </c>
      <c r="QQ2" s="164" t="str">
        <f ca="1">INDEX('GenerateurBingo.com'!$C$1620:$C$1634,MATCH(LARGE('GenerateurBingo.com'!$D$1620:$D$1634,ROW()-1),'GenerateurBingo.com'!$D$1620:$D$1634,0))</f>
        <v>Mot 26</v>
      </c>
      <c r="QR2" s="164" t="str">
        <f ca="1">INDEX('GenerateurBingo.com'!$E$1620:$E$1634,MATCH(LARGE('GenerateurBingo.com'!$F$1620:$F$1634,ROW()-1),'GenerateurBingo.com'!$F$1620:$F$1634,0))</f>
        <v>Mot 40</v>
      </c>
      <c r="QS2" s="164" t="str">
        <f ca="1">INDEX('GenerateurBingo.com'!$G$1620:$G$1634,MATCH(LARGE('GenerateurBingo.com'!$H$1620:$H$1634,ROW()-1),'GenerateurBingo.com'!$H$1620:$H$1634,0))</f>
        <v>Mot 49</v>
      </c>
      <c r="QT2" s="164" t="str">
        <f ca="1">INDEX('GenerateurBingo.com'!$I$1620:$I$1634,MATCH(LARGE('GenerateurBingo.com'!$J$1620:$J$1634,ROW()-1),'GenerateurBingo.com'!$J$1620:$J$1634,0))</f>
        <v>Mot 72</v>
      </c>
      <c r="QU2" s="164" t="str">
        <f ca="1">INDEX('GenerateurBingo.com'!$A$1640:$A$1654,MATCH(LARGE('GenerateurBingo.com'!$B$1640:$B$1654,ROW()-1),'GenerateurBingo.com'!$B$1640:$B$1654,0))</f>
        <v>Mot 13</v>
      </c>
      <c r="QV2" s="164" t="str">
        <f ca="1">INDEX('GenerateurBingo.com'!$C$1640:$C$1654,MATCH(LARGE('GenerateurBingo.com'!$D$1640:$D$1654,ROW()-1),'GenerateurBingo.com'!$D$1640:$D$1654,0))</f>
        <v>Mot 23</v>
      </c>
      <c r="QW2" s="164" t="str">
        <f ca="1">INDEX('GenerateurBingo.com'!$E$1640:$E$1654,MATCH(LARGE('GenerateurBingo.com'!$F$1640:$F$1654,ROW()-1),'GenerateurBingo.com'!$F$1640:$F$1654,0))</f>
        <v>Mot 34</v>
      </c>
      <c r="QX2" s="164" t="str">
        <f ca="1">INDEX('GenerateurBingo.com'!$G$1640:$G$1654,MATCH(LARGE('GenerateurBingo.com'!$H$1640:$H$1654,ROW()-1),'GenerateurBingo.com'!$H$1640:$H$1654,0))</f>
        <v>Mot 46</v>
      </c>
      <c r="QY2" s="164" t="str">
        <f ca="1">INDEX('GenerateurBingo.com'!$I$1640:$I$1654,MATCH(LARGE('GenerateurBingo.com'!$J$1640:$J$1654,ROW()-1),'GenerateurBingo.com'!$J$1640:$J$1654,0))</f>
        <v>Mot 68</v>
      </c>
      <c r="QZ2" s="164"/>
      <c r="RA2" s="164" t="str">
        <f ca="1">INDEX('GenerateurBingo.com'!$A$1660:$A$1674,MATCH(LARGE('GenerateurBingo.com'!$B$1660:$B$1674,ROW()-1),'GenerateurBingo.com'!$B$1660:$B$1674,0))</f>
        <v>Mot 14</v>
      </c>
      <c r="RB2" s="164" t="str">
        <f ca="1">INDEX('GenerateurBingo.com'!$C$1660:$C$1674,MATCH(LARGE('GenerateurBingo.com'!$D$1660:$D$1674,ROW()-1),'GenerateurBingo.com'!$D$1660:$D$1674,0))</f>
        <v>Mot 21</v>
      </c>
      <c r="RC2" s="164" t="str">
        <f ca="1">INDEX('GenerateurBingo.com'!$E$1660:$E$1674,MATCH(LARGE('GenerateurBingo.com'!$F$1660:$F$1674,ROW()-1),'GenerateurBingo.com'!$F$1660:$F$1674,0))</f>
        <v>Mot 31</v>
      </c>
      <c r="RD2" s="164" t="str">
        <f ca="1">INDEX('GenerateurBingo.com'!$G$1660:$G$1674,MATCH(LARGE('GenerateurBingo.com'!$H$1660:$H$1674,ROW()-1),'GenerateurBingo.com'!$H$1660:$H$1674,0))</f>
        <v>Mot 47</v>
      </c>
      <c r="RE2" s="164" t="str">
        <f ca="1">INDEX('GenerateurBingo.com'!$I$1660:$I$1674,MATCH(LARGE('GenerateurBingo.com'!$J$1660:$J$1674,ROW()-1),'GenerateurBingo.com'!$J$1660:$J$1674,0))</f>
        <v>Mot 67</v>
      </c>
      <c r="RF2" s="164" t="str">
        <f ca="1">INDEX('GenerateurBingo.com'!$A$1680:$A$1694,MATCH(LARGE('GenerateurBingo.com'!$B$1680:$B$1694,ROW()-1),'GenerateurBingo.com'!$B$1680:$B$1694,0))</f>
        <v>Mot 15</v>
      </c>
      <c r="RG2" s="164" t="str">
        <f ca="1">INDEX('GenerateurBingo.com'!$C$1680:$C$1694,MATCH(LARGE('GenerateurBingo.com'!$D$1680:$D$1694,ROW()-1),'GenerateurBingo.com'!$D$1680:$D$1694,0))</f>
        <v>Mot 25</v>
      </c>
      <c r="RH2" s="164" t="str">
        <f ca="1">INDEX('GenerateurBingo.com'!$E$1680:$E$1694,MATCH(LARGE('GenerateurBingo.com'!$F$1680:$F$1694,ROW()-1),'GenerateurBingo.com'!$F$1680:$F$1694,0))</f>
        <v>Mot 42</v>
      </c>
      <c r="RI2" s="164" t="str">
        <f ca="1">INDEX('GenerateurBingo.com'!$G$1680:$G$1694,MATCH(LARGE('GenerateurBingo.com'!$H$1680:$H$1694,ROW()-1),'GenerateurBingo.com'!$H$1680:$H$1694,0))</f>
        <v>Mot 59</v>
      </c>
      <c r="RJ2" s="164" t="str">
        <f ca="1">INDEX('GenerateurBingo.com'!$I$1680:$I$1694,MATCH(LARGE('GenerateurBingo.com'!$J$1680:$J$1694,ROW()-1),'GenerateurBingo.com'!$J$1680:$J$1694,0))</f>
        <v>Mot 67</v>
      </c>
      <c r="RK2" s="164"/>
      <c r="RL2" s="164" t="str">
        <f ca="1">INDEX('GenerateurBingo.com'!$A$1700:$A$1714,MATCH(LARGE('GenerateurBingo.com'!$B$1700:$B$1714,ROW()-1),'GenerateurBingo.com'!$B$1700:$B$1714,0))</f>
        <v>Mot 1</v>
      </c>
      <c r="RM2" s="164" t="str">
        <f ca="1">INDEX('GenerateurBingo.com'!$C$1700:$C$1714,MATCH(LARGE('GenerateurBingo.com'!$D$1700:$D$1714,ROW()-1),'GenerateurBingo.com'!$D$1700:$D$1714,0))</f>
        <v>Mot 23</v>
      </c>
      <c r="RN2" s="164" t="str">
        <f ca="1">INDEX('GenerateurBingo.com'!$E$1700:$E$1714,MATCH(LARGE('GenerateurBingo.com'!$F$1700:$F$1714,ROW()-1),'GenerateurBingo.com'!$F$1700:$F$1714,0))</f>
        <v>Mot 38</v>
      </c>
      <c r="RO2" s="164" t="str">
        <f ca="1">INDEX('GenerateurBingo.com'!$G$1700:$G$1714,MATCH(LARGE('GenerateurBingo.com'!$H$1700:$H$1714,ROW()-1),'GenerateurBingo.com'!$H$1700:$H$1714,0))</f>
        <v>Mot 56</v>
      </c>
      <c r="RP2" s="164" t="str">
        <f ca="1">INDEX('GenerateurBingo.com'!$I$1700:$I$1714,MATCH(LARGE('GenerateurBingo.com'!$J$1700:$J$1714,ROW()-1),'GenerateurBingo.com'!$J$1700:$J$1714,0))</f>
        <v>Mot 67</v>
      </c>
      <c r="RQ2" s="164" t="str">
        <f ca="1">INDEX('GenerateurBingo.com'!$A$1720:$A$1734,MATCH(LARGE('GenerateurBingo.com'!$B$1720:$B$1734,ROW()-1),'GenerateurBingo.com'!$B$1720:$B$1734,0))</f>
        <v>Mot 4</v>
      </c>
      <c r="RR2" s="164" t="str">
        <f ca="1">INDEX('GenerateurBingo.com'!$C$1720:$C$1734,MATCH(LARGE('GenerateurBingo.com'!$D$1720:$D$1734,ROW()-1),'GenerateurBingo.com'!$D$1720:$D$1734,0))</f>
        <v>Mot 18</v>
      </c>
      <c r="RS2" s="164" t="str">
        <f ca="1">INDEX('GenerateurBingo.com'!$E$1720:$E$1734,MATCH(LARGE('GenerateurBingo.com'!$F$1720:$F$1734,ROW()-1),'GenerateurBingo.com'!$F$1720:$F$1734,0))</f>
        <v>Mot 31</v>
      </c>
      <c r="RT2" s="164" t="str">
        <f ca="1">INDEX('GenerateurBingo.com'!$G$1720:$G$1734,MATCH(LARGE('GenerateurBingo.com'!$H$1720:$H$1734,ROW()-1),'GenerateurBingo.com'!$H$1720:$H$1734,0))</f>
        <v>Mot 48</v>
      </c>
      <c r="RU2" s="164" t="str">
        <f ca="1">INDEX('GenerateurBingo.com'!$I$1720:$I$1734,MATCH(LARGE('GenerateurBingo.com'!$J$1720:$J$1734,ROW()-1),'GenerateurBingo.com'!$J$1720:$J$1734,0))</f>
        <v>Mot 70</v>
      </c>
      <c r="RV2" s="164"/>
      <c r="RW2" s="164" t="str">
        <f ca="1">INDEX('GenerateurBingo.com'!$A$1740:$A$1754,MATCH(LARGE('GenerateurBingo.com'!$B$1740:$B$1754,ROW()-1),'GenerateurBingo.com'!$B$1740:$B$1754,0))</f>
        <v>Mot 1</v>
      </c>
      <c r="RX2" s="164" t="str">
        <f ca="1">INDEX('GenerateurBingo.com'!$C$1740:$C$1754,MATCH(LARGE('GenerateurBingo.com'!$D$1740:$D$1754,ROW()-1),'GenerateurBingo.com'!$D$1740:$D$1754,0))</f>
        <v>Mot 29</v>
      </c>
      <c r="RY2" s="164" t="str">
        <f ca="1">INDEX('GenerateurBingo.com'!$E$1740:$E$1754,MATCH(LARGE('GenerateurBingo.com'!$F$1740:$F$1754,ROW()-1),'GenerateurBingo.com'!$F$1740:$F$1754,0))</f>
        <v>Mot 31</v>
      </c>
      <c r="RZ2" s="164" t="str">
        <f ca="1">INDEX('GenerateurBingo.com'!$G$1740:$G$1754,MATCH(LARGE('GenerateurBingo.com'!$H$1740:$H$1754,ROW()-1),'GenerateurBingo.com'!$H$1740:$H$1754,0))</f>
        <v>Mot 57</v>
      </c>
      <c r="SA2" s="164" t="str">
        <f ca="1">INDEX('GenerateurBingo.com'!$I$1740:$I$1754,MATCH(LARGE('GenerateurBingo.com'!$J$1740:$J$1754,ROW()-1),'GenerateurBingo.com'!$J$1740:$J$1754,0))</f>
        <v>Mot 62</v>
      </c>
      <c r="SB2" s="164" t="str">
        <f ca="1">INDEX('GenerateurBingo.com'!$A$1760:$A$1774,MATCH(LARGE('GenerateurBingo.com'!$B$1760:$B$1774,ROW()-1),'GenerateurBingo.com'!$B$1760:$B$1774,0))</f>
        <v>Mot 9</v>
      </c>
      <c r="SC2" s="164" t="str">
        <f ca="1">INDEX('GenerateurBingo.com'!$C$1760:$C$1774,MATCH(LARGE('GenerateurBingo.com'!$D$1760:$D$1774,ROW()-1),'GenerateurBingo.com'!$D$1760:$D$1774,0))</f>
        <v>Mot 18</v>
      </c>
      <c r="SD2" s="164" t="str">
        <f ca="1">INDEX('GenerateurBingo.com'!$E$1760:$E$1774,MATCH(LARGE('GenerateurBingo.com'!$F$1760:$F$1774,ROW()-1),'GenerateurBingo.com'!$F$1760:$F$1774,0))</f>
        <v>Mot 31</v>
      </c>
      <c r="SE2" s="164" t="str">
        <f ca="1">INDEX('GenerateurBingo.com'!$G$1760:$G$1774,MATCH(LARGE('GenerateurBingo.com'!$H$1760:$H$1774,ROW()-1),'GenerateurBingo.com'!$H$1760:$H$1774,0))</f>
        <v>Mot 60</v>
      </c>
      <c r="SF2" s="164" t="str">
        <f ca="1">INDEX('GenerateurBingo.com'!$I$1760:$I$1774,MATCH(LARGE('GenerateurBingo.com'!$J$1760:$J$1774,ROW()-1),'GenerateurBingo.com'!$J$1760:$J$1774,0))</f>
        <v>Mot 61</v>
      </c>
      <c r="SG2" s="164"/>
      <c r="SH2" s="164" t="str">
        <f ca="1">INDEX('GenerateurBingo.com'!$A$1780:$A$1794,MATCH(LARGE('GenerateurBingo.com'!$B$1780:$B$1794,ROW()-1),'GenerateurBingo.com'!$B$1780:$B$1794,0))</f>
        <v>Mot 4</v>
      </c>
      <c r="SI2" s="164" t="str">
        <f ca="1">INDEX('GenerateurBingo.com'!$C$1780:$C$1794,MATCH(LARGE('GenerateurBingo.com'!$D$1780:$D$1794,ROW()-1),'GenerateurBingo.com'!$D$1780:$D$1794,0))</f>
        <v>Mot 16</v>
      </c>
      <c r="SJ2" s="164" t="str">
        <f ca="1">INDEX('GenerateurBingo.com'!$E$1780:$E$1794,MATCH(LARGE('GenerateurBingo.com'!$F$1780:$F$1794,ROW()-1),'GenerateurBingo.com'!$F$1780:$F$1794,0))</f>
        <v>Mot 32</v>
      </c>
      <c r="SK2" s="164" t="str">
        <f ca="1">INDEX('GenerateurBingo.com'!$G$1780:$G$1794,MATCH(LARGE('GenerateurBingo.com'!$H$1780:$H$1794,ROW()-1),'GenerateurBingo.com'!$H$1780:$H$1794,0))</f>
        <v>Mot 58</v>
      </c>
      <c r="SL2" s="164" t="str">
        <f ca="1">INDEX('GenerateurBingo.com'!$I$1780:$I$1794,MATCH(LARGE('GenerateurBingo.com'!$J$1780:$J$1794,ROW()-1),'GenerateurBingo.com'!$J$1780:$J$1794,0))</f>
        <v>Mot 67</v>
      </c>
      <c r="SM2" s="164" t="str">
        <f ca="1">INDEX('GenerateurBingo.com'!$A$1800:$A$1814,MATCH(LARGE('GenerateurBingo.com'!$B$1800:$B$1814,ROW()-1),'GenerateurBingo.com'!$B$1800:$B$1814,0))</f>
        <v>Mot 4</v>
      </c>
      <c r="SN2" s="164" t="str">
        <f ca="1">INDEX('GenerateurBingo.com'!$C$1800:$C$1814,MATCH(LARGE('GenerateurBingo.com'!$D$1800:$D$1814,ROW()-1),'GenerateurBingo.com'!$D$1800:$D$1814,0))</f>
        <v>Mot 21</v>
      </c>
      <c r="SO2" s="164" t="str">
        <f ca="1">INDEX('GenerateurBingo.com'!$E$1800:$E$1814,MATCH(LARGE('GenerateurBingo.com'!$F$1800:$F$1814,ROW()-1),'GenerateurBingo.com'!$F$1800:$F$1814,0))</f>
        <v>Mot 32</v>
      </c>
      <c r="SP2" s="164" t="str">
        <f ca="1">INDEX('GenerateurBingo.com'!$G$1800:$G$1814,MATCH(LARGE('GenerateurBingo.com'!$H$1800:$H$1814,ROW()-1),'GenerateurBingo.com'!$H$1800:$H$1814,0))</f>
        <v>Mot 54</v>
      </c>
      <c r="SQ2" s="164" t="str">
        <f ca="1">INDEX('GenerateurBingo.com'!$I$1800:$I$1814,MATCH(LARGE('GenerateurBingo.com'!$J$1800:$J$1814,ROW()-1),'GenerateurBingo.com'!$J$1800:$J$1814,0))</f>
        <v>Mot 72</v>
      </c>
      <c r="SR2" s="164"/>
      <c r="SS2" s="164" t="str">
        <f ca="1">INDEX('GenerateurBingo.com'!$A$1820:$A$1834,MATCH(LARGE('GenerateurBingo.com'!$B$1820:$B$1834,ROW()-1),'GenerateurBingo.com'!$B$1820:$B$1834,0))</f>
        <v>Mot 2</v>
      </c>
      <c r="ST2" s="164" t="str">
        <f ca="1">INDEX('GenerateurBingo.com'!$C$1820:$C$1834,MATCH(LARGE('GenerateurBingo.com'!$D$1820:$D$1834,ROW()-1),'GenerateurBingo.com'!$D$1820:$D$1834,0))</f>
        <v>Mot 21</v>
      </c>
      <c r="SU2" s="164" t="str">
        <f ca="1">INDEX('GenerateurBingo.com'!$E$1820:$E$1834,MATCH(LARGE('GenerateurBingo.com'!$F$1820:$F$1834,ROW()-1),'GenerateurBingo.com'!$F$1820:$F$1834,0))</f>
        <v>Mot 33</v>
      </c>
      <c r="SV2" s="164" t="str">
        <f ca="1">INDEX('GenerateurBingo.com'!$G$1820:$G$1834,MATCH(LARGE('GenerateurBingo.com'!$H$1820:$H$1834,ROW()-1),'GenerateurBingo.com'!$H$1820:$H$1834,0))</f>
        <v>Mot 51</v>
      </c>
      <c r="SW2" s="164" t="str">
        <f ca="1">INDEX('GenerateurBingo.com'!$I$1820:$I$1834,MATCH(LARGE('GenerateurBingo.com'!$J$1820:$J$1834,ROW()-1),'GenerateurBingo.com'!$J$1820:$J$1834,0))</f>
        <v>Mot 70</v>
      </c>
      <c r="SX2" s="164" t="str">
        <f ca="1">INDEX('GenerateurBingo.com'!$A$1840:$A$1854,MATCH(LARGE('GenerateurBingo.com'!$B$1840:$B$1854,ROW()-1),'GenerateurBingo.com'!$B$1840:$B$1854,0))</f>
        <v>Mot 9</v>
      </c>
      <c r="SY2" s="164" t="str">
        <f ca="1">INDEX('GenerateurBingo.com'!$C$1840:$C$1854,MATCH(LARGE('GenerateurBingo.com'!$D$1840:$D$1854,ROW()-1),'GenerateurBingo.com'!$D$1840:$D$1854,0))</f>
        <v>Mot 28</v>
      </c>
      <c r="SZ2" s="164" t="str">
        <f ca="1">INDEX('GenerateurBingo.com'!$E$1840:$E$1854,MATCH(LARGE('GenerateurBingo.com'!$F$1840:$F$1854,ROW()-1),'GenerateurBingo.com'!$F$1840:$F$1854,0))</f>
        <v>Mot 37</v>
      </c>
      <c r="TA2" s="164" t="str">
        <f ca="1">INDEX('GenerateurBingo.com'!$G$1840:$G$1854,MATCH(LARGE('GenerateurBingo.com'!$H$1840:$H$1854,ROW()-1),'GenerateurBingo.com'!$H$1840:$H$1854,0))</f>
        <v>Mot 55</v>
      </c>
      <c r="TB2" s="164" t="str">
        <f ca="1">INDEX('GenerateurBingo.com'!$I$1840:$I$1854,MATCH(LARGE('GenerateurBingo.com'!$J$1840:$J$1854,ROW()-1),'GenerateurBingo.com'!$J$1840:$J$1854,0))</f>
        <v>Mot 61</v>
      </c>
      <c r="TC2" s="164"/>
      <c r="TD2" s="164" t="str">
        <f ca="1">INDEX('GenerateurBingo.com'!$A$1860:$A$1874,MATCH(LARGE('GenerateurBingo.com'!$B$1860:$B$1874,ROW()-1),'GenerateurBingo.com'!$B$1860:$B$1874,0))</f>
        <v>Mot 15</v>
      </c>
      <c r="TE2" s="164" t="str">
        <f ca="1">INDEX('GenerateurBingo.com'!$C$1860:$C$1874,MATCH(LARGE('GenerateurBingo.com'!$D$1860:$D$1874,ROW()-1),'GenerateurBingo.com'!$D$1860:$D$1874,0))</f>
        <v>Mot 26</v>
      </c>
      <c r="TF2" s="164" t="str">
        <f ca="1">INDEX('GenerateurBingo.com'!$E$1860:$E$1874,MATCH(LARGE('GenerateurBingo.com'!$F$1860:$F$1874,ROW()-1),'GenerateurBingo.com'!$F$1860:$F$1874,0))</f>
        <v>Mot 34</v>
      </c>
      <c r="TG2" s="164" t="str">
        <f ca="1">INDEX('GenerateurBingo.com'!$G$1860:$G$1874,MATCH(LARGE('GenerateurBingo.com'!$H$1860:$H$1874,ROW()-1),'GenerateurBingo.com'!$H$1860:$H$1874,0))</f>
        <v>Mot 51</v>
      </c>
      <c r="TH2" s="164" t="str">
        <f ca="1">INDEX('GenerateurBingo.com'!$I$1860:$I$1874,MATCH(LARGE('GenerateurBingo.com'!$J$1860:$J$1874,ROW()-1),'GenerateurBingo.com'!$J$1860:$J$1874,0))</f>
        <v>Mot 74</v>
      </c>
      <c r="TI2" s="164" t="str">
        <f ca="1">INDEX('GenerateurBingo.com'!$A$1880:$A$1894,MATCH(LARGE('GenerateurBingo.com'!$B$1880:$B$1894,ROW()-1),'GenerateurBingo.com'!$B$1880:$B$1894,0))</f>
        <v>Mot 9</v>
      </c>
      <c r="TJ2" s="164" t="str">
        <f ca="1">INDEX('GenerateurBingo.com'!$C$1880:$C$1894,MATCH(LARGE('GenerateurBingo.com'!$D$1880:$D$1894,ROW()-1),'GenerateurBingo.com'!$D$1880:$D$1894,0))</f>
        <v>Mot 29</v>
      </c>
      <c r="TK2" s="164" t="str">
        <f ca="1">INDEX('GenerateurBingo.com'!$E$1880:$E$1894,MATCH(LARGE('GenerateurBingo.com'!$F$1880:$F$1894,ROW()-1),'GenerateurBingo.com'!$F$1880:$F$1894,0))</f>
        <v>Mot 36</v>
      </c>
      <c r="TL2" s="164" t="str">
        <f ca="1">INDEX('GenerateurBingo.com'!$G$1880:$G$1894,MATCH(LARGE('GenerateurBingo.com'!$H$1880:$H$1894,ROW()-1),'GenerateurBingo.com'!$H$1880:$H$1894,0))</f>
        <v>Mot 54</v>
      </c>
      <c r="TM2" s="164" t="str">
        <f ca="1">INDEX('GenerateurBingo.com'!$I$1880:$I$1894,MATCH(LARGE('GenerateurBingo.com'!$J$1880:$J$1894,ROW()-1),'GenerateurBingo.com'!$J$1880:$J$1894,0))</f>
        <v>Mot 68</v>
      </c>
      <c r="TN2" s="164"/>
      <c r="TO2" s="164" t="str">
        <f ca="1">INDEX('GenerateurBingo.com'!$A$1900:$A$1914,MATCH(LARGE('GenerateurBingo.com'!$B$1900:$B$1914,ROW()-1),'GenerateurBingo.com'!$B$1900:$B$1914,0))</f>
        <v>Mot 9</v>
      </c>
      <c r="TP2" s="164" t="str">
        <f ca="1">INDEX('GenerateurBingo.com'!$C$1900:$C$1914,MATCH(LARGE('GenerateurBingo.com'!$D$1900:$D$1914,ROW()-1),'GenerateurBingo.com'!$D$1900:$D$1914,0))</f>
        <v>Mot 25</v>
      </c>
      <c r="TQ2" s="164" t="str">
        <f ca="1">INDEX('GenerateurBingo.com'!$E$1900:$E$1914,MATCH(LARGE('GenerateurBingo.com'!$F$1900:$F$1914,ROW()-1),'GenerateurBingo.com'!$F$1900:$F$1914,0))</f>
        <v>Mot 35</v>
      </c>
      <c r="TR2" s="164" t="str">
        <f ca="1">INDEX('GenerateurBingo.com'!$G$1900:$G$1914,MATCH(LARGE('GenerateurBingo.com'!$H$1900:$H$1914,ROW()-1),'GenerateurBingo.com'!$H$1900:$H$1914,0))</f>
        <v>Mot 48</v>
      </c>
      <c r="TS2" s="164" t="str">
        <f ca="1">INDEX('GenerateurBingo.com'!$I$1900:$I$1914,MATCH(LARGE('GenerateurBingo.com'!$J$1900:$J$1914,ROW()-1),'GenerateurBingo.com'!$J$1900:$J$1914,0))</f>
        <v>Mot 73</v>
      </c>
      <c r="TT2" s="164" t="str">
        <f ca="1">INDEX('GenerateurBingo.com'!$A$1920:$A$1934,MATCH(LARGE('GenerateurBingo.com'!$B$1920:$B$1934,ROW()-1),'GenerateurBingo.com'!$B$1920:$B$1934,0))</f>
        <v>Mot 3</v>
      </c>
      <c r="TU2" s="164" t="str">
        <f ca="1">INDEX('GenerateurBingo.com'!$C$1920:$C$1934,MATCH(LARGE('GenerateurBingo.com'!$D$1920:$D$1934,ROW()-1),'GenerateurBingo.com'!$D$1920:$D$1934,0))</f>
        <v>Mot 25</v>
      </c>
      <c r="TV2" s="164" t="str">
        <f ca="1">INDEX('GenerateurBingo.com'!$E$1920:$E$1934,MATCH(LARGE('GenerateurBingo.com'!$F$1920:$F$1934,ROW()-1),'GenerateurBingo.com'!$F$1920:$F$1934,0))</f>
        <v>Mot 33</v>
      </c>
      <c r="TW2" s="164" t="str">
        <f ca="1">INDEX('GenerateurBingo.com'!$G$1920:$G$1934,MATCH(LARGE('GenerateurBingo.com'!$H$1920:$H$1934,ROW()-1),'GenerateurBingo.com'!$H$1920:$H$1934,0))</f>
        <v>Mot 51</v>
      </c>
      <c r="TX2" s="164" t="str">
        <f ca="1">INDEX('GenerateurBingo.com'!$I$1920:$I$1934,MATCH(LARGE('GenerateurBingo.com'!$J$1920:$J$1934,ROW()-1),'GenerateurBingo.com'!$J$1920:$J$1934,0))</f>
        <v>Mot 71</v>
      </c>
      <c r="TY2" s="164"/>
      <c r="TZ2" s="164" t="str">
        <f ca="1">INDEX('GenerateurBingo.com'!$A$1940:$A$1954,MATCH(LARGE('GenerateurBingo.com'!$B$1940:$B$1954,ROW()-1),'GenerateurBingo.com'!$B$1940:$B$1954,0))</f>
        <v>Mot 6</v>
      </c>
      <c r="UA2" s="164" t="str">
        <f ca="1">INDEX('GenerateurBingo.com'!$C$1940:$C$1954,MATCH(LARGE('GenerateurBingo.com'!$D$1940:$D$1954,ROW()-1),'GenerateurBingo.com'!$D$1940:$D$1954,0))</f>
        <v>Mot 26</v>
      </c>
      <c r="UB2" s="164" t="str">
        <f ca="1">INDEX('GenerateurBingo.com'!$E$1940:$E$1954,MATCH(LARGE('GenerateurBingo.com'!$F$1940:$F$1954,ROW()-1),'GenerateurBingo.com'!$F$1940:$F$1954,0))</f>
        <v>Mot 42</v>
      </c>
      <c r="UC2" s="164" t="str">
        <f ca="1">INDEX('GenerateurBingo.com'!$G$1940:$G$1954,MATCH(LARGE('GenerateurBingo.com'!$H$1940:$H$1954,ROW()-1),'GenerateurBingo.com'!$H$1940:$H$1954,0))</f>
        <v>Mot 47</v>
      </c>
      <c r="UD2" s="164" t="str">
        <f ca="1">INDEX('GenerateurBingo.com'!$I$1940:$I$1954,MATCH(LARGE('GenerateurBingo.com'!$J$1940:$J$1954,ROW()-1),'GenerateurBingo.com'!$J$1940:$J$1954,0))</f>
        <v>Mot 67</v>
      </c>
      <c r="UE2" s="164" t="str">
        <f ca="1">INDEX('GenerateurBingo.com'!$A$1960:$A$1974,MATCH(LARGE('GenerateurBingo.com'!$B$1960:$B$1974,ROW()-1),'GenerateurBingo.com'!$B$1960:$B$1974,0))</f>
        <v>Mot 3</v>
      </c>
      <c r="UF2" s="164" t="str">
        <f ca="1">INDEX('GenerateurBingo.com'!$C$1960:$C$1974,MATCH(LARGE('GenerateurBingo.com'!$D$1960:$D$1974,ROW()-1),'GenerateurBingo.com'!$D$1960:$D$1974,0))</f>
        <v>Mot 21</v>
      </c>
      <c r="UG2" s="164" t="str">
        <f ca="1">INDEX('GenerateurBingo.com'!$E$1960:$E$1974,MATCH(LARGE('GenerateurBingo.com'!$F$1960:$F$1974,ROW()-1),'GenerateurBingo.com'!$F$1960:$F$1974,0))</f>
        <v>Mot 40</v>
      </c>
      <c r="UH2" s="164" t="str">
        <f ca="1">INDEX('GenerateurBingo.com'!$G$1960:$G$1974,MATCH(LARGE('GenerateurBingo.com'!$H$1960:$H$1974,ROW()-1),'GenerateurBingo.com'!$H$1960:$H$1974,0))</f>
        <v>Mot 48</v>
      </c>
      <c r="UI2" s="164" t="str">
        <f ca="1">INDEX('GenerateurBingo.com'!$I$1960:$I$1974,MATCH(LARGE('GenerateurBingo.com'!$J$1960:$J$1974,ROW()-1),'GenerateurBingo.com'!$J$1960:$J$1974,0))</f>
        <v>Mot 72</v>
      </c>
      <c r="UJ2" s="164"/>
      <c r="UK2" s="164" t="str">
        <f ca="1">INDEX('GenerateurBingo.com'!$A$1980:$A$1994,MATCH(LARGE('GenerateurBingo.com'!$B$1980:$B$1994,ROW()-1),'GenerateurBingo.com'!$B$1980:$B$1994,0))</f>
        <v>Mot 3</v>
      </c>
      <c r="UL2" s="164" t="str">
        <f ca="1">INDEX('GenerateurBingo.com'!$C$1980:$C$1994,MATCH(LARGE('GenerateurBingo.com'!$D$1980:$D$1994,ROW()-1),'GenerateurBingo.com'!$D$1980:$D$1994,0))</f>
        <v>Mot 17</v>
      </c>
      <c r="UM2" s="162" t="str">
        <f ca="1">INDEX('GenerateurBingo.com'!$E$1980:$E$1994,MATCH(LARGE('GenerateurBingo.com'!$F$1980:$F$1994,ROW()-1),'GenerateurBingo.com'!$F$1980:$F$1994,0))</f>
        <v>Mot 43</v>
      </c>
      <c r="UN2" s="162" t="str">
        <f ca="1">INDEX('GenerateurBingo.com'!$G$1980:$G$1994,MATCH(LARGE('GenerateurBingo.com'!$H$1980:$H$1994,ROW()-1),'GenerateurBingo.com'!$H$1980:$H$1994,0))</f>
        <v>Mot 55</v>
      </c>
      <c r="UO2" s="162" t="str">
        <f ca="1">INDEX('GenerateurBingo.com'!$I$1980:$I$1994,MATCH(LARGE('GenerateurBingo.com'!$J$1980:$J$1994,ROW()-1),'GenerateurBingo.com'!$J$1980:$J$1994,0))</f>
        <v>Mot 61</v>
      </c>
    </row>
    <row r="3" spans="1:561" s="162" customFormat="1" ht="16.5">
      <c r="A3" s="162" t="str">
        <f>Instructions!$I$24</f>
        <v>Mot 3</v>
      </c>
      <c r="B3" s="162">
        <f ca="1" t="shared" si="0"/>
        <v>0.6020518338736165</v>
      </c>
      <c r="C3" s="162" t="str">
        <f>Instructions!$I$39</f>
        <v>Mot 18</v>
      </c>
      <c r="D3" s="162">
        <f ca="1" t="shared" si="1"/>
        <v>0.38473731483149476</v>
      </c>
      <c r="E3" s="162" t="str">
        <f>Instructions!$I$54</f>
        <v>Mot 33</v>
      </c>
      <c r="F3" s="162">
        <f ca="1" t="shared" si="2"/>
        <v>0.509064196821796</v>
      </c>
      <c r="G3" s="162" t="str">
        <f>Instructions!$I$69</f>
        <v>Mot 48</v>
      </c>
      <c r="H3" s="162">
        <f ca="1" t="shared" si="3"/>
        <v>0.5664474392822845</v>
      </c>
      <c r="I3" s="162" t="str">
        <f>Instructions!$I$84</f>
        <v>Mot 63</v>
      </c>
      <c r="J3" s="162">
        <f ca="1" t="shared" si="3"/>
        <v>0.5478219575804072</v>
      </c>
      <c r="L3" s="162" t="str">
        <f ca="1">INDEX('GenerateurBingo.com'!$A$1:$A$15,MATCH(LARGE('GenerateurBingo.com'!$B$1:$B$15,ROW()-1),'GenerateurBingo.com'!$B$1:$B$15,0))</f>
        <v>Mot 15</v>
      </c>
      <c r="M3" s="162" t="str">
        <f ca="1">INDEX('GenerateurBingo.com'!$C$1:$C$15,MATCH(LARGE('GenerateurBingo.com'!$D$1:$D$15,ROW()-1),'GenerateurBingo.com'!$D$1:$D$15,0))</f>
        <v>Mot 17</v>
      </c>
      <c r="N3" s="162" t="str">
        <f ca="1">INDEX('GenerateurBingo.com'!$E$1:$E$15,MATCH(LARGE('GenerateurBingo.com'!$F$1:$F$15,ROW()-1),'GenerateurBingo.com'!$F$1:$F$15,0))</f>
        <v>Mot 42</v>
      </c>
      <c r="O3" s="162" t="str">
        <f ca="1">INDEX('GenerateurBingo.com'!$G$1:$G$15,MATCH(LARGE('GenerateurBingo.com'!$H$1:$H$15,ROW()-1),'GenerateurBingo.com'!$H$1:$H$15,0))</f>
        <v>Mot 54</v>
      </c>
      <c r="P3" s="162" t="str">
        <f ca="1">INDEX('GenerateurBingo.com'!$I$1:$I$15,MATCH(LARGE('GenerateurBingo.com'!$J$1:$J$15,ROW()-1),'GenerateurBingo.com'!$J$1:$J$15,0))</f>
        <v>Mot 66</v>
      </c>
      <c r="R3" s="162" t="str">
        <f ca="1">INDEX('GenerateurBingo.com'!$A$20:$A$34,MATCH(LARGE('GenerateurBingo.com'!$B$20:$B$34,ROW()-1),'GenerateurBingo.com'!$B$20:$B$34,0))</f>
        <v>Mot 3</v>
      </c>
      <c r="S3" s="162" t="str">
        <f ca="1">INDEX('GenerateurBingo.com'!$C$20:$C$34,MATCH(LARGE('GenerateurBingo.com'!$D$20:$D$34,ROW()-1),'GenerateurBingo.com'!$D$20:$D$34,0))</f>
        <v>Mot 29</v>
      </c>
      <c r="T3" s="162" t="str">
        <f ca="1">INDEX('GenerateurBingo.com'!$E$20:$E$34,MATCH(LARGE('GenerateurBingo.com'!$F$20:$F$34,ROW()-1),'GenerateurBingo.com'!$F$20:$F$34,0))</f>
        <v>Mot 39</v>
      </c>
      <c r="U3" s="162" t="str">
        <f ca="1">INDEX('GenerateurBingo.com'!$G$20:$G$34,MATCH(LARGE('GenerateurBingo.com'!$H$20:$H$34,ROW()-1),'GenerateurBingo.com'!$H$20:$H$34,0))</f>
        <v>Mot 50</v>
      </c>
      <c r="V3" s="162" t="str">
        <f ca="1">INDEX('GenerateurBingo.com'!$I$20:$I$34,MATCH(LARGE('GenerateurBingo.com'!$J$20:$J$34,ROW()-1),'GenerateurBingo.com'!$J$20:$J$34,0))</f>
        <v>Mot 69</v>
      </c>
      <c r="W3" s="162" t="str">
        <f ca="1">INDEX('GenerateurBingo.com'!$A$40:$A$54,MATCH(LARGE('GenerateurBingo.com'!$B$40:$B$54,ROW()-1),'GenerateurBingo.com'!$B$40:$B$54,0))</f>
        <v>Mot 4</v>
      </c>
      <c r="X3" s="162" t="str">
        <f ca="1">INDEX('GenerateurBingo.com'!$C$40:$C$54,MATCH(LARGE('GenerateurBingo.com'!$D$40:$D$54,ROW()-1),'GenerateurBingo.com'!$D$40:$D$54,0))</f>
        <v>Mot 28</v>
      </c>
      <c r="Y3" s="162" t="str">
        <f ca="1">INDEX('GenerateurBingo.com'!$E$40:$E$54,MATCH(LARGE('GenerateurBingo.com'!$F$40:$F$54,ROW()-1),'GenerateurBingo.com'!$F$40:$F$54,0))</f>
        <v>Mot 40</v>
      </c>
      <c r="Z3" s="162" t="str">
        <f ca="1">INDEX('GenerateurBingo.com'!$G$40:$G$54,MATCH(LARGE('GenerateurBingo.com'!$H$40:$H$54,ROW()-1),'GenerateurBingo.com'!$H$40:$H$54,0))</f>
        <v>Mot 53</v>
      </c>
      <c r="AA3" s="162" t="str">
        <f ca="1">INDEX('GenerateurBingo.com'!$I$40:$I$54,MATCH(LARGE('GenerateurBingo.com'!$J$40:$J$54,ROW()-1),'GenerateurBingo.com'!$J$40:$J$54,0))</f>
        <v>Mot 72</v>
      </c>
      <c r="AC3" s="162" t="str">
        <f ca="1">INDEX('GenerateurBingo.com'!$A$60:$A$74,MATCH(LARGE('GenerateurBingo.com'!$B$60:$B$74,ROW()-1),'GenerateurBingo.com'!$B$60:$B$74,0))</f>
        <v>Mot 5</v>
      </c>
      <c r="AD3" s="162" t="str">
        <f ca="1">INDEX('GenerateurBingo.com'!$C$60:$C$74,MATCH(LARGE('GenerateurBingo.com'!$D$60:$D$74,ROW()-1),'GenerateurBingo.com'!$D$60:$D$74,0))</f>
        <v>Mot 23</v>
      </c>
      <c r="AE3" s="162" t="str">
        <f ca="1">INDEX('GenerateurBingo.com'!$E$60:$E$74,MATCH(LARGE('GenerateurBingo.com'!$F$60:$F$74,ROW()-1),'GenerateurBingo.com'!$F$60:$F$74,0))</f>
        <v>Mot 45</v>
      </c>
      <c r="AF3" s="162" t="str">
        <f ca="1">INDEX('GenerateurBingo.com'!$G$60:$G$74,MATCH(LARGE('GenerateurBingo.com'!$H$60:$H$74,ROW()-1),'GenerateurBingo.com'!$H$60:$H$74,0))</f>
        <v>Mot 53</v>
      </c>
      <c r="AG3" s="162" t="str">
        <f ca="1">INDEX('GenerateurBingo.com'!$I$60:$I$74,MATCH(LARGE('GenerateurBingo.com'!$J$60:$J$74,ROW()-1),'GenerateurBingo.com'!$J$60:$J$74,0))</f>
        <v>Mot 66</v>
      </c>
      <c r="AH3" s="162" t="str">
        <f ca="1">INDEX('GenerateurBingo.com'!$A$80:$A$94,MATCH(LARGE('GenerateurBingo.com'!$B$80:$B$94,ROW()-1),'GenerateurBingo.com'!$B$80:$B$94,0))</f>
        <v>Mot 9</v>
      </c>
      <c r="AI3" s="162" t="str">
        <f ca="1">INDEX('GenerateurBingo.com'!$C$80:$C$94,MATCH(LARGE('GenerateurBingo.com'!$D$80:$D$94,ROW()-1),'GenerateurBingo.com'!$D$80:$D$94,0))</f>
        <v>Mot 21</v>
      </c>
      <c r="AJ3" s="162" t="str">
        <f ca="1">INDEX('GenerateurBingo.com'!$E$80:$E$94,MATCH(LARGE('GenerateurBingo.com'!$F$80:$F$94,ROW()-1),'GenerateurBingo.com'!$F$80:$F$94,0))</f>
        <v>Mot 38</v>
      </c>
      <c r="AK3" s="162" t="str">
        <f ca="1">INDEX('GenerateurBingo.com'!$G$80:$G$94,MATCH(LARGE('GenerateurBingo.com'!$H$80:$H$94,ROW()-1),'GenerateurBingo.com'!$H$80:$H$94,0))</f>
        <v>Mot 46</v>
      </c>
      <c r="AL3" s="162" t="str">
        <f ca="1">INDEX('GenerateurBingo.com'!$I$80:$I$94,MATCH(LARGE('GenerateurBingo.com'!$J$80:$J$94,ROW()-1),'GenerateurBingo.com'!$J$80:$J$94,0))</f>
        <v>Mot 62</v>
      </c>
      <c r="AN3" s="162" t="str">
        <f ca="1">INDEX('GenerateurBingo.com'!$A$100:$A$114,MATCH(LARGE('GenerateurBingo.com'!$B$100:$B$114,ROW()-1),'GenerateurBingo.com'!$B$100:$B$114,0))</f>
        <v>Mot 7</v>
      </c>
      <c r="AO3" s="162" t="str">
        <f ca="1">INDEX('GenerateurBingo.com'!$C$100:$C$114,MATCH(LARGE('GenerateurBingo.com'!$D$100:$D$114,ROW()-1),'GenerateurBingo.com'!$D$100:$D$114,0))</f>
        <v>Mot 20</v>
      </c>
      <c r="AP3" s="162" t="str">
        <f ca="1">INDEX('GenerateurBingo.com'!$E$100:$E$114,MATCH(LARGE('GenerateurBingo.com'!$F$100:$F$114,ROW()-1),'GenerateurBingo.com'!$F$100:$F$114,0))</f>
        <v>Mot 40</v>
      </c>
      <c r="AQ3" s="162" t="str">
        <f ca="1">INDEX('GenerateurBingo.com'!$G$100:$G$114,MATCH(LARGE('GenerateurBingo.com'!$H$100:$H$114,ROW()-1),'GenerateurBingo.com'!$H$100:$H$114,0))</f>
        <v>Mot 53</v>
      </c>
      <c r="AR3" s="162" t="str">
        <f ca="1">INDEX('GenerateurBingo.com'!$I$100:$I$114,MATCH(LARGE('GenerateurBingo.com'!$J$100:$J$114,ROW()-1),'GenerateurBingo.com'!$J$100:$J$114,0))</f>
        <v>Mot 63</v>
      </c>
      <c r="AS3" s="162" t="str">
        <f ca="1">INDEX('GenerateurBingo.com'!$A$120:$A$134,MATCH(LARGE('GenerateurBingo.com'!$B$120:$B$134,ROW()-1),'GenerateurBingo.com'!$B$120:$B$134,0))</f>
        <v>Mot 15</v>
      </c>
      <c r="AT3" s="162" t="str">
        <f ca="1">INDEX('GenerateurBingo.com'!$C$120:$C$134,MATCH(LARGE('GenerateurBingo.com'!$D$120:$D$134,ROW()-1),'GenerateurBingo.com'!$D$120:$D$134,0))</f>
        <v>Mot 23</v>
      </c>
      <c r="AU3" s="162" t="str">
        <f ca="1">INDEX('GenerateurBingo.com'!$E$120:$E$134,MATCH(LARGE('GenerateurBingo.com'!$F$120:$F$134,ROW()-1),'GenerateurBingo.com'!$F$120:$F$134,0))</f>
        <v>Mot 37</v>
      </c>
      <c r="AV3" s="162" t="str">
        <f ca="1">INDEX('GenerateurBingo.com'!$G$120:$G$134,MATCH(LARGE('GenerateurBingo.com'!$H$120:$H$134,ROW()-1),'GenerateurBingo.com'!$H$120:$H$134,0))</f>
        <v>Mot 53</v>
      </c>
      <c r="AW3" s="162" t="str">
        <f ca="1">INDEX('GenerateurBingo.com'!$I$120:$I$134,MATCH(LARGE('GenerateurBingo.com'!$J$120:$J$134,ROW()-1),'GenerateurBingo.com'!$J$120:$J$134,0))</f>
        <v>Mot 74</v>
      </c>
      <c r="AY3" s="162" t="str">
        <f ca="1">INDEX('GenerateurBingo.com'!$A$140:$A$154,MATCH(LARGE('GenerateurBingo.com'!$B$140:$B$154,ROW()-1),'GenerateurBingo.com'!$B$140:$B$154,0))</f>
        <v>Mot 7</v>
      </c>
      <c r="AZ3" s="162" t="str">
        <f ca="1">INDEX('GenerateurBingo.com'!$C$140:$C$154,MATCH(LARGE('GenerateurBingo.com'!$D$140:$D$154,ROW()-1),'GenerateurBingo.com'!$D$140:$D$154,0))</f>
        <v>Mot 24</v>
      </c>
      <c r="BA3" s="162" t="str">
        <f ca="1">INDEX('GenerateurBingo.com'!$E$140:$E$154,MATCH(LARGE('GenerateurBingo.com'!$F$140:$F$154,ROW()-1),'GenerateurBingo.com'!$F$140:$F$154,0))</f>
        <v>Mot 36</v>
      </c>
      <c r="BB3" s="162" t="str">
        <f ca="1">INDEX('GenerateurBingo.com'!$G$140:$G$154,MATCH(LARGE('GenerateurBingo.com'!$H$140:$H$154,ROW()-1),'GenerateurBingo.com'!$H$140:$H$154,0))</f>
        <v>Mot 48</v>
      </c>
      <c r="BC3" s="162" t="str">
        <f ca="1">INDEX('GenerateurBingo.com'!$I$140:$I$154,MATCH(LARGE('GenerateurBingo.com'!$J$140:$J$154,ROW()-1),'GenerateurBingo.com'!$J$140:$J$154,0))</f>
        <v>Mot 73</v>
      </c>
      <c r="BD3" s="162" t="str">
        <f ca="1">INDEX('GenerateurBingo.com'!$A$160:$A$174,MATCH(LARGE('GenerateurBingo.com'!$B$160:$B$174,ROW()-1),'GenerateurBingo.com'!$B$160:$B$174,0))</f>
        <v>Mot 14</v>
      </c>
      <c r="BE3" s="162" t="str">
        <f ca="1">INDEX('GenerateurBingo.com'!$C$160:$C$174,MATCH(LARGE('GenerateurBingo.com'!$D$160:$D$174,ROW()-1),'GenerateurBingo.com'!$D$160:$D$174,0))</f>
        <v>Mot 26</v>
      </c>
      <c r="BF3" s="162" t="str">
        <f ca="1">INDEX('GenerateurBingo.com'!$E$160:$E$174,MATCH(LARGE('GenerateurBingo.com'!$F$160:$F$174,ROW()-1),'GenerateurBingo.com'!$F$160:$F$174,0))</f>
        <v>Mot 39</v>
      </c>
      <c r="BG3" s="162" t="str">
        <f ca="1">INDEX('GenerateurBingo.com'!$G$160:$G$174,MATCH(LARGE('GenerateurBingo.com'!$H$160:$H$174,ROW()-1),'GenerateurBingo.com'!$H$160:$H$174,0))</f>
        <v>Mot 58</v>
      </c>
      <c r="BH3" s="162" t="str">
        <f ca="1">INDEX('GenerateurBingo.com'!$I$160:$I$174,MATCH(LARGE('GenerateurBingo.com'!$J$160:$J$174,ROW()-1),'GenerateurBingo.com'!$J$160:$J$174,0))</f>
        <v>Mot 67</v>
      </c>
      <c r="BJ3" s="162" t="str">
        <f ca="1">INDEX('GenerateurBingo.com'!$A$180:$A$194,MATCH(LARGE('GenerateurBingo.com'!$B$180:$B$194,ROW()-1),'GenerateurBingo.com'!$B$180:$B$194,0))</f>
        <v>Mot 14</v>
      </c>
      <c r="BK3" s="162" t="str">
        <f ca="1">INDEX('GenerateurBingo.com'!$C$180:$C$194,MATCH(LARGE('GenerateurBingo.com'!$D$180:$D$194,ROW()-1),'GenerateurBingo.com'!$D$180:$D$194,0))</f>
        <v>Mot 17</v>
      </c>
      <c r="BL3" s="162" t="str">
        <f ca="1">INDEX('GenerateurBingo.com'!$E$180:$E$194,MATCH(LARGE('GenerateurBingo.com'!$F$180:$F$194,ROW()-1),'GenerateurBingo.com'!$F$180:$F$194,0))</f>
        <v>Mot 41</v>
      </c>
      <c r="BM3" s="162" t="str">
        <f ca="1">INDEX('GenerateurBingo.com'!$G$180:$G$194,MATCH(LARGE('GenerateurBingo.com'!$H$180:$H$194,ROW()-1),'GenerateurBingo.com'!$H$180:$H$194,0))</f>
        <v>Mot 58</v>
      </c>
      <c r="BN3" s="162" t="str">
        <f ca="1">INDEX('GenerateurBingo.com'!$I$180:$I$194,MATCH(LARGE('GenerateurBingo.com'!$J$180:$J$194,ROW()-1),'GenerateurBingo.com'!$J$180:$J$194,0))</f>
        <v>Mot 69</v>
      </c>
      <c r="BO3" s="162" t="str">
        <f ca="1">INDEX('GenerateurBingo.com'!$A$200:$A$214,MATCH(LARGE('GenerateurBingo.com'!$B$200:$B$214,ROW()-1),'GenerateurBingo.com'!$B$200:$B$214,0))</f>
        <v>Mot 1</v>
      </c>
      <c r="BP3" s="162" t="str">
        <f ca="1">INDEX('GenerateurBingo.com'!$C$200:$C$214,MATCH(LARGE('GenerateurBingo.com'!$D$200:$D$214,ROW()-1),'GenerateurBingo.com'!$D$200:$D$214,0))</f>
        <v>Mot 27</v>
      </c>
      <c r="BQ3" s="162" t="str">
        <f ca="1">INDEX('GenerateurBingo.com'!$E$200:$E$214,MATCH(LARGE('GenerateurBingo.com'!$F$200:$F$214,ROW()-1),'GenerateurBingo.com'!$F$200:$F$214,0))</f>
        <v>Mot 45</v>
      </c>
      <c r="BR3" s="162" t="str">
        <f ca="1">INDEX('GenerateurBingo.com'!$G$200:$G$214,MATCH(LARGE('GenerateurBingo.com'!$H$200:$H$214,ROW()-1),'GenerateurBingo.com'!$H$200:$H$214,0))</f>
        <v>Mot 54</v>
      </c>
      <c r="BS3" s="162" t="str">
        <f ca="1">INDEX('GenerateurBingo.com'!$I$200:$I$214,MATCH(LARGE('GenerateurBingo.com'!$J$200:$J$214,ROW()-1),'GenerateurBingo.com'!$J$200:$J$214,0))</f>
        <v>Mot 68</v>
      </c>
      <c r="BU3" s="162" t="str">
        <f ca="1">INDEX('GenerateurBingo.com'!$A$220:$A$234,MATCH(LARGE('GenerateurBingo.com'!$B$220:$B$234,ROW()-1),'GenerateurBingo.com'!$B$220:$B$234,0))</f>
        <v>Mot 3</v>
      </c>
      <c r="BV3" s="162" t="str">
        <f ca="1">INDEX('GenerateurBingo.com'!$C$220:$C$234,MATCH(LARGE('GenerateurBingo.com'!$D$220:$D$234,ROW()-1),'GenerateurBingo.com'!$D$220:$D$234,0))</f>
        <v>Mot 16</v>
      </c>
      <c r="BW3" s="162" t="str">
        <f ca="1">INDEX('GenerateurBingo.com'!$E$220:$E$234,MATCH(LARGE('GenerateurBingo.com'!$F$220:$F$234,ROW()-1),'GenerateurBingo.com'!$F$220:$F$234,0))</f>
        <v>Mot 43</v>
      </c>
      <c r="BX3" s="162" t="str">
        <f ca="1">INDEX('GenerateurBingo.com'!$G$220:$G$234,MATCH(LARGE('GenerateurBingo.com'!$H$220:$H$234,ROW()-1),'GenerateurBingo.com'!$H$220:$H$234,0))</f>
        <v>Mot 59</v>
      </c>
      <c r="BY3" s="162" t="str">
        <f ca="1">INDEX('GenerateurBingo.com'!$I$220:$I$234,MATCH(LARGE('GenerateurBingo.com'!$J$220:$J$234,ROW()-1),'GenerateurBingo.com'!$J$220:$J$234,0))</f>
        <v>Mot 65</v>
      </c>
      <c r="BZ3" s="162" t="str">
        <f ca="1">INDEX('GenerateurBingo.com'!$A$240:$A$254,MATCH(LARGE('GenerateurBingo.com'!$B$240:$B$254,ROW()-1),'GenerateurBingo.com'!$B$240:$B$254,0))</f>
        <v>Mot 8</v>
      </c>
      <c r="CA3" s="162" t="str">
        <f ca="1">INDEX('GenerateurBingo.com'!$C$240:$C$254,MATCH(LARGE('GenerateurBingo.com'!$D$240:$D$254,ROW()-1),'GenerateurBingo.com'!$D$240:$D$254,0))</f>
        <v>Mot 30</v>
      </c>
      <c r="CB3" s="162" t="str">
        <f ca="1">INDEX('GenerateurBingo.com'!$E$240:$E$254,MATCH(LARGE('GenerateurBingo.com'!$F$240:$F$254,ROW()-1),'GenerateurBingo.com'!$F$240:$F$254,0))</f>
        <v>Mot 44</v>
      </c>
      <c r="CC3" s="162" t="str">
        <f ca="1">INDEX('GenerateurBingo.com'!$G$240:$G$254,MATCH(LARGE('GenerateurBingo.com'!$H$240:$H$254,ROW()-1),'GenerateurBingo.com'!$H$240:$H$254,0))</f>
        <v>Mot 47</v>
      </c>
      <c r="CD3" s="162" t="str">
        <f ca="1">INDEX('GenerateurBingo.com'!$I$240:$I$254,MATCH(LARGE('GenerateurBingo.com'!$J$240:$J$254,ROW()-1),'GenerateurBingo.com'!$J$240:$J$254,0))</f>
        <v>Mot 61</v>
      </c>
      <c r="CF3" s="162" t="str">
        <f ca="1">INDEX('GenerateurBingo.com'!$A$260:$A$274,MATCH(LARGE('GenerateurBingo.com'!$B$260:$B$274,ROW()-1),'GenerateurBingo.com'!$B$260:$B$274,0))</f>
        <v>Mot 11</v>
      </c>
      <c r="CG3" s="162" t="str">
        <f ca="1">INDEX('GenerateurBingo.com'!$C$260:$C$274,MATCH(LARGE('GenerateurBingo.com'!$D$260:$D$274,ROW()-1),'GenerateurBingo.com'!$D$260:$D$274,0))</f>
        <v>Mot 25</v>
      </c>
      <c r="CH3" s="162" t="str">
        <f ca="1">INDEX('GenerateurBingo.com'!$E$260:$E$274,MATCH(LARGE('GenerateurBingo.com'!$F$260:$F$274,ROW()-1),'GenerateurBingo.com'!$F$260:$F$274,0))</f>
        <v>Mot 36</v>
      </c>
      <c r="CI3" s="162" t="str">
        <f ca="1">INDEX('GenerateurBingo.com'!$G$260:$G$274,MATCH(LARGE('GenerateurBingo.com'!$H$260:$H$274,ROW()-1),'GenerateurBingo.com'!$H$260:$H$274,0))</f>
        <v>Mot 57</v>
      </c>
      <c r="CJ3" s="162" t="str">
        <f ca="1">INDEX('GenerateurBingo.com'!$I$260:$I$274,MATCH(LARGE('GenerateurBingo.com'!$J$260:$J$274,ROW()-1),'GenerateurBingo.com'!$J$260:$J$274,0))</f>
        <v>Mot 63</v>
      </c>
      <c r="CK3" s="162" t="str">
        <f ca="1">INDEX('GenerateurBingo.com'!$A$280:$A$294,MATCH(LARGE('GenerateurBingo.com'!$B$280:$B$294,ROW()-1),'GenerateurBingo.com'!$B$280:$B$294,0))</f>
        <v>Mot 12</v>
      </c>
      <c r="CL3" s="162" t="str">
        <f ca="1">INDEX('GenerateurBingo.com'!$C$280:$C$294,MATCH(LARGE('GenerateurBingo.com'!$D$280:$D$294,ROW()-1),'GenerateurBingo.com'!$D$280:$D$294,0))</f>
        <v>Mot 17</v>
      </c>
      <c r="CM3" s="162" t="str">
        <f ca="1">INDEX('GenerateurBingo.com'!$E$280:$E$294,MATCH(LARGE('GenerateurBingo.com'!$F$280:$F$294,ROW()-1),'GenerateurBingo.com'!$F$280:$F$294,0))</f>
        <v>Mot 34</v>
      </c>
      <c r="CN3" s="162" t="str">
        <f ca="1">INDEX('GenerateurBingo.com'!$G$280:$G$294,MATCH(LARGE('GenerateurBingo.com'!$H$280:$H$294,ROW()-1),'GenerateurBingo.com'!$H$280:$H$294,0))</f>
        <v>Mot 53</v>
      </c>
      <c r="CO3" s="162" t="str">
        <f ca="1">INDEX('GenerateurBingo.com'!$I$280:$I$294,MATCH(LARGE('GenerateurBingo.com'!$J$280:$J$294,ROW()-1),'GenerateurBingo.com'!$J$280:$J$294,0))</f>
        <v>Mot 67</v>
      </c>
      <c r="CQ3" s="162" t="str">
        <f ca="1">INDEX('GenerateurBingo.com'!$A$300:$A$314,MATCH(LARGE('GenerateurBingo.com'!$B$300:$B$314,ROW()-1),'GenerateurBingo.com'!$B$300:$B$314,0))</f>
        <v>Mot 13</v>
      </c>
      <c r="CR3" s="162" t="str">
        <f ca="1">INDEX('GenerateurBingo.com'!$C$300:$C$314,MATCH(LARGE('GenerateurBingo.com'!$D$300:$D$314,ROW()-1),'GenerateurBingo.com'!$D$300:$D$314,0))</f>
        <v>Mot 17</v>
      </c>
      <c r="CS3" s="162" t="str">
        <f ca="1">INDEX('GenerateurBingo.com'!$E$300:$E$314,MATCH(LARGE('GenerateurBingo.com'!$F$300:$F$314,ROW()-1),'GenerateurBingo.com'!$F$300:$F$314,0))</f>
        <v>Mot 32</v>
      </c>
      <c r="CT3" s="162" t="str">
        <f ca="1">INDEX('GenerateurBingo.com'!$G$300:$G$314,MATCH(LARGE('GenerateurBingo.com'!$H$300:$H$314,ROW()-1),'GenerateurBingo.com'!$H$300:$H$314,0))</f>
        <v>Mot 59</v>
      </c>
      <c r="CU3" s="162" t="str">
        <f ca="1">INDEX('GenerateurBingo.com'!$I$300:$I$314,MATCH(LARGE('GenerateurBingo.com'!$J$300:$J$314,ROW()-1),'GenerateurBingo.com'!$J$300:$J$314,0))</f>
        <v>Mot 74</v>
      </c>
      <c r="CV3" s="162" t="str">
        <f ca="1">INDEX('GenerateurBingo.com'!$A$320:$A$334,MATCH(LARGE('GenerateurBingo.com'!$B$320:$B$334,ROW()-1),'GenerateurBingo.com'!$B$320:$B$334,0))</f>
        <v>Mot 12</v>
      </c>
      <c r="CW3" s="162" t="str">
        <f ca="1">INDEX('GenerateurBingo.com'!$C$320:$C$334,MATCH(LARGE('GenerateurBingo.com'!$D$320:$D$334,ROW()-1),'GenerateurBingo.com'!$D$320:$D$334,0))</f>
        <v>Mot 27</v>
      </c>
      <c r="CX3" s="162" t="str">
        <f ca="1">INDEX('GenerateurBingo.com'!$E$320:$E$334,MATCH(LARGE('GenerateurBingo.com'!$F$320:$F$334,ROW()-1),'GenerateurBingo.com'!$F$320:$F$334,0))</f>
        <v>Mot 40</v>
      </c>
      <c r="CY3" s="162" t="str">
        <f ca="1">INDEX('GenerateurBingo.com'!$G$320:$G$334,MATCH(LARGE('GenerateurBingo.com'!$H$320:$H$334,ROW()-1),'GenerateurBingo.com'!$H$320:$H$334,0))</f>
        <v>Mot 49</v>
      </c>
      <c r="CZ3" s="162" t="str">
        <f ca="1">INDEX('GenerateurBingo.com'!$I$320:$I$334,MATCH(LARGE('GenerateurBingo.com'!$J$320:$J$334,ROW()-1),'GenerateurBingo.com'!$J$320:$J$334,0))</f>
        <v>Mot 71</v>
      </c>
      <c r="DB3" s="162" t="str">
        <f ca="1">INDEX('GenerateurBingo.com'!$A$340:$A$354,MATCH(LARGE('GenerateurBingo.com'!$B$340:$B$354,ROW()-1),'GenerateurBingo.com'!$B$340:$B$354,0))</f>
        <v>Mot 13</v>
      </c>
      <c r="DC3" s="162" t="str">
        <f ca="1">INDEX('GenerateurBingo.com'!$C$340:$C$354,MATCH(LARGE('GenerateurBingo.com'!$D$340:$D$354,ROW()-1),'GenerateurBingo.com'!$D$340:$D$354,0))</f>
        <v>Mot 27</v>
      </c>
      <c r="DD3" s="162" t="str">
        <f ca="1">INDEX('GenerateurBingo.com'!$E$340:$E$354,MATCH(LARGE('GenerateurBingo.com'!$F$340:$F$354,ROW()-1),'GenerateurBingo.com'!$F$340:$F$354,0))</f>
        <v>Mot 32</v>
      </c>
      <c r="DE3" s="162" t="str">
        <f ca="1">INDEX('GenerateurBingo.com'!$G$340:$G$354,MATCH(LARGE('GenerateurBingo.com'!$H$340:$H$354,ROW()-1),'GenerateurBingo.com'!$H$340:$H$354,0))</f>
        <v>Mot 55</v>
      </c>
      <c r="DF3" s="162" t="str">
        <f ca="1">INDEX('GenerateurBingo.com'!$I$340:$I$354,MATCH(LARGE('GenerateurBingo.com'!$J$340:$J$354,ROW()-1),'GenerateurBingo.com'!$J$340:$J$354,0))</f>
        <v>Mot 74</v>
      </c>
      <c r="DG3" s="162" t="str">
        <f ca="1">INDEX('GenerateurBingo.com'!$A$360:$A$374,MATCH(LARGE('GenerateurBingo.com'!$B$360:$B$374,ROW()-1),'GenerateurBingo.com'!$B$360:$B$374,0))</f>
        <v>Mot 13</v>
      </c>
      <c r="DH3" s="162" t="str">
        <f ca="1">INDEX('GenerateurBingo.com'!$C$360:$C$374,MATCH(LARGE('GenerateurBingo.com'!$D$360:$D$374,ROW()-1),'GenerateurBingo.com'!$D$360:$D$374,0))</f>
        <v>Mot 23</v>
      </c>
      <c r="DI3" s="162" t="str">
        <f ca="1">INDEX('GenerateurBingo.com'!$E$360:$E$374,MATCH(LARGE('GenerateurBingo.com'!$F$360:$F$374,ROW()-1),'GenerateurBingo.com'!$F$360:$F$374,0))</f>
        <v>Mot 31</v>
      </c>
      <c r="DJ3" s="162" t="str">
        <f ca="1">INDEX('GenerateurBingo.com'!$G$360:$G$374,MATCH(LARGE('GenerateurBingo.com'!$H$360:$H$374,ROW()-1),'GenerateurBingo.com'!$H$360:$H$374,0))</f>
        <v>Mot 56</v>
      </c>
      <c r="DK3" s="162" t="str">
        <f ca="1">INDEX('GenerateurBingo.com'!$I$360:$I$374,MATCH(LARGE('GenerateurBingo.com'!$J$360:$J$374,ROW()-1),'GenerateurBingo.com'!$J$360:$J$374,0))</f>
        <v>Mot 63</v>
      </c>
      <c r="DM3" s="162" t="str">
        <f ca="1">INDEX('GenerateurBingo.com'!$A$380:$A$394,MATCH(LARGE('GenerateurBingo.com'!$B$380:$B$394,ROW()-1),'GenerateurBingo.com'!$B$380:$B$394,0))</f>
        <v>Mot 15</v>
      </c>
      <c r="DN3" s="162" t="str">
        <f ca="1">INDEX('GenerateurBingo.com'!$C$380:$C$394,MATCH(LARGE('GenerateurBingo.com'!$D$380:$D$394,ROW()-1),'GenerateurBingo.com'!$D$380:$D$394,0))</f>
        <v>Mot 23</v>
      </c>
      <c r="DO3" s="162" t="str">
        <f ca="1">INDEX('GenerateurBingo.com'!$E$380:$E$394,MATCH(LARGE('GenerateurBingo.com'!$F$380:$F$394,ROW()-1),'GenerateurBingo.com'!$F$380:$F$394,0))</f>
        <v>Mot 43</v>
      </c>
      <c r="DP3" s="162" t="str">
        <f ca="1">INDEX('GenerateurBingo.com'!$G$380:$G$394,MATCH(LARGE('GenerateurBingo.com'!$H$380:$H$394,ROW()-1),'GenerateurBingo.com'!$H$380:$H$394,0))</f>
        <v>Mot 52</v>
      </c>
      <c r="DQ3" s="162" t="str">
        <f ca="1">INDEX('GenerateurBingo.com'!$I$380:$I$394,MATCH(LARGE('GenerateurBingo.com'!$J$380:$J$394,ROW()-1),'GenerateurBingo.com'!$J$380:$J$394,0))</f>
        <v>Mot 69</v>
      </c>
      <c r="DR3" s="162" t="str">
        <f ca="1">INDEX('GenerateurBingo.com'!$A$400:$A$414,MATCH(LARGE('GenerateurBingo.com'!$B$400:$B$414,ROW()-1),'GenerateurBingo.com'!$B$400:$B$414,0))</f>
        <v>Mot 6</v>
      </c>
      <c r="DS3" s="162" t="str">
        <f ca="1">INDEX('GenerateurBingo.com'!$C$400:$C$414,MATCH(LARGE('GenerateurBingo.com'!$D$400:$D$414,ROW()-1),'GenerateurBingo.com'!$D$400:$D$414,0))</f>
        <v>Mot 17</v>
      </c>
      <c r="DT3" s="162" t="str">
        <f ca="1">INDEX('GenerateurBingo.com'!$E$400:$E$414,MATCH(LARGE('GenerateurBingo.com'!$F$400:$F$414,ROW()-1),'GenerateurBingo.com'!$F$400:$F$414,0))</f>
        <v>Mot 41</v>
      </c>
      <c r="DU3" s="162" t="str">
        <f ca="1">INDEX('GenerateurBingo.com'!$G$400:$G$414,MATCH(LARGE('GenerateurBingo.com'!$H$400:$H$414,ROW()-1),'GenerateurBingo.com'!$H$400:$H$414,0))</f>
        <v>Mot 55</v>
      </c>
      <c r="DV3" s="162" t="str">
        <f ca="1">INDEX('GenerateurBingo.com'!$I$400:$I$414,MATCH(LARGE('GenerateurBingo.com'!$J$400:$J$414,ROW()-1),'GenerateurBingo.com'!$J$400:$J$414,0))</f>
        <v>Mot 67</v>
      </c>
      <c r="DX3" s="162" t="str">
        <f ca="1">INDEX('GenerateurBingo.com'!$A$420:$A$434,MATCH(LARGE('GenerateurBingo.com'!$B$420:$B$434,ROW()-1),'GenerateurBingo.com'!$B$420:$B$434,0))</f>
        <v>Mot 15</v>
      </c>
      <c r="DY3" s="162" t="str">
        <f ca="1">INDEX('GenerateurBingo.com'!$C$420:$C$434,MATCH(LARGE('GenerateurBingo.com'!$D$420:$D$434,ROW()-1),'GenerateurBingo.com'!$D$420:$D$434,0))</f>
        <v>Mot 16</v>
      </c>
      <c r="DZ3" s="162" t="str">
        <f ca="1">INDEX('GenerateurBingo.com'!$E$420:$E$434,MATCH(LARGE('GenerateurBingo.com'!$F$420:$F$434,ROW()-1),'GenerateurBingo.com'!$F$420:$F$434,0))</f>
        <v>Mot 41</v>
      </c>
      <c r="EA3" s="162" t="str">
        <f ca="1">INDEX('GenerateurBingo.com'!$G$420:$G$434,MATCH(LARGE('GenerateurBingo.com'!$H$420:$H$434,ROW()-1),'GenerateurBingo.com'!$H$420:$H$434,0))</f>
        <v>Mot 57</v>
      </c>
      <c r="EB3" s="162" t="str">
        <f ca="1">INDEX('GenerateurBingo.com'!$I$420:$I$434,MATCH(LARGE('GenerateurBingo.com'!$J$420:$J$434,ROW()-1),'GenerateurBingo.com'!$J$420:$J$434,0))</f>
        <v>Mot 67</v>
      </c>
      <c r="EC3" s="162" t="str">
        <f ca="1">INDEX('GenerateurBingo.com'!$A$440:$A$454,MATCH(LARGE('GenerateurBingo.com'!$B$440:$B$454,ROW()-1),'GenerateurBingo.com'!$B$440:$B$454,0))</f>
        <v>Mot 14</v>
      </c>
      <c r="ED3" s="162" t="str">
        <f ca="1">INDEX('GenerateurBingo.com'!$C$440:$C$454,MATCH(LARGE('GenerateurBingo.com'!$D$440:$D$454,ROW()-1),'GenerateurBingo.com'!$D$440:$D$454,0))</f>
        <v>Mot 17</v>
      </c>
      <c r="EE3" s="162" t="str">
        <f ca="1">INDEX('GenerateurBingo.com'!$E$440:$E$454,MATCH(LARGE('GenerateurBingo.com'!$F$440:$F$454,ROW()-1),'GenerateurBingo.com'!$F$440:$F$454,0))</f>
        <v>Mot 39</v>
      </c>
      <c r="EF3" s="162" t="str">
        <f ca="1">INDEX('GenerateurBingo.com'!$G$440:$G$454,MATCH(LARGE('GenerateurBingo.com'!$H$440:$H$454,ROW()-1),'GenerateurBingo.com'!$H$440:$H$454,0))</f>
        <v>Mot 48</v>
      </c>
      <c r="EG3" s="162" t="str">
        <f ca="1">INDEX('GenerateurBingo.com'!$I$440:$I$454,MATCH(LARGE('GenerateurBingo.com'!$J$440:$J$454,ROW()-1),'GenerateurBingo.com'!$J$440:$J$454,0))</f>
        <v>Mot 68</v>
      </c>
      <c r="EI3" s="162" t="str">
        <f ca="1">INDEX('GenerateurBingo.com'!$A$460:$A$474,MATCH(LARGE('GenerateurBingo.com'!$B$460:$B$474,ROW()-1),'GenerateurBingo.com'!$B$460:$B$474,0))</f>
        <v>Mot 4</v>
      </c>
      <c r="EJ3" s="162" t="str">
        <f ca="1">INDEX('GenerateurBingo.com'!$C$460:$C$474,MATCH(LARGE('GenerateurBingo.com'!$D$460:$D$474,ROW()-1),'GenerateurBingo.com'!$D$460:$D$474,0))</f>
        <v>Mot 22</v>
      </c>
      <c r="EK3" s="162" t="str">
        <f ca="1">INDEX('GenerateurBingo.com'!$E$460:$E$474,MATCH(LARGE('GenerateurBingo.com'!$F$460:$F$474,ROW()-1),'GenerateurBingo.com'!$F$460:$F$474,0))</f>
        <v>Mot 43</v>
      </c>
      <c r="EL3" s="162" t="str">
        <f ca="1">INDEX('GenerateurBingo.com'!$G$460:$G$474,MATCH(LARGE('GenerateurBingo.com'!$H$460:$H$474,ROW()-1),'GenerateurBingo.com'!$H$460:$H$474,0))</f>
        <v>Mot 46</v>
      </c>
      <c r="EM3" s="162" t="str">
        <f ca="1">INDEX('GenerateurBingo.com'!$I$460:$I$474,MATCH(LARGE('GenerateurBingo.com'!$J$460:$J$474,ROW()-1),'GenerateurBingo.com'!$J$460:$J$474,0))</f>
        <v>Mot 75</v>
      </c>
      <c r="EN3" s="162" t="str">
        <f ca="1">INDEX('GenerateurBingo.com'!$A$480:$A$494,MATCH(LARGE('GenerateurBingo.com'!$B$480:$B$494,ROW()-1),'GenerateurBingo.com'!$B$480:$B$494,0))</f>
        <v>Mot 9</v>
      </c>
      <c r="EO3" s="162" t="str">
        <f ca="1">INDEX('GenerateurBingo.com'!$C$480:$C$494,MATCH(LARGE('GenerateurBingo.com'!$D$480:$D$494,ROW()-1),'GenerateurBingo.com'!$D$480:$D$494,0))</f>
        <v>Mot 20</v>
      </c>
      <c r="EP3" s="162" t="str">
        <f ca="1">INDEX('GenerateurBingo.com'!$E$480:$E$494,MATCH(LARGE('GenerateurBingo.com'!$F$480:$F$494,ROW()-1),'GenerateurBingo.com'!$F$480:$F$494,0))</f>
        <v>Mot 32</v>
      </c>
      <c r="EQ3" s="162" t="str">
        <f ca="1">INDEX('GenerateurBingo.com'!$G$480:$G$494,MATCH(LARGE('GenerateurBingo.com'!$H$480:$H$494,ROW()-1),'GenerateurBingo.com'!$H$480:$H$494,0))</f>
        <v>Mot 60</v>
      </c>
      <c r="ER3" s="162" t="str">
        <f ca="1">INDEX('GenerateurBingo.com'!$I$480:$I$494,MATCH(LARGE('GenerateurBingo.com'!$J$480:$J$494,ROW()-1),'GenerateurBingo.com'!$J$480:$J$494,0))</f>
        <v>Mot 61</v>
      </c>
      <c r="ET3" s="162" t="str">
        <f ca="1">INDEX('GenerateurBingo.com'!$A$500:$A$514,MATCH(LARGE('GenerateurBingo.com'!$B$500:$B$514,ROW()-1),'GenerateurBingo.com'!$B$500:$B$514,0))</f>
        <v>Mot 13</v>
      </c>
      <c r="EU3" s="162" t="str">
        <f ca="1">INDEX('GenerateurBingo.com'!$C$500:$C$514,MATCH(LARGE('GenerateurBingo.com'!$D$500:$D$514,ROW()-1),'GenerateurBingo.com'!$D$500:$D$514,0))</f>
        <v>Mot 24</v>
      </c>
      <c r="EV3" s="162" t="str">
        <f ca="1">INDEX('GenerateurBingo.com'!$E$500:$E$514,MATCH(LARGE('GenerateurBingo.com'!$F$500:$F$514,ROW()-1),'GenerateurBingo.com'!$F$500:$F$514,0))</f>
        <v>Mot 33</v>
      </c>
      <c r="EW3" s="162" t="str">
        <f ca="1">INDEX('GenerateurBingo.com'!$G$500:$G$514,MATCH(LARGE('GenerateurBingo.com'!$H$500:$H$514,ROW()-1),'GenerateurBingo.com'!$H$500:$H$514,0))</f>
        <v>Mot 47</v>
      </c>
      <c r="EX3" s="162" t="str">
        <f ca="1">INDEX('GenerateurBingo.com'!$I$500:$I$514,MATCH(LARGE('GenerateurBingo.com'!$J$500:$J$514,ROW()-1),'GenerateurBingo.com'!$J$500:$J$514,0))</f>
        <v>Mot 74</v>
      </c>
      <c r="EY3" s="162" t="str">
        <f ca="1">INDEX('GenerateurBingo.com'!$A$520:$A$534,MATCH(LARGE('GenerateurBingo.com'!$B$520:$B$534,ROW()-1),'GenerateurBingo.com'!$B$520:$B$534,0))</f>
        <v>Mot 6</v>
      </c>
      <c r="EZ3" s="162" t="str">
        <f ca="1">INDEX('GenerateurBingo.com'!$C$520:$C$534,MATCH(LARGE('GenerateurBingo.com'!$D$520:$D$534,ROW()-1),'GenerateurBingo.com'!$D$520:$D$534,0))</f>
        <v>Mot 23</v>
      </c>
      <c r="FA3" s="162" t="str">
        <f ca="1">INDEX('GenerateurBingo.com'!$E$520:$E$534,MATCH(LARGE('GenerateurBingo.com'!$F$520:$F$534,ROW()-1),'GenerateurBingo.com'!$F$520:$F$534,0))</f>
        <v>Mot 31</v>
      </c>
      <c r="FB3" s="162" t="str">
        <f ca="1">INDEX('GenerateurBingo.com'!$G$520:$G$534,MATCH(LARGE('GenerateurBingo.com'!$H$520:$H$534,ROW()-1),'GenerateurBingo.com'!$H$520:$H$534,0))</f>
        <v>Mot 50</v>
      </c>
      <c r="FC3" s="162" t="str">
        <f ca="1">INDEX('GenerateurBingo.com'!$I$520:$I$534,MATCH(LARGE('GenerateurBingo.com'!$J$520:$J$534,ROW()-1),'GenerateurBingo.com'!$J$520:$J$534,0))</f>
        <v>Mot 75</v>
      </c>
      <c r="FE3" s="162" t="str">
        <f ca="1">INDEX('GenerateurBingo.com'!$A$540:$A$554,MATCH(LARGE('GenerateurBingo.com'!$B$540:$B$554,ROW()-1),'GenerateurBingo.com'!$B$540:$B$554,0))</f>
        <v>Mot 11</v>
      </c>
      <c r="FF3" s="162" t="str">
        <f ca="1">INDEX('GenerateurBingo.com'!$C$540:$C$554,MATCH(LARGE('GenerateurBingo.com'!$D$540:$D$554,ROW()-1),'GenerateurBingo.com'!$D$540:$D$554,0))</f>
        <v>Mot 24</v>
      </c>
      <c r="FG3" s="162" t="str">
        <f ca="1">INDEX('GenerateurBingo.com'!$E$540:$E$554,MATCH(LARGE('GenerateurBingo.com'!$F$540:$F$554,ROW()-1),'GenerateurBingo.com'!$F$540:$F$554,0))</f>
        <v>Mot 33</v>
      </c>
      <c r="FH3" s="162" t="str">
        <f ca="1">INDEX('GenerateurBingo.com'!$G$540:$G$554,MATCH(LARGE('GenerateurBingo.com'!$H$540:$H$554,ROW()-1),'GenerateurBingo.com'!$H$540:$H$554,0))</f>
        <v>Mot 54</v>
      </c>
      <c r="FI3" s="162" t="str">
        <f ca="1">INDEX('GenerateurBingo.com'!$I$540:$I$554,MATCH(LARGE('GenerateurBingo.com'!$J$540:$J$554,ROW()-1),'GenerateurBingo.com'!$J$540:$J$554,0))</f>
        <v>Mot 69</v>
      </c>
      <c r="FJ3" s="162" t="str">
        <f ca="1">INDEX('GenerateurBingo.com'!$A$560:$A$574,MATCH(LARGE('GenerateurBingo.com'!$B$560:$B$574,ROW()-1),'GenerateurBingo.com'!$B$560:$B$574,0))</f>
        <v>Mot 4</v>
      </c>
      <c r="FK3" s="162" t="str">
        <f ca="1">INDEX('GenerateurBingo.com'!$C$560:$C$574,MATCH(LARGE('GenerateurBingo.com'!$D$560:$D$574,ROW()-1),'GenerateurBingo.com'!$D$560:$D$574,0))</f>
        <v>Mot 22</v>
      </c>
      <c r="FL3" s="162" t="str">
        <f ca="1">INDEX('GenerateurBingo.com'!$E$560:$E$574,MATCH(LARGE('GenerateurBingo.com'!$F$560:$F$574,ROW()-1),'GenerateurBingo.com'!$F$560:$F$574,0))</f>
        <v>Mot 35</v>
      </c>
      <c r="FM3" s="162" t="str">
        <f ca="1">INDEX('GenerateurBingo.com'!$G$560:$G$574,MATCH(LARGE('GenerateurBingo.com'!$H$560:$H$574,ROW()-1),'GenerateurBingo.com'!$H$560:$H$574,0))</f>
        <v>Mot 48</v>
      </c>
      <c r="FN3" s="162" t="str">
        <f ca="1">INDEX('GenerateurBingo.com'!$I$560:$I$574,MATCH(LARGE('GenerateurBingo.com'!$J$560:$J$574,ROW()-1),'GenerateurBingo.com'!$J$560:$J$574,0))</f>
        <v>Mot 66</v>
      </c>
      <c r="FP3" s="162" t="str">
        <f ca="1">INDEX('GenerateurBingo.com'!$A$580:$A$594,MATCH(LARGE('GenerateurBingo.com'!$B$580:$B$594,ROW()-1),'GenerateurBingo.com'!$B$580:$B$594,0))</f>
        <v>Mot 1</v>
      </c>
      <c r="FQ3" s="162" t="str">
        <f ca="1">INDEX('GenerateurBingo.com'!$C$580:$C$594,MATCH(LARGE('GenerateurBingo.com'!$D$580:$D$594,ROW()-1),'GenerateurBingo.com'!$D$580:$D$594,0))</f>
        <v>Mot 19</v>
      </c>
      <c r="FR3" s="162" t="str">
        <f ca="1">INDEX('GenerateurBingo.com'!$E$580:$E$594,MATCH(LARGE('GenerateurBingo.com'!$F$580:$F$594,ROW()-1),'GenerateurBingo.com'!$F$580:$F$594,0))</f>
        <v>Mot 37</v>
      </c>
      <c r="FS3" s="162" t="str">
        <f ca="1">INDEX('GenerateurBingo.com'!$G$580:$G$594,MATCH(LARGE('GenerateurBingo.com'!$H$580:$H$594,ROW()-1),'GenerateurBingo.com'!$H$580:$H$594,0))</f>
        <v>Mot 46</v>
      </c>
      <c r="FT3" s="162" t="str">
        <f ca="1">INDEX('GenerateurBingo.com'!$I$580:$I$594,MATCH(LARGE('GenerateurBingo.com'!$J$580:$J$594,ROW()-1),'GenerateurBingo.com'!$J$580:$J$594,0))</f>
        <v>Mot 63</v>
      </c>
      <c r="FU3" s="162" t="str">
        <f ca="1">INDEX('GenerateurBingo.com'!$A$600:$A$614,MATCH(LARGE('GenerateurBingo.com'!$B$600:$B$614,ROW()-1),'GenerateurBingo.com'!$B$600:$B$614,0))</f>
        <v>Mot 8</v>
      </c>
      <c r="FV3" s="162" t="str">
        <f ca="1">INDEX('GenerateurBingo.com'!$C$600:$C$614,MATCH(LARGE('GenerateurBingo.com'!$D$600:$D$614,ROW()-1),'GenerateurBingo.com'!$D$600:$D$614,0))</f>
        <v>Mot 23</v>
      </c>
      <c r="FW3" s="162" t="str">
        <f ca="1">INDEX('GenerateurBingo.com'!$E$600:$E$614,MATCH(LARGE('GenerateurBingo.com'!$F$600:$F$614,ROW()-1),'GenerateurBingo.com'!$F$600:$F$614,0))</f>
        <v>Mot 42</v>
      </c>
      <c r="FX3" s="162" t="str">
        <f ca="1">INDEX('GenerateurBingo.com'!$G$600:$G$614,MATCH(LARGE('GenerateurBingo.com'!$H$600:$H$614,ROW()-1),'GenerateurBingo.com'!$H$600:$H$614,0))</f>
        <v>Mot 46</v>
      </c>
      <c r="FY3" s="162" t="str">
        <f ca="1">INDEX('GenerateurBingo.com'!$I$600:$I$614,MATCH(LARGE('GenerateurBingo.com'!$J$600:$J$614,ROW()-1),'GenerateurBingo.com'!$J$600:$J$614,0))</f>
        <v>Mot 64</v>
      </c>
      <c r="GA3" s="162" t="str">
        <f ca="1">INDEX('GenerateurBingo.com'!$A$620:$A$634,MATCH(LARGE('GenerateurBingo.com'!$B$620:$B$634,ROW()-1),'GenerateurBingo.com'!$B$620:$B$634,0))</f>
        <v>Mot 4</v>
      </c>
      <c r="GB3" s="162" t="str">
        <f ca="1">INDEX('GenerateurBingo.com'!$C$620:$C$634,MATCH(LARGE('GenerateurBingo.com'!$D$620:$D$634,ROW()-1),'GenerateurBingo.com'!$D$620:$D$634,0))</f>
        <v>Mot 26</v>
      </c>
      <c r="GC3" s="162" t="str">
        <f ca="1">INDEX('GenerateurBingo.com'!$E$620:$E$634,MATCH(LARGE('GenerateurBingo.com'!$F$620:$F$634,ROW()-1),'GenerateurBingo.com'!$F$620:$F$634,0))</f>
        <v>Mot 34</v>
      </c>
      <c r="GD3" s="162" t="str">
        <f ca="1">INDEX('GenerateurBingo.com'!$G$620:$G$634,MATCH(LARGE('GenerateurBingo.com'!$H$620:$H$634,ROW()-1),'GenerateurBingo.com'!$H$620:$H$634,0))</f>
        <v>Mot 46</v>
      </c>
      <c r="GE3" s="162" t="str">
        <f ca="1">INDEX('GenerateurBingo.com'!$I$620:$I$634,MATCH(LARGE('GenerateurBingo.com'!$J$620:$J$634,ROW()-1),'GenerateurBingo.com'!$J$620:$J$634,0))</f>
        <v>Mot 61</v>
      </c>
      <c r="GF3" s="162" t="str">
        <f ca="1">INDEX('GenerateurBingo.com'!$A$640:$A$654,MATCH(LARGE('GenerateurBingo.com'!$B$640:$B$654,ROW()-1),'GenerateurBingo.com'!$B$640:$B$654,0))</f>
        <v>Mot 5</v>
      </c>
      <c r="GG3" s="162" t="str">
        <f ca="1">INDEX('GenerateurBingo.com'!$C$640:$C$654,MATCH(LARGE('GenerateurBingo.com'!$D$640:$D$654,ROW()-1),'GenerateurBingo.com'!$D$640:$D$654,0))</f>
        <v>Mot 23</v>
      </c>
      <c r="GH3" s="162" t="str">
        <f ca="1">INDEX('GenerateurBingo.com'!$E$640:$E$654,MATCH(LARGE('GenerateurBingo.com'!$F$640:$F$654,ROW()-1),'GenerateurBingo.com'!$F$640:$F$654,0))</f>
        <v>Mot 39</v>
      </c>
      <c r="GI3" s="162" t="str">
        <f ca="1">INDEX('GenerateurBingo.com'!$G$640:$G$654,MATCH(LARGE('GenerateurBingo.com'!$H$640:$H$654,ROW()-1),'GenerateurBingo.com'!$H$640:$H$654,0))</f>
        <v>Mot 50</v>
      </c>
      <c r="GJ3" s="162" t="str">
        <f ca="1">INDEX('GenerateurBingo.com'!$I$640:$I$654,MATCH(LARGE('GenerateurBingo.com'!$J$640:$J$654,ROW()-1),'GenerateurBingo.com'!$J$640:$J$654,0))</f>
        <v>Mot 64</v>
      </c>
      <c r="GL3" s="162" t="str">
        <f ca="1">INDEX('GenerateurBingo.com'!$A$660:$A$674,MATCH(LARGE('GenerateurBingo.com'!$B$660:$B$674,ROW()-1),'GenerateurBingo.com'!$B$660:$B$674,0))</f>
        <v>Mot 2</v>
      </c>
      <c r="GM3" s="162" t="str">
        <f ca="1">INDEX('GenerateurBingo.com'!$C$660:$C$674,MATCH(LARGE('GenerateurBingo.com'!$D$660:$D$674,ROW()-1),'GenerateurBingo.com'!$D$660:$D$674,0))</f>
        <v>Mot 18</v>
      </c>
      <c r="GN3" s="162" t="str">
        <f ca="1">INDEX('GenerateurBingo.com'!$E$660:$E$674,MATCH(LARGE('GenerateurBingo.com'!$F$660:$F$674,ROW()-1),'GenerateurBingo.com'!$F$660:$F$674,0))</f>
        <v>Mot 36</v>
      </c>
      <c r="GO3" s="162" t="str">
        <f ca="1">INDEX('GenerateurBingo.com'!$G$660:$G$674,MATCH(LARGE('GenerateurBingo.com'!$H$660:$H$674,ROW()-1),'GenerateurBingo.com'!$H$660:$H$674,0))</f>
        <v>Mot 49</v>
      </c>
      <c r="GP3" s="162" t="str">
        <f ca="1">INDEX('GenerateurBingo.com'!$I$660:$I$674,MATCH(LARGE('GenerateurBingo.com'!$J$660:$J$674,ROW()-1),'GenerateurBingo.com'!$J$660:$J$674,0))</f>
        <v>Mot 70</v>
      </c>
      <c r="GQ3" s="162" t="str">
        <f ca="1">INDEX('GenerateurBingo.com'!$A$680:$A$694,MATCH(LARGE('GenerateurBingo.com'!$B$680:$B$694,ROW()-1),'GenerateurBingo.com'!$B$680:$B$694,0))</f>
        <v>Mot 10</v>
      </c>
      <c r="GR3" s="162" t="str">
        <f ca="1">INDEX('GenerateurBingo.com'!$C$680:$C$694,MATCH(LARGE('GenerateurBingo.com'!$D$680:$D$694,ROW()-1),'GenerateurBingo.com'!$D$680:$D$694,0))</f>
        <v>Mot 19</v>
      </c>
      <c r="GS3" s="162" t="str">
        <f ca="1">INDEX('GenerateurBingo.com'!$E$680:$E$694,MATCH(LARGE('GenerateurBingo.com'!$F$680:$F$694,ROW()-1),'GenerateurBingo.com'!$F$680:$F$694,0))</f>
        <v>Mot 34</v>
      </c>
      <c r="GT3" s="162" t="str">
        <f ca="1">INDEX('GenerateurBingo.com'!$G$680:$G$694,MATCH(LARGE('GenerateurBingo.com'!$H$680:$H$694,ROW()-1),'GenerateurBingo.com'!$H$680:$H$694,0))</f>
        <v>Mot 52</v>
      </c>
      <c r="GU3" s="162" t="str">
        <f ca="1">INDEX('GenerateurBingo.com'!$I$680:$I$694,MATCH(LARGE('GenerateurBingo.com'!$J$680:$J$694,ROW()-1),'GenerateurBingo.com'!$J$680:$J$694,0))</f>
        <v>Mot 67</v>
      </c>
      <c r="GW3" s="162" t="str">
        <f ca="1">INDEX('GenerateurBingo.com'!$A$700:$A$714,MATCH(LARGE('GenerateurBingo.com'!$B$700:$B$714,ROW()-1),'GenerateurBingo.com'!$B$700:$B$714,0))</f>
        <v>Mot 6</v>
      </c>
      <c r="GX3" s="162" t="str">
        <f ca="1">INDEX('GenerateurBingo.com'!$C$700:$C$714,MATCH(LARGE('GenerateurBingo.com'!$D$700:$D$714,ROW()-1),'GenerateurBingo.com'!$D$700:$D$714,0))</f>
        <v>Mot 22</v>
      </c>
      <c r="GY3" s="162" t="str">
        <f ca="1">INDEX('GenerateurBingo.com'!$E$700:$E$714,MATCH(LARGE('GenerateurBingo.com'!$F$700:$F$714,ROW()-1),'GenerateurBingo.com'!$F$700:$F$714,0))</f>
        <v>Mot 42</v>
      </c>
      <c r="GZ3" s="162" t="str">
        <f ca="1">INDEX('GenerateurBingo.com'!$G$700:$G$714,MATCH(LARGE('GenerateurBingo.com'!$H$700:$H$714,ROW()-1),'GenerateurBingo.com'!$H$700:$H$714,0))</f>
        <v>Mot 46</v>
      </c>
      <c r="HA3" s="162" t="str">
        <f ca="1">INDEX('GenerateurBingo.com'!$I$700:$I$714,MATCH(LARGE('GenerateurBingo.com'!$J$700:$J$714,ROW()-1),'GenerateurBingo.com'!$J$700:$J$714,0))</f>
        <v>Mot 74</v>
      </c>
      <c r="HB3" s="162" t="str">
        <f ca="1">INDEX('GenerateurBingo.com'!$A$720:$A$734,MATCH(LARGE('GenerateurBingo.com'!$B$720:$B$734,ROW()-1),'GenerateurBingo.com'!$B$720:$B$734,0))</f>
        <v>Mot 1</v>
      </c>
      <c r="HC3" s="162" t="str">
        <f ca="1">INDEX('GenerateurBingo.com'!$C$720:$C$734,MATCH(LARGE('GenerateurBingo.com'!$D$720:$D$734,ROW()-1),'GenerateurBingo.com'!$D$720:$D$734,0))</f>
        <v>Mot 20</v>
      </c>
      <c r="HD3" s="162" t="str">
        <f ca="1">INDEX('GenerateurBingo.com'!$E$720:$E$734,MATCH(LARGE('GenerateurBingo.com'!$F$720:$F$734,ROW()-1),'GenerateurBingo.com'!$F$720:$F$734,0))</f>
        <v>Mot 38</v>
      </c>
      <c r="HE3" s="162" t="str">
        <f ca="1">INDEX('GenerateurBingo.com'!$G$720:$G$734,MATCH(LARGE('GenerateurBingo.com'!$H$720:$H$734,ROW()-1),'GenerateurBingo.com'!$H$720:$H$734,0))</f>
        <v>Mot 51</v>
      </c>
      <c r="HF3" s="162" t="str">
        <f ca="1">INDEX('GenerateurBingo.com'!$I$720:$I$734,MATCH(LARGE('GenerateurBingo.com'!$J$720:$J$734,ROW()-1),'GenerateurBingo.com'!$J$720:$J$734,0))</f>
        <v>Mot 61</v>
      </c>
      <c r="HH3" s="162" t="str">
        <f ca="1">INDEX('GenerateurBingo.com'!$A$740:$A$754,MATCH(LARGE('GenerateurBingo.com'!$B$740:$B$754,ROW()-1),'GenerateurBingo.com'!$B$740:$B$754,0))</f>
        <v>Mot 1</v>
      </c>
      <c r="HI3" s="162" t="str">
        <f ca="1">INDEX('GenerateurBingo.com'!$C$740:$C$754,MATCH(LARGE('GenerateurBingo.com'!$D$740:$D$754,ROW()-1),'GenerateurBingo.com'!$D$740:$D$754,0))</f>
        <v>Mot 16</v>
      </c>
      <c r="HJ3" s="162" t="str">
        <f ca="1">INDEX('GenerateurBingo.com'!$E$740:$E$754,MATCH(LARGE('GenerateurBingo.com'!$F$740:$F$754,ROW()-1),'GenerateurBingo.com'!$F$740:$F$754,0))</f>
        <v>Mot 40</v>
      </c>
      <c r="HK3" s="162" t="str">
        <f ca="1">INDEX('GenerateurBingo.com'!$G$740:$G$754,MATCH(LARGE('GenerateurBingo.com'!$H$740:$H$754,ROW()-1),'GenerateurBingo.com'!$H$740:$H$754,0))</f>
        <v>Mot 59</v>
      </c>
      <c r="HL3" s="162" t="str">
        <f ca="1">INDEX('GenerateurBingo.com'!$I$740:$I$754,MATCH(LARGE('GenerateurBingo.com'!$J$740:$J$754,ROW()-1),'GenerateurBingo.com'!$J$740:$J$754,0))</f>
        <v>Mot 61</v>
      </c>
      <c r="HM3" s="162" t="str">
        <f ca="1">INDEX('GenerateurBingo.com'!$A$760:$A$774,MATCH(LARGE('GenerateurBingo.com'!$B$760:$B$774,ROW()-1),'GenerateurBingo.com'!$B$760:$B$774,0))</f>
        <v>Mot 9</v>
      </c>
      <c r="HN3" s="162" t="str">
        <f ca="1">INDEX('GenerateurBingo.com'!$C$760:$C$774,MATCH(LARGE('GenerateurBingo.com'!$D$760:$D$774,ROW()-1),'GenerateurBingo.com'!$D$760:$D$774,0))</f>
        <v>Mot 20</v>
      </c>
      <c r="HO3" s="162" t="str">
        <f ca="1">INDEX('GenerateurBingo.com'!$E$760:$E$774,MATCH(LARGE('GenerateurBingo.com'!$F$760:$F$774,ROW()-1),'GenerateurBingo.com'!$F$760:$F$774,0))</f>
        <v>Mot 34</v>
      </c>
      <c r="HP3" s="162" t="str">
        <f ca="1">INDEX('GenerateurBingo.com'!$G$760:$G$774,MATCH(LARGE('GenerateurBingo.com'!$H$760:$H$774,ROW()-1),'GenerateurBingo.com'!$H$760:$H$774,0))</f>
        <v>Mot 57</v>
      </c>
      <c r="HQ3" s="162" t="str">
        <f ca="1">INDEX('GenerateurBingo.com'!$I$760:$I$774,MATCH(LARGE('GenerateurBingo.com'!$J$760:$J$774,ROW()-1),'GenerateurBingo.com'!$J$760:$J$774,0))</f>
        <v>Mot 73</v>
      </c>
      <c r="HS3" s="162" t="str">
        <f ca="1">INDEX('GenerateurBingo.com'!$A$780:$A$794,MATCH(LARGE('GenerateurBingo.com'!$B$780:$B$794,ROW()-1),'GenerateurBingo.com'!$B$780:$B$794,0))</f>
        <v>Mot 12</v>
      </c>
      <c r="HT3" s="162" t="str">
        <f ca="1">INDEX('GenerateurBingo.com'!$C$780:$C$794,MATCH(LARGE('GenerateurBingo.com'!$D$780:$D$794,ROW()-1),'GenerateurBingo.com'!$D$780:$D$794,0))</f>
        <v>Mot 19</v>
      </c>
      <c r="HU3" s="162" t="str">
        <f ca="1">INDEX('GenerateurBingo.com'!$E$780:$E$794,MATCH(LARGE('GenerateurBingo.com'!$F$780:$F$794,ROW()-1),'GenerateurBingo.com'!$F$780:$F$794,0))</f>
        <v>Mot 42</v>
      </c>
      <c r="HV3" s="162" t="str">
        <f ca="1">INDEX('GenerateurBingo.com'!$G$780:$G$794,MATCH(LARGE('GenerateurBingo.com'!$H$780:$H$794,ROW()-1),'GenerateurBingo.com'!$H$780:$H$794,0))</f>
        <v>Mot 47</v>
      </c>
      <c r="HW3" s="162" t="str">
        <f ca="1">INDEX('GenerateurBingo.com'!$I$780:$I$794,MATCH(LARGE('GenerateurBingo.com'!$J$780:$J$794,ROW()-1),'GenerateurBingo.com'!$J$780:$J$794,0))</f>
        <v>Mot 73</v>
      </c>
      <c r="HX3" s="162" t="str">
        <f ca="1">INDEX('GenerateurBingo.com'!$A$800:$A$814,MATCH(LARGE('GenerateurBingo.com'!$B$800:$B$814,ROW()-1),'GenerateurBingo.com'!$B$800:$B$814,0))</f>
        <v>Mot 11</v>
      </c>
      <c r="HY3" s="162" t="str">
        <f ca="1">INDEX('GenerateurBingo.com'!$C$800:$C$814,MATCH(LARGE('GenerateurBingo.com'!$D$800:$D$814,ROW()-1),'GenerateurBingo.com'!$D$800:$D$814,0))</f>
        <v>Mot 26</v>
      </c>
      <c r="HZ3" s="162" t="str">
        <f ca="1">INDEX('GenerateurBingo.com'!$E$800:$E$814,MATCH(LARGE('GenerateurBingo.com'!$F$800:$F$814,ROW()-1),'GenerateurBingo.com'!$F$800:$F$814,0))</f>
        <v>Mot 31</v>
      </c>
      <c r="IA3" s="162" t="str">
        <f ca="1">INDEX('GenerateurBingo.com'!$G$800:$G$814,MATCH(LARGE('GenerateurBingo.com'!$H$800:$H$814,ROW()-1),'GenerateurBingo.com'!$H$800:$H$814,0))</f>
        <v>Mot 47</v>
      </c>
      <c r="IB3" s="162" t="str">
        <f ca="1">INDEX('GenerateurBingo.com'!$I$800:$I$814,MATCH(LARGE('GenerateurBingo.com'!$J$800:$J$814,ROW()-1),'GenerateurBingo.com'!$J$800:$J$814,0))</f>
        <v>Mot 64</v>
      </c>
      <c r="ID3" s="162" t="str">
        <f ca="1">INDEX('GenerateurBingo.com'!$A$820:$A$834,MATCH(LARGE('GenerateurBingo.com'!$B$820:$B$834,ROW()-1),'GenerateurBingo.com'!$B$820:$B$834,0))</f>
        <v>Mot 1</v>
      </c>
      <c r="IE3" s="162" t="str">
        <f ca="1">INDEX('GenerateurBingo.com'!$C$820:$C$834,MATCH(LARGE('GenerateurBingo.com'!$D$820:$D$834,ROW()-1),'GenerateurBingo.com'!$D$820:$D$834,0))</f>
        <v>Mot 26</v>
      </c>
      <c r="IF3" s="162" t="str">
        <f ca="1">INDEX('GenerateurBingo.com'!$E$820:$E$834,MATCH(LARGE('GenerateurBingo.com'!$F$820:$F$834,ROW()-1),'GenerateurBingo.com'!$F$820:$F$834,0))</f>
        <v>Mot 39</v>
      </c>
      <c r="IG3" s="162" t="str">
        <f ca="1">INDEX('GenerateurBingo.com'!$G$820:$G$834,MATCH(LARGE('GenerateurBingo.com'!$H$820:$H$834,ROW()-1),'GenerateurBingo.com'!$H$820:$H$834,0))</f>
        <v>Mot 54</v>
      </c>
      <c r="IH3" s="162" t="str">
        <f ca="1">INDEX('GenerateurBingo.com'!$I$820:$I$834,MATCH(LARGE('GenerateurBingo.com'!$J$820:$J$834,ROW()-1),'GenerateurBingo.com'!$J$820:$J$834,0))</f>
        <v>Mot 68</v>
      </c>
      <c r="II3" s="162" t="str">
        <f ca="1">INDEX('GenerateurBingo.com'!$A$840:$A$854,MATCH(LARGE('GenerateurBingo.com'!$B$840:$B$854,ROW()-1),'GenerateurBingo.com'!$B$840:$B$854,0))</f>
        <v>Mot 6</v>
      </c>
      <c r="IJ3" s="162" t="str">
        <f ca="1">INDEX('GenerateurBingo.com'!$C$840:$C$854,MATCH(LARGE('GenerateurBingo.com'!$D$840:$D$854,ROW()-1),'GenerateurBingo.com'!$D$840:$D$854,0))</f>
        <v>Mot 18</v>
      </c>
      <c r="IK3" s="162" t="str">
        <f ca="1">INDEX('GenerateurBingo.com'!$E$840:$E$854,MATCH(LARGE('GenerateurBingo.com'!$F$840:$F$854,ROW()-1),'GenerateurBingo.com'!$F$840:$F$854,0))</f>
        <v>Mot 32</v>
      </c>
      <c r="IL3" s="162" t="str">
        <f ca="1">INDEX('GenerateurBingo.com'!$G$840:$G$854,MATCH(LARGE('GenerateurBingo.com'!$H$840:$H$854,ROW()-1),'GenerateurBingo.com'!$H$840:$H$854,0))</f>
        <v>Mot 58</v>
      </c>
      <c r="IM3" s="162" t="str">
        <f ca="1">INDEX('GenerateurBingo.com'!$I$840:$I$854,MATCH(LARGE('GenerateurBingo.com'!$J$840:$J$854,ROW()-1),'GenerateurBingo.com'!$J$840:$J$854,0))</f>
        <v>Mot 64</v>
      </c>
      <c r="IO3" s="162" t="str">
        <f ca="1">INDEX('GenerateurBingo.com'!$A$860:$A$874,MATCH(LARGE('GenerateurBingo.com'!$B$860:$B$874,ROW()-1),'GenerateurBingo.com'!$B$860:$B$874,0))</f>
        <v>Mot 3</v>
      </c>
      <c r="IP3" s="162" t="str">
        <f ca="1">INDEX('GenerateurBingo.com'!$C$860:$C$874,MATCH(LARGE('GenerateurBingo.com'!$D$860:$D$874,ROW()-1),'GenerateurBingo.com'!$D$860:$D$874,0))</f>
        <v>Mot 19</v>
      </c>
      <c r="IQ3" s="162" t="str">
        <f ca="1">INDEX('GenerateurBingo.com'!$E$860:$E$874,MATCH(LARGE('GenerateurBingo.com'!$F$860:$F$874,ROW()-1),'GenerateurBingo.com'!$F$860:$F$874,0))</f>
        <v>Mot 39</v>
      </c>
      <c r="IR3" s="162" t="str">
        <f ca="1">INDEX('GenerateurBingo.com'!$G$860:$G$874,MATCH(LARGE('GenerateurBingo.com'!$H$860:$H$874,ROW()-1),'GenerateurBingo.com'!$H$860:$H$874,0))</f>
        <v>Mot 48</v>
      </c>
      <c r="IS3" s="162" t="str">
        <f ca="1">INDEX('GenerateurBingo.com'!$I$860:$I$874,MATCH(LARGE('GenerateurBingo.com'!$J$860:$J$874,ROW()-1),'GenerateurBingo.com'!$J$860:$J$874,0))</f>
        <v>Mot 74</v>
      </c>
      <c r="IT3" s="162" t="str">
        <f ca="1">INDEX('GenerateurBingo.com'!$A$880:$A$894,MATCH(LARGE('GenerateurBingo.com'!$B$880:$B$894,ROW()-1),'GenerateurBingo.com'!$B$880:$B$894,0))</f>
        <v>Mot 14</v>
      </c>
      <c r="IU3" s="162" t="str">
        <f ca="1">INDEX('GenerateurBingo.com'!$C$880:$C$894,MATCH(LARGE('GenerateurBingo.com'!$D$880:$D$894,ROW()-1),'GenerateurBingo.com'!$D$880:$D$894,0))</f>
        <v>Mot 27</v>
      </c>
      <c r="IV3" s="162" t="str">
        <f ca="1">INDEX('GenerateurBingo.com'!$E$880:$E$894,MATCH(LARGE('GenerateurBingo.com'!$F$880:$F$894,ROW()-1),'GenerateurBingo.com'!$F$880:$F$894,0))</f>
        <v>Mot 44</v>
      </c>
      <c r="IW3" s="162" t="str">
        <f ca="1">INDEX('GenerateurBingo.com'!$G$880:$G$894,MATCH(LARGE('GenerateurBingo.com'!$H$880:$H$894,ROW()-1),'GenerateurBingo.com'!$H$880:$H$894,0))</f>
        <v>Mot 51</v>
      </c>
      <c r="IX3" s="162" t="str">
        <f ca="1">INDEX('GenerateurBingo.com'!$I$880:$I$894,MATCH(LARGE('GenerateurBingo.com'!$J$880:$J$894,ROW()-1),'GenerateurBingo.com'!$J$880:$J$894,0))</f>
        <v>Mot 75</v>
      </c>
      <c r="IZ3" s="162" t="str">
        <f ca="1">INDEX('GenerateurBingo.com'!$A$900:$A$914,MATCH(LARGE('GenerateurBingo.com'!$B$900:$B$914,ROW()-1),'GenerateurBingo.com'!$B$900:$B$914,0))</f>
        <v>Mot 3</v>
      </c>
      <c r="JA3" s="162" t="str">
        <f ca="1">INDEX('GenerateurBingo.com'!$C$900:$C$914,MATCH(LARGE('GenerateurBingo.com'!$D$900:$D$914,ROW()-1),'GenerateurBingo.com'!$D$900:$D$914,0))</f>
        <v>Mot 18</v>
      </c>
      <c r="JB3" s="162" t="str">
        <f ca="1">INDEX('GenerateurBingo.com'!$E$900:$E$914,MATCH(LARGE('GenerateurBingo.com'!$F$900:$F$914,ROW()-1),'GenerateurBingo.com'!$F$900:$F$914,0))</f>
        <v>Mot 43</v>
      </c>
      <c r="JC3" s="162" t="str">
        <f ca="1">INDEX('GenerateurBingo.com'!$G$900:$G$914,MATCH(LARGE('GenerateurBingo.com'!$H$900:$H$914,ROW()-1),'GenerateurBingo.com'!$H$900:$H$914,0))</f>
        <v>Mot 54</v>
      </c>
      <c r="JD3" s="162" t="str">
        <f ca="1">INDEX('GenerateurBingo.com'!$I$900:$I$914,MATCH(LARGE('GenerateurBingo.com'!$J$900:$J$914,ROW()-1),'GenerateurBingo.com'!$J$900:$J$914,0))</f>
        <v>Mot 70</v>
      </c>
      <c r="JE3" s="162" t="str">
        <f ca="1">INDEX('GenerateurBingo.com'!$A$920:$A$934,MATCH(LARGE('GenerateurBingo.com'!$B$920:$B$934,ROW()-1),'GenerateurBingo.com'!$B$920:$B$934,0))</f>
        <v>Mot 13</v>
      </c>
      <c r="JF3" s="162" t="str">
        <f ca="1">INDEX('GenerateurBingo.com'!$C$920:$C$934,MATCH(LARGE('GenerateurBingo.com'!$D$920:$D$934,ROW()-1),'GenerateurBingo.com'!$D$920:$D$934,0))</f>
        <v>Mot 23</v>
      </c>
      <c r="JG3" s="162" t="str">
        <f ca="1">INDEX('GenerateurBingo.com'!$E$920:$E$934,MATCH(LARGE('GenerateurBingo.com'!$F$920:$F$934,ROW()-1),'GenerateurBingo.com'!$F$920:$F$934,0))</f>
        <v>Mot 40</v>
      </c>
      <c r="JH3" s="162" t="str">
        <f ca="1">INDEX('GenerateurBingo.com'!$G$920:$G$934,MATCH(LARGE('GenerateurBingo.com'!$H$920:$H$934,ROW()-1),'GenerateurBingo.com'!$H$920:$H$934,0))</f>
        <v>Mot 56</v>
      </c>
      <c r="JI3" s="162" t="str">
        <f ca="1">INDEX('GenerateurBingo.com'!$I$920:$I$934,MATCH(LARGE('GenerateurBingo.com'!$J$920:$J$934,ROW()-1),'GenerateurBingo.com'!$J$920:$J$934,0))</f>
        <v>Mot 68</v>
      </c>
      <c r="JK3" s="162" t="str">
        <f ca="1">INDEX('GenerateurBingo.com'!$A$940:$A$954,MATCH(LARGE('GenerateurBingo.com'!$B$940:$B$954,ROW()-1),'GenerateurBingo.com'!$B$940:$B$954,0))</f>
        <v>Mot 15</v>
      </c>
      <c r="JL3" s="162" t="str">
        <f ca="1">INDEX('GenerateurBingo.com'!$C$940:$C$954,MATCH(LARGE('GenerateurBingo.com'!$D$940:$D$954,ROW()-1),'GenerateurBingo.com'!$D$940:$D$954,0))</f>
        <v>Mot 27</v>
      </c>
      <c r="JM3" s="162" t="str">
        <f ca="1">INDEX('GenerateurBingo.com'!$E$940:$E$954,MATCH(LARGE('GenerateurBingo.com'!$F$940:$F$954,ROW()-1),'GenerateurBingo.com'!$F$940:$F$954,0))</f>
        <v>Mot 41</v>
      </c>
      <c r="JN3" s="162" t="str">
        <f ca="1">INDEX('GenerateurBingo.com'!$G$940:$G$954,MATCH(LARGE('GenerateurBingo.com'!$H$940:$H$954,ROW()-1),'GenerateurBingo.com'!$H$940:$H$954,0))</f>
        <v>Mot 52</v>
      </c>
      <c r="JO3" s="162" t="str">
        <f ca="1">INDEX('GenerateurBingo.com'!$I$940:$I$954,MATCH(LARGE('GenerateurBingo.com'!$J$940:$J$954,ROW()-1),'GenerateurBingo.com'!$J$940:$J$954,0))</f>
        <v>Mot 71</v>
      </c>
      <c r="JP3" s="162" t="str">
        <f ca="1">INDEX('GenerateurBingo.com'!$A$960:$A$974,MATCH(LARGE('GenerateurBingo.com'!$B$960:$B$974,ROW()-1),'GenerateurBingo.com'!$B$960:$B$974,0))</f>
        <v>Mot 10</v>
      </c>
      <c r="JQ3" s="162" t="str">
        <f ca="1">INDEX('GenerateurBingo.com'!$C$960:$C$974,MATCH(LARGE('GenerateurBingo.com'!$D$960:$D$974,ROW()-1),'GenerateurBingo.com'!$D$960:$D$974,0))</f>
        <v>Mot 19</v>
      </c>
      <c r="JR3" s="162" t="str">
        <f ca="1">INDEX('GenerateurBingo.com'!$E$960:$E$974,MATCH(LARGE('GenerateurBingo.com'!$F$960:$F$974,ROW()-1),'GenerateurBingo.com'!$F$960:$F$974,0))</f>
        <v>Mot 32</v>
      </c>
      <c r="JS3" s="162" t="str">
        <f ca="1">INDEX('GenerateurBingo.com'!$G$960:$G$974,MATCH(LARGE('GenerateurBingo.com'!$H$960:$H$974,ROW()-1),'GenerateurBingo.com'!$H$960:$H$974,0))</f>
        <v>Mot 47</v>
      </c>
      <c r="JT3" s="162" t="str">
        <f ca="1">INDEX('GenerateurBingo.com'!$I$960:$I$974,MATCH(LARGE('GenerateurBingo.com'!$J$960:$J$974,ROW()-1),'GenerateurBingo.com'!$J$960:$J$974,0))</f>
        <v>Mot 66</v>
      </c>
      <c r="JV3" s="162" t="str">
        <f ca="1">INDEX('GenerateurBingo.com'!$A$980:$A$994,MATCH(LARGE('GenerateurBingo.com'!$B$980:$B$994,ROW()-1),'GenerateurBingo.com'!$B$980:$B$994,0))</f>
        <v>Mot 7</v>
      </c>
      <c r="JW3" s="162" t="str">
        <f ca="1">INDEX('GenerateurBingo.com'!$C$980:$C$994,MATCH(LARGE('GenerateurBingo.com'!$D$980:$D$994,ROW()-1),'GenerateurBingo.com'!$D$980:$D$994,0))</f>
        <v>Mot 22</v>
      </c>
      <c r="JX3" s="162" t="str">
        <f ca="1">INDEX('GenerateurBingo.com'!$E$980:$E$994,MATCH(LARGE('GenerateurBingo.com'!$F$980:$F$994,ROW()-1),'GenerateurBingo.com'!$F$980:$F$994,0))</f>
        <v>Mot 33</v>
      </c>
      <c r="JY3" s="162" t="str">
        <f ca="1">INDEX('GenerateurBingo.com'!$G$980:$G$994,MATCH(LARGE('GenerateurBingo.com'!$H$980:$H$994,ROW()-1),'GenerateurBingo.com'!$H$980:$H$994,0))</f>
        <v>Mot 50</v>
      </c>
      <c r="JZ3" s="162" t="str">
        <f ca="1">INDEX('GenerateurBingo.com'!$I$980:$I$994,MATCH(LARGE('GenerateurBingo.com'!$J$980:$J$994,ROW()-1),'GenerateurBingo.com'!$J$980:$J$994,0))</f>
        <v>Mot 69</v>
      </c>
      <c r="KA3" s="163" t="str">
        <f ca="1">INDEX('GenerateurBingo.com'!$A$1000:$A$1014,MATCH(LARGE('GenerateurBingo.com'!$B$1000:$B$1014,ROW()-1),'GenerateurBingo.com'!$B$1000:$B$1014,0))</f>
        <v>Mot 1</v>
      </c>
      <c r="KB3" s="163" t="str">
        <f ca="1">INDEX('GenerateurBingo.com'!$C$1000:$C$1014,MATCH(LARGE('GenerateurBingo.com'!$D$1000:$D$1014,ROW()-1),'GenerateurBingo.com'!$D$1000:$D$1014,0))</f>
        <v>Mot 16</v>
      </c>
      <c r="KC3" s="163" t="str">
        <f ca="1">INDEX('GenerateurBingo.com'!$E$1000:$E$1014,MATCH(LARGE('GenerateurBingo.com'!$F$1000:$F$1014,ROW()-1),'GenerateurBingo.com'!$F$1000:$F$1014,0))</f>
        <v>Mot 42</v>
      </c>
      <c r="KD3" s="163" t="str">
        <f ca="1">INDEX('GenerateurBingo.com'!$G$1000:$G$1014,MATCH(LARGE('GenerateurBingo.com'!$H$1000:$H$1014,ROW()-1),'GenerateurBingo.com'!$H$1000:$H$1014,0))</f>
        <v>Mot 53</v>
      </c>
      <c r="KE3" s="163" t="str">
        <f ca="1">INDEX('GenerateurBingo.com'!$I$1000:$I$1014,MATCH(LARGE('GenerateurBingo.com'!$J$1000:$J$1014,ROW()-1),'GenerateurBingo.com'!$J$1000:$J$1014,0))</f>
        <v>Mot 64</v>
      </c>
      <c r="KF3" s="164"/>
      <c r="KG3" s="163" t="str">
        <f ca="1">INDEX('GenerateurBingo.com'!$A$1020:$A$1034,MATCH(LARGE('GenerateurBingo.com'!$B$1020:$B$1034,ROW()-1),'GenerateurBingo.com'!$B$1020:$B$1034,0))</f>
        <v>Mot 13</v>
      </c>
      <c r="KH3" s="163" t="str">
        <f ca="1">INDEX('GenerateurBingo.com'!$C$1020:$C$1034,MATCH(LARGE('GenerateurBingo.com'!$D$1020:$D$1034,ROW()-1),'GenerateurBingo.com'!$D$1020:$D$1034,0))</f>
        <v>Mot 18</v>
      </c>
      <c r="KI3" s="163" t="str">
        <f ca="1">INDEX('GenerateurBingo.com'!$E$1020:$E$1034,MATCH(LARGE('GenerateurBingo.com'!$F$1020:$F$1034,ROW()-1),'GenerateurBingo.com'!$F$1020:$F$1034,0))</f>
        <v>Mot 40</v>
      </c>
      <c r="KJ3" s="163" t="str">
        <f ca="1">INDEX('GenerateurBingo.com'!$G$1020:$G$1034,MATCH(LARGE('GenerateurBingo.com'!$H$1020:$H$1034,ROW()-1),'GenerateurBingo.com'!$H$1020:$H$1034,0))</f>
        <v>Mot 59</v>
      </c>
      <c r="KK3" s="163" t="str">
        <f ca="1">INDEX('GenerateurBingo.com'!$I$1020:$I$1034,MATCH(LARGE('GenerateurBingo.com'!$J$1020:$J$1034,ROW()-1),'GenerateurBingo.com'!$J$1020:$J$1034,0))</f>
        <v>Mot 69</v>
      </c>
      <c r="KL3" s="163" t="str">
        <f ca="1">INDEX('GenerateurBingo.com'!$A$1040:$A$1054,MATCH(LARGE('GenerateurBingo.com'!$B$1040:$B$1054,ROW()-1),'GenerateurBingo.com'!$B$1040:$B$1054,0))</f>
        <v>Mot 11</v>
      </c>
      <c r="KM3" s="163" t="str">
        <f ca="1">INDEX('GenerateurBingo.com'!$C$1040:$C$1054,MATCH(LARGE('GenerateurBingo.com'!$D$1040:$D$1054,ROW()-1),'GenerateurBingo.com'!$D$1040:$D$1054,0))</f>
        <v>Mot 29</v>
      </c>
      <c r="KN3" s="163" t="str">
        <f ca="1">INDEX('GenerateurBingo.com'!$E$1040:$E$1054,MATCH(LARGE('GenerateurBingo.com'!$F$1040:$F$1054,ROW()-1),'GenerateurBingo.com'!$F$1040:$F$1054,0))</f>
        <v>Mot 39</v>
      </c>
      <c r="KO3" s="163" t="str">
        <f ca="1">INDEX('GenerateurBingo.com'!$G$1040:$G$1054,MATCH(LARGE('GenerateurBingo.com'!$H$1040:$H$1054,ROW()-1),'GenerateurBingo.com'!$H$1040:$H$1054,0))</f>
        <v>Mot 48</v>
      </c>
      <c r="KP3" s="163" t="str">
        <f ca="1">INDEX('GenerateurBingo.com'!$I$1040:$I$1054,MATCH(LARGE('GenerateurBingo.com'!$J$1040:$J$1054,ROW()-1),'GenerateurBingo.com'!$J$1040:$J$1054,0))</f>
        <v>Mot 65</v>
      </c>
      <c r="KQ3" s="164"/>
      <c r="KR3" s="163" t="str">
        <f ca="1">INDEX('GenerateurBingo.com'!$A$1060:$A$1074,MATCH(LARGE('GenerateurBingo.com'!$B$1060:$B$1074,ROW()-1),'GenerateurBingo.com'!$B$1060:$B$1074,0))</f>
        <v>Mot 1</v>
      </c>
      <c r="KS3" s="163" t="str">
        <f ca="1">INDEX('GenerateurBingo.com'!$C$1060:$C$1074,MATCH(LARGE('GenerateurBingo.com'!$D$1060:$D$1074,ROW()-1),'GenerateurBingo.com'!$D$1060:$D$1074,0))</f>
        <v>Mot 27</v>
      </c>
      <c r="KT3" s="163" t="str">
        <f ca="1">INDEX('GenerateurBingo.com'!$E$1060:$E$1074,MATCH(LARGE('GenerateurBingo.com'!$F$1060:$F$1074,ROW()-1),'GenerateurBingo.com'!$F$1060:$F$1074,0))</f>
        <v>Mot 44</v>
      </c>
      <c r="KU3" s="163" t="str">
        <f ca="1">INDEX('GenerateurBingo.com'!$G$1060:$G$1074,MATCH(LARGE('GenerateurBingo.com'!$H$1060:$H$1074,ROW()-1),'GenerateurBingo.com'!$H$1060:$H$1074,0))</f>
        <v>Mot 47</v>
      </c>
      <c r="KV3" s="163" t="str">
        <f ca="1">INDEX('GenerateurBingo.com'!$I$1060:$I$1074,MATCH(LARGE('GenerateurBingo.com'!$J$1060:$J$1074,ROW()-1),'GenerateurBingo.com'!$J$1060:$J$1074,0))</f>
        <v>Mot 71</v>
      </c>
      <c r="KW3" s="163" t="str">
        <f ca="1">INDEX('GenerateurBingo.com'!$A$1080:$A$1094,MATCH(LARGE('GenerateurBingo.com'!$B$1080:$B$1094,ROW()-1),'GenerateurBingo.com'!$B$1080:$B$1094,0))</f>
        <v>Mot 11</v>
      </c>
      <c r="KX3" s="163" t="str">
        <f ca="1">INDEX('GenerateurBingo.com'!$C$1080:$C$1094,MATCH(LARGE('GenerateurBingo.com'!$D$1080:$D$1094,ROW()-1),'GenerateurBingo.com'!$D$1080:$D$1094,0))</f>
        <v>Mot 24</v>
      </c>
      <c r="KY3" s="163" t="str">
        <f ca="1">INDEX('GenerateurBingo.com'!$E$1080:$E$1094,MATCH(LARGE('GenerateurBingo.com'!$F$1080:$F$1094,ROW()-1),'GenerateurBingo.com'!$F$1080:$F$1094,0))</f>
        <v>Mot 37</v>
      </c>
      <c r="KZ3" s="163" t="str">
        <f ca="1">INDEX('GenerateurBingo.com'!$G$1080:$G$1094,MATCH(LARGE('GenerateurBingo.com'!$H$1080:$H$1094,ROW()-1),'GenerateurBingo.com'!$H$1080:$H$1094,0))</f>
        <v>Mot 47</v>
      </c>
      <c r="LA3" s="163" t="str">
        <f ca="1">INDEX('GenerateurBingo.com'!$I$1080:$I$1094,MATCH(LARGE('GenerateurBingo.com'!$J$1080:$J$1094,ROW()-1),'GenerateurBingo.com'!$J$1080:$J$1094,0))</f>
        <v>Mot 74</v>
      </c>
      <c r="LB3" s="164"/>
      <c r="LC3" s="163" t="str">
        <f ca="1">INDEX('GenerateurBingo.com'!$A$1100:$A$1114,MATCH(LARGE('GenerateurBingo.com'!$B$1100:$B$1114,ROW()-1),'GenerateurBingo.com'!$B$1100:$B$1114,0))</f>
        <v>Mot 8</v>
      </c>
      <c r="LD3" s="163" t="str">
        <f ca="1">INDEX('GenerateurBingo.com'!$C$1100:$C$1114,MATCH(LARGE('GenerateurBingo.com'!$D$1100:$D$1114,ROW()-1),'GenerateurBingo.com'!$D$1100:$D$1114,0))</f>
        <v>Mot 17</v>
      </c>
      <c r="LE3" s="163" t="str">
        <f ca="1">INDEX('GenerateurBingo.com'!$E$1100:$E$1114,MATCH(LARGE('GenerateurBingo.com'!$F$1100:$F$1114,ROW()-1),'GenerateurBingo.com'!$F$1100:$F$1114,0))</f>
        <v>Mot 39</v>
      </c>
      <c r="LF3" s="163" t="str">
        <f ca="1">INDEX('GenerateurBingo.com'!$G$1100:$G$1114,MATCH(LARGE('GenerateurBingo.com'!$H$1100:$H$1114,ROW()-1),'GenerateurBingo.com'!$H$1100:$H$1114,0))</f>
        <v>Mot 59</v>
      </c>
      <c r="LG3" s="163" t="str">
        <f ca="1">INDEX('GenerateurBingo.com'!$I$1100:$I$1114,MATCH(LARGE('GenerateurBingo.com'!$J$1100:$J$1114,ROW()-1),'GenerateurBingo.com'!$J$1100:$J$1114,0))</f>
        <v>Mot 70</v>
      </c>
      <c r="LH3" s="163" t="str">
        <f ca="1">INDEX('GenerateurBingo.com'!$A$1120:$A$1134,MATCH(LARGE('GenerateurBingo.com'!$B$1120:$B$1134,ROW()-1),'GenerateurBingo.com'!$B$1120:$B$1134,0))</f>
        <v>Mot 11</v>
      </c>
      <c r="LI3" s="163" t="str">
        <f ca="1">INDEX('GenerateurBingo.com'!$C$1120:$C$1134,MATCH(LARGE('GenerateurBingo.com'!$D$1120:$D$1134,ROW()-1),'GenerateurBingo.com'!$D$1120:$D$1134,0))</f>
        <v>Mot 30</v>
      </c>
      <c r="LJ3" s="163" t="str">
        <f ca="1">INDEX('GenerateurBingo.com'!$E$1120:$E$1134,MATCH(LARGE('GenerateurBingo.com'!$F$1120:$F$1134,ROW()-1),'GenerateurBingo.com'!$F$1120:$F$1134,0))</f>
        <v>Mot 40</v>
      </c>
      <c r="LK3" s="163" t="str">
        <f ca="1">INDEX('GenerateurBingo.com'!$G$1120:$G$1134,MATCH(LARGE('GenerateurBingo.com'!$H$1120:$H$1134,ROW()-1),'GenerateurBingo.com'!$H$1120:$H$1134,0))</f>
        <v>Mot 51</v>
      </c>
      <c r="LL3" s="163" t="str">
        <f ca="1">INDEX('GenerateurBingo.com'!$I$1120:$I$1134,MATCH(LARGE('GenerateurBingo.com'!$J$1120:$J$1134,ROW()-1),'GenerateurBingo.com'!$J$1120:$J$1134,0))</f>
        <v>Mot 65</v>
      </c>
      <c r="LM3" s="164"/>
      <c r="LN3" s="163" t="str">
        <f ca="1">INDEX('GenerateurBingo.com'!$A$1140:$A$1154,MATCH(LARGE('GenerateurBingo.com'!$B$1140:$B$1154,ROW()-1),'GenerateurBingo.com'!$B$1140:$B$1154,0))</f>
        <v>Mot 11</v>
      </c>
      <c r="LO3" s="163" t="str">
        <f ca="1">INDEX('GenerateurBingo.com'!$C$1140:$C$1154,MATCH(LARGE('GenerateurBingo.com'!$D$1140:$D$1154,ROW()-1),'GenerateurBingo.com'!$D$1140:$D$1154,0))</f>
        <v>Mot 27</v>
      </c>
      <c r="LP3" s="163" t="str">
        <f ca="1">INDEX('GenerateurBingo.com'!$E$1140:$E$1154,MATCH(LARGE('GenerateurBingo.com'!$F$1140:$F$1154,ROW()-1),'GenerateurBingo.com'!$F$1140:$F$1154,0))</f>
        <v>Mot 38</v>
      </c>
      <c r="LQ3" s="163" t="str">
        <f ca="1">INDEX('GenerateurBingo.com'!$G$1140:$G$1154,MATCH(LARGE('GenerateurBingo.com'!$H$1140:$H$1154,ROW()-1),'GenerateurBingo.com'!$H$1140:$H$1154,0))</f>
        <v>Mot 59</v>
      </c>
      <c r="LR3" s="163" t="str">
        <f ca="1">INDEX('GenerateurBingo.com'!$I$1140:$I$1154,MATCH(LARGE('GenerateurBingo.com'!$J$1140:$J$1154,ROW()-1),'GenerateurBingo.com'!$J$1140:$J$1154,0))</f>
        <v>Mot 64</v>
      </c>
      <c r="LS3" s="163" t="str">
        <f ca="1">INDEX('GenerateurBingo.com'!$A$1160:$A$1174,MATCH(LARGE('GenerateurBingo.com'!$B$1160:$B$1174,ROW()-1),'GenerateurBingo.com'!$B$1160:$B$1174,0))</f>
        <v>Mot 5</v>
      </c>
      <c r="LT3" s="163" t="str">
        <f ca="1">INDEX('GenerateurBingo.com'!$C$1160:$C$1174,MATCH(LARGE('GenerateurBingo.com'!$D$1160:$D$1174,ROW()-1),'GenerateurBingo.com'!$D$1160:$D$1174,0))</f>
        <v>Mot 19</v>
      </c>
      <c r="LU3" s="163" t="str">
        <f ca="1">INDEX('GenerateurBingo.com'!$E$1160:$E$1174,MATCH(LARGE('GenerateurBingo.com'!$F$1160:$F$1174,ROW()-1),'GenerateurBingo.com'!$F$1160:$F$1174,0))</f>
        <v>Mot 45</v>
      </c>
      <c r="LV3" s="163" t="str">
        <f ca="1">INDEX('GenerateurBingo.com'!$G$1160:$G$1174,MATCH(LARGE('GenerateurBingo.com'!$H$1160:$H$1174,ROW()-1),'GenerateurBingo.com'!$H$1160:$H$1174,0))</f>
        <v>Mot 50</v>
      </c>
      <c r="LW3" s="163" t="str">
        <f ca="1">INDEX('GenerateurBingo.com'!$I$1160:$I$1174,MATCH(LARGE('GenerateurBingo.com'!$J$1160:$J$1174,ROW()-1),'GenerateurBingo.com'!$J$1160:$J$1174,0))</f>
        <v>Mot 74</v>
      </c>
      <c r="LX3" s="164"/>
      <c r="LY3" s="163" t="str">
        <f ca="1">INDEX('GenerateurBingo.com'!$A$1180:$A$1194,MATCH(LARGE('GenerateurBingo.com'!$B$1180:$B$1194,ROW()-1),'GenerateurBingo.com'!$B$1180:$B$1194,0))</f>
        <v>Mot 3</v>
      </c>
      <c r="LZ3" s="163" t="str">
        <f ca="1">INDEX('GenerateurBingo.com'!$C$1180:$C$1194,MATCH(LARGE('GenerateurBingo.com'!$D$1180:$D$1194,ROW()-1),'GenerateurBingo.com'!$D$1180:$D$1194,0))</f>
        <v>Mot 29</v>
      </c>
      <c r="MA3" s="163" t="str">
        <f ca="1">INDEX('GenerateurBingo.com'!$E$1180:$E$1194,MATCH(LARGE('GenerateurBingo.com'!$F$1180:$F$1194,ROW()-1),'GenerateurBingo.com'!$F$1180:$F$1194,0))</f>
        <v>Mot 42</v>
      </c>
      <c r="MB3" s="163" t="str">
        <f ca="1">INDEX('GenerateurBingo.com'!$G$1180:$G$1194,MATCH(LARGE('GenerateurBingo.com'!$H$1180:$H$1194,ROW()-1),'GenerateurBingo.com'!$H$1180:$H$1194,0))</f>
        <v>Mot 48</v>
      </c>
      <c r="MC3" s="163" t="str">
        <f ca="1">INDEX('GenerateurBingo.com'!$I$1180:$I$1194,MATCH(LARGE('GenerateurBingo.com'!$J$1180:$J$1194,ROW()-1),'GenerateurBingo.com'!$J$1180:$J$1194,0))</f>
        <v>Mot 70</v>
      </c>
      <c r="MD3" s="163" t="str">
        <f ca="1">INDEX('GenerateurBingo.com'!$A$1200:$A$1214,MATCH(LARGE('GenerateurBingo.com'!$B$1200:$B$1214,ROW()-1),'GenerateurBingo.com'!$B$1200:$B$1214,0))</f>
        <v>Mot 2</v>
      </c>
      <c r="ME3" s="163" t="str">
        <f ca="1">INDEX('GenerateurBingo.com'!$C$1200:$C$1214,MATCH(LARGE('GenerateurBingo.com'!$D$1200:$D$1214,ROW()-1),'GenerateurBingo.com'!$D$1200:$D$1214,0))</f>
        <v>Mot 27</v>
      </c>
      <c r="MF3" s="163" t="str">
        <f ca="1">INDEX('GenerateurBingo.com'!$E$1200:$E$1214,MATCH(LARGE('GenerateurBingo.com'!$F$1200:$F$1214,ROW()-1),'GenerateurBingo.com'!$F$1200:$F$1214,0))</f>
        <v>Mot 34</v>
      </c>
      <c r="MG3" s="163" t="str">
        <f ca="1">INDEX('GenerateurBingo.com'!$G$1200:$G$1214,MATCH(LARGE('GenerateurBingo.com'!$H$1200:$H$1214,ROW()-1),'GenerateurBingo.com'!$H$1200:$H$1214,0))</f>
        <v>Mot 49</v>
      </c>
      <c r="MH3" s="163" t="str">
        <f ca="1">INDEX('GenerateurBingo.com'!$I$1200:$I$1214,MATCH(LARGE('GenerateurBingo.com'!$J$1200:$J$1214,ROW()-1),'GenerateurBingo.com'!$J$1200:$J$1214,0))</f>
        <v>Mot 65</v>
      </c>
      <c r="MI3" s="164"/>
      <c r="MJ3" s="163" t="str">
        <f ca="1">INDEX('GenerateurBingo.com'!$A$1220:$A$1234,MATCH(LARGE('GenerateurBingo.com'!$B$1220:$B$1234,ROW()-1),'GenerateurBingo.com'!$B$1220:$B$1234,0))</f>
        <v>Mot 7</v>
      </c>
      <c r="MK3" s="163" t="str">
        <f ca="1">INDEX('GenerateurBingo.com'!$C$1220:$C$1234,MATCH(LARGE('GenerateurBingo.com'!$D$1220:$D$1234,ROW()-1),'GenerateurBingo.com'!$D$1220:$D$1234,0))</f>
        <v>Mot 19</v>
      </c>
      <c r="ML3" s="163" t="str">
        <f ca="1">INDEX('GenerateurBingo.com'!$E$1220:$E$1234,MATCH(LARGE('GenerateurBingo.com'!$F$1220:$F$1234,ROW()-1),'GenerateurBingo.com'!$F$1220:$F$1234,0))</f>
        <v>Mot 42</v>
      </c>
      <c r="MM3" s="163" t="str">
        <f ca="1">INDEX('GenerateurBingo.com'!$G$1220:$G$1234,MATCH(LARGE('GenerateurBingo.com'!$H$1220:$H$1234,ROW()-1),'GenerateurBingo.com'!$H$1220:$H$1234,0))</f>
        <v>Mot 52</v>
      </c>
      <c r="MN3" s="163" t="str">
        <f ca="1">INDEX('GenerateurBingo.com'!$I$1220:$I$1234,MATCH(LARGE('GenerateurBingo.com'!$J$1220:$J$1234,ROW()-1),'GenerateurBingo.com'!$J$1220:$J$1234,0))</f>
        <v>Mot 73</v>
      </c>
      <c r="MO3" s="163" t="str">
        <f ca="1">INDEX('GenerateurBingo.com'!$A$1240:$A$1254,MATCH(LARGE('GenerateurBingo.com'!$B$1240:$B$1254,ROW()-1),'GenerateurBingo.com'!$B$1240:$B$1254,0))</f>
        <v>Mot 12</v>
      </c>
      <c r="MP3" s="163" t="str">
        <f ca="1">INDEX('GenerateurBingo.com'!$C$1240:$C$1254,MATCH(LARGE('GenerateurBingo.com'!$D$1240:$D$1254,ROW()-1),'GenerateurBingo.com'!$D$1240:$D$1254,0))</f>
        <v>Mot 25</v>
      </c>
      <c r="MQ3" s="163" t="str">
        <f ca="1">INDEX('GenerateurBingo.com'!$E$1240:$E$1254,MATCH(LARGE('GenerateurBingo.com'!$F$1240:$F$1254,ROW()-1),'GenerateurBingo.com'!$F$1240:$F$1254,0))</f>
        <v>Mot 35</v>
      </c>
      <c r="MR3" s="163" t="str">
        <f ca="1">INDEX('GenerateurBingo.com'!$G$1240:$G$1254,MATCH(LARGE('GenerateurBingo.com'!$H$1240:$H$1254,ROW()-1),'GenerateurBingo.com'!$H$1240:$H$1254,0))</f>
        <v>Mot 57</v>
      </c>
      <c r="MS3" s="163" t="str">
        <f ca="1">INDEX('GenerateurBingo.com'!$I$1240:$I$1254,MATCH(LARGE('GenerateurBingo.com'!$J$1240:$J$1254,ROW()-1),'GenerateurBingo.com'!$J$1240:$J$1254,0))</f>
        <v>Mot 62</v>
      </c>
      <c r="MT3" s="164"/>
      <c r="MU3" s="163" t="str">
        <f ca="1">INDEX('GenerateurBingo.com'!$A$1260:$A$1274,MATCH(LARGE('GenerateurBingo.com'!$B$1260:$B$1274,ROW()-1),'GenerateurBingo.com'!$B$1260:$B$1274,0))</f>
        <v>Mot 14</v>
      </c>
      <c r="MV3" s="163" t="str">
        <f ca="1">INDEX('GenerateurBingo.com'!$C$1260:$C$1274,MATCH(LARGE('GenerateurBingo.com'!$D$1260:$D$1274,ROW()-1),'GenerateurBingo.com'!$D$1260:$D$1274,0))</f>
        <v>Mot 30</v>
      </c>
      <c r="MW3" s="163" t="str">
        <f ca="1">INDEX('GenerateurBingo.com'!$E$1260:$E$1274,MATCH(LARGE('GenerateurBingo.com'!$F$1260:$F$1274,ROW()-1),'GenerateurBingo.com'!$F$1260:$F$1274,0))</f>
        <v>Mot 33</v>
      </c>
      <c r="MX3" s="163" t="str">
        <f ca="1">INDEX('GenerateurBingo.com'!$G$1260:$G$1274,MATCH(LARGE('GenerateurBingo.com'!$H$1260:$H$1274,ROW()-1),'GenerateurBingo.com'!$H$1260:$H$1274,0))</f>
        <v>Mot 47</v>
      </c>
      <c r="MY3" s="163" t="str">
        <f ca="1">INDEX('GenerateurBingo.com'!$I$1260:$I$1274,MATCH(LARGE('GenerateurBingo.com'!$J$1260:$J$1274,ROW()-1),'GenerateurBingo.com'!$J$1260:$J$1274,0))</f>
        <v>Mot 69</v>
      </c>
      <c r="MZ3" s="163" t="str">
        <f ca="1">INDEX('GenerateurBingo.com'!$A$1280:$A$1294,MATCH(LARGE('GenerateurBingo.com'!$B$1280:$B$1294,ROW()-1),'GenerateurBingo.com'!$B$1280:$B$1294,0))</f>
        <v>Mot 6</v>
      </c>
      <c r="NA3" s="163" t="str">
        <f ca="1">INDEX('GenerateurBingo.com'!$C$1280:$C$1294,MATCH(LARGE('GenerateurBingo.com'!$D$1280:$D$1294,ROW()-1),'GenerateurBingo.com'!$D$1280:$D$1294,0))</f>
        <v>Mot 24</v>
      </c>
      <c r="NB3" s="163" t="str">
        <f ca="1">INDEX('GenerateurBingo.com'!$E$1280:$E$1294,MATCH(LARGE('GenerateurBingo.com'!$F$1280:$F$1294,ROW()-1),'GenerateurBingo.com'!$F$1280:$F$1294,0))</f>
        <v>Mot 40</v>
      </c>
      <c r="NC3" s="163" t="str">
        <f ca="1">INDEX('GenerateurBingo.com'!$G$1280:$G$1294,MATCH(LARGE('GenerateurBingo.com'!$H$1280:$H$1294,ROW()-1),'GenerateurBingo.com'!$H$1280:$H$1294,0))</f>
        <v>Mot 60</v>
      </c>
      <c r="ND3" s="163" t="str">
        <f ca="1">INDEX('GenerateurBingo.com'!$I$1280:$I$1294,MATCH(LARGE('GenerateurBingo.com'!$J$1280:$J$1294,ROW()-1),'GenerateurBingo.com'!$J$1280:$J$1294,0))</f>
        <v>Mot 72</v>
      </c>
      <c r="NE3" s="164"/>
      <c r="NF3" s="163" t="str">
        <f ca="1">INDEX('GenerateurBingo.com'!$A$1300:$A$1314,MATCH(LARGE('GenerateurBingo.com'!$B$1300:$B$1314,ROW()-1),'GenerateurBingo.com'!$B$1300:$B$1314,0))</f>
        <v>Mot 8</v>
      </c>
      <c r="NG3" s="163" t="str">
        <f ca="1">INDEX('GenerateurBingo.com'!$C$1300:$C$1314,MATCH(LARGE('GenerateurBingo.com'!$D$1300:$D$1314,ROW()-1),'GenerateurBingo.com'!$D$1300:$D$1314,0))</f>
        <v>Mot 22</v>
      </c>
      <c r="NH3" s="163" t="str">
        <f ca="1">INDEX('GenerateurBingo.com'!$E$1300:$E$1314,MATCH(LARGE('GenerateurBingo.com'!$F$1300:$F$1314,ROW()-1),'GenerateurBingo.com'!$F$1300:$F$1314,0))</f>
        <v>Mot 32</v>
      </c>
      <c r="NI3" s="163" t="str">
        <f ca="1">INDEX('GenerateurBingo.com'!$G$1300:$G$1314,MATCH(LARGE('GenerateurBingo.com'!$H$1300:$H$1314,ROW()-1),'GenerateurBingo.com'!$H$1300:$H$1314,0))</f>
        <v>Mot 58</v>
      </c>
      <c r="NJ3" s="163" t="str">
        <f ca="1">INDEX('GenerateurBingo.com'!$I$1300:$I$1314,MATCH(LARGE('GenerateurBingo.com'!$J$1300:$J$1314,ROW()-1),'GenerateurBingo.com'!$J$1300:$J$1314,0))</f>
        <v>Mot 65</v>
      </c>
      <c r="NK3" s="163" t="str">
        <f ca="1">INDEX('GenerateurBingo.com'!$A$1320:$A$1334,MATCH(LARGE('GenerateurBingo.com'!$B$1320:$B$1334,ROW()-1),'GenerateurBingo.com'!$B$1320:$B$1334,0))</f>
        <v>Mot 10</v>
      </c>
      <c r="NL3" s="163" t="str">
        <f ca="1">INDEX('GenerateurBingo.com'!$C$1320:$C$1334,MATCH(LARGE('GenerateurBingo.com'!$D$1320:$D$1334,ROW()-1),'GenerateurBingo.com'!$D$1320:$D$1334,0))</f>
        <v>Mot 27</v>
      </c>
      <c r="NM3" s="163" t="str">
        <f ca="1">INDEX('GenerateurBingo.com'!$E$1320:$E$1334,MATCH(LARGE('GenerateurBingo.com'!$F$1320:$F$1334,ROW()-1),'GenerateurBingo.com'!$F$1320:$F$1334,0))</f>
        <v>Mot 43</v>
      </c>
      <c r="NN3" s="163" t="str">
        <f ca="1">INDEX('GenerateurBingo.com'!$G$1320:$G$1334,MATCH(LARGE('GenerateurBingo.com'!$H$1320:$H$1334,ROW()-1),'GenerateurBingo.com'!$H$1320:$H$1334,0))</f>
        <v>Mot 49</v>
      </c>
      <c r="NO3" s="163" t="str">
        <f ca="1">INDEX('GenerateurBingo.com'!$I$1320:$I$1334,MATCH(LARGE('GenerateurBingo.com'!$J$1320:$J$1334,ROW()-1),'GenerateurBingo.com'!$J$1320:$J$1334,0))</f>
        <v>Mot 64</v>
      </c>
      <c r="NP3" s="164"/>
      <c r="NQ3" s="163" t="str">
        <f ca="1">INDEX('GenerateurBingo.com'!$A$1340:$A$1354,MATCH(LARGE('GenerateurBingo.com'!$B$1340:$B$1354,ROW()-1),'GenerateurBingo.com'!$B$1340:$B$1354,0))</f>
        <v>Mot 3</v>
      </c>
      <c r="NR3" s="163" t="str">
        <f ca="1">INDEX('GenerateurBingo.com'!$C$1340:$C$1354,MATCH(LARGE('GenerateurBingo.com'!$D$1340:$D$1354,ROW()-1),'GenerateurBingo.com'!$D$1340:$D$1354,0))</f>
        <v>Mot 23</v>
      </c>
      <c r="NS3" s="163" t="str">
        <f ca="1">INDEX('GenerateurBingo.com'!$E$1340:$E$1354,MATCH(LARGE('GenerateurBingo.com'!$F$1340:$F$1354,ROW()-1),'GenerateurBingo.com'!$F$1340:$F$1354,0))</f>
        <v>Mot 35</v>
      </c>
      <c r="NT3" s="163" t="str">
        <f ca="1">INDEX('GenerateurBingo.com'!$G$1340:$G$1354,MATCH(LARGE('GenerateurBingo.com'!$H$1340:$H$1354,ROW()-1),'GenerateurBingo.com'!$H$1340:$H$1354,0))</f>
        <v>Mot 51</v>
      </c>
      <c r="NU3" s="163" t="str">
        <f ca="1">INDEX('GenerateurBingo.com'!$I$1340:$I$1354,MATCH(LARGE('GenerateurBingo.com'!$J$1340:$J$1354,ROW()-1),'GenerateurBingo.com'!$J$1340:$J$1354,0))</f>
        <v>Mot 64</v>
      </c>
      <c r="NV3" s="163" t="str">
        <f ca="1">INDEX('GenerateurBingo.com'!$A$1360:$A$1374,MATCH(LARGE('GenerateurBingo.com'!$B$1360:$B$1374,ROW()-1),'GenerateurBingo.com'!$B$1360:$B$1374,0))</f>
        <v>Mot 12</v>
      </c>
      <c r="NW3" s="163" t="str">
        <f ca="1">INDEX('GenerateurBingo.com'!$C$1360:$C$1374,MATCH(LARGE('GenerateurBingo.com'!$D$1360:$D$1374,ROW()-1),'GenerateurBingo.com'!$D$1360:$D$1374,0))</f>
        <v>Mot 25</v>
      </c>
      <c r="NX3" s="163" t="str">
        <f ca="1">INDEX('GenerateurBingo.com'!$E$1360:$E$1374,MATCH(LARGE('GenerateurBingo.com'!$F$1360:$F$1374,ROW()-1),'GenerateurBingo.com'!$F$1360:$F$1374,0))</f>
        <v>Mot 31</v>
      </c>
      <c r="NY3" s="163" t="str">
        <f ca="1">INDEX('GenerateurBingo.com'!$G$1360:$G$1374,MATCH(LARGE('GenerateurBingo.com'!$H$1360:$H$1374,ROW()-1),'GenerateurBingo.com'!$H$1360:$H$1374,0))</f>
        <v>Mot 59</v>
      </c>
      <c r="NZ3" s="163" t="str">
        <f ca="1">INDEX('GenerateurBingo.com'!$I$1360:$I$1374,MATCH(LARGE('GenerateurBingo.com'!$J$1360:$J$1374,ROW()-1),'GenerateurBingo.com'!$J$1360:$J$1374,0))</f>
        <v>Mot 67</v>
      </c>
      <c r="OA3" s="164"/>
      <c r="OB3" s="163" t="str">
        <f ca="1">INDEX('GenerateurBingo.com'!$A$1380:$A$1394,MATCH(LARGE('GenerateurBingo.com'!$B$1380:$B$1394,ROW()-1),'GenerateurBingo.com'!$B$1380:$B$1394,0))</f>
        <v>Mot 3</v>
      </c>
      <c r="OC3" s="163" t="str">
        <f ca="1">INDEX('GenerateurBingo.com'!$C$1380:$C$1394,MATCH(LARGE('GenerateurBingo.com'!$D$1380:$D$1394,ROW()-1),'GenerateurBingo.com'!$D$1380:$D$1394,0))</f>
        <v>Mot 30</v>
      </c>
      <c r="OD3" s="163" t="str">
        <f ca="1">INDEX('GenerateurBingo.com'!$E$1380:$E$1394,MATCH(LARGE('GenerateurBingo.com'!$F$1380:$F$1394,ROW()-1),'GenerateurBingo.com'!$F$1380:$F$1394,0))</f>
        <v>Mot 36</v>
      </c>
      <c r="OE3" s="163" t="str">
        <f ca="1">INDEX('GenerateurBingo.com'!$G$1380:$G$1394,MATCH(LARGE('GenerateurBingo.com'!$H$1380:$H$1394,ROW()-1),'GenerateurBingo.com'!$H$1380:$H$1394,0))</f>
        <v>Mot 50</v>
      </c>
      <c r="OF3" s="163" t="str">
        <f ca="1">INDEX('GenerateurBingo.com'!$I$1380:$I$1394,MATCH(LARGE('GenerateurBingo.com'!$J$1380:$J$1394,ROW()-1),'GenerateurBingo.com'!$J$1380:$J$1394,0))</f>
        <v>Mot 68</v>
      </c>
      <c r="OG3" s="163" t="str">
        <f ca="1">INDEX('GenerateurBingo.com'!$A$1400:$A$1414,MATCH(LARGE('GenerateurBingo.com'!$B$1400:$B$1414,ROW()-1),'GenerateurBingo.com'!$B$1400:$B$1414,0))</f>
        <v>Mot 1</v>
      </c>
      <c r="OH3" s="163" t="str">
        <f ca="1">INDEX('GenerateurBingo.com'!$C$1400:$C$1414,MATCH(LARGE('GenerateurBingo.com'!$D$1400:$D$1414,ROW()-1),'GenerateurBingo.com'!$D$1400:$D$1414,0))</f>
        <v>Mot 27</v>
      </c>
      <c r="OI3" s="163" t="str">
        <f ca="1">INDEX('GenerateurBingo.com'!$E$1400:$E$1414,MATCH(LARGE('GenerateurBingo.com'!$F$1400:$F$1414,ROW()-1),'GenerateurBingo.com'!$F$1400:$F$1414,0))</f>
        <v>Mot 43</v>
      </c>
      <c r="OJ3" s="163" t="str">
        <f ca="1">INDEX('GenerateurBingo.com'!$G$1400:$G$1414,MATCH(LARGE('GenerateurBingo.com'!$H$1400:$H$1414,ROW()-1),'GenerateurBingo.com'!$H$1400:$H$1414,0))</f>
        <v>Mot 55</v>
      </c>
      <c r="OK3" s="163" t="str">
        <f ca="1">INDEX('GenerateurBingo.com'!$I$1400:$I$1414,MATCH(LARGE('GenerateurBingo.com'!$J$1400:$J$1414,ROW()-1),'GenerateurBingo.com'!$J$1400:$J$1414,0))</f>
        <v>Mot 66</v>
      </c>
      <c r="OL3" s="164"/>
      <c r="OM3" s="163" t="str">
        <f ca="1">INDEX('GenerateurBingo.com'!$A$1420:$A$1434,MATCH(LARGE('GenerateurBingo.com'!$B$1420:$B$1434,ROW()-1),'GenerateurBingo.com'!$B$1420:$B$1434,0))</f>
        <v>Mot 8</v>
      </c>
      <c r="ON3" s="163" t="str">
        <f ca="1">INDEX('GenerateurBingo.com'!$C$1420:$C$1434,MATCH(LARGE('GenerateurBingo.com'!$D$1420:$D$1434,ROW()-1),'GenerateurBingo.com'!$D$1420:$D$1434,0))</f>
        <v>Mot 28</v>
      </c>
      <c r="OO3" s="163" t="str">
        <f ca="1">INDEX('GenerateurBingo.com'!$E$1420:$E$1434,MATCH(LARGE('GenerateurBingo.com'!$F$1420:$F$1434,ROW()-1),'GenerateurBingo.com'!$F$1420:$F$1434,0))</f>
        <v>Mot 31</v>
      </c>
      <c r="OP3" s="163" t="str">
        <f ca="1">INDEX('GenerateurBingo.com'!$G$1420:$G$1434,MATCH(LARGE('GenerateurBingo.com'!$H$1420:$H$1434,ROW()-1),'GenerateurBingo.com'!$H$1420:$H$1434,0))</f>
        <v>Mot 60</v>
      </c>
      <c r="OQ3" s="163" t="str">
        <f ca="1">INDEX('GenerateurBingo.com'!$I$1420:$I$1434,MATCH(LARGE('GenerateurBingo.com'!$J$1420:$J$1434,ROW()-1),'GenerateurBingo.com'!$J$1420:$J$1434,0))</f>
        <v>Mot 68</v>
      </c>
      <c r="OR3" s="163" t="str">
        <f ca="1">INDEX('GenerateurBingo.com'!$A$1440:$A$1454,MATCH(LARGE('GenerateurBingo.com'!$B$1440:$B$1454,ROW()-1),'GenerateurBingo.com'!$B$1440:$B$1454,0))</f>
        <v>Mot 5</v>
      </c>
      <c r="OS3" s="163" t="str">
        <f ca="1">INDEX('GenerateurBingo.com'!$C$1440:$C$1454,MATCH(LARGE('GenerateurBingo.com'!$D$1440:$D$1454,ROW()-1),'GenerateurBingo.com'!$D$1440:$D$1454,0))</f>
        <v>Mot 24</v>
      </c>
      <c r="OT3" s="163" t="str">
        <f ca="1">INDEX('GenerateurBingo.com'!$E$1440:$E$1454,MATCH(LARGE('GenerateurBingo.com'!$F$1440:$F$1454,ROW()-1),'GenerateurBingo.com'!$F$1440:$F$1454,0))</f>
        <v>Mot 36</v>
      </c>
      <c r="OU3" s="163" t="str">
        <f ca="1">INDEX('GenerateurBingo.com'!$G$1440:$G$1454,MATCH(LARGE('GenerateurBingo.com'!$H$1440:$H$1454,ROW()-1),'GenerateurBingo.com'!$H$1440:$H$1454,0))</f>
        <v>Mot 56</v>
      </c>
      <c r="OV3" s="163" t="str">
        <f ca="1">INDEX('GenerateurBingo.com'!$I$1440:$I$1454,MATCH(LARGE('GenerateurBingo.com'!$J$1440:$J$1454,ROW()-1),'GenerateurBingo.com'!$J$1440:$J$1454,0))</f>
        <v>Mot 63</v>
      </c>
      <c r="OW3" s="164"/>
      <c r="OX3" s="164" t="str">
        <f ca="1">INDEX('GenerateurBingo.com'!$A$1460:$A$1474,MATCH(LARGE('GenerateurBingo.com'!$B$1460:$B$1474,ROW()-1),'GenerateurBingo.com'!$B$1460:$B$1474,0))</f>
        <v>Mot 12</v>
      </c>
      <c r="OY3" s="164" t="str">
        <f ca="1">INDEX('GenerateurBingo.com'!$C$1460:$C$1474,MATCH(LARGE('GenerateurBingo.com'!$D$1460:$D$1474,ROW()-1),'GenerateurBingo.com'!$D$1460:$D$1474,0))</f>
        <v>Mot 17</v>
      </c>
      <c r="OZ3" s="164" t="str">
        <f ca="1">INDEX('GenerateurBingo.com'!$E$1460:$E$1474,MATCH(LARGE('GenerateurBingo.com'!$F$1460:$F$1474,ROW()-1),'GenerateurBingo.com'!$F$1460:$F$1474,0))</f>
        <v>Mot 33</v>
      </c>
      <c r="PA3" s="164" t="str">
        <f ca="1">INDEX('GenerateurBingo.com'!$G$1460:$G$1474,MATCH(LARGE('GenerateurBingo.com'!$H$1460:$H$1474,ROW()-1),'GenerateurBingo.com'!$H$1460:$H$1474,0))</f>
        <v>Mot 51</v>
      </c>
      <c r="PB3" s="164" t="str">
        <f ca="1">INDEX('GenerateurBingo.com'!$I$1460:$I$1474,MATCH(LARGE('GenerateurBingo.com'!$J$1460:$J$1474,ROW()-1),'GenerateurBingo.com'!$J$1460:$J$1474,0))</f>
        <v>Mot 68</v>
      </c>
      <c r="PC3" s="164" t="str">
        <f ca="1">INDEX('GenerateurBingo.com'!$A$1480:$A$1494,MATCH(LARGE('GenerateurBingo.com'!$B$1480:$B$1494,ROW()-1),'GenerateurBingo.com'!$B$1480:$B$1494,0))</f>
        <v>Mot 8</v>
      </c>
      <c r="PD3" s="164" t="str">
        <f ca="1">INDEX('GenerateurBingo.com'!$C$1480:$C$1494,MATCH(LARGE('GenerateurBingo.com'!$D$1480:$D$1494,ROW()-1),'GenerateurBingo.com'!$D$1480:$D$1494,0))</f>
        <v>Mot 28</v>
      </c>
      <c r="PE3" s="164" t="str">
        <f ca="1">INDEX('GenerateurBingo.com'!$E$1480:$E$1494,MATCH(LARGE('GenerateurBingo.com'!$F$1480:$F$1494,ROW()-1),'GenerateurBingo.com'!$F$1480:$F$1494,0))</f>
        <v>Mot 38</v>
      </c>
      <c r="PF3" s="164" t="str">
        <f ca="1">INDEX('GenerateurBingo.com'!$G$1480:$G$1494,MATCH(LARGE('GenerateurBingo.com'!$H$1480:$H$1494,ROW()-1),'GenerateurBingo.com'!$H$1480:$H$1494,0))</f>
        <v>Mot 59</v>
      </c>
      <c r="PG3" s="164" t="str">
        <f ca="1">INDEX('GenerateurBingo.com'!$I$1480:$I$1494,MATCH(LARGE('GenerateurBingo.com'!$J$1480:$J$1494,ROW()-1),'GenerateurBingo.com'!$J$1480:$J$1494,0))</f>
        <v>Mot 64</v>
      </c>
      <c r="PH3" s="164"/>
      <c r="PI3" s="164" t="str">
        <f ca="1">INDEX('GenerateurBingo.com'!$A$1500:$A$1514,MATCH(LARGE('GenerateurBingo.com'!$B$1500:$B$1514,ROW()-1),'GenerateurBingo.com'!$B$1500:$B$1514,0))</f>
        <v>Mot 15</v>
      </c>
      <c r="PJ3" s="164" t="str">
        <f ca="1">INDEX('GenerateurBingo.com'!$C$1500:$C$1514,MATCH(LARGE('GenerateurBingo.com'!$D$1500:$D$1514,ROW()-1),'GenerateurBingo.com'!$D$1500:$D$1514,0))</f>
        <v>Mot 16</v>
      </c>
      <c r="PK3" s="164" t="str">
        <f ca="1">INDEX('GenerateurBingo.com'!$E$1500:$E$1514,MATCH(LARGE('GenerateurBingo.com'!$F$1500:$F$1514,ROW()-1),'GenerateurBingo.com'!$F$1500:$F$1514,0))</f>
        <v>Mot 33</v>
      </c>
      <c r="PL3" s="164" t="str">
        <f ca="1">INDEX('GenerateurBingo.com'!$G$1500:$G$1514,MATCH(LARGE('GenerateurBingo.com'!$H$1500:$H$1514,ROW()-1),'GenerateurBingo.com'!$H$1500:$H$1514,0))</f>
        <v>Mot 51</v>
      </c>
      <c r="PM3" s="164" t="str">
        <f ca="1">INDEX('GenerateurBingo.com'!$I$1500:$I$1514,MATCH(LARGE('GenerateurBingo.com'!$J$1500:$J$1514,ROW()-1),'GenerateurBingo.com'!$J$1500:$J$1514,0))</f>
        <v>Mot 67</v>
      </c>
      <c r="PN3" s="164" t="str">
        <f ca="1">INDEX('GenerateurBingo.com'!$A$1520:$A$1534,MATCH(LARGE('GenerateurBingo.com'!$B$1520:$B$1534,ROW()-1),'GenerateurBingo.com'!$B$1520:$B$1534,0))</f>
        <v>Mot 14</v>
      </c>
      <c r="PO3" s="164" t="str">
        <f ca="1">INDEX('GenerateurBingo.com'!$C$1520:$C$1534,MATCH(LARGE('GenerateurBingo.com'!$D$1520:$D$1534,ROW()-1),'GenerateurBingo.com'!$D$1520:$D$1534,0))</f>
        <v>Mot 26</v>
      </c>
      <c r="PP3" s="164" t="str">
        <f ca="1">INDEX('GenerateurBingo.com'!$E$1520:$E$1534,MATCH(LARGE('GenerateurBingo.com'!$F$1520:$F$1534,ROW()-1),'GenerateurBingo.com'!$F$1520:$F$1534,0))</f>
        <v>Mot 41</v>
      </c>
      <c r="PQ3" s="164" t="str">
        <f ca="1">INDEX('GenerateurBingo.com'!$G$1520:$G$1534,MATCH(LARGE('GenerateurBingo.com'!$H$1520:$H$1534,ROW()-1),'GenerateurBingo.com'!$H$1520:$H$1534,0))</f>
        <v>Mot 55</v>
      </c>
      <c r="PR3" s="164" t="str">
        <f ca="1">INDEX('GenerateurBingo.com'!$I$1520:$I$1534,MATCH(LARGE('GenerateurBingo.com'!$J$1520:$J$1534,ROW()-1),'GenerateurBingo.com'!$J$1520:$J$1534,0))</f>
        <v>Mot 62</v>
      </c>
      <c r="PS3" s="164"/>
      <c r="PT3" s="164" t="str">
        <f ca="1">INDEX('GenerateurBingo.com'!$A$1540:$A$1554,MATCH(LARGE('GenerateurBingo.com'!$B$1540:$B$1554,ROW()-1),'GenerateurBingo.com'!$B$1540:$B$1554,0))</f>
        <v>Mot 3</v>
      </c>
      <c r="PU3" s="164" t="str">
        <f ca="1">INDEX('GenerateurBingo.com'!$C$1540:$C$1554,MATCH(LARGE('GenerateurBingo.com'!$D$1540:$D$1554,ROW()-1),'GenerateurBingo.com'!$D$1540:$D$1554,0))</f>
        <v>Mot 23</v>
      </c>
      <c r="PV3" s="164" t="str">
        <f ca="1">INDEX('GenerateurBingo.com'!$E$1540:$E$1554,MATCH(LARGE('GenerateurBingo.com'!$F$1540:$F$1554,ROW()-1),'GenerateurBingo.com'!$F$1540:$F$1554,0))</f>
        <v>Mot 40</v>
      </c>
      <c r="PW3" s="164" t="str">
        <f ca="1">INDEX('GenerateurBingo.com'!$G$1540:$G$1554,MATCH(LARGE('GenerateurBingo.com'!$H$1540:$H$1554,ROW()-1),'GenerateurBingo.com'!$H$1540:$H$1554,0))</f>
        <v>Mot 60</v>
      </c>
      <c r="PX3" s="164" t="str">
        <f ca="1">INDEX('GenerateurBingo.com'!$I$1540:$I$1554,MATCH(LARGE('GenerateurBingo.com'!$J$1540:$J$1554,ROW()-1),'GenerateurBingo.com'!$J$1540:$J$1554,0))</f>
        <v>Mot 73</v>
      </c>
      <c r="PY3" s="164" t="str">
        <f ca="1">INDEX('GenerateurBingo.com'!$A$1560:$A$1574,MATCH(LARGE('GenerateurBingo.com'!$B$1560:$B$1574,ROW()-1),'GenerateurBingo.com'!$B$1560:$B$1574,0))</f>
        <v>Mot 5</v>
      </c>
      <c r="PZ3" s="164" t="str">
        <f ca="1">INDEX('GenerateurBingo.com'!$C$1560:$C$1574,MATCH(LARGE('GenerateurBingo.com'!$D$1560:$D$1574,ROW()-1),'GenerateurBingo.com'!$D$1560:$D$1574,0))</f>
        <v>Mot 29</v>
      </c>
      <c r="QA3" s="164" t="str">
        <f ca="1">INDEX('GenerateurBingo.com'!$E$1560:$E$1574,MATCH(LARGE('GenerateurBingo.com'!$F$1560:$F$1574,ROW()-1),'GenerateurBingo.com'!$F$1560:$F$1574,0))</f>
        <v>Mot 37</v>
      </c>
      <c r="QB3" s="164" t="str">
        <f ca="1">INDEX('GenerateurBingo.com'!$G$1560:$G$1574,MATCH(LARGE('GenerateurBingo.com'!$H$1560:$H$1574,ROW()-1),'GenerateurBingo.com'!$H$1560:$H$1574,0))</f>
        <v>Mot 51</v>
      </c>
      <c r="QC3" s="164" t="str">
        <f ca="1">INDEX('GenerateurBingo.com'!$I$1560:$I$1574,MATCH(LARGE('GenerateurBingo.com'!$J$1560:$J$1574,ROW()-1),'GenerateurBingo.com'!$J$1560:$J$1574,0))</f>
        <v>Mot 63</v>
      </c>
      <c r="QD3" s="164"/>
      <c r="QE3" s="164" t="str">
        <f ca="1">INDEX('GenerateurBingo.com'!$A$1580:$A$1594,MATCH(LARGE('GenerateurBingo.com'!$B$1580:$B$1594,ROW()-1),'GenerateurBingo.com'!$B$1580:$B$1594,0))</f>
        <v>Mot 7</v>
      </c>
      <c r="QF3" s="164" t="str">
        <f ca="1">INDEX('GenerateurBingo.com'!$C$1580:$C$1594,MATCH(LARGE('GenerateurBingo.com'!$D$1580:$D$1594,ROW()-1),'GenerateurBingo.com'!$D$1580:$D$1594,0))</f>
        <v>Mot 20</v>
      </c>
      <c r="QG3" s="164" t="str">
        <f ca="1">INDEX('GenerateurBingo.com'!$E$1580:$E$1594,MATCH(LARGE('GenerateurBingo.com'!$F$1580:$F$1594,ROW()-1),'GenerateurBingo.com'!$F$1580:$F$1594,0))</f>
        <v>Mot 44</v>
      </c>
      <c r="QH3" s="164" t="str">
        <f ca="1">INDEX('GenerateurBingo.com'!$G$1580:$G$1594,MATCH(LARGE('GenerateurBingo.com'!$H$1580:$H$1594,ROW()-1),'GenerateurBingo.com'!$H$1580:$H$1594,0))</f>
        <v>Mot 54</v>
      </c>
      <c r="QI3" s="164" t="str">
        <f ca="1">INDEX('GenerateurBingo.com'!$I$1580:$I$1594,MATCH(LARGE('GenerateurBingo.com'!$J$1580:$J$1594,ROW()-1),'GenerateurBingo.com'!$J$1580:$J$1594,0))</f>
        <v>Mot 68</v>
      </c>
      <c r="QJ3" s="164" t="str">
        <f ca="1">INDEX('GenerateurBingo.com'!$A$1600:$A$1614,MATCH(LARGE('GenerateurBingo.com'!$B$1600:$B$1614,ROW()-1),'GenerateurBingo.com'!$B$1600:$B$1614,0))</f>
        <v>Mot 2</v>
      </c>
      <c r="QK3" s="164" t="str">
        <f ca="1">INDEX('GenerateurBingo.com'!$C$1600:$C$1614,MATCH(LARGE('GenerateurBingo.com'!$D$1600:$D$1614,ROW()-1),'GenerateurBingo.com'!$D$1600:$D$1614,0))</f>
        <v>Mot 30</v>
      </c>
      <c r="QL3" s="164" t="str">
        <f ca="1">INDEX('GenerateurBingo.com'!$E$1600:$E$1614,MATCH(LARGE('GenerateurBingo.com'!$F$1600:$F$1614,ROW()-1),'GenerateurBingo.com'!$F$1600:$F$1614,0))</f>
        <v>Mot 35</v>
      </c>
      <c r="QM3" s="164" t="str">
        <f ca="1">INDEX('GenerateurBingo.com'!$G$1600:$G$1614,MATCH(LARGE('GenerateurBingo.com'!$H$1600:$H$1614,ROW()-1),'GenerateurBingo.com'!$H$1600:$H$1614,0))</f>
        <v>Mot 46</v>
      </c>
      <c r="QN3" s="164" t="str">
        <f ca="1">INDEX('GenerateurBingo.com'!$I$1600:$I$1614,MATCH(LARGE('GenerateurBingo.com'!$J$1600:$J$1614,ROW()-1),'GenerateurBingo.com'!$J$1600:$J$1614,0))</f>
        <v>Mot 65</v>
      </c>
      <c r="QO3" s="164"/>
      <c r="QP3" s="164" t="str">
        <f ca="1">INDEX('GenerateurBingo.com'!$A$1620:$A$1634,MATCH(LARGE('GenerateurBingo.com'!$B$1620:$B$1634,ROW()-1),'GenerateurBingo.com'!$B$1620:$B$1634,0))</f>
        <v>Mot 11</v>
      </c>
      <c r="QQ3" s="164" t="str">
        <f ca="1">INDEX('GenerateurBingo.com'!$C$1620:$C$1634,MATCH(LARGE('GenerateurBingo.com'!$D$1620:$D$1634,ROW()-1),'GenerateurBingo.com'!$D$1620:$D$1634,0))</f>
        <v>Mot 30</v>
      </c>
      <c r="QR3" s="164" t="str">
        <f ca="1">INDEX('GenerateurBingo.com'!$E$1620:$E$1634,MATCH(LARGE('GenerateurBingo.com'!$F$1620:$F$1634,ROW()-1),'GenerateurBingo.com'!$F$1620:$F$1634,0))</f>
        <v>Mot 39</v>
      </c>
      <c r="QS3" s="164" t="str">
        <f ca="1">INDEX('GenerateurBingo.com'!$G$1620:$G$1634,MATCH(LARGE('GenerateurBingo.com'!$H$1620:$H$1634,ROW()-1),'GenerateurBingo.com'!$H$1620:$H$1634,0))</f>
        <v>Mot 58</v>
      </c>
      <c r="QT3" s="164" t="str">
        <f ca="1">INDEX('GenerateurBingo.com'!$I$1620:$I$1634,MATCH(LARGE('GenerateurBingo.com'!$J$1620:$J$1634,ROW()-1),'GenerateurBingo.com'!$J$1620:$J$1634,0))</f>
        <v>Mot 71</v>
      </c>
      <c r="QU3" s="164" t="str">
        <f ca="1">INDEX('GenerateurBingo.com'!$A$1640:$A$1654,MATCH(LARGE('GenerateurBingo.com'!$B$1640:$B$1654,ROW()-1),'GenerateurBingo.com'!$B$1640:$B$1654,0))</f>
        <v>Mot 8</v>
      </c>
      <c r="QV3" s="164" t="str">
        <f ca="1">INDEX('GenerateurBingo.com'!$C$1640:$C$1654,MATCH(LARGE('GenerateurBingo.com'!$D$1640:$D$1654,ROW()-1),'GenerateurBingo.com'!$D$1640:$D$1654,0))</f>
        <v>Mot 29</v>
      </c>
      <c r="QW3" s="164" t="str">
        <f ca="1">INDEX('GenerateurBingo.com'!$E$1640:$E$1654,MATCH(LARGE('GenerateurBingo.com'!$F$1640:$F$1654,ROW()-1),'GenerateurBingo.com'!$F$1640:$F$1654,0))</f>
        <v>Mot 43</v>
      </c>
      <c r="QX3" s="164" t="str">
        <f ca="1">INDEX('GenerateurBingo.com'!$G$1640:$G$1654,MATCH(LARGE('GenerateurBingo.com'!$H$1640:$H$1654,ROW()-1),'GenerateurBingo.com'!$H$1640:$H$1654,0))</f>
        <v>Mot 60</v>
      </c>
      <c r="QY3" s="164" t="str">
        <f ca="1">INDEX('GenerateurBingo.com'!$I$1640:$I$1654,MATCH(LARGE('GenerateurBingo.com'!$J$1640:$J$1654,ROW()-1),'GenerateurBingo.com'!$J$1640:$J$1654,0))</f>
        <v>Mot 62</v>
      </c>
      <c r="QZ3" s="164"/>
      <c r="RA3" s="164" t="str">
        <f ca="1">INDEX('GenerateurBingo.com'!$A$1660:$A$1674,MATCH(LARGE('GenerateurBingo.com'!$B$1660:$B$1674,ROW()-1),'GenerateurBingo.com'!$B$1660:$B$1674,0))</f>
        <v>Mot 10</v>
      </c>
      <c r="RB3" s="164" t="str">
        <f ca="1">INDEX('GenerateurBingo.com'!$C$1660:$C$1674,MATCH(LARGE('GenerateurBingo.com'!$D$1660:$D$1674,ROW()-1),'GenerateurBingo.com'!$D$1660:$D$1674,0))</f>
        <v>Mot 23</v>
      </c>
      <c r="RC3" s="164" t="str">
        <f ca="1">INDEX('GenerateurBingo.com'!$E$1660:$E$1674,MATCH(LARGE('GenerateurBingo.com'!$F$1660:$F$1674,ROW()-1),'GenerateurBingo.com'!$F$1660:$F$1674,0))</f>
        <v>Mot 32</v>
      </c>
      <c r="RD3" s="164" t="str">
        <f ca="1">INDEX('GenerateurBingo.com'!$G$1660:$G$1674,MATCH(LARGE('GenerateurBingo.com'!$H$1660:$H$1674,ROW()-1),'GenerateurBingo.com'!$H$1660:$H$1674,0))</f>
        <v>Mot 49</v>
      </c>
      <c r="RE3" s="164" t="str">
        <f ca="1">INDEX('GenerateurBingo.com'!$I$1660:$I$1674,MATCH(LARGE('GenerateurBingo.com'!$J$1660:$J$1674,ROW()-1),'GenerateurBingo.com'!$J$1660:$J$1674,0))</f>
        <v>Mot 68</v>
      </c>
      <c r="RF3" s="164" t="str">
        <f ca="1">INDEX('GenerateurBingo.com'!$A$1680:$A$1694,MATCH(LARGE('GenerateurBingo.com'!$B$1680:$B$1694,ROW()-1),'GenerateurBingo.com'!$B$1680:$B$1694,0))</f>
        <v>Mot 7</v>
      </c>
      <c r="RG3" s="164" t="str">
        <f ca="1">INDEX('GenerateurBingo.com'!$C$1680:$C$1694,MATCH(LARGE('GenerateurBingo.com'!$D$1680:$D$1694,ROW()-1),'GenerateurBingo.com'!$D$1680:$D$1694,0))</f>
        <v>Mot 19</v>
      </c>
      <c r="RH3" s="164" t="str">
        <f ca="1">INDEX('GenerateurBingo.com'!$E$1680:$E$1694,MATCH(LARGE('GenerateurBingo.com'!$F$1680:$F$1694,ROW()-1),'GenerateurBingo.com'!$F$1680:$F$1694,0))</f>
        <v>Mot 35</v>
      </c>
      <c r="RI3" s="164" t="str">
        <f ca="1">INDEX('GenerateurBingo.com'!$G$1680:$G$1694,MATCH(LARGE('GenerateurBingo.com'!$H$1680:$H$1694,ROW()-1),'GenerateurBingo.com'!$H$1680:$H$1694,0))</f>
        <v>Mot 50</v>
      </c>
      <c r="RJ3" s="164" t="str">
        <f ca="1">INDEX('GenerateurBingo.com'!$I$1680:$I$1694,MATCH(LARGE('GenerateurBingo.com'!$J$1680:$J$1694,ROW()-1),'GenerateurBingo.com'!$J$1680:$J$1694,0))</f>
        <v>Mot 66</v>
      </c>
      <c r="RK3" s="164"/>
      <c r="RL3" s="164" t="str">
        <f ca="1">INDEX('GenerateurBingo.com'!$A$1700:$A$1714,MATCH(LARGE('GenerateurBingo.com'!$B$1700:$B$1714,ROW()-1),'GenerateurBingo.com'!$B$1700:$B$1714,0))</f>
        <v>Mot 9</v>
      </c>
      <c r="RM3" s="164" t="str">
        <f ca="1">INDEX('GenerateurBingo.com'!$C$1700:$C$1714,MATCH(LARGE('GenerateurBingo.com'!$D$1700:$D$1714,ROW()-1),'GenerateurBingo.com'!$D$1700:$D$1714,0))</f>
        <v>Mot 29</v>
      </c>
      <c r="RN3" s="164" t="str">
        <f ca="1">INDEX('GenerateurBingo.com'!$E$1700:$E$1714,MATCH(LARGE('GenerateurBingo.com'!$F$1700:$F$1714,ROW()-1),'GenerateurBingo.com'!$F$1700:$F$1714,0))</f>
        <v>Mot 32</v>
      </c>
      <c r="RO3" s="164" t="str">
        <f ca="1">INDEX('GenerateurBingo.com'!$G$1700:$G$1714,MATCH(LARGE('GenerateurBingo.com'!$H$1700:$H$1714,ROW()-1),'GenerateurBingo.com'!$H$1700:$H$1714,0))</f>
        <v>Mot 53</v>
      </c>
      <c r="RP3" s="164" t="str">
        <f ca="1">INDEX('GenerateurBingo.com'!$I$1700:$I$1714,MATCH(LARGE('GenerateurBingo.com'!$J$1700:$J$1714,ROW()-1),'GenerateurBingo.com'!$J$1700:$J$1714,0))</f>
        <v>Mot 62</v>
      </c>
      <c r="RQ3" s="164" t="str">
        <f ca="1">INDEX('GenerateurBingo.com'!$A$1720:$A$1734,MATCH(LARGE('GenerateurBingo.com'!$B$1720:$B$1734,ROW()-1),'GenerateurBingo.com'!$B$1720:$B$1734,0))</f>
        <v>Mot 2</v>
      </c>
      <c r="RR3" s="164" t="str">
        <f ca="1">INDEX('GenerateurBingo.com'!$C$1720:$C$1734,MATCH(LARGE('GenerateurBingo.com'!$D$1720:$D$1734,ROW()-1),'GenerateurBingo.com'!$D$1720:$D$1734,0))</f>
        <v>Mot 22</v>
      </c>
      <c r="RS3" s="164" t="str">
        <f ca="1">INDEX('GenerateurBingo.com'!$E$1720:$E$1734,MATCH(LARGE('GenerateurBingo.com'!$F$1720:$F$1734,ROW()-1),'GenerateurBingo.com'!$F$1720:$F$1734,0))</f>
        <v>Mot 41</v>
      </c>
      <c r="RT3" s="164" t="str">
        <f ca="1">INDEX('GenerateurBingo.com'!$G$1720:$G$1734,MATCH(LARGE('GenerateurBingo.com'!$H$1720:$H$1734,ROW()-1),'GenerateurBingo.com'!$H$1720:$H$1734,0))</f>
        <v>Mot 53</v>
      </c>
      <c r="RU3" s="164" t="str">
        <f ca="1">INDEX('GenerateurBingo.com'!$I$1720:$I$1734,MATCH(LARGE('GenerateurBingo.com'!$J$1720:$J$1734,ROW()-1),'GenerateurBingo.com'!$J$1720:$J$1734,0))</f>
        <v>Mot 68</v>
      </c>
      <c r="RV3" s="164"/>
      <c r="RW3" s="164" t="str">
        <f ca="1">INDEX('GenerateurBingo.com'!$A$1740:$A$1754,MATCH(LARGE('GenerateurBingo.com'!$B$1740:$B$1754,ROW()-1),'GenerateurBingo.com'!$B$1740:$B$1754,0))</f>
        <v>Mot 6</v>
      </c>
      <c r="RX3" s="164" t="str">
        <f ca="1">INDEX('GenerateurBingo.com'!$C$1740:$C$1754,MATCH(LARGE('GenerateurBingo.com'!$D$1740:$D$1754,ROW()-1),'GenerateurBingo.com'!$D$1740:$D$1754,0))</f>
        <v>Mot 24</v>
      </c>
      <c r="RY3" s="164" t="str">
        <f ca="1">INDEX('GenerateurBingo.com'!$E$1740:$E$1754,MATCH(LARGE('GenerateurBingo.com'!$F$1740:$F$1754,ROW()-1),'GenerateurBingo.com'!$F$1740:$F$1754,0))</f>
        <v>Mot 40</v>
      </c>
      <c r="RZ3" s="164" t="str">
        <f ca="1">INDEX('GenerateurBingo.com'!$G$1740:$G$1754,MATCH(LARGE('GenerateurBingo.com'!$H$1740:$H$1754,ROW()-1),'GenerateurBingo.com'!$H$1740:$H$1754,0))</f>
        <v>Mot 58</v>
      </c>
      <c r="SA3" s="164" t="str">
        <f ca="1">INDEX('GenerateurBingo.com'!$I$1740:$I$1754,MATCH(LARGE('GenerateurBingo.com'!$J$1740:$J$1754,ROW()-1),'GenerateurBingo.com'!$J$1740:$J$1754,0))</f>
        <v>Mot 69</v>
      </c>
      <c r="SB3" s="164" t="str">
        <f ca="1">INDEX('GenerateurBingo.com'!$A$1760:$A$1774,MATCH(LARGE('GenerateurBingo.com'!$B$1760:$B$1774,ROW()-1),'GenerateurBingo.com'!$B$1760:$B$1774,0))</f>
        <v>Mot 12</v>
      </c>
      <c r="SC3" s="164" t="str">
        <f ca="1">INDEX('GenerateurBingo.com'!$C$1760:$C$1774,MATCH(LARGE('GenerateurBingo.com'!$D$1760:$D$1774,ROW()-1),'GenerateurBingo.com'!$D$1760:$D$1774,0))</f>
        <v>Mot 25</v>
      </c>
      <c r="SD3" s="164" t="str">
        <f ca="1">INDEX('GenerateurBingo.com'!$E$1760:$E$1774,MATCH(LARGE('GenerateurBingo.com'!$F$1760:$F$1774,ROW()-1),'GenerateurBingo.com'!$F$1760:$F$1774,0))</f>
        <v>Mot 33</v>
      </c>
      <c r="SE3" s="164" t="str">
        <f ca="1">INDEX('GenerateurBingo.com'!$G$1760:$G$1774,MATCH(LARGE('GenerateurBingo.com'!$H$1760:$H$1774,ROW()-1),'GenerateurBingo.com'!$H$1760:$H$1774,0))</f>
        <v>Mot 57</v>
      </c>
      <c r="SF3" s="164" t="str">
        <f ca="1">INDEX('GenerateurBingo.com'!$I$1760:$I$1774,MATCH(LARGE('GenerateurBingo.com'!$J$1760:$J$1774,ROW()-1),'GenerateurBingo.com'!$J$1760:$J$1774,0))</f>
        <v>Mot 65</v>
      </c>
      <c r="SG3" s="164"/>
      <c r="SH3" s="164" t="str">
        <f ca="1">INDEX('GenerateurBingo.com'!$A$1780:$A$1794,MATCH(LARGE('GenerateurBingo.com'!$B$1780:$B$1794,ROW()-1),'GenerateurBingo.com'!$B$1780:$B$1794,0))</f>
        <v>Mot 9</v>
      </c>
      <c r="SI3" s="164" t="str">
        <f ca="1">INDEX('GenerateurBingo.com'!$C$1780:$C$1794,MATCH(LARGE('GenerateurBingo.com'!$D$1780:$D$1794,ROW()-1),'GenerateurBingo.com'!$D$1780:$D$1794,0))</f>
        <v>Mot 24</v>
      </c>
      <c r="SJ3" s="164" t="str">
        <f ca="1">INDEX('GenerateurBingo.com'!$E$1780:$E$1794,MATCH(LARGE('GenerateurBingo.com'!$F$1780:$F$1794,ROW()-1),'GenerateurBingo.com'!$F$1780:$F$1794,0))</f>
        <v>Mot 43</v>
      </c>
      <c r="SK3" s="164" t="str">
        <f ca="1">INDEX('GenerateurBingo.com'!$G$1780:$G$1794,MATCH(LARGE('GenerateurBingo.com'!$H$1780:$H$1794,ROW()-1),'GenerateurBingo.com'!$H$1780:$H$1794,0))</f>
        <v>Mot 56</v>
      </c>
      <c r="SL3" s="164" t="str">
        <f ca="1">INDEX('GenerateurBingo.com'!$I$1780:$I$1794,MATCH(LARGE('GenerateurBingo.com'!$J$1780:$J$1794,ROW()-1),'GenerateurBingo.com'!$J$1780:$J$1794,0))</f>
        <v>Mot 70</v>
      </c>
      <c r="SM3" s="164" t="str">
        <f ca="1">INDEX('GenerateurBingo.com'!$A$1800:$A$1814,MATCH(LARGE('GenerateurBingo.com'!$B$1800:$B$1814,ROW()-1),'GenerateurBingo.com'!$B$1800:$B$1814,0))</f>
        <v>Mot 15</v>
      </c>
      <c r="SN3" s="164" t="str">
        <f ca="1">INDEX('GenerateurBingo.com'!$C$1800:$C$1814,MATCH(LARGE('GenerateurBingo.com'!$D$1800:$D$1814,ROW()-1),'GenerateurBingo.com'!$D$1800:$D$1814,0))</f>
        <v>Mot 16</v>
      </c>
      <c r="SO3" s="164" t="str">
        <f ca="1">INDEX('GenerateurBingo.com'!$E$1800:$E$1814,MATCH(LARGE('GenerateurBingo.com'!$F$1800:$F$1814,ROW()-1),'GenerateurBingo.com'!$F$1800:$F$1814,0))</f>
        <v>Mot 44</v>
      </c>
      <c r="SP3" s="164" t="str">
        <f ca="1">INDEX('GenerateurBingo.com'!$G$1800:$G$1814,MATCH(LARGE('GenerateurBingo.com'!$H$1800:$H$1814,ROW()-1),'GenerateurBingo.com'!$H$1800:$H$1814,0))</f>
        <v>Mot 58</v>
      </c>
      <c r="SQ3" s="164" t="str">
        <f ca="1">INDEX('GenerateurBingo.com'!$I$1800:$I$1814,MATCH(LARGE('GenerateurBingo.com'!$J$1800:$J$1814,ROW()-1),'GenerateurBingo.com'!$J$1800:$J$1814,0))</f>
        <v>Mot 66</v>
      </c>
      <c r="SR3" s="164"/>
      <c r="SS3" s="164" t="str">
        <f ca="1">INDEX('GenerateurBingo.com'!$A$1820:$A$1834,MATCH(LARGE('GenerateurBingo.com'!$B$1820:$B$1834,ROW()-1),'GenerateurBingo.com'!$B$1820:$B$1834,0))</f>
        <v>Mot 4</v>
      </c>
      <c r="ST3" s="164" t="str">
        <f ca="1">INDEX('GenerateurBingo.com'!$C$1820:$C$1834,MATCH(LARGE('GenerateurBingo.com'!$D$1820:$D$1834,ROW()-1),'GenerateurBingo.com'!$D$1820:$D$1834,0))</f>
        <v>Mot 16</v>
      </c>
      <c r="SU3" s="164" t="str">
        <f ca="1">INDEX('GenerateurBingo.com'!$E$1820:$E$1834,MATCH(LARGE('GenerateurBingo.com'!$F$1820:$F$1834,ROW()-1),'GenerateurBingo.com'!$F$1820:$F$1834,0))</f>
        <v>Mot 42</v>
      </c>
      <c r="SV3" s="164" t="str">
        <f ca="1">INDEX('GenerateurBingo.com'!$G$1820:$G$1834,MATCH(LARGE('GenerateurBingo.com'!$H$1820:$H$1834,ROW()-1),'GenerateurBingo.com'!$H$1820:$H$1834,0))</f>
        <v>Mot 58</v>
      </c>
      <c r="SW3" s="164" t="str">
        <f ca="1">INDEX('GenerateurBingo.com'!$I$1820:$I$1834,MATCH(LARGE('GenerateurBingo.com'!$J$1820:$J$1834,ROW()-1),'GenerateurBingo.com'!$J$1820:$J$1834,0))</f>
        <v>Mot 69</v>
      </c>
      <c r="SX3" s="164" t="str">
        <f ca="1">INDEX('GenerateurBingo.com'!$A$1840:$A$1854,MATCH(LARGE('GenerateurBingo.com'!$B$1840:$B$1854,ROW()-1),'GenerateurBingo.com'!$B$1840:$B$1854,0))</f>
        <v>Mot 12</v>
      </c>
      <c r="SY3" s="164" t="str">
        <f ca="1">INDEX('GenerateurBingo.com'!$C$1840:$C$1854,MATCH(LARGE('GenerateurBingo.com'!$D$1840:$D$1854,ROW()-1),'GenerateurBingo.com'!$D$1840:$D$1854,0))</f>
        <v>Mot 29</v>
      </c>
      <c r="SZ3" s="164" t="str">
        <f ca="1">INDEX('GenerateurBingo.com'!$E$1840:$E$1854,MATCH(LARGE('GenerateurBingo.com'!$F$1840:$F$1854,ROW()-1),'GenerateurBingo.com'!$F$1840:$F$1854,0))</f>
        <v>Mot 38</v>
      </c>
      <c r="TA3" s="164" t="str">
        <f ca="1">INDEX('GenerateurBingo.com'!$G$1840:$G$1854,MATCH(LARGE('GenerateurBingo.com'!$H$1840:$H$1854,ROW()-1),'GenerateurBingo.com'!$H$1840:$H$1854,0))</f>
        <v>Mot 51</v>
      </c>
      <c r="TB3" s="164" t="str">
        <f ca="1">INDEX('GenerateurBingo.com'!$I$1840:$I$1854,MATCH(LARGE('GenerateurBingo.com'!$J$1840:$J$1854,ROW()-1),'GenerateurBingo.com'!$J$1840:$J$1854,0))</f>
        <v>Mot 75</v>
      </c>
      <c r="TC3" s="164"/>
      <c r="TD3" s="164" t="str">
        <f ca="1">INDEX('GenerateurBingo.com'!$A$1860:$A$1874,MATCH(LARGE('GenerateurBingo.com'!$B$1860:$B$1874,ROW()-1),'GenerateurBingo.com'!$B$1860:$B$1874,0))</f>
        <v>Mot 10</v>
      </c>
      <c r="TE3" s="164" t="str">
        <f ca="1">INDEX('GenerateurBingo.com'!$C$1860:$C$1874,MATCH(LARGE('GenerateurBingo.com'!$D$1860:$D$1874,ROW()-1),'GenerateurBingo.com'!$D$1860:$D$1874,0))</f>
        <v>Mot 24</v>
      </c>
      <c r="TF3" s="164" t="str">
        <f ca="1">INDEX('GenerateurBingo.com'!$E$1860:$E$1874,MATCH(LARGE('GenerateurBingo.com'!$F$1860:$F$1874,ROW()-1),'GenerateurBingo.com'!$F$1860:$F$1874,0))</f>
        <v>Mot 41</v>
      </c>
      <c r="TG3" s="164" t="str">
        <f ca="1">INDEX('GenerateurBingo.com'!$G$1860:$G$1874,MATCH(LARGE('GenerateurBingo.com'!$H$1860:$H$1874,ROW()-1),'GenerateurBingo.com'!$H$1860:$H$1874,0))</f>
        <v>Mot 48</v>
      </c>
      <c r="TH3" s="164" t="str">
        <f ca="1">INDEX('GenerateurBingo.com'!$I$1860:$I$1874,MATCH(LARGE('GenerateurBingo.com'!$J$1860:$J$1874,ROW()-1),'GenerateurBingo.com'!$J$1860:$J$1874,0))</f>
        <v>Mot 64</v>
      </c>
      <c r="TI3" s="164" t="str">
        <f ca="1">INDEX('GenerateurBingo.com'!$A$1880:$A$1894,MATCH(LARGE('GenerateurBingo.com'!$B$1880:$B$1894,ROW()-1),'GenerateurBingo.com'!$B$1880:$B$1894,0))</f>
        <v>Mot 10</v>
      </c>
      <c r="TJ3" s="164" t="str">
        <f ca="1">INDEX('GenerateurBingo.com'!$C$1880:$C$1894,MATCH(LARGE('GenerateurBingo.com'!$D$1880:$D$1894,ROW()-1),'GenerateurBingo.com'!$D$1880:$D$1894,0))</f>
        <v>Mot 16</v>
      </c>
      <c r="TK3" s="164" t="str">
        <f ca="1">INDEX('GenerateurBingo.com'!$E$1880:$E$1894,MATCH(LARGE('GenerateurBingo.com'!$F$1880:$F$1894,ROW()-1),'GenerateurBingo.com'!$F$1880:$F$1894,0))</f>
        <v>Mot 43</v>
      </c>
      <c r="TL3" s="164" t="str">
        <f ca="1">INDEX('GenerateurBingo.com'!$G$1880:$G$1894,MATCH(LARGE('GenerateurBingo.com'!$H$1880:$H$1894,ROW()-1),'GenerateurBingo.com'!$H$1880:$H$1894,0))</f>
        <v>Mot 59</v>
      </c>
      <c r="TM3" s="164" t="str">
        <f ca="1">INDEX('GenerateurBingo.com'!$I$1880:$I$1894,MATCH(LARGE('GenerateurBingo.com'!$J$1880:$J$1894,ROW()-1),'GenerateurBingo.com'!$J$1880:$J$1894,0))</f>
        <v>Mot 62</v>
      </c>
      <c r="TN3" s="164"/>
      <c r="TO3" s="164" t="str">
        <f ca="1">INDEX('GenerateurBingo.com'!$A$1900:$A$1914,MATCH(LARGE('GenerateurBingo.com'!$B$1900:$B$1914,ROW()-1),'GenerateurBingo.com'!$B$1900:$B$1914,0))</f>
        <v>Mot 15</v>
      </c>
      <c r="TP3" s="164" t="str">
        <f ca="1">INDEX('GenerateurBingo.com'!$C$1900:$C$1914,MATCH(LARGE('GenerateurBingo.com'!$D$1900:$D$1914,ROW()-1),'GenerateurBingo.com'!$D$1900:$D$1914,0))</f>
        <v>Mot 22</v>
      </c>
      <c r="TQ3" s="164" t="str">
        <f ca="1">INDEX('GenerateurBingo.com'!$E$1900:$E$1914,MATCH(LARGE('GenerateurBingo.com'!$F$1900:$F$1914,ROW()-1),'GenerateurBingo.com'!$F$1900:$F$1914,0))</f>
        <v>Mot 41</v>
      </c>
      <c r="TR3" s="164" t="str">
        <f ca="1">INDEX('GenerateurBingo.com'!$G$1900:$G$1914,MATCH(LARGE('GenerateurBingo.com'!$H$1900:$H$1914,ROW()-1),'GenerateurBingo.com'!$H$1900:$H$1914,0))</f>
        <v>Mot 58</v>
      </c>
      <c r="TS3" s="164" t="str">
        <f ca="1">INDEX('GenerateurBingo.com'!$I$1900:$I$1914,MATCH(LARGE('GenerateurBingo.com'!$J$1900:$J$1914,ROW()-1),'GenerateurBingo.com'!$J$1900:$J$1914,0))</f>
        <v>Mot 67</v>
      </c>
      <c r="TT3" s="164" t="str">
        <f ca="1">INDEX('GenerateurBingo.com'!$A$1920:$A$1934,MATCH(LARGE('GenerateurBingo.com'!$B$1920:$B$1934,ROW()-1),'GenerateurBingo.com'!$B$1920:$B$1934,0))</f>
        <v>Mot 12</v>
      </c>
      <c r="TU3" s="164" t="str">
        <f ca="1">INDEX('GenerateurBingo.com'!$C$1920:$C$1934,MATCH(LARGE('GenerateurBingo.com'!$D$1920:$D$1934,ROW()-1),'GenerateurBingo.com'!$D$1920:$D$1934,0))</f>
        <v>Mot 17</v>
      </c>
      <c r="TV3" s="164" t="str">
        <f ca="1">INDEX('GenerateurBingo.com'!$E$1920:$E$1934,MATCH(LARGE('GenerateurBingo.com'!$F$1920:$F$1934,ROW()-1),'GenerateurBingo.com'!$F$1920:$F$1934,0))</f>
        <v>Mot 37</v>
      </c>
      <c r="TW3" s="164" t="str">
        <f ca="1">INDEX('GenerateurBingo.com'!$G$1920:$G$1934,MATCH(LARGE('GenerateurBingo.com'!$H$1920:$H$1934,ROW()-1),'GenerateurBingo.com'!$H$1920:$H$1934,0))</f>
        <v>Mot 57</v>
      </c>
      <c r="TX3" s="164" t="str">
        <f ca="1">INDEX('GenerateurBingo.com'!$I$1920:$I$1934,MATCH(LARGE('GenerateurBingo.com'!$J$1920:$J$1934,ROW()-1),'GenerateurBingo.com'!$J$1920:$J$1934,0))</f>
        <v>Mot 68</v>
      </c>
      <c r="TY3" s="164"/>
      <c r="TZ3" s="164" t="str">
        <f ca="1">INDEX('GenerateurBingo.com'!$A$1940:$A$1954,MATCH(LARGE('GenerateurBingo.com'!$B$1940:$B$1954,ROW()-1),'GenerateurBingo.com'!$B$1940:$B$1954,0))</f>
        <v>Mot 5</v>
      </c>
      <c r="UA3" s="164" t="str">
        <f ca="1">INDEX('GenerateurBingo.com'!$C$1940:$C$1954,MATCH(LARGE('GenerateurBingo.com'!$D$1940:$D$1954,ROW()-1),'GenerateurBingo.com'!$D$1940:$D$1954,0))</f>
        <v>Mot 24</v>
      </c>
      <c r="UB3" s="164" t="str">
        <f ca="1">INDEX('GenerateurBingo.com'!$E$1940:$E$1954,MATCH(LARGE('GenerateurBingo.com'!$F$1940:$F$1954,ROW()-1),'GenerateurBingo.com'!$F$1940:$F$1954,0))</f>
        <v>Mot 32</v>
      </c>
      <c r="UC3" s="164" t="str">
        <f ca="1">INDEX('GenerateurBingo.com'!$G$1940:$G$1954,MATCH(LARGE('GenerateurBingo.com'!$H$1940:$H$1954,ROW()-1),'GenerateurBingo.com'!$H$1940:$H$1954,0))</f>
        <v>Mot 49</v>
      </c>
      <c r="UD3" s="164" t="str">
        <f ca="1">INDEX('GenerateurBingo.com'!$I$1940:$I$1954,MATCH(LARGE('GenerateurBingo.com'!$J$1940:$J$1954,ROW()-1),'GenerateurBingo.com'!$J$1940:$J$1954,0))</f>
        <v>Mot 66</v>
      </c>
      <c r="UE3" s="164" t="str">
        <f ca="1">INDEX('GenerateurBingo.com'!$A$1960:$A$1974,MATCH(LARGE('GenerateurBingo.com'!$B$1960:$B$1974,ROW()-1),'GenerateurBingo.com'!$B$1960:$B$1974,0))</f>
        <v>Mot 1</v>
      </c>
      <c r="UF3" s="164" t="str">
        <f ca="1">INDEX('GenerateurBingo.com'!$C$1960:$C$1974,MATCH(LARGE('GenerateurBingo.com'!$D$1960:$D$1974,ROW()-1),'GenerateurBingo.com'!$D$1960:$D$1974,0))</f>
        <v>Mot 20</v>
      </c>
      <c r="UG3" s="164" t="str">
        <f ca="1">INDEX('GenerateurBingo.com'!$E$1960:$E$1974,MATCH(LARGE('GenerateurBingo.com'!$F$1960:$F$1974,ROW()-1),'GenerateurBingo.com'!$F$1960:$F$1974,0))</f>
        <v>Mot 43</v>
      </c>
      <c r="UH3" s="164" t="str">
        <f ca="1">INDEX('GenerateurBingo.com'!$G$1960:$G$1974,MATCH(LARGE('GenerateurBingo.com'!$H$1960:$H$1974,ROW()-1),'GenerateurBingo.com'!$H$1960:$H$1974,0))</f>
        <v>Mot 49</v>
      </c>
      <c r="UI3" s="164" t="str">
        <f ca="1">INDEX('GenerateurBingo.com'!$I$1960:$I$1974,MATCH(LARGE('GenerateurBingo.com'!$J$1960:$J$1974,ROW()-1),'GenerateurBingo.com'!$J$1960:$J$1974,0))</f>
        <v>Mot 63</v>
      </c>
      <c r="UJ3" s="164"/>
      <c r="UK3" s="164" t="str">
        <f ca="1">INDEX('GenerateurBingo.com'!$A$1980:$A$1994,MATCH(LARGE('GenerateurBingo.com'!$B$1980:$B$1994,ROW()-1),'GenerateurBingo.com'!$B$1980:$B$1994,0))</f>
        <v>Mot 15</v>
      </c>
      <c r="UL3" s="164" t="str">
        <f ca="1">INDEX('GenerateurBingo.com'!$C$1980:$C$1994,MATCH(LARGE('GenerateurBingo.com'!$D$1980:$D$1994,ROW()-1),'GenerateurBingo.com'!$D$1980:$D$1994,0))</f>
        <v>Mot 21</v>
      </c>
      <c r="UM3" s="162" t="str">
        <f ca="1">INDEX('GenerateurBingo.com'!$E$1980:$E$1994,MATCH(LARGE('GenerateurBingo.com'!$F$1980:$F$1994,ROW()-1),'GenerateurBingo.com'!$F$1980:$F$1994,0))</f>
        <v>Mot 44</v>
      </c>
      <c r="UN3" s="162" t="str">
        <f ca="1">INDEX('GenerateurBingo.com'!$G$1980:$G$1994,MATCH(LARGE('GenerateurBingo.com'!$H$1980:$H$1994,ROW()-1),'GenerateurBingo.com'!$H$1980:$H$1994,0))</f>
        <v>Mot 54</v>
      </c>
      <c r="UO3" s="162" t="str">
        <f ca="1">INDEX('GenerateurBingo.com'!$I$1980:$I$1994,MATCH(LARGE('GenerateurBingo.com'!$J$1980:$J$1994,ROW()-1),'GenerateurBingo.com'!$J$1980:$J$1994,0))</f>
        <v>Mot 71</v>
      </c>
    </row>
    <row r="4" spans="1:561" s="162" customFormat="1" ht="16.5">
      <c r="A4" s="162" t="str">
        <f>Instructions!$I$25</f>
        <v>Mot 4</v>
      </c>
      <c r="B4" s="162">
        <f ca="1" t="shared" si="0"/>
        <v>0.9392766638199356</v>
      </c>
      <c r="C4" s="162" t="str">
        <f>Instructions!$I$40</f>
        <v>Mot 19</v>
      </c>
      <c r="D4" s="162">
        <f ca="1" t="shared" si="1"/>
        <v>0.33945633440627165</v>
      </c>
      <c r="E4" s="162" t="str">
        <f>Instructions!$I$55</f>
        <v>Mot 34</v>
      </c>
      <c r="F4" s="162">
        <f ca="1" t="shared" si="2"/>
        <v>0.13683337245925664</v>
      </c>
      <c r="G4" s="162" t="str">
        <f>Instructions!$I$70</f>
        <v>Mot 49</v>
      </c>
      <c r="H4" s="162">
        <f ca="1" t="shared" si="3"/>
        <v>0.767080839877313</v>
      </c>
      <c r="I4" s="162" t="str">
        <f>Instructions!$I$85</f>
        <v>Mot 64</v>
      </c>
      <c r="J4" s="162">
        <f ca="1" t="shared" si="3"/>
        <v>0.2846532784971215</v>
      </c>
      <c r="L4" s="162" t="str">
        <f ca="1">INDEX('GenerateurBingo.com'!$A$1:$A$15,MATCH(LARGE('GenerateurBingo.com'!$B$1:$B$15,ROW()-1),'GenerateurBingo.com'!$B$1:$B$15,0))</f>
        <v>Mot 11</v>
      </c>
      <c r="M4" s="162" t="str">
        <f ca="1">INDEX('GenerateurBingo.com'!$C$1:$C$15,MATCH(LARGE('GenerateurBingo.com'!$D$1:$D$15,ROW()-1),'GenerateurBingo.com'!$D$1:$D$15,0))</f>
        <v>Mot 16</v>
      </c>
      <c r="N4" s="162" t="str">
        <f ca="1">INDEX('GenerateurBingo.com'!$E$1:$E$15,MATCH(LARGE('GenerateurBingo.com'!$F$1:$F$15,ROW()-1),'GenerateurBingo.com'!$F$1:$F$15,0))</f>
        <v>Mot 32</v>
      </c>
      <c r="O4" s="162" t="str">
        <f ca="1">INDEX('GenerateurBingo.com'!$G$1:$G$15,MATCH(LARGE('GenerateurBingo.com'!$H$1:$H$15,ROW()-1),'GenerateurBingo.com'!$H$1:$H$15,0))</f>
        <v>Mot 46</v>
      </c>
      <c r="P4" s="162" t="str">
        <f ca="1">INDEX('GenerateurBingo.com'!$I$1:$I$15,MATCH(LARGE('GenerateurBingo.com'!$J$1:$J$15,ROW()-1),'GenerateurBingo.com'!$J$1:$J$15,0))</f>
        <v>Mot 73</v>
      </c>
      <c r="R4" s="162" t="str">
        <f ca="1">INDEX('GenerateurBingo.com'!$A$20:$A$34,MATCH(LARGE('GenerateurBingo.com'!$B$20:$B$34,ROW()-1),'GenerateurBingo.com'!$B$20:$B$34,0))</f>
        <v>Mot 4</v>
      </c>
      <c r="S4" s="162" t="str">
        <f ca="1">INDEX('GenerateurBingo.com'!$C$20:$C$34,MATCH(LARGE('GenerateurBingo.com'!$D$20:$D$34,ROW()-1),'GenerateurBingo.com'!$D$20:$D$34,0))</f>
        <v>Mot 23</v>
      </c>
      <c r="T4" s="162" t="str">
        <f ca="1">INDEX('GenerateurBingo.com'!$E$20:$E$34,MATCH(LARGE('GenerateurBingo.com'!$F$20:$F$34,ROW()-1),'GenerateurBingo.com'!$F$20:$F$34,0))</f>
        <v>Mot 31</v>
      </c>
      <c r="U4" s="162" t="str">
        <f ca="1">INDEX('GenerateurBingo.com'!$G$20:$G$34,MATCH(LARGE('GenerateurBingo.com'!$H$20:$H$34,ROW()-1),'GenerateurBingo.com'!$H$20:$H$34,0))</f>
        <v>Mot 54</v>
      </c>
      <c r="V4" s="162" t="str">
        <f ca="1">INDEX('GenerateurBingo.com'!$I$20:$I$34,MATCH(LARGE('GenerateurBingo.com'!$J$20:$J$34,ROW()-1),'GenerateurBingo.com'!$J$20:$J$34,0))</f>
        <v>Mot 65</v>
      </c>
      <c r="W4" s="162" t="str">
        <f ca="1">INDEX('GenerateurBingo.com'!$A$40:$A$54,MATCH(LARGE('GenerateurBingo.com'!$B$40:$B$54,ROW()-1),'GenerateurBingo.com'!$B$40:$B$54,0))</f>
        <v>Mot 13</v>
      </c>
      <c r="X4" s="162" t="str">
        <f ca="1">INDEX('GenerateurBingo.com'!$C$40:$C$54,MATCH(LARGE('GenerateurBingo.com'!$D$40:$D$54,ROW()-1),'GenerateurBingo.com'!$D$40:$D$54,0))</f>
        <v>Mot 26</v>
      </c>
      <c r="Y4" s="162" t="str">
        <f ca="1">INDEX('GenerateurBingo.com'!$E$40:$E$54,MATCH(LARGE('GenerateurBingo.com'!$F$40:$F$54,ROW()-1),'GenerateurBingo.com'!$F$40:$F$54,0))</f>
        <v>Mot 33</v>
      </c>
      <c r="Z4" s="162" t="str">
        <f ca="1">INDEX('GenerateurBingo.com'!$G$40:$G$54,MATCH(LARGE('GenerateurBingo.com'!$H$40:$H$54,ROW()-1),'GenerateurBingo.com'!$H$40:$H$54,0))</f>
        <v>Mot 60</v>
      </c>
      <c r="AA4" s="162" t="str">
        <f ca="1">INDEX('GenerateurBingo.com'!$I$40:$I$54,MATCH(LARGE('GenerateurBingo.com'!$J$40:$J$54,ROW()-1),'GenerateurBingo.com'!$J$40:$J$54,0))</f>
        <v>Mot 62</v>
      </c>
      <c r="AC4" s="162" t="str">
        <f ca="1">INDEX('GenerateurBingo.com'!$A$60:$A$74,MATCH(LARGE('GenerateurBingo.com'!$B$60:$B$74,ROW()-1),'GenerateurBingo.com'!$B$60:$B$74,0))</f>
        <v>Mot 7</v>
      </c>
      <c r="AD4" s="162" t="str">
        <f ca="1">INDEX('GenerateurBingo.com'!$C$60:$C$74,MATCH(LARGE('GenerateurBingo.com'!$D$60:$D$74,ROW()-1),'GenerateurBingo.com'!$D$60:$D$74,0))</f>
        <v>Mot 28</v>
      </c>
      <c r="AE4" s="162" t="str">
        <f ca="1">INDEX('GenerateurBingo.com'!$E$60:$E$74,MATCH(LARGE('GenerateurBingo.com'!$F$60:$F$74,ROW()-1),'GenerateurBingo.com'!$F$60:$F$74,0))</f>
        <v>Mot 41</v>
      </c>
      <c r="AF4" s="162" t="str">
        <f ca="1">INDEX('GenerateurBingo.com'!$G$60:$G$74,MATCH(LARGE('GenerateurBingo.com'!$H$60:$H$74,ROW()-1),'GenerateurBingo.com'!$H$60:$H$74,0))</f>
        <v>Mot 56</v>
      </c>
      <c r="AG4" s="162" t="str">
        <f ca="1">INDEX('GenerateurBingo.com'!$I$60:$I$74,MATCH(LARGE('GenerateurBingo.com'!$J$60:$J$74,ROW()-1),'GenerateurBingo.com'!$J$60:$J$74,0))</f>
        <v>Mot 73</v>
      </c>
      <c r="AH4" s="162" t="str">
        <f ca="1">INDEX('GenerateurBingo.com'!$A$80:$A$94,MATCH(LARGE('GenerateurBingo.com'!$B$80:$B$94,ROW()-1),'GenerateurBingo.com'!$B$80:$B$94,0))</f>
        <v>Mot 4</v>
      </c>
      <c r="AI4" s="162" t="str">
        <f ca="1">INDEX('GenerateurBingo.com'!$C$80:$C$94,MATCH(LARGE('GenerateurBingo.com'!$D$80:$D$94,ROW()-1),'GenerateurBingo.com'!$D$80:$D$94,0))</f>
        <v>Mot 30</v>
      </c>
      <c r="AJ4" s="162" t="str">
        <f ca="1">INDEX('GenerateurBingo.com'!$E$80:$E$94,MATCH(LARGE('GenerateurBingo.com'!$F$80:$F$94,ROW()-1),'GenerateurBingo.com'!$F$80:$F$94,0))</f>
        <v>Mot 44</v>
      </c>
      <c r="AK4" s="162" t="str">
        <f ca="1">INDEX('GenerateurBingo.com'!$G$80:$G$94,MATCH(LARGE('GenerateurBingo.com'!$H$80:$H$94,ROW()-1),'GenerateurBingo.com'!$H$80:$H$94,0))</f>
        <v>Mot 51</v>
      </c>
      <c r="AL4" s="162" t="str">
        <f ca="1">INDEX('GenerateurBingo.com'!$I$80:$I$94,MATCH(LARGE('GenerateurBingo.com'!$J$80:$J$94,ROW()-1),'GenerateurBingo.com'!$J$80:$J$94,0))</f>
        <v>Mot 75</v>
      </c>
      <c r="AN4" s="162" t="str">
        <f ca="1">INDEX('GenerateurBingo.com'!$A$100:$A$114,MATCH(LARGE('GenerateurBingo.com'!$B$100:$B$114,ROW()-1),'GenerateurBingo.com'!$B$100:$B$114,0))</f>
        <v>Mot 9</v>
      </c>
      <c r="AO4" s="162" t="str">
        <f ca="1">INDEX('GenerateurBingo.com'!$C$100:$C$114,MATCH(LARGE('GenerateurBingo.com'!$D$100:$D$114,ROW()-1),'GenerateurBingo.com'!$D$100:$D$114,0))</f>
        <v>Mot 17</v>
      </c>
      <c r="AP4" s="162" t="str">
        <f ca="1">INDEX('GenerateurBingo.com'!$E$100:$E$114,MATCH(LARGE('GenerateurBingo.com'!$F$100:$F$114,ROW()-1),'GenerateurBingo.com'!$F$100:$F$114,0))</f>
        <v>Mot 42</v>
      </c>
      <c r="AQ4" s="162" t="str">
        <f ca="1">INDEX('GenerateurBingo.com'!$G$100:$G$114,MATCH(LARGE('GenerateurBingo.com'!$H$100:$H$114,ROW()-1),'GenerateurBingo.com'!$H$100:$H$114,0))</f>
        <v>Mot 46</v>
      </c>
      <c r="AR4" s="162" t="str">
        <f ca="1">INDEX('GenerateurBingo.com'!$I$100:$I$114,MATCH(LARGE('GenerateurBingo.com'!$J$100:$J$114,ROW()-1),'GenerateurBingo.com'!$J$100:$J$114,0))</f>
        <v>Mot 62</v>
      </c>
      <c r="AS4" s="162" t="str">
        <f ca="1">INDEX('GenerateurBingo.com'!$A$120:$A$134,MATCH(LARGE('GenerateurBingo.com'!$B$120:$B$134,ROW()-1),'GenerateurBingo.com'!$B$120:$B$134,0))</f>
        <v>Mot 9</v>
      </c>
      <c r="AT4" s="162" t="str">
        <f ca="1">INDEX('GenerateurBingo.com'!$C$120:$C$134,MATCH(LARGE('GenerateurBingo.com'!$D$120:$D$134,ROW()-1),'GenerateurBingo.com'!$D$120:$D$134,0))</f>
        <v>Mot 18</v>
      </c>
      <c r="AU4" s="162" t="str">
        <f ca="1">INDEX('GenerateurBingo.com'!$E$120:$E$134,MATCH(LARGE('GenerateurBingo.com'!$F$120:$F$134,ROW()-1),'GenerateurBingo.com'!$F$120:$F$134,0))</f>
        <v>Mot 42</v>
      </c>
      <c r="AV4" s="162" t="str">
        <f ca="1">INDEX('GenerateurBingo.com'!$G$120:$G$134,MATCH(LARGE('GenerateurBingo.com'!$H$120:$H$134,ROW()-1),'GenerateurBingo.com'!$H$120:$H$134,0))</f>
        <v>Mot 52</v>
      </c>
      <c r="AW4" s="162" t="str">
        <f ca="1">INDEX('GenerateurBingo.com'!$I$120:$I$134,MATCH(LARGE('GenerateurBingo.com'!$J$120:$J$134,ROW()-1),'GenerateurBingo.com'!$J$120:$J$134,0))</f>
        <v>Mot 66</v>
      </c>
      <c r="AY4" s="162" t="str">
        <f ca="1">INDEX('GenerateurBingo.com'!$A$140:$A$154,MATCH(LARGE('GenerateurBingo.com'!$B$140:$B$154,ROW()-1),'GenerateurBingo.com'!$B$140:$B$154,0))</f>
        <v>Mot 9</v>
      </c>
      <c r="AZ4" s="162" t="str">
        <f ca="1">INDEX('GenerateurBingo.com'!$C$140:$C$154,MATCH(LARGE('GenerateurBingo.com'!$D$140:$D$154,ROW()-1),'GenerateurBingo.com'!$D$140:$D$154,0))</f>
        <v>Mot 18</v>
      </c>
      <c r="BA4" s="162" t="str">
        <f ca="1">INDEX('GenerateurBingo.com'!$E$140:$E$154,MATCH(LARGE('GenerateurBingo.com'!$F$140:$F$154,ROW()-1),'GenerateurBingo.com'!$F$140:$F$154,0))</f>
        <v>Mot 35</v>
      </c>
      <c r="BB4" s="162" t="str">
        <f ca="1">INDEX('GenerateurBingo.com'!$G$140:$G$154,MATCH(LARGE('GenerateurBingo.com'!$H$140:$H$154,ROW()-1),'GenerateurBingo.com'!$H$140:$H$154,0))</f>
        <v>Mot 51</v>
      </c>
      <c r="BC4" s="162" t="str">
        <f ca="1">INDEX('GenerateurBingo.com'!$I$140:$I$154,MATCH(LARGE('GenerateurBingo.com'!$J$140:$J$154,ROW()-1),'GenerateurBingo.com'!$J$140:$J$154,0))</f>
        <v>Mot 69</v>
      </c>
      <c r="BD4" s="162" t="str">
        <f ca="1">INDEX('GenerateurBingo.com'!$A$160:$A$174,MATCH(LARGE('GenerateurBingo.com'!$B$160:$B$174,ROW()-1),'GenerateurBingo.com'!$B$160:$B$174,0))</f>
        <v>Mot 11</v>
      </c>
      <c r="BE4" s="162" t="str">
        <f ca="1">INDEX('GenerateurBingo.com'!$C$160:$C$174,MATCH(LARGE('GenerateurBingo.com'!$D$160:$D$174,ROW()-1),'GenerateurBingo.com'!$D$160:$D$174,0))</f>
        <v>Mot 16</v>
      </c>
      <c r="BF4" s="162" t="str">
        <f ca="1">INDEX('GenerateurBingo.com'!$E$160:$E$174,MATCH(LARGE('GenerateurBingo.com'!$F$160:$F$174,ROW()-1),'GenerateurBingo.com'!$F$160:$F$174,0))</f>
        <v>Mot 40</v>
      </c>
      <c r="BG4" s="162" t="str">
        <f ca="1">INDEX('GenerateurBingo.com'!$G$160:$G$174,MATCH(LARGE('GenerateurBingo.com'!$H$160:$H$174,ROW()-1),'GenerateurBingo.com'!$H$160:$H$174,0))</f>
        <v>Mot 54</v>
      </c>
      <c r="BH4" s="162" t="str">
        <f ca="1">INDEX('GenerateurBingo.com'!$I$160:$I$174,MATCH(LARGE('GenerateurBingo.com'!$J$160:$J$174,ROW()-1),'GenerateurBingo.com'!$J$160:$J$174,0))</f>
        <v>Mot 74</v>
      </c>
      <c r="BJ4" s="162" t="str">
        <f ca="1">INDEX('GenerateurBingo.com'!$A$180:$A$194,MATCH(LARGE('GenerateurBingo.com'!$B$180:$B$194,ROW()-1),'GenerateurBingo.com'!$B$180:$B$194,0))</f>
        <v>Mot 13</v>
      </c>
      <c r="BK4" s="162" t="str">
        <f ca="1">INDEX('GenerateurBingo.com'!$C$180:$C$194,MATCH(LARGE('GenerateurBingo.com'!$D$180:$D$194,ROW()-1),'GenerateurBingo.com'!$D$180:$D$194,0))</f>
        <v>Mot 30</v>
      </c>
      <c r="BL4" s="162" t="str">
        <f ca="1">INDEX('GenerateurBingo.com'!$E$180:$E$194,MATCH(LARGE('GenerateurBingo.com'!$F$180:$F$194,ROW()-1),'GenerateurBingo.com'!$F$180:$F$194,0))</f>
        <v>Mot 33</v>
      </c>
      <c r="BM4" s="162" t="str">
        <f ca="1">INDEX('GenerateurBingo.com'!$G$180:$G$194,MATCH(LARGE('GenerateurBingo.com'!$H$180:$H$194,ROW()-1),'GenerateurBingo.com'!$H$180:$H$194,0))</f>
        <v>Mot 47</v>
      </c>
      <c r="BN4" s="162" t="str">
        <f ca="1">INDEX('GenerateurBingo.com'!$I$180:$I$194,MATCH(LARGE('GenerateurBingo.com'!$J$180:$J$194,ROW()-1),'GenerateurBingo.com'!$J$180:$J$194,0))</f>
        <v>Mot 72</v>
      </c>
      <c r="BO4" s="162" t="str">
        <f ca="1">INDEX('GenerateurBingo.com'!$A$200:$A$214,MATCH(LARGE('GenerateurBingo.com'!$B$200:$B$214,ROW()-1),'GenerateurBingo.com'!$B$200:$B$214,0))</f>
        <v>Mot 8</v>
      </c>
      <c r="BP4" s="162" t="str">
        <f ca="1">INDEX('GenerateurBingo.com'!$C$200:$C$214,MATCH(LARGE('GenerateurBingo.com'!$D$200:$D$214,ROW()-1),'GenerateurBingo.com'!$D$200:$D$214,0))</f>
        <v>Mot 23</v>
      </c>
      <c r="BQ4" s="162" t="str">
        <f ca="1">INDEX('GenerateurBingo.com'!$E$200:$E$214,MATCH(LARGE('GenerateurBingo.com'!$F$200:$F$214,ROW()-1),'GenerateurBingo.com'!$F$200:$F$214,0))</f>
        <v>Mot 38</v>
      </c>
      <c r="BR4" s="162" t="str">
        <f ca="1">INDEX('GenerateurBingo.com'!$G$200:$G$214,MATCH(LARGE('GenerateurBingo.com'!$H$200:$H$214,ROW()-1),'GenerateurBingo.com'!$H$200:$H$214,0))</f>
        <v>Mot 60</v>
      </c>
      <c r="BS4" s="162" t="str">
        <f ca="1">INDEX('GenerateurBingo.com'!$I$200:$I$214,MATCH(LARGE('GenerateurBingo.com'!$J$200:$J$214,ROW()-1),'GenerateurBingo.com'!$J$200:$J$214,0))</f>
        <v>Mot 71</v>
      </c>
      <c r="BU4" s="162" t="str">
        <f ca="1">INDEX('GenerateurBingo.com'!$A$220:$A$234,MATCH(LARGE('GenerateurBingo.com'!$B$220:$B$234,ROW()-1),'GenerateurBingo.com'!$B$220:$B$234,0))</f>
        <v>Mot 6</v>
      </c>
      <c r="BV4" s="162" t="str">
        <f ca="1">INDEX('GenerateurBingo.com'!$C$220:$C$234,MATCH(LARGE('GenerateurBingo.com'!$D$220:$D$234,ROW()-1),'GenerateurBingo.com'!$D$220:$D$234,0))</f>
        <v>Mot 20</v>
      </c>
      <c r="BW4" s="162" t="str">
        <f ca="1">INDEX('GenerateurBingo.com'!$E$220:$E$234,MATCH(LARGE('GenerateurBingo.com'!$F$220:$F$234,ROW()-1),'GenerateurBingo.com'!$F$220:$F$234,0))</f>
        <v>Mot 40</v>
      </c>
      <c r="BX4" s="162" t="str">
        <f ca="1">INDEX('GenerateurBingo.com'!$G$220:$G$234,MATCH(LARGE('GenerateurBingo.com'!$H$220:$H$234,ROW()-1),'GenerateurBingo.com'!$H$220:$H$234,0))</f>
        <v>Mot 46</v>
      </c>
      <c r="BY4" s="162" t="str">
        <f ca="1">INDEX('GenerateurBingo.com'!$I$220:$I$234,MATCH(LARGE('GenerateurBingo.com'!$J$220:$J$234,ROW()-1),'GenerateurBingo.com'!$J$220:$J$234,0))</f>
        <v>Mot 62</v>
      </c>
      <c r="BZ4" s="162" t="str">
        <f ca="1">INDEX('GenerateurBingo.com'!$A$240:$A$254,MATCH(LARGE('GenerateurBingo.com'!$B$240:$B$254,ROW()-1),'GenerateurBingo.com'!$B$240:$B$254,0))</f>
        <v>Mot 12</v>
      </c>
      <c r="CA4" s="162" t="str">
        <f ca="1">INDEX('GenerateurBingo.com'!$C$240:$C$254,MATCH(LARGE('GenerateurBingo.com'!$D$240:$D$254,ROW()-1),'GenerateurBingo.com'!$D$240:$D$254,0))</f>
        <v>Mot 23</v>
      </c>
      <c r="CB4" s="162" t="str">
        <f ca="1">INDEX('GenerateurBingo.com'!$E$240:$E$254,MATCH(LARGE('GenerateurBingo.com'!$F$240:$F$254,ROW()-1),'GenerateurBingo.com'!$F$240:$F$254,0))</f>
        <v>Mot 33</v>
      </c>
      <c r="CC4" s="162" t="str">
        <f ca="1">INDEX('GenerateurBingo.com'!$G$240:$G$254,MATCH(LARGE('GenerateurBingo.com'!$H$240:$H$254,ROW()-1),'GenerateurBingo.com'!$H$240:$H$254,0))</f>
        <v>Mot 55</v>
      </c>
      <c r="CD4" s="162" t="str">
        <f ca="1">INDEX('GenerateurBingo.com'!$I$240:$I$254,MATCH(LARGE('GenerateurBingo.com'!$J$240:$J$254,ROW()-1),'GenerateurBingo.com'!$J$240:$J$254,0))</f>
        <v>Mot 64</v>
      </c>
      <c r="CF4" s="162" t="str">
        <f ca="1">INDEX('GenerateurBingo.com'!$A$260:$A$274,MATCH(LARGE('GenerateurBingo.com'!$B$260:$B$274,ROW()-1),'GenerateurBingo.com'!$B$260:$B$274,0))</f>
        <v>Mot 9</v>
      </c>
      <c r="CG4" s="162" t="str">
        <f ca="1">INDEX('GenerateurBingo.com'!$C$260:$C$274,MATCH(LARGE('GenerateurBingo.com'!$D$260:$D$274,ROW()-1),'GenerateurBingo.com'!$D$260:$D$274,0))</f>
        <v>Mot 16</v>
      </c>
      <c r="CH4" s="162" t="str">
        <f ca="1">INDEX('GenerateurBingo.com'!$E$260:$E$274,MATCH(LARGE('GenerateurBingo.com'!$F$260:$F$274,ROW()-1),'GenerateurBingo.com'!$F$260:$F$274,0))</f>
        <v>Mot 39</v>
      </c>
      <c r="CI4" s="162" t="str">
        <f ca="1">INDEX('GenerateurBingo.com'!$G$260:$G$274,MATCH(LARGE('GenerateurBingo.com'!$H$260:$H$274,ROW()-1),'GenerateurBingo.com'!$H$260:$H$274,0))</f>
        <v>Mot 55</v>
      </c>
      <c r="CJ4" s="162" t="str">
        <f ca="1">INDEX('GenerateurBingo.com'!$I$260:$I$274,MATCH(LARGE('GenerateurBingo.com'!$J$260:$J$274,ROW()-1),'GenerateurBingo.com'!$J$260:$J$274,0))</f>
        <v>Mot 64</v>
      </c>
      <c r="CK4" s="162" t="str">
        <f ca="1">INDEX('GenerateurBingo.com'!$A$280:$A$294,MATCH(LARGE('GenerateurBingo.com'!$B$280:$B$294,ROW()-1),'GenerateurBingo.com'!$B$280:$B$294,0))</f>
        <v>Mot 15</v>
      </c>
      <c r="CL4" s="162" t="str">
        <f ca="1">INDEX('GenerateurBingo.com'!$C$280:$C$294,MATCH(LARGE('GenerateurBingo.com'!$D$280:$D$294,ROW()-1),'GenerateurBingo.com'!$D$280:$D$294,0))</f>
        <v>Mot 18</v>
      </c>
      <c r="CM4" s="162" t="str">
        <f ca="1">INDEX('GenerateurBingo.com'!$E$280:$E$294,MATCH(LARGE('GenerateurBingo.com'!$F$280:$F$294,ROW()-1),'GenerateurBingo.com'!$F$280:$F$294,0))</f>
        <v>Mot 39</v>
      </c>
      <c r="CN4" s="162" t="str">
        <f ca="1">INDEX('GenerateurBingo.com'!$G$280:$G$294,MATCH(LARGE('GenerateurBingo.com'!$H$280:$H$294,ROW()-1),'GenerateurBingo.com'!$H$280:$H$294,0))</f>
        <v>Mot 58</v>
      </c>
      <c r="CO4" s="162" t="str">
        <f ca="1">INDEX('GenerateurBingo.com'!$I$280:$I$294,MATCH(LARGE('GenerateurBingo.com'!$J$280:$J$294,ROW()-1),'GenerateurBingo.com'!$J$280:$J$294,0))</f>
        <v>Mot 68</v>
      </c>
      <c r="CQ4" s="162" t="str">
        <f ca="1">INDEX('GenerateurBingo.com'!$A$300:$A$314,MATCH(LARGE('GenerateurBingo.com'!$B$300:$B$314,ROW()-1),'GenerateurBingo.com'!$B$300:$B$314,0))</f>
        <v>Mot 11</v>
      </c>
      <c r="CR4" s="162" t="str">
        <f ca="1">INDEX('GenerateurBingo.com'!$C$300:$C$314,MATCH(LARGE('GenerateurBingo.com'!$D$300:$D$314,ROW()-1),'GenerateurBingo.com'!$D$300:$D$314,0))</f>
        <v>Mot 19</v>
      </c>
      <c r="CS4" s="162" t="str">
        <f ca="1">INDEX('GenerateurBingo.com'!$E$300:$E$314,MATCH(LARGE('GenerateurBingo.com'!$F$300:$F$314,ROW()-1),'GenerateurBingo.com'!$F$300:$F$314,0))</f>
        <v>Mot 41</v>
      </c>
      <c r="CT4" s="162" t="str">
        <f ca="1">INDEX('GenerateurBingo.com'!$G$300:$G$314,MATCH(LARGE('GenerateurBingo.com'!$H$300:$H$314,ROW()-1),'GenerateurBingo.com'!$H$300:$H$314,0))</f>
        <v>Mot 60</v>
      </c>
      <c r="CU4" s="162" t="str">
        <f ca="1">INDEX('GenerateurBingo.com'!$I$300:$I$314,MATCH(LARGE('GenerateurBingo.com'!$J$300:$J$314,ROW()-1),'GenerateurBingo.com'!$J$300:$J$314,0))</f>
        <v>Mot 75</v>
      </c>
      <c r="CV4" s="162" t="str">
        <f ca="1">INDEX('GenerateurBingo.com'!$A$320:$A$334,MATCH(LARGE('GenerateurBingo.com'!$B$320:$B$334,ROW()-1),'GenerateurBingo.com'!$B$320:$B$334,0))</f>
        <v>Mot 15</v>
      </c>
      <c r="CW4" s="162" t="str">
        <f ca="1">INDEX('GenerateurBingo.com'!$C$320:$C$334,MATCH(LARGE('GenerateurBingo.com'!$D$320:$D$334,ROW()-1),'GenerateurBingo.com'!$D$320:$D$334,0))</f>
        <v>Mot 30</v>
      </c>
      <c r="CX4" s="162" t="str">
        <f ca="1">INDEX('GenerateurBingo.com'!$E$320:$E$334,MATCH(LARGE('GenerateurBingo.com'!$F$320:$F$334,ROW()-1),'GenerateurBingo.com'!$F$320:$F$334,0))</f>
        <v>Mot 42</v>
      </c>
      <c r="CY4" s="162" t="str">
        <f ca="1">INDEX('GenerateurBingo.com'!$G$320:$G$334,MATCH(LARGE('GenerateurBingo.com'!$H$320:$H$334,ROW()-1),'GenerateurBingo.com'!$H$320:$H$334,0))</f>
        <v>Mot 59</v>
      </c>
      <c r="CZ4" s="162" t="str">
        <f ca="1">INDEX('GenerateurBingo.com'!$I$320:$I$334,MATCH(LARGE('GenerateurBingo.com'!$J$320:$J$334,ROW()-1),'GenerateurBingo.com'!$J$320:$J$334,0))</f>
        <v>Mot 73</v>
      </c>
      <c r="DB4" s="162" t="str">
        <f ca="1">INDEX('GenerateurBingo.com'!$A$340:$A$354,MATCH(LARGE('GenerateurBingo.com'!$B$340:$B$354,ROW()-1),'GenerateurBingo.com'!$B$340:$B$354,0))</f>
        <v>Mot 10</v>
      </c>
      <c r="DC4" s="162" t="str">
        <f ca="1">INDEX('GenerateurBingo.com'!$C$340:$C$354,MATCH(LARGE('GenerateurBingo.com'!$D$340:$D$354,ROW()-1),'GenerateurBingo.com'!$D$340:$D$354,0))</f>
        <v>Mot 28</v>
      </c>
      <c r="DD4" s="162" t="str">
        <f ca="1">INDEX('GenerateurBingo.com'!$E$340:$E$354,MATCH(LARGE('GenerateurBingo.com'!$F$340:$F$354,ROW()-1),'GenerateurBingo.com'!$F$340:$F$354,0))</f>
        <v>Mot 34</v>
      </c>
      <c r="DE4" s="162" t="str">
        <f ca="1">INDEX('GenerateurBingo.com'!$G$340:$G$354,MATCH(LARGE('GenerateurBingo.com'!$H$340:$H$354,ROW()-1),'GenerateurBingo.com'!$H$340:$H$354,0))</f>
        <v>Mot 57</v>
      </c>
      <c r="DF4" s="162" t="str">
        <f ca="1">INDEX('GenerateurBingo.com'!$I$340:$I$354,MATCH(LARGE('GenerateurBingo.com'!$J$340:$J$354,ROW()-1),'GenerateurBingo.com'!$J$340:$J$354,0))</f>
        <v>Mot 62</v>
      </c>
      <c r="DG4" s="162" t="str">
        <f ca="1">INDEX('GenerateurBingo.com'!$A$360:$A$374,MATCH(LARGE('GenerateurBingo.com'!$B$360:$B$374,ROW()-1),'GenerateurBingo.com'!$B$360:$B$374,0))</f>
        <v>Mot 12</v>
      </c>
      <c r="DH4" s="162" t="str">
        <f ca="1">INDEX('GenerateurBingo.com'!$C$360:$C$374,MATCH(LARGE('GenerateurBingo.com'!$D$360:$D$374,ROW()-1),'GenerateurBingo.com'!$D$360:$D$374,0))</f>
        <v>Mot 20</v>
      </c>
      <c r="DI4" s="162" t="str">
        <f ca="1">INDEX('GenerateurBingo.com'!$E$360:$E$374,MATCH(LARGE('GenerateurBingo.com'!$F$360:$F$374,ROW()-1),'GenerateurBingo.com'!$F$360:$F$374,0))</f>
        <v>Mot 36</v>
      </c>
      <c r="DJ4" s="162" t="str">
        <f ca="1">INDEX('GenerateurBingo.com'!$G$360:$G$374,MATCH(LARGE('GenerateurBingo.com'!$H$360:$H$374,ROW()-1),'GenerateurBingo.com'!$H$360:$H$374,0))</f>
        <v>Mot 48</v>
      </c>
      <c r="DK4" s="162" t="str">
        <f ca="1">INDEX('GenerateurBingo.com'!$I$360:$I$374,MATCH(LARGE('GenerateurBingo.com'!$J$360:$J$374,ROW()-1),'GenerateurBingo.com'!$J$360:$J$374,0))</f>
        <v>Mot 73</v>
      </c>
      <c r="DM4" s="162" t="str">
        <f ca="1">INDEX('GenerateurBingo.com'!$A$380:$A$394,MATCH(LARGE('GenerateurBingo.com'!$B$380:$B$394,ROW()-1),'GenerateurBingo.com'!$B$380:$B$394,0))</f>
        <v>Mot 14</v>
      </c>
      <c r="DN4" s="162" t="str">
        <f ca="1">INDEX('GenerateurBingo.com'!$C$380:$C$394,MATCH(LARGE('GenerateurBingo.com'!$D$380:$D$394,ROW()-1),'GenerateurBingo.com'!$D$380:$D$394,0))</f>
        <v>Mot 27</v>
      </c>
      <c r="DO4" s="162" t="str">
        <f ca="1">INDEX('GenerateurBingo.com'!$E$380:$E$394,MATCH(LARGE('GenerateurBingo.com'!$F$380:$F$394,ROW()-1),'GenerateurBingo.com'!$F$380:$F$394,0))</f>
        <v>Mot 35</v>
      </c>
      <c r="DP4" s="162" t="str">
        <f ca="1">INDEX('GenerateurBingo.com'!$G$380:$G$394,MATCH(LARGE('GenerateurBingo.com'!$H$380:$H$394,ROW()-1),'GenerateurBingo.com'!$H$380:$H$394,0))</f>
        <v>Mot 53</v>
      </c>
      <c r="DQ4" s="162" t="str">
        <f ca="1">INDEX('GenerateurBingo.com'!$I$380:$I$394,MATCH(LARGE('GenerateurBingo.com'!$J$380:$J$394,ROW()-1),'GenerateurBingo.com'!$J$380:$J$394,0))</f>
        <v>Mot 72</v>
      </c>
      <c r="DR4" s="162" t="str">
        <f ca="1">INDEX('GenerateurBingo.com'!$A$400:$A$414,MATCH(LARGE('GenerateurBingo.com'!$B$400:$B$414,ROW()-1),'GenerateurBingo.com'!$B$400:$B$414,0))</f>
        <v>Mot 7</v>
      </c>
      <c r="DS4" s="162" t="str">
        <f ca="1">INDEX('GenerateurBingo.com'!$C$400:$C$414,MATCH(LARGE('GenerateurBingo.com'!$D$400:$D$414,ROW()-1),'GenerateurBingo.com'!$D$400:$D$414,0))</f>
        <v>Mot 18</v>
      </c>
      <c r="DT4" s="162" t="str">
        <f ca="1">INDEX('GenerateurBingo.com'!$E$400:$E$414,MATCH(LARGE('GenerateurBingo.com'!$F$400:$F$414,ROW()-1),'GenerateurBingo.com'!$F$400:$F$414,0))</f>
        <v>Mot 39</v>
      </c>
      <c r="DU4" s="162" t="str">
        <f ca="1">INDEX('GenerateurBingo.com'!$G$400:$G$414,MATCH(LARGE('GenerateurBingo.com'!$H$400:$H$414,ROW()-1),'GenerateurBingo.com'!$H$400:$H$414,0))</f>
        <v>Mot 47</v>
      </c>
      <c r="DV4" s="162" t="str">
        <f ca="1">INDEX('GenerateurBingo.com'!$I$400:$I$414,MATCH(LARGE('GenerateurBingo.com'!$J$400:$J$414,ROW()-1),'GenerateurBingo.com'!$J$400:$J$414,0))</f>
        <v>Mot 72</v>
      </c>
      <c r="DX4" s="162" t="str">
        <f ca="1">INDEX('GenerateurBingo.com'!$A$420:$A$434,MATCH(LARGE('GenerateurBingo.com'!$B$420:$B$434,ROW()-1),'GenerateurBingo.com'!$B$420:$B$434,0))</f>
        <v>Mot 6</v>
      </c>
      <c r="DY4" s="162" t="str">
        <f ca="1">INDEX('GenerateurBingo.com'!$C$420:$C$434,MATCH(LARGE('GenerateurBingo.com'!$D$420:$D$434,ROW()-1),'GenerateurBingo.com'!$D$420:$D$434,0))</f>
        <v>Mot 19</v>
      </c>
      <c r="DZ4" s="162" t="str">
        <f ca="1">INDEX('GenerateurBingo.com'!$E$420:$E$434,MATCH(LARGE('GenerateurBingo.com'!$F$420:$F$434,ROW()-1),'GenerateurBingo.com'!$F$420:$F$434,0))</f>
        <v>Mot 36</v>
      </c>
      <c r="EA4" s="162" t="str">
        <f ca="1">INDEX('GenerateurBingo.com'!$G$420:$G$434,MATCH(LARGE('GenerateurBingo.com'!$H$420:$H$434,ROW()-1),'GenerateurBingo.com'!$H$420:$H$434,0))</f>
        <v>Mot 58</v>
      </c>
      <c r="EB4" s="162" t="str">
        <f ca="1">INDEX('GenerateurBingo.com'!$I$420:$I$434,MATCH(LARGE('GenerateurBingo.com'!$J$420:$J$434,ROW()-1),'GenerateurBingo.com'!$J$420:$J$434,0))</f>
        <v>Mot 71</v>
      </c>
      <c r="EC4" s="162" t="str">
        <f ca="1">INDEX('GenerateurBingo.com'!$A$440:$A$454,MATCH(LARGE('GenerateurBingo.com'!$B$440:$B$454,ROW()-1),'GenerateurBingo.com'!$B$440:$B$454,0))</f>
        <v>Mot 13</v>
      </c>
      <c r="ED4" s="162" t="str">
        <f ca="1">INDEX('GenerateurBingo.com'!$C$440:$C$454,MATCH(LARGE('GenerateurBingo.com'!$D$440:$D$454,ROW()-1),'GenerateurBingo.com'!$D$440:$D$454,0))</f>
        <v>Mot 21</v>
      </c>
      <c r="EE4" s="162" t="str">
        <f ca="1">INDEX('GenerateurBingo.com'!$E$440:$E$454,MATCH(LARGE('GenerateurBingo.com'!$F$440:$F$454,ROW()-1),'GenerateurBingo.com'!$F$440:$F$454,0))</f>
        <v>Mot 37</v>
      </c>
      <c r="EF4" s="162" t="str">
        <f ca="1">INDEX('GenerateurBingo.com'!$G$440:$G$454,MATCH(LARGE('GenerateurBingo.com'!$H$440:$H$454,ROW()-1),'GenerateurBingo.com'!$H$440:$H$454,0))</f>
        <v>Mot 55</v>
      </c>
      <c r="EG4" s="162" t="str">
        <f ca="1">INDEX('GenerateurBingo.com'!$I$440:$I$454,MATCH(LARGE('GenerateurBingo.com'!$J$440:$J$454,ROW()-1),'GenerateurBingo.com'!$J$440:$J$454,0))</f>
        <v>Mot 72</v>
      </c>
      <c r="EI4" s="162" t="str">
        <f ca="1">INDEX('GenerateurBingo.com'!$A$460:$A$474,MATCH(LARGE('GenerateurBingo.com'!$B$460:$B$474,ROW()-1),'GenerateurBingo.com'!$B$460:$B$474,0))</f>
        <v>Mot 2</v>
      </c>
      <c r="EJ4" s="162" t="str">
        <f ca="1">INDEX('GenerateurBingo.com'!$C$460:$C$474,MATCH(LARGE('GenerateurBingo.com'!$D$460:$D$474,ROW()-1),'GenerateurBingo.com'!$D$460:$D$474,0))</f>
        <v>Mot 17</v>
      </c>
      <c r="EK4" s="162" t="str">
        <f ca="1">INDEX('GenerateurBingo.com'!$E$460:$E$474,MATCH(LARGE('GenerateurBingo.com'!$F$460:$F$474,ROW()-1),'GenerateurBingo.com'!$F$460:$F$474,0))</f>
        <v>Mot 36</v>
      </c>
      <c r="EL4" s="162" t="str">
        <f ca="1">INDEX('GenerateurBingo.com'!$G$460:$G$474,MATCH(LARGE('GenerateurBingo.com'!$H$460:$H$474,ROW()-1),'GenerateurBingo.com'!$H$460:$H$474,0))</f>
        <v>Mot 58</v>
      </c>
      <c r="EM4" s="162" t="str">
        <f ca="1">INDEX('GenerateurBingo.com'!$I$460:$I$474,MATCH(LARGE('GenerateurBingo.com'!$J$460:$J$474,ROW()-1),'GenerateurBingo.com'!$J$460:$J$474,0))</f>
        <v>Mot 66</v>
      </c>
      <c r="EN4" s="162" t="str">
        <f ca="1">INDEX('GenerateurBingo.com'!$A$480:$A$494,MATCH(LARGE('GenerateurBingo.com'!$B$480:$B$494,ROW()-1),'GenerateurBingo.com'!$B$480:$B$494,0))</f>
        <v>Mot 11</v>
      </c>
      <c r="EO4" s="162" t="str">
        <f ca="1">INDEX('GenerateurBingo.com'!$C$480:$C$494,MATCH(LARGE('GenerateurBingo.com'!$D$480:$D$494,ROW()-1),'GenerateurBingo.com'!$D$480:$D$494,0))</f>
        <v>Mot 27</v>
      </c>
      <c r="EP4" s="162" t="str">
        <f ca="1">INDEX('GenerateurBingo.com'!$E$480:$E$494,MATCH(LARGE('GenerateurBingo.com'!$F$480:$F$494,ROW()-1),'GenerateurBingo.com'!$F$480:$F$494,0))</f>
        <v>Mot 43</v>
      </c>
      <c r="EQ4" s="162" t="str">
        <f ca="1">INDEX('GenerateurBingo.com'!$G$480:$G$494,MATCH(LARGE('GenerateurBingo.com'!$H$480:$H$494,ROW()-1),'GenerateurBingo.com'!$H$480:$H$494,0))</f>
        <v>Mot 55</v>
      </c>
      <c r="ER4" s="162" t="str">
        <f ca="1">INDEX('GenerateurBingo.com'!$I$480:$I$494,MATCH(LARGE('GenerateurBingo.com'!$J$480:$J$494,ROW()-1),'GenerateurBingo.com'!$J$480:$J$494,0))</f>
        <v>Mot 65</v>
      </c>
      <c r="ET4" s="162" t="str">
        <f ca="1">INDEX('GenerateurBingo.com'!$A$500:$A$514,MATCH(LARGE('GenerateurBingo.com'!$B$500:$B$514,ROW()-1),'GenerateurBingo.com'!$B$500:$B$514,0))</f>
        <v>Mot 5</v>
      </c>
      <c r="EU4" s="162" t="str">
        <f ca="1">INDEX('GenerateurBingo.com'!$C$500:$C$514,MATCH(LARGE('GenerateurBingo.com'!$D$500:$D$514,ROW()-1),'GenerateurBingo.com'!$D$500:$D$514,0))</f>
        <v>Mot 29</v>
      </c>
      <c r="EV4" s="162" t="str">
        <f ca="1">INDEX('GenerateurBingo.com'!$E$500:$E$514,MATCH(LARGE('GenerateurBingo.com'!$F$500:$F$514,ROW()-1),'GenerateurBingo.com'!$F$500:$F$514,0))</f>
        <v>Mot 35</v>
      </c>
      <c r="EW4" s="162" t="str">
        <f ca="1">INDEX('GenerateurBingo.com'!$G$500:$G$514,MATCH(LARGE('GenerateurBingo.com'!$H$500:$H$514,ROW()-1),'GenerateurBingo.com'!$H$500:$H$514,0))</f>
        <v>Mot 49</v>
      </c>
      <c r="EX4" s="162" t="str">
        <f ca="1">INDEX('GenerateurBingo.com'!$I$500:$I$514,MATCH(LARGE('GenerateurBingo.com'!$J$500:$J$514,ROW()-1),'GenerateurBingo.com'!$J$500:$J$514,0))</f>
        <v>Mot 66</v>
      </c>
      <c r="EY4" s="162" t="str">
        <f ca="1">INDEX('GenerateurBingo.com'!$A$520:$A$534,MATCH(LARGE('GenerateurBingo.com'!$B$520:$B$534,ROW()-1),'GenerateurBingo.com'!$B$520:$B$534,0))</f>
        <v>Mot 15</v>
      </c>
      <c r="EZ4" s="162" t="str">
        <f ca="1">INDEX('GenerateurBingo.com'!$C$520:$C$534,MATCH(LARGE('GenerateurBingo.com'!$D$520:$D$534,ROW()-1),'GenerateurBingo.com'!$D$520:$D$534,0))</f>
        <v>Mot 26</v>
      </c>
      <c r="FA4" s="162" t="str">
        <f ca="1">INDEX('GenerateurBingo.com'!$E$520:$E$534,MATCH(LARGE('GenerateurBingo.com'!$F$520:$F$534,ROW()-1),'GenerateurBingo.com'!$F$520:$F$534,0))</f>
        <v>Mot 34</v>
      </c>
      <c r="FB4" s="162" t="str">
        <f ca="1">INDEX('GenerateurBingo.com'!$G$520:$G$534,MATCH(LARGE('GenerateurBingo.com'!$H$520:$H$534,ROW()-1),'GenerateurBingo.com'!$H$520:$H$534,0))</f>
        <v>Mot 57</v>
      </c>
      <c r="FC4" s="162" t="str">
        <f ca="1">INDEX('GenerateurBingo.com'!$I$520:$I$534,MATCH(LARGE('GenerateurBingo.com'!$J$520:$J$534,ROW()-1),'GenerateurBingo.com'!$J$520:$J$534,0))</f>
        <v>Mot 66</v>
      </c>
      <c r="FE4" s="162" t="str">
        <f ca="1">INDEX('GenerateurBingo.com'!$A$540:$A$554,MATCH(LARGE('GenerateurBingo.com'!$B$540:$B$554,ROW()-1),'GenerateurBingo.com'!$B$540:$B$554,0))</f>
        <v>Mot 1</v>
      </c>
      <c r="FF4" s="162" t="str">
        <f ca="1">INDEX('GenerateurBingo.com'!$C$540:$C$554,MATCH(LARGE('GenerateurBingo.com'!$D$540:$D$554,ROW()-1),'GenerateurBingo.com'!$D$540:$D$554,0))</f>
        <v>Mot 29</v>
      </c>
      <c r="FG4" s="162" t="str">
        <f ca="1">INDEX('GenerateurBingo.com'!$E$540:$E$554,MATCH(LARGE('GenerateurBingo.com'!$F$540:$F$554,ROW()-1),'GenerateurBingo.com'!$F$540:$F$554,0))</f>
        <v>Mot 35</v>
      </c>
      <c r="FH4" s="162" t="str">
        <f ca="1">INDEX('GenerateurBingo.com'!$G$540:$G$554,MATCH(LARGE('GenerateurBingo.com'!$H$540:$H$554,ROW()-1),'GenerateurBingo.com'!$H$540:$H$554,0))</f>
        <v>Mot 53</v>
      </c>
      <c r="FI4" s="162" t="str">
        <f ca="1">INDEX('GenerateurBingo.com'!$I$540:$I$554,MATCH(LARGE('GenerateurBingo.com'!$J$540:$J$554,ROW()-1),'GenerateurBingo.com'!$J$540:$J$554,0))</f>
        <v>Mot 65</v>
      </c>
      <c r="FJ4" s="162" t="str">
        <f ca="1">INDEX('GenerateurBingo.com'!$A$560:$A$574,MATCH(LARGE('GenerateurBingo.com'!$B$560:$B$574,ROW()-1),'GenerateurBingo.com'!$B$560:$B$574,0))</f>
        <v>Mot 13</v>
      </c>
      <c r="FK4" s="162" t="str">
        <f ca="1">INDEX('GenerateurBingo.com'!$C$560:$C$574,MATCH(LARGE('GenerateurBingo.com'!$D$560:$D$574,ROW()-1),'GenerateurBingo.com'!$D$560:$D$574,0))</f>
        <v>Mot 23</v>
      </c>
      <c r="FL4" s="162" t="str">
        <f ca="1">INDEX('GenerateurBingo.com'!$E$560:$E$574,MATCH(LARGE('GenerateurBingo.com'!$F$560:$F$574,ROW()-1),'GenerateurBingo.com'!$F$560:$F$574,0))</f>
        <v>Mot 44</v>
      </c>
      <c r="FM4" s="162" t="str">
        <f ca="1">INDEX('GenerateurBingo.com'!$G$560:$G$574,MATCH(LARGE('GenerateurBingo.com'!$H$560:$H$574,ROW()-1),'GenerateurBingo.com'!$H$560:$H$574,0))</f>
        <v>Mot 54</v>
      </c>
      <c r="FN4" s="162" t="str">
        <f ca="1">INDEX('GenerateurBingo.com'!$I$560:$I$574,MATCH(LARGE('GenerateurBingo.com'!$J$560:$J$574,ROW()-1),'GenerateurBingo.com'!$J$560:$J$574,0))</f>
        <v>Mot 69</v>
      </c>
      <c r="FP4" s="162" t="str">
        <f ca="1">INDEX('GenerateurBingo.com'!$A$580:$A$594,MATCH(LARGE('GenerateurBingo.com'!$B$580:$B$594,ROW()-1),'GenerateurBingo.com'!$B$580:$B$594,0))</f>
        <v>Mot 8</v>
      </c>
      <c r="FQ4" s="162" t="str">
        <f ca="1">INDEX('GenerateurBingo.com'!$C$580:$C$594,MATCH(LARGE('GenerateurBingo.com'!$D$580:$D$594,ROW()-1),'GenerateurBingo.com'!$D$580:$D$594,0))</f>
        <v>Mot 23</v>
      </c>
      <c r="FR4" s="162" t="str">
        <f ca="1">INDEX('GenerateurBingo.com'!$E$580:$E$594,MATCH(LARGE('GenerateurBingo.com'!$F$580:$F$594,ROW()-1),'GenerateurBingo.com'!$F$580:$F$594,0))</f>
        <v>Mot 44</v>
      </c>
      <c r="FS4" s="162" t="str">
        <f ca="1">INDEX('GenerateurBingo.com'!$G$580:$G$594,MATCH(LARGE('GenerateurBingo.com'!$H$580:$H$594,ROW()-1),'GenerateurBingo.com'!$H$580:$H$594,0))</f>
        <v>Mot 51</v>
      </c>
      <c r="FT4" s="162" t="str">
        <f ca="1">INDEX('GenerateurBingo.com'!$I$580:$I$594,MATCH(LARGE('GenerateurBingo.com'!$J$580:$J$594,ROW()-1),'GenerateurBingo.com'!$J$580:$J$594,0))</f>
        <v>Mot 74</v>
      </c>
      <c r="FU4" s="162" t="str">
        <f ca="1">INDEX('GenerateurBingo.com'!$A$600:$A$614,MATCH(LARGE('GenerateurBingo.com'!$B$600:$B$614,ROW()-1),'GenerateurBingo.com'!$B$600:$B$614,0))</f>
        <v>Mot 3</v>
      </c>
      <c r="FV4" s="162" t="str">
        <f ca="1">INDEX('GenerateurBingo.com'!$C$600:$C$614,MATCH(LARGE('GenerateurBingo.com'!$D$600:$D$614,ROW()-1),'GenerateurBingo.com'!$D$600:$D$614,0))</f>
        <v>Mot 18</v>
      </c>
      <c r="FW4" s="162" t="str">
        <f ca="1">INDEX('GenerateurBingo.com'!$E$600:$E$614,MATCH(LARGE('GenerateurBingo.com'!$F$600:$F$614,ROW()-1),'GenerateurBingo.com'!$F$600:$F$614,0))</f>
        <v>Mot 45</v>
      </c>
      <c r="FX4" s="162" t="str">
        <f ca="1">INDEX('GenerateurBingo.com'!$G$600:$G$614,MATCH(LARGE('GenerateurBingo.com'!$H$600:$H$614,ROW()-1),'GenerateurBingo.com'!$H$600:$H$614,0))</f>
        <v>Mot 58</v>
      </c>
      <c r="FY4" s="162" t="str">
        <f ca="1">INDEX('GenerateurBingo.com'!$I$600:$I$614,MATCH(LARGE('GenerateurBingo.com'!$J$600:$J$614,ROW()-1),'GenerateurBingo.com'!$J$600:$J$614,0))</f>
        <v>Mot 67</v>
      </c>
      <c r="GA4" s="162" t="str">
        <f ca="1">INDEX('GenerateurBingo.com'!$A$620:$A$634,MATCH(LARGE('GenerateurBingo.com'!$B$620:$B$634,ROW()-1),'GenerateurBingo.com'!$B$620:$B$634,0))</f>
        <v>Mot 11</v>
      </c>
      <c r="GB4" s="162" t="str">
        <f ca="1">INDEX('GenerateurBingo.com'!$C$620:$C$634,MATCH(LARGE('GenerateurBingo.com'!$D$620:$D$634,ROW()-1),'GenerateurBingo.com'!$D$620:$D$634,0))</f>
        <v>Mot 19</v>
      </c>
      <c r="GC4" s="162" t="str">
        <f ca="1">INDEX('GenerateurBingo.com'!$E$620:$E$634,MATCH(LARGE('GenerateurBingo.com'!$F$620:$F$634,ROW()-1),'GenerateurBingo.com'!$F$620:$F$634,0))</f>
        <v>Mot 32</v>
      </c>
      <c r="GD4" s="162" t="str">
        <f ca="1">INDEX('GenerateurBingo.com'!$G$620:$G$634,MATCH(LARGE('GenerateurBingo.com'!$H$620:$H$634,ROW()-1),'GenerateurBingo.com'!$H$620:$H$634,0))</f>
        <v>Mot 53</v>
      </c>
      <c r="GE4" s="162" t="str">
        <f ca="1">INDEX('GenerateurBingo.com'!$I$620:$I$634,MATCH(LARGE('GenerateurBingo.com'!$J$620:$J$634,ROW()-1),'GenerateurBingo.com'!$J$620:$J$634,0))</f>
        <v>Mot 72</v>
      </c>
      <c r="GF4" s="162" t="str">
        <f ca="1">INDEX('GenerateurBingo.com'!$A$640:$A$654,MATCH(LARGE('GenerateurBingo.com'!$B$640:$B$654,ROW()-1),'GenerateurBingo.com'!$B$640:$B$654,0))</f>
        <v>Mot 6</v>
      </c>
      <c r="GG4" s="162" t="str">
        <f ca="1">INDEX('GenerateurBingo.com'!$C$640:$C$654,MATCH(LARGE('GenerateurBingo.com'!$D$640:$D$654,ROW()-1),'GenerateurBingo.com'!$D$640:$D$654,0))</f>
        <v>Mot 27</v>
      </c>
      <c r="GH4" s="162" t="str">
        <f ca="1">INDEX('GenerateurBingo.com'!$E$640:$E$654,MATCH(LARGE('GenerateurBingo.com'!$F$640:$F$654,ROW()-1),'GenerateurBingo.com'!$F$640:$F$654,0))</f>
        <v>Mot 35</v>
      </c>
      <c r="GI4" s="162" t="str">
        <f ca="1">INDEX('GenerateurBingo.com'!$G$640:$G$654,MATCH(LARGE('GenerateurBingo.com'!$H$640:$H$654,ROW()-1),'GenerateurBingo.com'!$H$640:$H$654,0))</f>
        <v>Mot 54</v>
      </c>
      <c r="GJ4" s="162" t="str">
        <f ca="1">INDEX('GenerateurBingo.com'!$I$640:$I$654,MATCH(LARGE('GenerateurBingo.com'!$J$640:$J$654,ROW()-1),'GenerateurBingo.com'!$J$640:$J$654,0))</f>
        <v>Mot 75</v>
      </c>
      <c r="GL4" s="162" t="str">
        <f ca="1">INDEX('GenerateurBingo.com'!$A$660:$A$674,MATCH(LARGE('GenerateurBingo.com'!$B$660:$B$674,ROW()-1),'GenerateurBingo.com'!$B$660:$B$674,0))</f>
        <v>Mot 5</v>
      </c>
      <c r="GM4" s="162" t="str">
        <f ca="1">INDEX('GenerateurBingo.com'!$C$660:$C$674,MATCH(LARGE('GenerateurBingo.com'!$D$660:$D$674,ROW()-1),'GenerateurBingo.com'!$D$660:$D$674,0))</f>
        <v>Mot 26</v>
      </c>
      <c r="GN4" s="162" t="str">
        <f ca="1">INDEX('GenerateurBingo.com'!$E$660:$E$674,MATCH(LARGE('GenerateurBingo.com'!$F$660:$F$674,ROW()-1),'GenerateurBingo.com'!$F$660:$F$674,0))</f>
        <v>Mot 33</v>
      </c>
      <c r="GO4" s="162" t="str">
        <f ca="1">INDEX('GenerateurBingo.com'!$G$660:$G$674,MATCH(LARGE('GenerateurBingo.com'!$H$660:$H$674,ROW()-1),'GenerateurBingo.com'!$H$660:$H$674,0))</f>
        <v>Mot 54</v>
      </c>
      <c r="GP4" s="162" t="str">
        <f ca="1">INDEX('GenerateurBingo.com'!$I$660:$I$674,MATCH(LARGE('GenerateurBingo.com'!$J$660:$J$674,ROW()-1),'GenerateurBingo.com'!$J$660:$J$674,0))</f>
        <v>Mot 68</v>
      </c>
      <c r="GQ4" s="162" t="str">
        <f ca="1">INDEX('GenerateurBingo.com'!$A$680:$A$694,MATCH(LARGE('GenerateurBingo.com'!$B$680:$B$694,ROW()-1),'GenerateurBingo.com'!$B$680:$B$694,0))</f>
        <v>Mot 15</v>
      </c>
      <c r="GR4" s="162" t="str">
        <f ca="1">INDEX('GenerateurBingo.com'!$C$680:$C$694,MATCH(LARGE('GenerateurBingo.com'!$D$680:$D$694,ROW()-1),'GenerateurBingo.com'!$D$680:$D$694,0))</f>
        <v>Mot 23</v>
      </c>
      <c r="GS4" s="162" t="str">
        <f ca="1">INDEX('GenerateurBingo.com'!$E$680:$E$694,MATCH(LARGE('GenerateurBingo.com'!$F$680:$F$694,ROW()-1),'GenerateurBingo.com'!$F$680:$F$694,0))</f>
        <v>Mot 39</v>
      </c>
      <c r="GT4" s="162" t="str">
        <f ca="1">INDEX('GenerateurBingo.com'!$G$680:$G$694,MATCH(LARGE('GenerateurBingo.com'!$H$680:$H$694,ROW()-1),'GenerateurBingo.com'!$H$680:$H$694,0))</f>
        <v>Mot 54</v>
      </c>
      <c r="GU4" s="162" t="str">
        <f ca="1">INDEX('GenerateurBingo.com'!$I$680:$I$694,MATCH(LARGE('GenerateurBingo.com'!$J$680:$J$694,ROW()-1),'GenerateurBingo.com'!$J$680:$J$694,0))</f>
        <v>Mot 75</v>
      </c>
      <c r="GW4" s="162" t="str">
        <f ca="1">INDEX('GenerateurBingo.com'!$A$700:$A$714,MATCH(LARGE('GenerateurBingo.com'!$B$700:$B$714,ROW()-1),'GenerateurBingo.com'!$B$700:$B$714,0))</f>
        <v>Mot 5</v>
      </c>
      <c r="GX4" s="162" t="str">
        <f ca="1">INDEX('GenerateurBingo.com'!$C$700:$C$714,MATCH(LARGE('GenerateurBingo.com'!$D$700:$D$714,ROW()-1),'GenerateurBingo.com'!$D$700:$D$714,0))</f>
        <v>Mot 20</v>
      </c>
      <c r="GY4" s="162" t="str">
        <f ca="1">INDEX('GenerateurBingo.com'!$E$700:$E$714,MATCH(LARGE('GenerateurBingo.com'!$F$700:$F$714,ROW()-1),'GenerateurBingo.com'!$F$700:$F$714,0))</f>
        <v>Mot 44</v>
      </c>
      <c r="GZ4" s="162" t="str">
        <f ca="1">INDEX('GenerateurBingo.com'!$G$700:$G$714,MATCH(LARGE('GenerateurBingo.com'!$H$700:$H$714,ROW()-1),'GenerateurBingo.com'!$H$700:$H$714,0))</f>
        <v>Mot 47</v>
      </c>
      <c r="HA4" s="162" t="str">
        <f ca="1">INDEX('GenerateurBingo.com'!$I$700:$I$714,MATCH(LARGE('GenerateurBingo.com'!$J$700:$J$714,ROW()-1),'GenerateurBingo.com'!$J$700:$J$714,0))</f>
        <v>Mot 70</v>
      </c>
      <c r="HB4" s="162" t="str">
        <f ca="1">INDEX('GenerateurBingo.com'!$A$720:$A$734,MATCH(LARGE('GenerateurBingo.com'!$B$720:$B$734,ROW()-1),'GenerateurBingo.com'!$B$720:$B$734,0))</f>
        <v>Mot 2</v>
      </c>
      <c r="HC4" s="162" t="str">
        <f ca="1">INDEX('GenerateurBingo.com'!$C$720:$C$734,MATCH(LARGE('GenerateurBingo.com'!$D$720:$D$734,ROW()-1),'GenerateurBingo.com'!$D$720:$D$734,0))</f>
        <v>Mot 24</v>
      </c>
      <c r="HD4" s="162" t="str">
        <f ca="1">INDEX('GenerateurBingo.com'!$E$720:$E$734,MATCH(LARGE('GenerateurBingo.com'!$F$720:$F$734,ROW()-1),'GenerateurBingo.com'!$F$720:$F$734,0))</f>
        <v>Mot 37</v>
      </c>
      <c r="HE4" s="162" t="str">
        <f ca="1">INDEX('GenerateurBingo.com'!$G$720:$G$734,MATCH(LARGE('GenerateurBingo.com'!$H$720:$H$734,ROW()-1),'GenerateurBingo.com'!$H$720:$H$734,0))</f>
        <v>Mot 56</v>
      </c>
      <c r="HF4" s="162" t="str">
        <f ca="1">INDEX('GenerateurBingo.com'!$I$720:$I$734,MATCH(LARGE('GenerateurBingo.com'!$J$720:$J$734,ROW()-1),'GenerateurBingo.com'!$J$720:$J$734,0))</f>
        <v>Mot 74</v>
      </c>
      <c r="HH4" s="162" t="str">
        <f ca="1">INDEX('GenerateurBingo.com'!$A$740:$A$754,MATCH(LARGE('GenerateurBingo.com'!$B$740:$B$754,ROW()-1),'GenerateurBingo.com'!$B$740:$B$754,0))</f>
        <v>Mot 3</v>
      </c>
      <c r="HI4" s="162" t="str">
        <f ca="1">INDEX('GenerateurBingo.com'!$C$740:$C$754,MATCH(LARGE('GenerateurBingo.com'!$D$740:$D$754,ROW()-1),'GenerateurBingo.com'!$D$740:$D$754,0))</f>
        <v>Mot 27</v>
      </c>
      <c r="HJ4" s="162" t="str">
        <f ca="1">INDEX('GenerateurBingo.com'!$E$740:$E$754,MATCH(LARGE('GenerateurBingo.com'!$F$740:$F$754,ROW()-1),'GenerateurBingo.com'!$F$740:$F$754,0))</f>
        <v>Mot 35</v>
      </c>
      <c r="HK4" s="162" t="str">
        <f ca="1">INDEX('GenerateurBingo.com'!$G$740:$G$754,MATCH(LARGE('GenerateurBingo.com'!$H$740:$H$754,ROW()-1),'GenerateurBingo.com'!$H$740:$H$754,0))</f>
        <v>Mot 51</v>
      </c>
      <c r="HL4" s="162" t="str">
        <f ca="1">INDEX('GenerateurBingo.com'!$I$740:$I$754,MATCH(LARGE('GenerateurBingo.com'!$J$740:$J$754,ROW()-1),'GenerateurBingo.com'!$J$740:$J$754,0))</f>
        <v>Mot 71</v>
      </c>
      <c r="HM4" s="162" t="str">
        <f ca="1">INDEX('GenerateurBingo.com'!$A$760:$A$774,MATCH(LARGE('GenerateurBingo.com'!$B$760:$B$774,ROW()-1),'GenerateurBingo.com'!$B$760:$B$774,0))</f>
        <v>Mot 12</v>
      </c>
      <c r="HN4" s="162" t="str">
        <f ca="1">INDEX('GenerateurBingo.com'!$C$760:$C$774,MATCH(LARGE('GenerateurBingo.com'!$D$760:$D$774,ROW()-1),'GenerateurBingo.com'!$D$760:$D$774,0))</f>
        <v>Mot 24</v>
      </c>
      <c r="HO4" s="162" t="str">
        <f ca="1">INDEX('GenerateurBingo.com'!$E$760:$E$774,MATCH(LARGE('GenerateurBingo.com'!$F$760:$F$774,ROW()-1),'GenerateurBingo.com'!$F$760:$F$774,0))</f>
        <v>Mot 32</v>
      </c>
      <c r="HP4" s="162" t="str">
        <f ca="1">INDEX('GenerateurBingo.com'!$G$760:$G$774,MATCH(LARGE('GenerateurBingo.com'!$H$760:$H$774,ROW()-1),'GenerateurBingo.com'!$H$760:$H$774,0))</f>
        <v>Mot 46</v>
      </c>
      <c r="HQ4" s="162" t="str">
        <f ca="1">INDEX('GenerateurBingo.com'!$I$760:$I$774,MATCH(LARGE('GenerateurBingo.com'!$J$760:$J$774,ROW()-1),'GenerateurBingo.com'!$J$760:$J$774,0))</f>
        <v>Mot 64</v>
      </c>
      <c r="HS4" s="162" t="str">
        <f ca="1">INDEX('GenerateurBingo.com'!$A$780:$A$794,MATCH(LARGE('GenerateurBingo.com'!$B$780:$B$794,ROW()-1),'GenerateurBingo.com'!$B$780:$B$794,0))</f>
        <v>Mot 3</v>
      </c>
      <c r="HT4" s="162" t="str">
        <f ca="1">INDEX('GenerateurBingo.com'!$C$780:$C$794,MATCH(LARGE('GenerateurBingo.com'!$D$780:$D$794,ROW()-1),'GenerateurBingo.com'!$D$780:$D$794,0))</f>
        <v>Mot 26</v>
      </c>
      <c r="HU4" s="162" t="str">
        <f ca="1">INDEX('GenerateurBingo.com'!$E$780:$E$794,MATCH(LARGE('GenerateurBingo.com'!$F$780:$F$794,ROW()-1),'GenerateurBingo.com'!$F$780:$F$794,0))</f>
        <v>Mot 41</v>
      </c>
      <c r="HV4" s="162" t="str">
        <f ca="1">INDEX('GenerateurBingo.com'!$G$780:$G$794,MATCH(LARGE('GenerateurBingo.com'!$H$780:$H$794,ROW()-1),'GenerateurBingo.com'!$H$780:$H$794,0))</f>
        <v>Mot 55</v>
      </c>
      <c r="HW4" s="162" t="str">
        <f ca="1">INDEX('GenerateurBingo.com'!$I$780:$I$794,MATCH(LARGE('GenerateurBingo.com'!$J$780:$J$794,ROW()-1),'GenerateurBingo.com'!$J$780:$J$794,0))</f>
        <v>Mot 62</v>
      </c>
      <c r="HX4" s="162" t="str">
        <f ca="1">INDEX('GenerateurBingo.com'!$A$800:$A$814,MATCH(LARGE('GenerateurBingo.com'!$B$800:$B$814,ROW()-1),'GenerateurBingo.com'!$B$800:$B$814,0))</f>
        <v>Mot 2</v>
      </c>
      <c r="HY4" s="162" t="str">
        <f ca="1">INDEX('GenerateurBingo.com'!$C$800:$C$814,MATCH(LARGE('GenerateurBingo.com'!$D$800:$D$814,ROW()-1),'GenerateurBingo.com'!$D$800:$D$814,0))</f>
        <v>Mot 25</v>
      </c>
      <c r="HZ4" s="162" t="str">
        <f ca="1">INDEX('GenerateurBingo.com'!$E$800:$E$814,MATCH(LARGE('GenerateurBingo.com'!$F$800:$F$814,ROW()-1),'GenerateurBingo.com'!$F$800:$F$814,0))</f>
        <v>Mot 40</v>
      </c>
      <c r="IA4" s="162" t="str">
        <f ca="1">INDEX('GenerateurBingo.com'!$G$800:$G$814,MATCH(LARGE('GenerateurBingo.com'!$H$800:$H$814,ROW()-1),'GenerateurBingo.com'!$H$800:$H$814,0))</f>
        <v>Mot 55</v>
      </c>
      <c r="IB4" s="162" t="str">
        <f ca="1">INDEX('GenerateurBingo.com'!$I$800:$I$814,MATCH(LARGE('GenerateurBingo.com'!$J$800:$J$814,ROW()-1),'GenerateurBingo.com'!$J$800:$J$814,0))</f>
        <v>Mot 62</v>
      </c>
      <c r="ID4" s="162" t="str">
        <f ca="1">INDEX('GenerateurBingo.com'!$A$820:$A$834,MATCH(LARGE('GenerateurBingo.com'!$B$820:$B$834,ROW()-1),'GenerateurBingo.com'!$B$820:$B$834,0))</f>
        <v>Mot 13</v>
      </c>
      <c r="IE4" s="162" t="str">
        <f ca="1">INDEX('GenerateurBingo.com'!$C$820:$C$834,MATCH(LARGE('GenerateurBingo.com'!$D$820:$D$834,ROW()-1),'GenerateurBingo.com'!$D$820:$D$834,0))</f>
        <v>Mot 30</v>
      </c>
      <c r="IF4" s="162" t="str">
        <f ca="1">INDEX('GenerateurBingo.com'!$E$820:$E$834,MATCH(LARGE('GenerateurBingo.com'!$F$820:$F$834,ROW()-1),'GenerateurBingo.com'!$F$820:$F$834,0))</f>
        <v>Mot 31</v>
      </c>
      <c r="IG4" s="162" t="str">
        <f ca="1">INDEX('GenerateurBingo.com'!$G$820:$G$834,MATCH(LARGE('GenerateurBingo.com'!$H$820:$H$834,ROW()-1),'GenerateurBingo.com'!$H$820:$H$834,0))</f>
        <v>Mot 50</v>
      </c>
      <c r="IH4" s="162" t="str">
        <f ca="1">INDEX('GenerateurBingo.com'!$I$820:$I$834,MATCH(LARGE('GenerateurBingo.com'!$J$820:$J$834,ROW()-1),'GenerateurBingo.com'!$J$820:$J$834,0))</f>
        <v>Mot 69</v>
      </c>
      <c r="II4" s="162" t="str">
        <f ca="1">INDEX('GenerateurBingo.com'!$A$840:$A$854,MATCH(LARGE('GenerateurBingo.com'!$B$840:$B$854,ROW()-1),'GenerateurBingo.com'!$B$840:$B$854,0))</f>
        <v>Mot 7</v>
      </c>
      <c r="IJ4" s="162" t="str">
        <f ca="1">INDEX('GenerateurBingo.com'!$C$840:$C$854,MATCH(LARGE('GenerateurBingo.com'!$D$840:$D$854,ROW()-1),'GenerateurBingo.com'!$D$840:$D$854,0))</f>
        <v>Mot 24</v>
      </c>
      <c r="IK4" s="162" t="str">
        <f ca="1">INDEX('GenerateurBingo.com'!$E$840:$E$854,MATCH(LARGE('GenerateurBingo.com'!$F$840:$F$854,ROW()-1),'GenerateurBingo.com'!$F$840:$F$854,0))</f>
        <v>Mot 43</v>
      </c>
      <c r="IL4" s="162" t="str">
        <f ca="1">INDEX('GenerateurBingo.com'!$G$840:$G$854,MATCH(LARGE('GenerateurBingo.com'!$H$840:$H$854,ROW()-1),'GenerateurBingo.com'!$H$840:$H$854,0))</f>
        <v>Mot 49</v>
      </c>
      <c r="IM4" s="162" t="str">
        <f ca="1">INDEX('GenerateurBingo.com'!$I$840:$I$854,MATCH(LARGE('GenerateurBingo.com'!$J$840:$J$854,ROW()-1),'GenerateurBingo.com'!$J$840:$J$854,0))</f>
        <v>Mot 72</v>
      </c>
      <c r="IO4" s="162" t="str">
        <f ca="1">INDEX('GenerateurBingo.com'!$A$860:$A$874,MATCH(LARGE('GenerateurBingo.com'!$B$860:$B$874,ROW()-1),'GenerateurBingo.com'!$B$860:$B$874,0))</f>
        <v>Mot 2</v>
      </c>
      <c r="IP4" s="162" t="str">
        <f ca="1">INDEX('GenerateurBingo.com'!$C$860:$C$874,MATCH(LARGE('GenerateurBingo.com'!$D$860:$D$874,ROW()-1),'GenerateurBingo.com'!$D$860:$D$874,0))</f>
        <v>Mot 27</v>
      </c>
      <c r="IQ4" s="162" t="str">
        <f ca="1">INDEX('GenerateurBingo.com'!$E$860:$E$874,MATCH(LARGE('GenerateurBingo.com'!$F$860:$F$874,ROW()-1),'GenerateurBingo.com'!$F$860:$F$874,0))</f>
        <v>Mot 38</v>
      </c>
      <c r="IR4" s="162" t="str">
        <f ca="1">INDEX('GenerateurBingo.com'!$G$860:$G$874,MATCH(LARGE('GenerateurBingo.com'!$H$860:$H$874,ROW()-1),'GenerateurBingo.com'!$H$860:$H$874,0))</f>
        <v>Mot 60</v>
      </c>
      <c r="IS4" s="162" t="str">
        <f ca="1">INDEX('GenerateurBingo.com'!$I$860:$I$874,MATCH(LARGE('GenerateurBingo.com'!$J$860:$J$874,ROW()-1),'GenerateurBingo.com'!$J$860:$J$874,0))</f>
        <v>Mot 71</v>
      </c>
      <c r="IT4" s="162" t="str">
        <f ca="1">INDEX('GenerateurBingo.com'!$A$880:$A$894,MATCH(LARGE('GenerateurBingo.com'!$B$880:$B$894,ROW()-1),'GenerateurBingo.com'!$B$880:$B$894,0))</f>
        <v>Mot 3</v>
      </c>
      <c r="IU4" s="162" t="str">
        <f ca="1">INDEX('GenerateurBingo.com'!$C$880:$C$894,MATCH(LARGE('GenerateurBingo.com'!$D$880:$D$894,ROW()-1),'GenerateurBingo.com'!$D$880:$D$894,0))</f>
        <v>Mot 16</v>
      </c>
      <c r="IV4" s="162" t="str">
        <f ca="1">INDEX('GenerateurBingo.com'!$E$880:$E$894,MATCH(LARGE('GenerateurBingo.com'!$F$880:$F$894,ROW()-1),'GenerateurBingo.com'!$F$880:$F$894,0))</f>
        <v>Mot 41</v>
      </c>
      <c r="IW4" s="162" t="str">
        <f ca="1">INDEX('GenerateurBingo.com'!$G$880:$G$894,MATCH(LARGE('GenerateurBingo.com'!$H$880:$H$894,ROW()-1),'GenerateurBingo.com'!$H$880:$H$894,0))</f>
        <v>Mot 58</v>
      </c>
      <c r="IX4" s="162" t="str">
        <f ca="1">INDEX('GenerateurBingo.com'!$I$880:$I$894,MATCH(LARGE('GenerateurBingo.com'!$J$880:$J$894,ROW()-1),'GenerateurBingo.com'!$J$880:$J$894,0))</f>
        <v>Mot 63</v>
      </c>
      <c r="IZ4" s="162" t="str">
        <f ca="1">INDEX('GenerateurBingo.com'!$A$900:$A$914,MATCH(LARGE('GenerateurBingo.com'!$B$900:$B$914,ROW()-1),'GenerateurBingo.com'!$B$900:$B$914,0))</f>
        <v>Mot 2</v>
      </c>
      <c r="JA4" s="162" t="str">
        <f ca="1">INDEX('GenerateurBingo.com'!$C$900:$C$914,MATCH(LARGE('GenerateurBingo.com'!$D$900:$D$914,ROW()-1),'GenerateurBingo.com'!$D$900:$D$914,0))</f>
        <v>Mot 26</v>
      </c>
      <c r="JB4" s="162" t="str">
        <f ca="1">INDEX('GenerateurBingo.com'!$E$900:$E$914,MATCH(LARGE('GenerateurBingo.com'!$F$900:$F$914,ROW()-1),'GenerateurBingo.com'!$F$900:$F$914,0))</f>
        <v>Mot 40</v>
      </c>
      <c r="JC4" s="162" t="str">
        <f ca="1">INDEX('GenerateurBingo.com'!$G$900:$G$914,MATCH(LARGE('GenerateurBingo.com'!$H$900:$H$914,ROW()-1),'GenerateurBingo.com'!$H$900:$H$914,0))</f>
        <v>Mot 57</v>
      </c>
      <c r="JD4" s="162" t="str">
        <f ca="1">INDEX('GenerateurBingo.com'!$I$900:$I$914,MATCH(LARGE('GenerateurBingo.com'!$J$900:$J$914,ROW()-1),'GenerateurBingo.com'!$J$900:$J$914,0))</f>
        <v>Mot 69</v>
      </c>
      <c r="JE4" s="162" t="str">
        <f ca="1">INDEX('GenerateurBingo.com'!$A$920:$A$934,MATCH(LARGE('GenerateurBingo.com'!$B$920:$B$934,ROW()-1),'GenerateurBingo.com'!$B$920:$B$934,0))</f>
        <v>Mot 3</v>
      </c>
      <c r="JF4" s="162" t="str">
        <f ca="1">INDEX('GenerateurBingo.com'!$C$920:$C$934,MATCH(LARGE('GenerateurBingo.com'!$D$920:$D$934,ROW()-1),'GenerateurBingo.com'!$D$920:$D$934,0))</f>
        <v>Mot 20</v>
      </c>
      <c r="JG4" s="162" t="str">
        <f ca="1">INDEX('GenerateurBingo.com'!$E$920:$E$934,MATCH(LARGE('GenerateurBingo.com'!$F$920:$F$934,ROW()-1),'GenerateurBingo.com'!$F$920:$F$934,0))</f>
        <v>Mot 38</v>
      </c>
      <c r="JH4" s="162" t="str">
        <f ca="1">INDEX('GenerateurBingo.com'!$G$920:$G$934,MATCH(LARGE('GenerateurBingo.com'!$H$920:$H$934,ROW()-1),'GenerateurBingo.com'!$H$920:$H$934,0))</f>
        <v>Mot 53</v>
      </c>
      <c r="JI4" s="162" t="str">
        <f ca="1">INDEX('GenerateurBingo.com'!$I$920:$I$934,MATCH(LARGE('GenerateurBingo.com'!$J$920:$J$934,ROW()-1),'GenerateurBingo.com'!$J$920:$J$934,0))</f>
        <v>Mot 66</v>
      </c>
      <c r="JK4" s="162" t="str">
        <f ca="1">INDEX('GenerateurBingo.com'!$A$940:$A$954,MATCH(LARGE('GenerateurBingo.com'!$B$940:$B$954,ROW()-1),'GenerateurBingo.com'!$B$940:$B$954,0))</f>
        <v>Mot 1</v>
      </c>
      <c r="JL4" s="162" t="str">
        <f ca="1">INDEX('GenerateurBingo.com'!$C$940:$C$954,MATCH(LARGE('GenerateurBingo.com'!$D$940:$D$954,ROW()-1),'GenerateurBingo.com'!$D$940:$D$954,0))</f>
        <v>Mot 24</v>
      </c>
      <c r="JM4" s="162" t="str">
        <f ca="1">INDEX('GenerateurBingo.com'!$E$940:$E$954,MATCH(LARGE('GenerateurBingo.com'!$F$940:$F$954,ROW()-1),'GenerateurBingo.com'!$F$940:$F$954,0))</f>
        <v>Mot 37</v>
      </c>
      <c r="JN4" s="162" t="str">
        <f ca="1">INDEX('GenerateurBingo.com'!$G$940:$G$954,MATCH(LARGE('GenerateurBingo.com'!$H$940:$H$954,ROW()-1),'GenerateurBingo.com'!$H$940:$H$954,0))</f>
        <v>Mot 51</v>
      </c>
      <c r="JO4" s="162" t="str">
        <f ca="1">INDEX('GenerateurBingo.com'!$I$940:$I$954,MATCH(LARGE('GenerateurBingo.com'!$J$940:$J$954,ROW()-1),'GenerateurBingo.com'!$J$940:$J$954,0))</f>
        <v>Mot 68</v>
      </c>
      <c r="JP4" s="162" t="str">
        <f ca="1">INDEX('GenerateurBingo.com'!$A$960:$A$974,MATCH(LARGE('GenerateurBingo.com'!$B$960:$B$974,ROW()-1),'GenerateurBingo.com'!$B$960:$B$974,0))</f>
        <v>Mot 13</v>
      </c>
      <c r="JQ4" s="162" t="str">
        <f ca="1">INDEX('GenerateurBingo.com'!$C$960:$C$974,MATCH(LARGE('GenerateurBingo.com'!$D$960:$D$974,ROW()-1),'GenerateurBingo.com'!$D$960:$D$974,0))</f>
        <v>Mot 25</v>
      </c>
      <c r="JR4" s="162" t="str">
        <f ca="1">INDEX('GenerateurBingo.com'!$E$960:$E$974,MATCH(LARGE('GenerateurBingo.com'!$F$960:$F$974,ROW()-1),'GenerateurBingo.com'!$F$960:$F$974,0))</f>
        <v>Mot 38</v>
      </c>
      <c r="JS4" s="162" t="str">
        <f ca="1">INDEX('GenerateurBingo.com'!$G$960:$G$974,MATCH(LARGE('GenerateurBingo.com'!$H$960:$H$974,ROW()-1),'GenerateurBingo.com'!$H$960:$H$974,0))</f>
        <v>Mot 58</v>
      </c>
      <c r="JT4" s="162" t="str">
        <f ca="1">INDEX('GenerateurBingo.com'!$I$960:$I$974,MATCH(LARGE('GenerateurBingo.com'!$J$960:$J$974,ROW()-1),'GenerateurBingo.com'!$J$960:$J$974,0))</f>
        <v>Mot 62</v>
      </c>
      <c r="JV4" s="162" t="str">
        <f ca="1">INDEX('GenerateurBingo.com'!$A$980:$A$994,MATCH(LARGE('GenerateurBingo.com'!$B$980:$B$994,ROW()-1),'GenerateurBingo.com'!$B$980:$B$994,0))</f>
        <v>Mot 15</v>
      </c>
      <c r="JW4" s="162" t="str">
        <f ca="1">INDEX('GenerateurBingo.com'!$C$980:$C$994,MATCH(LARGE('GenerateurBingo.com'!$D$980:$D$994,ROW()-1),'GenerateurBingo.com'!$D$980:$D$994,0))</f>
        <v>Mot 20</v>
      </c>
      <c r="JX4" s="162" t="str">
        <f ca="1">INDEX('GenerateurBingo.com'!$E$980:$E$994,MATCH(LARGE('GenerateurBingo.com'!$F$980:$F$994,ROW()-1),'GenerateurBingo.com'!$F$980:$F$994,0))</f>
        <v>Mot 45</v>
      </c>
      <c r="JY4" s="162" t="str">
        <f ca="1">INDEX('GenerateurBingo.com'!$G$980:$G$994,MATCH(LARGE('GenerateurBingo.com'!$H$980:$H$994,ROW()-1),'GenerateurBingo.com'!$H$980:$H$994,0))</f>
        <v>Mot 46</v>
      </c>
      <c r="JZ4" s="162" t="str">
        <f ca="1">INDEX('GenerateurBingo.com'!$I$980:$I$994,MATCH(LARGE('GenerateurBingo.com'!$J$980:$J$994,ROW()-1),'GenerateurBingo.com'!$J$980:$J$994,0))</f>
        <v>Mot 66</v>
      </c>
      <c r="KA4" s="163" t="str">
        <f ca="1">INDEX('GenerateurBingo.com'!$A$1000:$A$1014,MATCH(LARGE('GenerateurBingo.com'!$B$1000:$B$1014,ROW()-1),'GenerateurBingo.com'!$B$1000:$B$1014,0))</f>
        <v>Mot 9</v>
      </c>
      <c r="KB4" s="163" t="str">
        <f ca="1">INDEX('GenerateurBingo.com'!$C$1000:$C$1014,MATCH(LARGE('GenerateurBingo.com'!$D$1000:$D$1014,ROW()-1),'GenerateurBingo.com'!$D$1000:$D$1014,0))</f>
        <v>Mot 21</v>
      </c>
      <c r="KC4" s="163" t="str">
        <f ca="1">INDEX('GenerateurBingo.com'!$E$1000:$E$1014,MATCH(LARGE('GenerateurBingo.com'!$F$1000:$F$1014,ROW()-1),'GenerateurBingo.com'!$F$1000:$F$1014,0))</f>
        <v>Mot 39</v>
      </c>
      <c r="KD4" s="163" t="str">
        <f ca="1">INDEX('GenerateurBingo.com'!$G$1000:$G$1014,MATCH(LARGE('GenerateurBingo.com'!$H$1000:$H$1014,ROW()-1),'GenerateurBingo.com'!$H$1000:$H$1014,0))</f>
        <v>Mot 47</v>
      </c>
      <c r="KE4" s="163" t="str">
        <f ca="1">INDEX('GenerateurBingo.com'!$I$1000:$I$1014,MATCH(LARGE('GenerateurBingo.com'!$J$1000:$J$1014,ROW()-1),'GenerateurBingo.com'!$J$1000:$J$1014,0))</f>
        <v>Mot 61</v>
      </c>
      <c r="KF4" s="164"/>
      <c r="KG4" s="163" t="str">
        <f ca="1">INDEX('GenerateurBingo.com'!$A$1020:$A$1034,MATCH(LARGE('GenerateurBingo.com'!$B$1020:$B$1034,ROW()-1),'GenerateurBingo.com'!$B$1020:$B$1034,0))</f>
        <v>Mot 15</v>
      </c>
      <c r="KH4" s="163" t="str">
        <f ca="1">INDEX('GenerateurBingo.com'!$C$1020:$C$1034,MATCH(LARGE('GenerateurBingo.com'!$D$1020:$D$1034,ROW()-1),'GenerateurBingo.com'!$D$1020:$D$1034,0))</f>
        <v>Mot 28</v>
      </c>
      <c r="KI4" s="163" t="str">
        <f ca="1">INDEX('GenerateurBingo.com'!$E$1020:$E$1034,MATCH(LARGE('GenerateurBingo.com'!$F$1020:$F$1034,ROW()-1),'GenerateurBingo.com'!$F$1020:$F$1034,0))</f>
        <v>Mot 39</v>
      </c>
      <c r="KJ4" s="163" t="str">
        <f ca="1">INDEX('GenerateurBingo.com'!$G$1020:$G$1034,MATCH(LARGE('GenerateurBingo.com'!$H$1020:$H$1034,ROW()-1),'GenerateurBingo.com'!$H$1020:$H$1034,0))</f>
        <v>Mot 55</v>
      </c>
      <c r="KK4" s="163" t="str">
        <f ca="1">INDEX('GenerateurBingo.com'!$I$1020:$I$1034,MATCH(LARGE('GenerateurBingo.com'!$J$1020:$J$1034,ROW()-1),'GenerateurBingo.com'!$J$1020:$J$1034,0))</f>
        <v>Mot 62</v>
      </c>
      <c r="KL4" s="163" t="str">
        <f ca="1">INDEX('GenerateurBingo.com'!$A$1040:$A$1054,MATCH(LARGE('GenerateurBingo.com'!$B$1040:$B$1054,ROW()-1),'GenerateurBingo.com'!$B$1040:$B$1054,0))</f>
        <v>Mot 2</v>
      </c>
      <c r="KM4" s="163" t="str">
        <f ca="1">INDEX('GenerateurBingo.com'!$C$1040:$C$1054,MATCH(LARGE('GenerateurBingo.com'!$D$1040:$D$1054,ROW()-1),'GenerateurBingo.com'!$D$1040:$D$1054,0))</f>
        <v>Mot 26</v>
      </c>
      <c r="KN4" s="163" t="str">
        <f ca="1">INDEX('GenerateurBingo.com'!$E$1040:$E$1054,MATCH(LARGE('GenerateurBingo.com'!$F$1040:$F$1054,ROW()-1),'GenerateurBingo.com'!$F$1040:$F$1054,0))</f>
        <v>Mot 42</v>
      </c>
      <c r="KO4" s="163" t="str">
        <f ca="1">INDEX('GenerateurBingo.com'!$G$1040:$G$1054,MATCH(LARGE('GenerateurBingo.com'!$H$1040:$H$1054,ROW()-1),'GenerateurBingo.com'!$H$1040:$H$1054,0))</f>
        <v>Mot 57</v>
      </c>
      <c r="KP4" s="163" t="str">
        <f ca="1">INDEX('GenerateurBingo.com'!$I$1040:$I$1054,MATCH(LARGE('GenerateurBingo.com'!$J$1040:$J$1054,ROW()-1),'GenerateurBingo.com'!$J$1040:$J$1054,0))</f>
        <v>Mot 63</v>
      </c>
      <c r="KQ4" s="164"/>
      <c r="KR4" s="163" t="str">
        <f ca="1">INDEX('GenerateurBingo.com'!$A$1060:$A$1074,MATCH(LARGE('GenerateurBingo.com'!$B$1060:$B$1074,ROW()-1),'GenerateurBingo.com'!$B$1060:$B$1074,0))</f>
        <v>Mot 15</v>
      </c>
      <c r="KS4" s="163" t="str">
        <f ca="1">INDEX('GenerateurBingo.com'!$C$1060:$C$1074,MATCH(LARGE('GenerateurBingo.com'!$D$1060:$D$1074,ROW()-1),'GenerateurBingo.com'!$D$1060:$D$1074,0))</f>
        <v>Mot 17</v>
      </c>
      <c r="KT4" s="163" t="str">
        <f ca="1">INDEX('GenerateurBingo.com'!$E$1060:$E$1074,MATCH(LARGE('GenerateurBingo.com'!$F$1060:$F$1074,ROW()-1),'GenerateurBingo.com'!$F$1060:$F$1074,0))</f>
        <v>Mot 34</v>
      </c>
      <c r="KU4" s="163" t="str">
        <f ca="1">INDEX('GenerateurBingo.com'!$G$1060:$G$1074,MATCH(LARGE('GenerateurBingo.com'!$H$1060:$H$1074,ROW()-1),'GenerateurBingo.com'!$H$1060:$H$1074,0))</f>
        <v>Mot 56</v>
      </c>
      <c r="KV4" s="163" t="str">
        <f ca="1">INDEX('GenerateurBingo.com'!$I$1060:$I$1074,MATCH(LARGE('GenerateurBingo.com'!$J$1060:$J$1074,ROW()-1),'GenerateurBingo.com'!$J$1060:$J$1074,0))</f>
        <v>Mot 65</v>
      </c>
      <c r="KW4" s="163" t="str">
        <f ca="1">INDEX('GenerateurBingo.com'!$A$1080:$A$1094,MATCH(LARGE('GenerateurBingo.com'!$B$1080:$B$1094,ROW()-1),'GenerateurBingo.com'!$B$1080:$B$1094,0))</f>
        <v>Mot 9</v>
      </c>
      <c r="KX4" s="163" t="str">
        <f ca="1">INDEX('GenerateurBingo.com'!$C$1080:$C$1094,MATCH(LARGE('GenerateurBingo.com'!$D$1080:$D$1094,ROW()-1),'GenerateurBingo.com'!$D$1080:$D$1094,0))</f>
        <v>Mot 27</v>
      </c>
      <c r="KY4" s="163" t="str">
        <f ca="1">INDEX('GenerateurBingo.com'!$E$1080:$E$1094,MATCH(LARGE('GenerateurBingo.com'!$F$1080:$F$1094,ROW()-1),'GenerateurBingo.com'!$F$1080:$F$1094,0))</f>
        <v>Mot 32</v>
      </c>
      <c r="KZ4" s="163" t="str">
        <f ca="1">INDEX('GenerateurBingo.com'!$G$1080:$G$1094,MATCH(LARGE('GenerateurBingo.com'!$H$1080:$H$1094,ROW()-1),'GenerateurBingo.com'!$H$1080:$H$1094,0))</f>
        <v>Mot 48</v>
      </c>
      <c r="LA4" s="163" t="str">
        <f ca="1">INDEX('GenerateurBingo.com'!$I$1080:$I$1094,MATCH(LARGE('GenerateurBingo.com'!$J$1080:$J$1094,ROW()-1),'GenerateurBingo.com'!$J$1080:$J$1094,0))</f>
        <v>Mot 68</v>
      </c>
      <c r="LB4" s="164"/>
      <c r="LC4" s="163" t="str">
        <f ca="1">INDEX('GenerateurBingo.com'!$A$1100:$A$1114,MATCH(LARGE('GenerateurBingo.com'!$B$1100:$B$1114,ROW()-1),'GenerateurBingo.com'!$B$1100:$B$1114,0))</f>
        <v>Mot 14</v>
      </c>
      <c r="LD4" s="163" t="str">
        <f ca="1">INDEX('GenerateurBingo.com'!$C$1100:$C$1114,MATCH(LARGE('GenerateurBingo.com'!$D$1100:$D$1114,ROW()-1),'GenerateurBingo.com'!$D$1100:$D$1114,0))</f>
        <v>Mot 23</v>
      </c>
      <c r="LE4" s="163" t="str">
        <f ca="1">INDEX('GenerateurBingo.com'!$E$1100:$E$1114,MATCH(LARGE('GenerateurBingo.com'!$F$1100:$F$1114,ROW()-1),'GenerateurBingo.com'!$F$1100:$F$1114,0))</f>
        <v>Mot 43</v>
      </c>
      <c r="LF4" s="163" t="str">
        <f ca="1">INDEX('GenerateurBingo.com'!$G$1100:$G$1114,MATCH(LARGE('GenerateurBingo.com'!$H$1100:$H$1114,ROW()-1),'GenerateurBingo.com'!$H$1100:$H$1114,0))</f>
        <v>Mot 47</v>
      </c>
      <c r="LG4" s="163" t="str">
        <f ca="1">INDEX('GenerateurBingo.com'!$I$1100:$I$1114,MATCH(LARGE('GenerateurBingo.com'!$J$1100:$J$1114,ROW()-1),'GenerateurBingo.com'!$J$1100:$J$1114,0))</f>
        <v>Mot 67</v>
      </c>
      <c r="LH4" s="163" t="str">
        <f ca="1">INDEX('GenerateurBingo.com'!$A$1120:$A$1134,MATCH(LARGE('GenerateurBingo.com'!$B$1120:$B$1134,ROW()-1),'GenerateurBingo.com'!$B$1120:$B$1134,0))</f>
        <v>Mot 9</v>
      </c>
      <c r="LI4" s="163" t="str">
        <f ca="1">INDEX('GenerateurBingo.com'!$C$1120:$C$1134,MATCH(LARGE('GenerateurBingo.com'!$D$1120:$D$1134,ROW()-1),'GenerateurBingo.com'!$D$1120:$D$1134,0))</f>
        <v>Mot 18</v>
      </c>
      <c r="LJ4" s="163" t="str">
        <f ca="1">INDEX('GenerateurBingo.com'!$E$1120:$E$1134,MATCH(LARGE('GenerateurBingo.com'!$F$1120:$F$1134,ROW()-1),'GenerateurBingo.com'!$F$1120:$F$1134,0))</f>
        <v>Mot 32</v>
      </c>
      <c r="LK4" s="163" t="str">
        <f ca="1">INDEX('GenerateurBingo.com'!$G$1120:$G$1134,MATCH(LARGE('GenerateurBingo.com'!$H$1120:$H$1134,ROW()-1),'GenerateurBingo.com'!$H$1120:$H$1134,0))</f>
        <v>Mot 60</v>
      </c>
      <c r="LL4" s="163" t="str">
        <f ca="1">INDEX('GenerateurBingo.com'!$I$1120:$I$1134,MATCH(LARGE('GenerateurBingo.com'!$J$1120:$J$1134,ROW()-1),'GenerateurBingo.com'!$J$1120:$J$1134,0))</f>
        <v>Mot 66</v>
      </c>
      <c r="LM4" s="164"/>
      <c r="LN4" s="163" t="str">
        <f ca="1">INDEX('GenerateurBingo.com'!$A$1140:$A$1154,MATCH(LARGE('GenerateurBingo.com'!$B$1140:$B$1154,ROW()-1),'GenerateurBingo.com'!$B$1140:$B$1154,0))</f>
        <v>Mot 6</v>
      </c>
      <c r="LO4" s="163" t="str">
        <f ca="1">INDEX('GenerateurBingo.com'!$C$1140:$C$1154,MATCH(LARGE('GenerateurBingo.com'!$D$1140:$D$1154,ROW()-1),'GenerateurBingo.com'!$D$1140:$D$1154,0))</f>
        <v>Mot 23</v>
      </c>
      <c r="LP4" s="163" t="str">
        <f ca="1">INDEX('GenerateurBingo.com'!$E$1140:$E$1154,MATCH(LARGE('GenerateurBingo.com'!$F$1140:$F$1154,ROW()-1),'GenerateurBingo.com'!$F$1140:$F$1154,0))</f>
        <v>Mot 37</v>
      </c>
      <c r="LQ4" s="163" t="str">
        <f ca="1">INDEX('GenerateurBingo.com'!$G$1140:$G$1154,MATCH(LARGE('GenerateurBingo.com'!$H$1140:$H$1154,ROW()-1),'GenerateurBingo.com'!$H$1140:$H$1154,0))</f>
        <v>Mot 50</v>
      </c>
      <c r="LR4" s="163" t="str">
        <f ca="1">INDEX('GenerateurBingo.com'!$I$1140:$I$1154,MATCH(LARGE('GenerateurBingo.com'!$J$1140:$J$1154,ROW()-1),'GenerateurBingo.com'!$J$1140:$J$1154,0))</f>
        <v>Mot 61</v>
      </c>
      <c r="LS4" s="163" t="str">
        <f ca="1">INDEX('GenerateurBingo.com'!$A$1160:$A$1174,MATCH(LARGE('GenerateurBingo.com'!$B$1160:$B$1174,ROW()-1),'GenerateurBingo.com'!$B$1160:$B$1174,0))</f>
        <v>Mot 3</v>
      </c>
      <c r="LT4" s="163" t="str">
        <f ca="1">INDEX('GenerateurBingo.com'!$C$1160:$C$1174,MATCH(LARGE('GenerateurBingo.com'!$D$1160:$D$1174,ROW()-1),'GenerateurBingo.com'!$D$1160:$D$1174,0))</f>
        <v>Mot 30</v>
      </c>
      <c r="LU4" s="163" t="str">
        <f ca="1">INDEX('GenerateurBingo.com'!$E$1160:$E$1174,MATCH(LARGE('GenerateurBingo.com'!$F$1160:$F$1174,ROW()-1),'GenerateurBingo.com'!$F$1160:$F$1174,0))</f>
        <v>Mot 39</v>
      </c>
      <c r="LV4" s="163" t="str">
        <f ca="1">INDEX('GenerateurBingo.com'!$G$1160:$G$1174,MATCH(LARGE('GenerateurBingo.com'!$H$1160:$H$1174,ROW()-1),'GenerateurBingo.com'!$H$1160:$H$1174,0))</f>
        <v>Mot 54</v>
      </c>
      <c r="LW4" s="163" t="str">
        <f ca="1">INDEX('GenerateurBingo.com'!$I$1160:$I$1174,MATCH(LARGE('GenerateurBingo.com'!$J$1160:$J$1174,ROW()-1),'GenerateurBingo.com'!$J$1160:$J$1174,0))</f>
        <v>Mot 72</v>
      </c>
      <c r="LX4" s="164"/>
      <c r="LY4" s="163" t="str">
        <f ca="1">INDEX('GenerateurBingo.com'!$A$1180:$A$1194,MATCH(LARGE('GenerateurBingo.com'!$B$1180:$B$1194,ROW()-1),'GenerateurBingo.com'!$B$1180:$B$1194,0))</f>
        <v>Mot 7</v>
      </c>
      <c r="LZ4" s="163" t="str">
        <f ca="1">INDEX('GenerateurBingo.com'!$C$1180:$C$1194,MATCH(LARGE('GenerateurBingo.com'!$D$1180:$D$1194,ROW()-1),'GenerateurBingo.com'!$D$1180:$D$1194,0))</f>
        <v>Mot 19</v>
      </c>
      <c r="MA4" s="163" t="str">
        <f ca="1">INDEX('GenerateurBingo.com'!$E$1180:$E$1194,MATCH(LARGE('GenerateurBingo.com'!$F$1180:$F$1194,ROW()-1),'GenerateurBingo.com'!$F$1180:$F$1194,0))</f>
        <v>Mot 32</v>
      </c>
      <c r="MB4" s="163" t="str">
        <f ca="1">INDEX('GenerateurBingo.com'!$G$1180:$G$1194,MATCH(LARGE('GenerateurBingo.com'!$H$1180:$H$1194,ROW()-1),'GenerateurBingo.com'!$H$1180:$H$1194,0))</f>
        <v>Mot 55</v>
      </c>
      <c r="MC4" s="163" t="str">
        <f ca="1">INDEX('GenerateurBingo.com'!$I$1180:$I$1194,MATCH(LARGE('GenerateurBingo.com'!$J$1180:$J$1194,ROW()-1),'GenerateurBingo.com'!$J$1180:$J$1194,0))</f>
        <v>Mot 72</v>
      </c>
      <c r="MD4" s="163" t="str">
        <f ca="1">INDEX('GenerateurBingo.com'!$A$1200:$A$1214,MATCH(LARGE('GenerateurBingo.com'!$B$1200:$B$1214,ROW()-1),'GenerateurBingo.com'!$B$1200:$B$1214,0))</f>
        <v>Mot 10</v>
      </c>
      <c r="ME4" s="163" t="str">
        <f ca="1">INDEX('GenerateurBingo.com'!$C$1200:$C$1214,MATCH(LARGE('GenerateurBingo.com'!$D$1200:$D$1214,ROW()-1),'GenerateurBingo.com'!$D$1200:$D$1214,0))</f>
        <v>Mot 19</v>
      </c>
      <c r="MF4" s="163" t="str">
        <f ca="1">INDEX('GenerateurBingo.com'!$E$1200:$E$1214,MATCH(LARGE('GenerateurBingo.com'!$F$1200:$F$1214,ROW()-1),'GenerateurBingo.com'!$F$1200:$F$1214,0))</f>
        <v>Mot 40</v>
      </c>
      <c r="MG4" s="163" t="str">
        <f ca="1">INDEX('GenerateurBingo.com'!$G$1200:$G$1214,MATCH(LARGE('GenerateurBingo.com'!$H$1200:$H$1214,ROW()-1),'GenerateurBingo.com'!$H$1200:$H$1214,0))</f>
        <v>Mot 55</v>
      </c>
      <c r="MH4" s="163" t="str">
        <f ca="1">INDEX('GenerateurBingo.com'!$I$1200:$I$1214,MATCH(LARGE('GenerateurBingo.com'!$J$1200:$J$1214,ROW()-1),'GenerateurBingo.com'!$J$1200:$J$1214,0))</f>
        <v>Mot 69</v>
      </c>
      <c r="MI4" s="164"/>
      <c r="MJ4" s="163" t="str">
        <f ca="1">INDEX('GenerateurBingo.com'!$A$1220:$A$1234,MATCH(LARGE('GenerateurBingo.com'!$B$1220:$B$1234,ROW()-1),'GenerateurBingo.com'!$B$1220:$B$1234,0))</f>
        <v>Mot 11</v>
      </c>
      <c r="MK4" s="163" t="str">
        <f ca="1">INDEX('GenerateurBingo.com'!$C$1220:$C$1234,MATCH(LARGE('GenerateurBingo.com'!$D$1220:$D$1234,ROW()-1),'GenerateurBingo.com'!$D$1220:$D$1234,0))</f>
        <v>Mot 17</v>
      </c>
      <c r="ML4" s="163" t="str">
        <f ca="1">INDEX('GenerateurBingo.com'!$E$1220:$E$1234,MATCH(LARGE('GenerateurBingo.com'!$F$1220:$F$1234,ROW()-1),'GenerateurBingo.com'!$F$1220:$F$1234,0))</f>
        <v>Mot 35</v>
      </c>
      <c r="MM4" s="163" t="str">
        <f ca="1">INDEX('GenerateurBingo.com'!$G$1220:$G$1234,MATCH(LARGE('GenerateurBingo.com'!$H$1220:$H$1234,ROW()-1),'GenerateurBingo.com'!$H$1220:$H$1234,0))</f>
        <v>Mot 54</v>
      </c>
      <c r="MN4" s="163" t="str">
        <f ca="1">INDEX('GenerateurBingo.com'!$I$1220:$I$1234,MATCH(LARGE('GenerateurBingo.com'!$J$1220:$J$1234,ROW()-1),'GenerateurBingo.com'!$J$1220:$J$1234,0))</f>
        <v>Mot 61</v>
      </c>
      <c r="MO4" s="163" t="str">
        <f ca="1">INDEX('GenerateurBingo.com'!$A$1240:$A$1254,MATCH(LARGE('GenerateurBingo.com'!$B$1240:$B$1254,ROW()-1),'GenerateurBingo.com'!$B$1240:$B$1254,0))</f>
        <v>Mot 14</v>
      </c>
      <c r="MP4" s="163" t="str">
        <f ca="1">INDEX('GenerateurBingo.com'!$C$1240:$C$1254,MATCH(LARGE('GenerateurBingo.com'!$D$1240:$D$1254,ROW()-1),'GenerateurBingo.com'!$D$1240:$D$1254,0))</f>
        <v>Mot 30</v>
      </c>
      <c r="MQ4" s="163" t="str">
        <f ca="1">INDEX('GenerateurBingo.com'!$E$1240:$E$1254,MATCH(LARGE('GenerateurBingo.com'!$F$1240:$F$1254,ROW()-1),'GenerateurBingo.com'!$F$1240:$F$1254,0))</f>
        <v>Mot 40</v>
      </c>
      <c r="MR4" s="163" t="str">
        <f ca="1">INDEX('GenerateurBingo.com'!$G$1240:$G$1254,MATCH(LARGE('GenerateurBingo.com'!$H$1240:$H$1254,ROW()-1),'GenerateurBingo.com'!$H$1240:$H$1254,0))</f>
        <v>Mot 46</v>
      </c>
      <c r="MS4" s="163" t="str">
        <f ca="1">INDEX('GenerateurBingo.com'!$I$1240:$I$1254,MATCH(LARGE('GenerateurBingo.com'!$J$1240:$J$1254,ROW()-1),'GenerateurBingo.com'!$J$1240:$J$1254,0))</f>
        <v>Mot 71</v>
      </c>
      <c r="MT4" s="164"/>
      <c r="MU4" s="163" t="str">
        <f ca="1">INDEX('GenerateurBingo.com'!$A$1260:$A$1274,MATCH(LARGE('GenerateurBingo.com'!$B$1260:$B$1274,ROW()-1),'GenerateurBingo.com'!$B$1260:$B$1274,0))</f>
        <v>Mot 2</v>
      </c>
      <c r="MV4" s="163" t="str">
        <f ca="1">INDEX('GenerateurBingo.com'!$C$1260:$C$1274,MATCH(LARGE('GenerateurBingo.com'!$D$1260:$D$1274,ROW()-1),'GenerateurBingo.com'!$D$1260:$D$1274,0))</f>
        <v>Mot 18</v>
      </c>
      <c r="MW4" s="163" t="str">
        <f ca="1">INDEX('GenerateurBingo.com'!$E$1260:$E$1274,MATCH(LARGE('GenerateurBingo.com'!$F$1260:$F$1274,ROW()-1),'GenerateurBingo.com'!$F$1260:$F$1274,0))</f>
        <v>Mot 39</v>
      </c>
      <c r="MX4" s="163" t="str">
        <f ca="1">INDEX('GenerateurBingo.com'!$G$1260:$G$1274,MATCH(LARGE('GenerateurBingo.com'!$H$1260:$H$1274,ROW()-1),'GenerateurBingo.com'!$H$1260:$H$1274,0))</f>
        <v>Mot 58</v>
      </c>
      <c r="MY4" s="163" t="str">
        <f ca="1">INDEX('GenerateurBingo.com'!$I$1260:$I$1274,MATCH(LARGE('GenerateurBingo.com'!$J$1260:$J$1274,ROW()-1),'GenerateurBingo.com'!$J$1260:$J$1274,0))</f>
        <v>Mot 61</v>
      </c>
      <c r="MZ4" s="163" t="str">
        <f ca="1">INDEX('GenerateurBingo.com'!$A$1280:$A$1294,MATCH(LARGE('GenerateurBingo.com'!$B$1280:$B$1294,ROW()-1),'GenerateurBingo.com'!$B$1280:$B$1294,0))</f>
        <v>Mot 11</v>
      </c>
      <c r="NA4" s="163" t="str">
        <f ca="1">INDEX('GenerateurBingo.com'!$C$1280:$C$1294,MATCH(LARGE('GenerateurBingo.com'!$D$1280:$D$1294,ROW()-1),'GenerateurBingo.com'!$D$1280:$D$1294,0))</f>
        <v>Mot 19</v>
      </c>
      <c r="NB4" s="163" t="str">
        <f ca="1">INDEX('GenerateurBingo.com'!$E$1280:$E$1294,MATCH(LARGE('GenerateurBingo.com'!$F$1280:$F$1294,ROW()-1),'GenerateurBingo.com'!$F$1280:$F$1294,0))</f>
        <v>Mot 41</v>
      </c>
      <c r="NC4" s="163" t="str">
        <f ca="1">INDEX('GenerateurBingo.com'!$G$1280:$G$1294,MATCH(LARGE('GenerateurBingo.com'!$H$1280:$H$1294,ROW()-1),'GenerateurBingo.com'!$H$1280:$H$1294,0))</f>
        <v>Mot 55</v>
      </c>
      <c r="ND4" s="163" t="str">
        <f ca="1">INDEX('GenerateurBingo.com'!$I$1280:$I$1294,MATCH(LARGE('GenerateurBingo.com'!$J$1280:$J$1294,ROW()-1),'GenerateurBingo.com'!$J$1280:$J$1294,0))</f>
        <v>Mot 75</v>
      </c>
      <c r="NE4" s="164"/>
      <c r="NF4" s="163" t="str">
        <f ca="1">INDEX('GenerateurBingo.com'!$A$1300:$A$1314,MATCH(LARGE('GenerateurBingo.com'!$B$1300:$B$1314,ROW()-1),'GenerateurBingo.com'!$B$1300:$B$1314,0))</f>
        <v>Mot 13</v>
      </c>
      <c r="NG4" s="163" t="str">
        <f ca="1">INDEX('GenerateurBingo.com'!$C$1300:$C$1314,MATCH(LARGE('GenerateurBingo.com'!$D$1300:$D$1314,ROW()-1),'GenerateurBingo.com'!$D$1300:$D$1314,0))</f>
        <v>Mot 24</v>
      </c>
      <c r="NH4" s="163" t="str">
        <f ca="1">INDEX('GenerateurBingo.com'!$E$1300:$E$1314,MATCH(LARGE('GenerateurBingo.com'!$F$1300:$F$1314,ROW()-1),'GenerateurBingo.com'!$F$1300:$F$1314,0))</f>
        <v>Mot 34</v>
      </c>
      <c r="NI4" s="163" t="str">
        <f ca="1">INDEX('GenerateurBingo.com'!$G$1300:$G$1314,MATCH(LARGE('GenerateurBingo.com'!$H$1300:$H$1314,ROW()-1),'GenerateurBingo.com'!$H$1300:$H$1314,0))</f>
        <v>Mot 59</v>
      </c>
      <c r="NJ4" s="163" t="str">
        <f ca="1">INDEX('GenerateurBingo.com'!$I$1300:$I$1314,MATCH(LARGE('GenerateurBingo.com'!$J$1300:$J$1314,ROW()-1),'GenerateurBingo.com'!$J$1300:$J$1314,0))</f>
        <v>Mot 67</v>
      </c>
      <c r="NK4" s="163" t="str">
        <f ca="1">INDEX('GenerateurBingo.com'!$A$1320:$A$1334,MATCH(LARGE('GenerateurBingo.com'!$B$1320:$B$1334,ROW()-1),'GenerateurBingo.com'!$B$1320:$B$1334,0))</f>
        <v>Mot 6</v>
      </c>
      <c r="NL4" s="163" t="str">
        <f ca="1">INDEX('GenerateurBingo.com'!$C$1320:$C$1334,MATCH(LARGE('GenerateurBingo.com'!$D$1320:$D$1334,ROW()-1),'GenerateurBingo.com'!$D$1320:$D$1334,0))</f>
        <v>Mot 24</v>
      </c>
      <c r="NM4" s="163" t="str">
        <f ca="1">INDEX('GenerateurBingo.com'!$E$1320:$E$1334,MATCH(LARGE('GenerateurBingo.com'!$F$1320:$F$1334,ROW()-1),'GenerateurBingo.com'!$F$1320:$F$1334,0))</f>
        <v>Mot 31</v>
      </c>
      <c r="NN4" s="163" t="str">
        <f ca="1">INDEX('GenerateurBingo.com'!$G$1320:$G$1334,MATCH(LARGE('GenerateurBingo.com'!$H$1320:$H$1334,ROW()-1),'GenerateurBingo.com'!$H$1320:$H$1334,0))</f>
        <v>Mot 52</v>
      </c>
      <c r="NO4" s="163" t="str">
        <f ca="1">INDEX('GenerateurBingo.com'!$I$1320:$I$1334,MATCH(LARGE('GenerateurBingo.com'!$J$1320:$J$1334,ROW()-1),'GenerateurBingo.com'!$J$1320:$J$1334,0))</f>
        <v>Mot 61</v>
      </c>
      <c r="NP4" s="164"/>
      <c r="NQ4" s="163" t="str">
        <f ca="1">INDEX('GenerateurBingo.com'!$A$1340:$A$1354,MATCH(LARGE('GenerateurBingo.com'!$B$1340:$B$1354,ROW()-1),'GenerateurBingo.com'!$B$1340:$B$1354,0))</f>
        <v>Mot 15</v>
      </c>
      <c r="NR4" s="163" t="str">
        <f ca="1">INDEX('GenerateurBingo.com'!$C$1340:$C$1354,MATCH(LARGE('GenerateurBingo.com'!$D$1340:$D$1354,ROW()-1),'GenerateurBingo.com'!$D$1340:$D$1354,0))</f>
        <v>Mot 18</v>
      </c>
      <c r="NS4" s="163" t="str">
        <f ca="1">INDEX('GenerateurBingo.com'!$E$1340:$E$1354,MATCH(LARGE('GenerateurBingo.com'!$F$1340:$F$1354,ROW()-1),'GenerateurBingo.com'!$F$1340:$F$1354,0))</f>
        <v>Mot 34</v>
      </c>
      <c r="NT4" s="163" t="str">
        <f ca="1">INDEX('GenerateurBingo.com'!$G$1340:$G$1354,MATCH(LARGE('GenerateurBingo.com'!$H$1340:$H$1354,ROW()-1),'GenerateurBingo.com'!$H$1340:$H$1354,0))</f>
        <v>Mot 56</v>
      </c>
      <c r="NU4" s="163" t="str">
        <f ca="1">INDEX('GenerateurBingo.com'!$I$1340:$I$1354,MATCH(LARGE('GenerateurBingo.com'!$J$1340:$J$1354,ROW()-1),'GenerateurBingo.com'!$J$1340:$J$1354,0))</f>
        <v>Mot 68</v>
      </c>
      <c r="NV4" s="163" t="str">
        <f ca="1">INDEX('GenerateurBingo.com'!$A$1360:$A$1374,MATCH(LARGE('GenerateurBingo.com'!$B$1360:$B$1374,ROW()-1),'GenerateurBingo.com'!$B$1360:$B$1374,0))</f>
        <v>Mot 11</v>
      </c>
      <c r="NW4" s="163" t="str">
        <f ca="1">INDEX('GenerateurBingo.com'!$C$1360:$C$1374,MATCH(LARGE('GenerateurBingo.com'!$D$1360:$D$1374,ROW()-1),'GenerateurBingo.com'!$D$1360:$D$1374,0))</f>
        <v>Mot 19</v>
      </c>
      <c r="NX4" s="163" t="str">
        <f ca="1">INDEX('GenerateurBingo.com'!$E$1360:$E$1374,MATCH(LARGE('GenerateurBingo.com'!$F$1360:$F$1374,ROW()-1),'GenerateurBingo.com'!$F$1360:$F$1374,0))</f>
        <v>Mot 45</v>
      </c>
      <c r="NY4" s="163" t="str">
        <f ca="1">INDEX('GenerateurBingo.com'!$G$1360:$G$1374,MATCH(LARGE('GenerateurBingo.com'!$H$1360:$H$1374,ROW()-1),'GenerateurBingo.com'!$H$1360:$H$1374,0))</f>
        <v>Mot 55</v>
      </c>
      <c r="NZ4" s="163" t="str">
        <f ca="1">INDEX('GenerateurBingo.com'!$I$1360:$I$1374,MATCH(LARGE('GenerateurBingo.com'!$J$1360:$J$1374,ROW()-1),'GenerateurBingo.com'!$J$1360:$J$1374,0))</f>
        <v>Mot 66</v>
      </c>
      <c r="OA4" s="164"/>
      <c r="OB4" s="163" t="str">
        <f ca="1">INDEX('GenerateurBingo.com'!$A$1380:$A$1394,MATCH(LARGE('GenerateurBingo.com'!$B$1380:$B$1394,ROW()-1),'GenerateurBingo.com'!$B$1380:$B$1394,0))</f>
        <v>Mot 9</v>
      </c>
      <c r="OC4" s="163" t="str">
        <f ca="1">INDEX('GenerateurBingo.com'!$C$1380:$C$1394,MATCH(LARGE('GenerateurBingo.com'!$D$1380:$D$1394,ROW()-1),'GenerateurBingo.com'!$D$1380:$D$1394,0))</f>
        <v>Mot 16</v>
      </c>
      <c r="OD4" s="163" t="str">
        <f ca="1">INDEX('GenerateurBingo.com'!$E$1380:$E$1394,MATCH(LARGE('GenerateurBingo.com'!$F$1380:$F$1394,ROW()-1),'GenerateurBingo.com'!$F$1380:$F$1394,0))</f>
        <v>Mot 42</v>
      </c>
      <c r="OE4" s="163" t="str">
        <f ca="1">INDEX('GenerateurBingo.com'!$G$1380:$G$1394,MATCH(LARGE('GenerateurBingo.com'!$H$1380:$H$1394,ROW()-1),'GenerateurBingo.com'!$H$1380:$H$1394,0))</f>
        <v>Mot 58</v>
      </c>
      <c r="OF4" s="163" t="str">
        <f ca="1">INDEX('GenerateurBingo.com'!$I$1380:$I$1394,MATCH(LARGE('GenerateurBingo.com'!$J$1380:$J$1394,ROW()-1),'GenerateurBingo.com'!$J$1380:$J$1394,0))</f>
        <v>Mot 61</v>
      </c>
      <c r="OG4" s="163" t="str">
        <f ca="1">INDEX('GenerateurBingo.com'!$A$1400:$A$1414,MATCH(LARGE('GenerateurBingo.com'!$B$1400:$B$1414,ROW()-1),'GenerateurBingo.com'!$B$1400:$B$1414,0))</f>
        <v>Mot 14</v>
      </c>
      <c r="OH4" s="163" t="str">
        <f ca="1">INDEX('GenerateurBingo.com'!$C$1400:$C$1414,MATCH(LARGE('GenerateurBingo.com'!$D$1400:$D$1414,ROW()-1),'GenerateurBingo.com'!$D$1400:$D$1414,0))</f>
        <v>Mot 17</v>
      </c>
      <c r="OI4" s="163" t="str">
        <f ca="1">INDEX('GenerateurBingo.com'!$E$1400:$E$1414,MATCH(LARGE('GenerateurBingo.com'!$F$1400:$F$1414,ROW()-1),'GenerateurBingo.com'!$F$1400:$F$1414,0))</f>
        <v>Mot 44</v>
      </c>
      <c r="OJ4" s="163" t="str">
        <f ca="1">INDEX('GenerateurBingo.com'!$G$1400:$G$1414,MATCH(LARGE('GenerateurBingo.com'!$H$1400:$H$1414,ROW()-1),'GenerateurBingo.com'!$H$1400:$H$1414,0))</f>
        <v>Mot 60</v>
      </c>
      <c r="OK4" s="163" t="str">
        <f ca="1">INDEX('GenerateurBingo.com'!$I$1400:$I$1414,MATCH(LARGE('GenerateurBingo.com'!$J$1400:$J$1414,ROW()-1),'GenerateurBingo.com'!$J$1400:$J$1414,0))</f>
        <v>Mot 63</v>
      </c>
      <c r="OL4" s="164"/>
      <c r="OM4" s="163" t="str">
        <f ca="1">INDEX('GenerateurBingo.com'!$A$1420:$A$1434,MATCH(LARGE('GenerateurBingo.com'!$B$1420:$B$1434,ROW()-1),'GenerateurBingo.com'!$B$1420:$B$1434,0))</f>
        <v>Mot 4</v>
      </c>
      <c r="ON4" s="163" t="str">
        <f ca="1">INDEX('GenerateurBingo.com'!$C$1420:$C$1434,MATCH(LARGE('GenerateurBingo.com'!$D$1420:$D$1434,ROW()-1),'GenerateurBingo.com'!$D$1420:$D$1434,0))</f>
        <v>Mot 18</v>
      </c>
      <c r="OO4" s="163" t="str">
        <f ca="1">INDEX('GenerateurBingo.com'!$E$1420:$E$1434,MATCH(LARGE('GenerateurBingo.com'!$F$1420:$F$1434,ROW()-1),'GenerateurBingo.com'!$F$1420:$F$1434,0))</f>
        <v>Mot 44</v>
      </c>
      <c r="OP4" s="163" t="str">
        <f ca="1">INDEX('GenerateurBingo.com'!$G$1420:$G$1434,MATCH(LARGE('GenerateurBingo.com'!$H$1420:$H$1434,ROW()-1),'GenerateurBingo.com'!$H$1420:$H$1434,0))</f>
        <v>Mot 48</v>
      </c>
      <c r="OQ4" s="163" t="str">
        <f ca="1">INDEX('GenerateurBingo.com'!$I$1420:$I$1434,MATCH(LARGE('GenerateurBingo.com'!$J$1420:$J$1434,ROW()-1),'GenerateurBingo.com'!$J$1420:$J$1434,0))</f>
        <v>Mot 73</v>
      </c>
      <c r="OR4" s="163" t="str">
        <f ca="1">INDEX('GenerateurBingo.com'!$A$1440:$A$1454,MATCH(LARGE('GenerateurBingo.com'!$B$1440:$B$1454,ROW()-1),'GenerateurBingo.com'!$B$1440:$B$1454,0))</f>
        <v>Mot 15</v>
      </c>
      <c r="OS4" s="163" t="str">
        <f ca="1">INDEX('GenerateurBingo.com'!$C$1440:$C$1454,MATCH(LARGE('GenerateurBingo.com'!$D$1440:$D$1454,ROW()-1),'GenerateurBingo.com'!$D$1440:$D$1454,0))</f>
        <v>Mot 26</v>
      </c>
      <c r="OT4" s="163" t="str">
        <f ca="1">INDEX('GenerateurBingo.com'!$E$1440:$E$1454,MATCH(LARGE('GenerateurBingo.com'!$F$1440:$F$1454,ROW()-1),'GenerateurBingo.com'!$F$1440:$F$1454,0))</f>
        <v>Mot 45</v>
      </c>
      <c r="OU4" s="163" t="str">
        <f ca="1">INDEX('GenerateurBingo.com'!$G$1440:$G$1454,MATCH(LARGE('GenerateurBingo.com'!$H$1440:$H$1454,ROW()-1),'GenerateurBingo.com'!$H$1440:$H$1454,0))</f>
        <v>Mot 46</v>
      </c>
      <c r="OV4" s="163" t="str">
        <f ca="1">INDEX('GenerateurBingo.com'!$I$1440:$I$1454,MATCH(LARGE('GenerateurBingo.com'!$J$1440:$J$1454,ROW()-1),'GenerateurBingo.com'!$J$1440:$J$1454,0))</f>
        <v>Mot 62</v>
      </c>
      <c r="OW4" s="164"/>
      <c r="OX4" s="164" t="str">
        <f ca="1">INDEX('GenerateurBingo.com'!$A$1460:$A$1474,MATCH(LARGE('GenerateurBingo.com'!$B$1460:$B$1474,ROW()-1),'GenerateurBingo.com'!$B$1460:$B$1474,0))</f>
        <v>Mot 13</v>
      </c>
      <c r="OY4" s="164" t="str">
        <f ca="1">INDEX('GenerateurBingo.com'!$C$1460:$C$1474,MATCH(LARGE('GenerateurBingo.com'!$D$1460:$D$1474,ROW()-1),'GenerateurBingo.com'!$D$1460:$D$1474,0))</f>
        <v>Mot 18</v>
      </c>
      <c r="OZ4" s="164" t="str">
        <f ca="1">INDEX('GenerateurBingo.com'!$E$1460:$E$1474,MATCH(LARGE('GenerateurBingo.com'!$F$1460:$F$1474,ROW()-1),'GenerateurBingo.com'!$F$1460:$F$1474,0))</f>
        <v>Mot 39</v>
      </c>
      <c r="PA4" s="164" t="str">
        <f ca="1">INDEX('GenerateurBingo.com'!$G$1460:$G$1474,MATCH(LARGE('GenerateurBingo.com'!$H$1460:$H$1474,ROW()-1),'GenerateurBingo.com'!$H$1460:$H$1474,0))</f>
        <v>Mot 49</v>
      </c>
      <c r="PB4" s="164" t="str">
        <f ca="1">INDEX('GenerateurBingo.com'!$I$1460:$I$1474,MATCH(LARGE('GenerateurBingo.com'!$J$1460:$J$1474,ROW()-1),'GenerateurBingo.com'!$J$1460:$J$1474,0))</f>
        <v>Mot 62</v>
      </c>
      <c r="PC4" s="164" t="str">
        <f ca="1">INDEX('GenerateurBingo.com'!$A$1480:$A$1494,MATCH(LARGE('GenerateurBingo.com'!$B$1480:$B$1494,ROW()-1),'GenerateurBingo.com'!$B$1480:$B$1494,0))</f>
        <v>Mot 9</v>
      </c>
      <c r="PD4" s="164" t="str">
        <f ca="1">INDEX('GenerateurBingo.com'!$C$1480:$C$1494,MATCH(LARGE('GenerateurBingo.com'!$D$1480:$D$1494,ROW()-1),'GenerateurBingo.com'!$D$1480:$D$1494,0))</f>
        <v>Mot 20</v>
      </c>
      <c r="PE4" s="164" t="str">
        <f ca="1">INDEX('GenerateurBingo.com'!$E$1480:$E$1494,MATCH(LARGE('GenerateurBingo.com'!$F$1480:$F$1494,ROW()-1),'GenerateurBingo.com'!$F$1480:$F$1494,0))</f>
        <v>Mot 36</v>
      </c>
      <c r="PF4" s="164" t="str">
        <f ca="1">INDEX('GenerateurBingo.com'!$G$1480:$G$1494,MATCH(LARGE('GenerateurBingo.com'!$H$1480:$H$1494,ROW()-1),'GenerateurBingo.com'!$H$1480:$H$1494,0))</f>
        <v>Mot 52</v>
      </c>
      <c r="PG4" s="164" t="str">
        <f ca="1">INDEX('GenerateurBingo.com'!$I$1480:$I$1494,MATCH(LARGE('GenerateurBingo.com'!$J$1480:$J$1494,ROW()-1),'GenerateurBingo.com'!$J$1480:$J$1494,0))</f>
        <v>Mot 66</v>
      </c>
      <c r="PH4" s="164"/>
      <c r="PI4" s="164" t="str">
        <f ca="1">INDEX('GenerateurBingo.com'!$A$1500:$A$1514,MATCH(LARGE('GenerateurBingo.com'!$B$1500:$B$1514,ROW()-1),'GenerateurBingo.com'!$B$1500:$B$1514,0))</f>
        <v>Mot 8</v>
      </c>
      <c r="PJ4" s="164" t="str">
        <f ca="1">INDEX('GenerateurBingo.com'!$C$1500:$C$1514,MATCH(LARGE('GenerateurBingo.com'!$D$1500:$D$1514,ROW()-1),'GenerateurBingo.com'!$D$1500:$D$1514,0))</f>
        <v>Mot 28</v>
      </c>
      <c r="PK4" s="164" t="str">
        <f ca="1">INDEX('GenerateurBingo.com'!$E$1500:$E$1514,MATCH(LARGE('GenerateurBingo.com'!$F$1500:$F$1514,ROW()-1),'GenerateurBingo.com'!$F$1500:$F$1514,0))</f>
        <v>Mot 37</v>
      </c>
      <c r="PL4" s="164" t="str">
        <f ca="1">INDEX('GenerateurBingo.com'!$G$1500:$G$1514,MATCH(LARGE('GenerateurBingo.com'!$H$1500:$H$1514,ROW()-1),'GenerateurBingo.com'!$H$1500:$H$1514,0))</f>
        <v>Mot 53</v>
      </c>
      <c r="PM4" s="164" t="str">
        <f ca="1">INDEX('GenerateurBingo.com'!$I$1500:$I$1514,MATCH(LARGE('GenerateurBingo.com'!$J$1500:$J$1514,ROW()-1),'GenerateurBingo.com'!$J$1500:$J$1514,0))</f>
        <v>Mot 75</v>
      </c>
      <c r="PN4" s="164" t="str">
        <f ca="1">INDEX('GenerateurBingo.com'!$A$1520:$A$1534,MATCH(LARGE('GenerateurBingo.com'!$B$1520:$B$1534,ROW()-1),'GenerateurBingo.com'!$B$1520:$B$1534,0))</f>
        <v>Mot 5</v>
      </c>
      <c r="PO4" s="164" t="str">
        <f ca="1">INDEX('GenerateurBingo.com'!$C$1520:$C$1534,MATCH(LARGE('GenerateurBingo.com'!$D$1520:$D$1534,ROW()-1),'GenerateurBingo.com'!$D$1520:$D$1534,0))</f>
        <v>Mot 17</v>
      </c>
      <c r="PP4" s="164" t="str">
        <f ca="1">INDEX('GenerateurBingo.com'!$E$1520:$E$1534,MATCH(LARGE('GenerateurBingo.com'!$F$1520:$F$1534,ROW()-1),'GenerateurBingo.com'!$F$1520:$F$1534,0))</f>
        <v>Mot 31</v>
      </c>
      <c r="PQ4" s="164" t="str">
        <f ca="1">INDEX('GenerateurBingo.com'!$G$1520:$G$1534,MATCH(LARGE('GenerateurBingo.com'!$H$1520:$H$1534,ROW()-1),'GenerateurBingo.com'!$H$1520:$H$1534,0))</f>
        <v>Mot 47</v>
      </c>
      <c r="PR4" s="164" t="str">
        <f ca="1">INDEX('GenerateurBingo.com'!$I$1520:$I$1534,MATCH(LARGE('GenerateurBingo.com'!$J$1520:$J$1534,ROW()-1),'GenerateurBingo.com'!$J$1520:$J$1534,0))</f>
        <v>Mot 64</v>
      </c>
      <c r="PS4" s="164"/>
      <c r="PT4" s="164" t="str">
        <f ca="1">INDEX('GenerateurBingo.com'!$A$1540:$A$1554,MATCH(LARGE('GenerateurBingo.com'!$B$1540:$B$1554,ROW()-1),'GenerateurBingo.com'!$B$1540:$B$1554,0))</f>
        <v>Mot 1</v>
      </c>
      <c r="PU4" s="164" t="str">
        <f ca="1">INDEX('GenerateurBingo.com'!$C$1540:$C$1554,MATCH(LARGE('GenerateurBingo.com'!$D$1540:$D$1554,ROW()-1),'GenerateurBingo.com'!$D$1540:$D$1554,0))</f>
        <v>Mot 27</v>
      </c>
      <c r="PV4" s="164" t="str">
        <f ca="1">INDEX('GenerateurBingo.com'!$E$1540:$E$1554,MATCH(LARGE('GenerateurBingo.com'!$F$1540:$F$1554,ROW()-1),'GenerateurBingo.com'!$F$1540:$F$1554,0))</f>
        <v>Mot 37</v>
      </c>
      <c r="PW4" s="164" t="str">
        <f ca="1">INDEX('GenerateurBingo.com'!$G$1540:$G$1554,MATCH(LARGE('GenerateurBingo.com'!$H$1540:$H$1554,ROW()-1),'GenerateurBingo.com'!$H$1540:$H$1554,0))</f>
        <v>Mot 48</v>
      </c>
      <c r="PX4" s="164" t="str">
        <f ca="1">INDEX('GenerateurBingo.com'!$I$1540:$I$1554,MATCH(LARGE('GenerateurBingo.com'!$J$1540:$J$1554,ROW()-1),'GenerateurBingo.com'!$J$1540:$J$1554,0))</f>
        <v>Mot 65</v>
      </c>
      <c r="PY4" s="164" t="str">
        <f ca="1">INDEX('GenerateurBingo.com'!$A$1560:$A$1574,MATCH(LARGE('GenerateurBingo.com'!$B$1560:$B$1574,ROW()-1),'GenerateurBingo.com'!$B$1560:$B$1574,0))</f>
        <v>Mot 9</v>
      </c>
      <c r="PZ4" s="164" t="str">
        <f ca="1">INDEX('GenerateurBingo.com'!$C$1560:$C$1574,MATCH(LARGE('GenerateurBingo.com'!$D$1560:$D$1574,ROW()-1),'GenerateurBingo.com'!$D$1560:$D$1574,0))</f>
        <v>Mot 30</v>
      </c>
      <c r="QA4" s="164" t="str">
        <f ca="1">INDEX('GenerateurBingo.com'!$E$1560:$E$1574,MATCH(LARGE('GenerateurBingo.com'!$F$1560:$F$1574,ROW()-1),'GenerateurBingo.com'!$F$1560:$F$1574,0))</f>
        <v>Mot 36</v>
      </c>
      <c r="QB4" s="164" t="str">
        <f ca="1">INDEX('GenerateurBingo.com'!$G$1560:$G$1574,MATCH(LARGE('GenerateurBingo.com'!$H$1560:$H$1574,ROW()-1),'GenerateurBingo.com'!$H$1560:$H$1574,0))</f>
        <v>Mot 55</v>
      </c>
      <c r="QC4" s="164" t="str">
        <f ca="1">INDEX('GenerateurBingo.com'!$I$1560:$I$1574,MATCH(LARGE('GenerateurBingo.com'!$J$1560:$J$1574,ROW()-1),'GenerateurBingo.com'!$J$1560:$J$1574,0))</f>
        <v>Mot 65</v>
      </c>
      <c r="QD4" s="164"/>
      <c r="QE4" s="164" t="str">
        <f ca="1">INDEX('GenerateurBingo.com'!$A$1580:$A$1594,MATCH(LARGE('GenerateurBingo.com'!$B$1580:$B$1594,ROW()-1),'GenerateurBingo.com'!$B$1580:$B$1594,0))</f>
        <v>Mot 3</v>
      </c>
      <c r="QF4" s="164" t="str">
        <f ca="1">INDEX('GenerateurBingo.com'!$C$1580:$C$1594,MATCH(LARGE('GenerateurBingo.com'!$D$1580:$D$1594,ROW()-1),'GenerateurBingo.com'!$D$1580:$D$1594,0))</f>
        <v>Mot 17</v>
      </c>
      <c r="QG4" s="164" t="str">
        <f ca="1">INDEX('GenerateurBingo.com'!$E$1580:$E$1594,MATCH(LARGE('GenerateurBingo.com'!$F$1580:$F$1594,ROW()-1),'GenerateurBingo.com'!$F$1580:$F$1594,0))</f>
        <v>Mot 34</v>
      </c>
      <c r="QH4" s="164" t="str">
        <f ca="1">INDEX('GenerateurBingo.com'!$G$1580:$G$1594,MATCH(LARGE('GenerateurBingo.com'!$H$1580:$H$1594,ROW()-1),'GenerateurBingo.com'!$H$1580:$H$1594,0))</f>
        <v>Mot 52</v>
      </c>
      <c r="QI4" s="164" t="str">
        <f ca="1">INDEX('GenerateurBingo.com'!$I$1580:$I$1594,MATCH(LARGE('GenerateurBingo.com'!$J$1580:$J$1594,ROW()-1),'GenerateurBingo.com'!$J$1580:$J$1594,0))</f>
        <v>Mot 67</v>
      </c>
      <c r="QJ4" s="164" t="str">
        <f ca="1">INDEX('GenerateurBingo.com'!$A$1600:$A$1614,MATCH(LARGE('GenerateurBingo.com'!$B$1600:$B$1614,ROW()-1),'GenerateurBingo.com'!$B$1600:$B$1614,0))</f>
        <v>Mot 11</v>
      </c>
      <c r="QK4" s="164" t="str">
        <f ca="1">INDEX('GenerateurBingo.com'!$C$1600:$C$1614,MATCH(LARGE('GenerateurBingo.com'!$D$1600:$D$1614,ROW()-1),'GenerateurBingo.com'!$D$1600:$D$1614,0))</f>
        <v>Mot 18</v>
      </c>
      <c r="QL4" s="164" t="str">
        <f ca="1">INDEX('GenerateurBingo.com'!$E$1600:$E$1614,MATCH(LARGE('GenerateurBingo.com'!$F$1600:$F$1614,ROW()-1),'GenerateurBingo.com'!$F$1600:$F$1614,0))</f>
        <v>Mot 39</v>
      </c>
      <c r="QM4" s="164" t="str">
        <f ca="1">INDEX('GenerateurBingo.com'!$G$1600:$G$1614,MATCH(LARGE('GenerateurBingo.com'!$H$1600:$H$1614,ROW()-1),'GenerateurBingo.com'!$H$1600:$H$1614,0))</f>
        <v>Mot 56</v>
      </c>
      <c r="QN4" s="164" t="str">
        <f ca="1">INDEX('GenerateurBingo.com'!$I$1600:$I$1614,MATCH(LARGE('GenerateurBingo.com'!$J$1600:$J$1614,ROW()-1),'GenerateurBingo.com'!$J$1600:$J$1614,0))</f>
        <v>Mot 68</v>
      </c>
      <c r="QO4" s="164"/>
      <c r="QP4" s="164" t="str">
        <f ca="1">INDEX('GenerateurBingo.com'!$A$1620:$A$1634,MATCH(LARGE('GenerateurBingo.com'!$B$1620:$B$1634,ROW()-1),'GenerateurBingo.com'!$B$1620:$B$1634,0))</f>
        <v>Mot 15</v>
      </c>
      <c r="QQ4" s="164" t="str">
        <f ca="1">INDEX('GenerateurBingo.com'!$C$1620:$C$1634,MATCH(LARGE('GenerateurBingo.com'!$D$1620:$D$1634,ROW()-1),'GenerateurBingo.com'!$D$1620:$D$1634,0))</f>
        <v>Mot 22</v>
      </c>
      <c r="QR4" s="164" t="str">
        <f ca="1">INDEX('GenerateurBingo.com'!$E$1620:$E$1634,MATCH(LARGE('GenerateurBingo.com'!$F$1620:$F$1634,ROW()-1),'GenerateurBingo.com'!$F$1620:$F$1634,0))</f>
        <v>Mot 41</v>
      </c>
      <c r="QS4" s="164" t="str">
        <f ca="1">INDEX('GenerateurBingo.com'!$G$1620:$G$1634,MATCH(LARGE('GenerateurBingo.com'!$H$1620:$H$1634,ROW()-1),'GenerateurBingo.com'!$H$1620:$H$1634,0))</f>
        <v>Mot 55</v>
      </c>
      <c r="QT4" s="164" t="str">
        <f ca="1">INDEX('GenerateurBingo.com'!$I$1620:$I$1634,MATCH(LARGE('GenerateurBingo.com'!$J$1620:$J$1634,ROW()-1),'GenerateurBingo.com'!$J$1620:$J$1634,0))</f>
        <v>Mot 68</v>
      </c>
      <c r="QU4" s="164" t="str">
        <f ca="1">INDEX('GenerateurBingo.com'!$A$1640:$A$1654,MATCH(LARGE('GenerateurBingo.com'!$B$1640:$B$1654,ROW()-1),'GenerateurBingo.com'!$B$1640:$B$1654,0))</f>
        <v>Mot 15</v>
      </c>
      <c r="QV4" s="164" t="str">
        <f ca="1">INDEX('GenerateurBingo.com'!$C$1640:$C$1654,MATCH(LARGE('GenerateurBingo.com'!$D$1640:$D$1654,ROW()-1),'GenerateurBingo.com'!$D$1640:$D$1654,0))</f>
        <v>Mot 16</v>
      </c>
      <c r="QW4" s="164" t="str">
        <f ca="1">INDEX('GenerateurBingo.com'!$E$1640:$E$1654,MATCH(LARGE('GenerateurBingo.com'!$F$1640:$F$1654,ROW()-1),'GenerateurBingo.com'!$F$1640:$F$1654,0))</f>
        <v>Mot 41</v>
      </c>
      <c r="QX4" s="164" t="str">
        <f ca="1">INDEX('GenerateurBingo.com'!$G$1640:$G$1654,MATCH(LARGE('GenerateurBingo.com'!$H$1640:$H$1654,ROW()-1),'GenerateurBingo.com'!$H$1640:$H$1654,0))</f>
        <v>Mot 51</v>
      </c>
      <c r="QY4" s="164" t="str">
        <f ca="1">INDEX('GenerateurBingo.com'!$I$1640:$I$1654,MATCH(LARGE('GenerateurBingo.com'!$J$1640:$J$1654,ROW()-1),'GenerateurBingo.com'!$J$1640:$J$1654,0))</f>
        <v>Mot 64</v>
      </c>
      <c r="QZ4" s="164"/>
      <c r="RA4" s="164" t="str">
        <f ca="1">INDEX('GenerateurBingo.com'!$A$1660:$A$1674,MATCH(LARGE('GenerateurBingo.com'!$B$1660:$B$1674,ROW()-1),'GenerateurBingo.com'!$B$1660:$B$1674,0))</f>
        <v>Mot 12</v>
      </c>
      <c r="RB4" s="164" t="str">
        <f ca="1">INDEX('GenerateurBingo.com'!$C$1660:$C$1674,MATCH(LARGE('GenerateurBingo.com'!$D$1660:$D$1674,ROW()-1),'GenerateurBingo.com'!$D$1660:$D$1674,0))</f>
        <v>Mot 30</v>
      </c>
      <c r="RC4" s="164" t="str">
        <f ca="1">INDEX('GenerateurBingo.com'!$E$1660:$E$1674,MATCH(LARGE('GenerateurBingo.com'!$F$1660:$F$1674,ROW()-1),'GenerateurBingo.com'!$F$1660:$F$1674,0))</f>
        <v>Mot 42</v>
      </c>
      <c r="RD4" s="164" t="str">
        <f ca="1">INDEX('GenerateurBingo.com'!$G$1660:$G$1674,MATCH(LARGE('GenerateurBingo.com'!$H$1660:$H$1674,ROW()-1),'GenerateurBingo.com'!$H$1660:$H$1674,0))</f>
        <v>Mot 56</v>
      </c>
      <c r="RE4" s="164" t="str">
        <f ca="1">INDEX('GenerateurBingo.com'!$I$1660:$I$1674,MATCH(LARGE('GenerateurBingo.com'!$J$1660:$J$1674,ROW()-1),'GenerateurBingo.com'!$J$1660:$J$1674,0))</f>
        <v>Mot 61</v>
      </c>
      <c r="RF4" s="164" t="str">
        <f ca="1">INDEX('GenerateurBingo.com'!$A$1680:$A$1694,MATCH(LARGE('GenerateurBingo.com'!$B$1680:$B$1694,ROW()-1),'GenerateurBingo.com'!$B$1680:$B$1694,0))</f>
        <v>Mot 13</v>
      </c>
      <c r="RG4" s="164" t="str">
        <f ca="1">INDEX('GenerateurBingo.com'!$C$1680:$C$1694,MATCH(LARGE('GenerateurBingo.com'!$D$1680:$D$1694,ROW()-1),'GenerateurBingo.com'!$D$1680:$D$1694,0))</f>
        <v>Mot 21</v>
      </c>
      <c r="RH4" s="164" t="str">
        <f ca="1">INDEX('GenerateurBingo.com'!$E$1680:$E$1694,MATCH(LARGE('GenerateurBingo.com'!$F$1680:$F$1694,ROW()-1),'GenerateurBingo.com'!$F$1680:$F$1694,0))</f>
        <v>Mot 31</v>
      </c>
      <c r="RI4" s="164" t="str">
        <f ca="1">INDEX('GenerateurBingo.com'!$G$1680:$G$1694,MATCH(LARGE('GenerateurBingo.com'!$H$1680:$H$1694,ROW()-1),'GenerateurBingo.com'!$H$1680:$H$1694,0))</f>
        <v>Mot 49</v>
      </c>
      <c r="RJ4" s="164" t="str">
        <f ca="1">INDEX('GenerateurBingo.com'!$I$1680:$I$1694,MATCH(LARGE('GenerateurBingo.com'!$J$1680:$J$1694,ROW()-1),'GenerateurBingo.com'!$J$1680:$J$1694,0))</f>
        <v>Mot 75</v>
      </c>
      <c r="RK4" s="164"/>
      <c r="RL4" s="164" t="str">
        <f ca="1">INDEX('GenerateurBingo.com'!$A$1700:$A$1714,MATCH(LARGE('GenerateurBingo.com'!$B$1700:$B$1714,ROW()-1),'GenerateurBingo.com'!$B$1700:$B$1714,0))</f>
        <v>Mot 15</v>
      </c>
      <c r="RM4" s="164" t="str">
        <f ca="1">INDEX('GenerateurBingo.com'!$C$1700:$C$1714,MATCH(LARGE('GenerateurBingo.com'!$D$1700:$D$1714,ROW()-1),'GenerateurBingo.com'!$D$1700:$D$1714,0))</f>
        <v>Mot 26</v>
      </c>
      <c r="RN4" s="164" t="str">
        <f ca="1">INDEX('GenerateurBingo.com'!$E$1700:$E$1714,MATCH(LARGE('GenerateurBingo.com'!$F$1700:$F$1714,ROW()-1),'GenerateurBingo.com'!$F$1700:$F$1714,0))</f>
        <v>Mot 40</v>
      </c>
      <c r="RO4" s="164" t="str">
        <f ca="1">INDEX('GenerateurBingo.com'!$G$1700:$G$1714,MATCH(LARGE('GenerateurBingo.com'!$H$1700:$H$1714,ROW()-1),'GenerateurBingo.com'!$H$1700:$H$1714,0))</f>
        <v>Mot 52</v>
      </c>
      <c r="RP4" s="164" t="str">
        <f ca="1">INDEX('GenerateurBingo.com'!$I$1700:$I$1714,MATCH(LARGE('GenerateurBingo.com'!$J$1700:$J$1714,ROW()-1),'GenerateurBingo.com'!$J$1700:$J$1714,0))</f>
        <v>Mot 68</v>
      </c>
      <c r="RQ4" s="164" t="str">
        <f ca="1">INDEX('GenerateurBingo.com'!$A$1720:$A$1734,MATCH(LARGE('GenerateurBingo.com'!$B$1720:$B$1734,ROW()-1),'GenerateurBingo.com'!$B$1720:$B$1734,0))</f>
        <v>Mot 12</v>
      </c>
      <c r="RR4" s="164" t="str">
        <f ca="1">INDEX('GenerateurBingo.com'!$C$1720:$C$1734,MATCH(LARGE('GenerateurBingo.com'!$D$1720:$D$1734,ROW()-1),'GenerateurBingo.com'!$D$1720:$D$1734,0))</f>
        <v>Mot 30</v>
      </c>
      <c r="RS4" s="164" t="str">
        <f ca="1">INDEX('GenerateurBingo.com'!$E$1720:$E$1734,MATCH(LARGE('GenerateurBingo.com'!$F$1720:$F$1734,ROW()-1),'GenerateurBingo.com'!$F$1720:$F$1734,0))</f>
        <v>Mot 36</v>
      </c>
      <c r="RT4" s="164" t="str">
        <f ca="1">INDEX('GenerateurBingo.com'!$G$1720:$G$1734,MATCH(LARGE('GenerateurBingo.com'!$H$1720:$H$1734,ROW()-1),'GenerateurBingo.com'!$H$1720:$H$1734,0))</f>
        <v>Mot 57</v>
      </c>
      <c r="RU4" s="164" t="str">
        <f ca="1">INDEX('GenerateurBingo.com'!$I$1720:$I$1734,MATCH(LARGE('GenerateurBingo.com'!$J$1720:$J$1734,ROW()-1),'GenerateurBingo.com'!$J$1720:$J$1734,0))</f>
        <v>Mot 65</v>
      </c>
      <c r="RV4" s="164"/>
      <c r="RW4" s="164" t="str">
        <f ca="1">INDEX('GenerateurBingo.com'!$A$1740:$A$1754,MATCH(LARGE('GenerateurBingo.com'!$B$1740:$B$1754,ROW()-1),'GenerateurBingo.com'!$B$1740:$B$1754,0))</f>
        <v>Mot 9</v>
      </c>
      <c r="RX4" s="164" t="str">
        <f ca="1">INDEX('GenerateurBingo.com'!$C$1740:$C$1754,MATCH(LARGE('GenerateurBingo.com'!$D$1740:$D$1754,ROW()-1),'GenerateurBingo.com'!$D$1740:$D$1754,0))</f>
        <v>Mot 27</v>
      </c>
      <c r="RY4" s="164" t="str">
        <f ca="1">INDEX('GenerateurBingo.com'!$E$1740:$E$1754,MATCH(LARGE('GenerateurBingo.com'!$F$1740:$F$1754,ROW()-1),'GenerateurBingo.com'!$F$1740:$F$1754,0))</f>
        <v>Mot 42</v>
      </c>
      <c r="RZ4" s="164" t="str">
        <f ca="1">INDEX('GenerateurBingo.com'!$G$1740:$G$1754,MATCH(LARGE('GenerateurBingo.com'!$H$1740:$H$1754,ROW()-1),'GenerateurBingo.com'!$H$1740:$H$1754,0))</f>
        <v>Mot 48</v>
      </c>
      <c r="SA4" s="164" t="str">
        <f ca="1">INDEX('GenerateurBingo.com'!$I$1740:$I$1754,MATCH(LARGE('GenerateurBingo.com'!$J$1740:$J$1754,ROW()-1),'GenerateurBingo.com'!$J$1740:$J$1754,0))</f>
        <v>Mot 70</v>
      </c>
      <c r="SB4" s="164" t="str">
        <f ca="1">INDEX('GenerateurBingo.com'!$A$1760:$A$1774,MATCH(LARGE('GenerateurBingo.com'!$B$1760:$B$1774,ROW()-1),'GenerateurBingo.com'!$B$1760:$B$1774,0))</f>
        <v>Mot 7</v>
      </c>
      <c r="SC4" s="164" t="str">
        <f ca="1">INDEX('GenerateurBingo.com'!$C$1760:$C$1774,MATCH(LARGE('GenerateurBingo.com'!$D$1760:$D$1774,ROW()-1),'GenerateurBingo.com'!$D$1760:$D$1774,0))</f>
        <v>Mot 22</v>
      </c>
      <c r="SD4" s="164" t="str">
        <f ca="1">INDEX('GenerateurBingo.com'!$E$1760:$E$1774,MATCH(LARGE('GenerateurBingo.com'!$F$1760:$F$1774,ROW()-1),'GenerateurBingo.com'!$F$1760:$F$1774,0))</f>
        <v>Mot 35</v>
      </c>
      <c r="SE4" s="164" t="str">
        <f ca="1">INDEX('GenerateurBingo.com'!$G$1760:$G$1774,MATCH(LARGE('GenerateurBingo.com'!$H$1760:$H$1774,ROW()-1),'GenerateurBingo.com'!$H$1760:$H$1774,0))</f>
        <v>Mot 51</v>
      </c>
      <c r="SF4" s="164" t="str">
        <f ca="1">INDEX('GenerateurBingo.com'!$I$1760:$I$1774,MATCH(LARGE('GenerateurBingo.com'!$J$1760:$J$1774,ROW()-1),'GenerateurBingo.com'!$J$1760:$J$1774,0))</f>
        <v>Mot 67</v>
      </c>
      <c r="SG4" s="164"/>
      <c r="SH4" s="164" t="str">
        <f ca="1">INDEX('GenerateurBingo.com'!$A$1780:$A$1794,MATCH(LARGE('GenerateurBingo.com'!$B$1780:$B$1794,ROW()-1),'GenerateurBingo.com'!$B$1780:$B$1794,0))</f>
        <v>Mot 1</v>
      </c>
      <c r="SI4" s="164" t="str">
        <f ca="1">INDEX('GenerateurBingo.com'!$C$1780:$C$1794,MATCH(LARGE('GenerateurBingo.com'!$D$1780:$D$1794,ROW()-1),'GenerateurBingo.com'!$D$1780:$D$1794,0))</f>
        <v>Mot 29</v>
      </c>
      <c r="SJ4" s="164" t="str">
        <f ca="1">INDEX('GenerateurBingo.com'!$E$1780:$E$1794,MATCH(LARGE('GenerateurBingo.com'!$F$1780:$F$1794,ROW()-1),'GenerateurBingo.com'!$F$1780:$F$1794,0))</f>
        <v>Mot 41</v>
      </c>
      <c r="SK4" s="164" t="str">
        <f ca="1">INDEX('GenerateurBingo.com'!$G$1780:$G$1794,MATCH(LARGE('GenerateurBingo.com'!$H$1780:$H$1794,ROW()-1),'GenerateurBingo.com'!$H$1780:$H$1794,0))</f>
        <v>Mot 51</v>
      </c>
      <c r="SL4" s="164" t="str">
        <f ca="1">INDEX('GenerateurBingo.com'!$I$1780:$I$1794,MATCH(LARGE('GenerateurBingo.com'!$J$1780:$J$1794,ROW()-1),'GenerateurBingo.com'!$J$1780:$J$1794,0))</f>
        <v>Mot 66</v>
      </c>
      <c r="SM4" s="164" t="str">
        <f ca="1">INDEX('GenerateurBingo.com'!$A$1800:$A$1814,MATCH(LARGE('GenerateurBingo.com'!$B$1800:$B$1814,ROW()-1),'GenerateurBingo.com'!$B$1800:$B$1814,0))</f>
        <v>Mot 8</v>
      </c>
      <c r="SN4" s="164" t="str">
        <f ca="1">INDEX('GenerateurBingo.com'!$C$1800:$C$1814,MATCH(LARGE('GenerateurBingo.com'!$D$1800:$D$1814,ROW()-1),'GenerateurBingo.com'!$D$1800:$D$1814,0))</f>
        <v>Mot 18</v>
      </c>
      <c r="SO4" s="164" t="str">
        <f ca="1">INDEX('GenerateurBingo.com'!$E$1800:$E$1814,MATCH(LARGE('GenerateurBingo.com'!$F$1800:$F$1814,ROW()-1),'GenerateurBingo.com'!$F$1800:$F$1814,0))</f>
        <v>Mot 41</v>
      </c>
      <c r="SP4" s="164" t="str">
        <f ca="1">INDEX('GenerateurBingo.com'!$G$1800:$G$1814,MATCH(LARGE('GenerateurBingo.com'!$H$1800:$H$1814,ROW()-1),'GenerateurBingo.com'!$H$1800:$H$1814,0))</f>
        <v>Mot 56</v>
      </c>
      <c r="SQ4" s="164" t="str">
        <f ca="1">INDEX('GenerateurBingo.com'!$I$1800:$I$1814,MATCH(LARGE('GenerateurBingo.com'!$J$1800:$J$1814,ROW()-1),'GenerateurBingo.com'!$J$1800:$J$1814,0))</f>
        <v>Mot 64</v>
      </c>
      <c r="SR4" s="164"/>
      <c r="SS4" s="164" t="str">
        <f ca="1">INDEX('GenerateurBingo.com'!$A$1820:$A$1834,MATCH(LARGE('GenerateurBingo.com'!$B$1820:$B$1834,ROW()-1),'GenerateurBingo.com'!$B$1820:$B$1834,0))</f>
        <v>Mot 9</v>
      </c>
      <c r="ST4" s="164" t="str">
        <f ca="1">INDEX('GenerateurBingo.com'!$C$1820:$C$1834,MATCH(LARGE('GenerateurBingo.com'!$D$1820:$D$1834,ROW()-1),'GenerateurBingo.com'!$D$1820:$D$1834,0))</f>
        <v>Mot 17</v>
      </c>
      <c r="SU4" s="164" t="str">
        <f ca="1">INDEX('GenerateurBingo.com'!$E$1820:$E$1834,MATCH(LARGE('GenerateurBingo.com'!$F$1820:$F$1834,ROW()-1),'GenerateurBingo.com'!$F$1820:$F$1834,0))</f>
        <v>Mot 31</v>
      </c>
      <c r="SV4" s="164" t="str">
        <f ca="1">INDEX('GenerateurBingo.com'!$G$1820:$G$1834,MATCH(LARGE('GenerateurBingo.com'!$H$1820:$H$1834,ROW()-1),'GenerateurBingo.com'!$H$1820:$H$1834,0))</f>
        <v>Mot 55</v>
      </c>
      <c r="SW4" s="164" t="str">
        <f ca="1">INDEX('GenerateurBingo.com'!$I$1820:$I$1834,MATCH(LARGE('GenerateurBingo.com'!$J$1820:$J$1834,ROW()-1),'GenerateurBingo.com'!$J$1820:$J$1834,0))</f>
        <v>Mot 61</v>
      </c>
      <c r="SX4" s="164" t="str">
        <f ca="1">INDEX('GenerateurBingo.com'!$A$1840:$A$1854,MATCH(LARGE('GenerateurBingo.com'!$B$1840:$B$1854,ROW()-1),'GenerateurBingo.com'!$B$1840:$B$1854,0))</f>
        <v>Mot 6</v>
      </c>
      <c r="SY4" s="164" t="str">
        <f ca="1">INDEX('GenerateurBingo.com'!$C$1840:$C$1854,MATCH(LARGE('GenerateurBingo.com'!$D$1840:$D$1854,ROW()-1),'GenerateurBingo.com'!$D$1840:$D$1854,0))</f>
        <v>Mot 19</v>
      </c>
      <c r="SZ4" s="164" t="str">
        <f ca="1">INDEX('GenerateurBingo.com'!$E$1840:$E$1854,MATCH(LARGE('GenerateurBingo.com'!$F$1840:$F$1854,ROW()-1),'GenerateurBingo.com'!$F$1840:$F$1854,0))</f>
        <v>Mot 41</v>
      </c>
      <c r="TA4" s="164" t="str">
        <f ca="1">INDEX('GenerateurBingo.com'!$G$1840:$G$1854,MATCH(LARGE('GenerateurBingo.com'!$H$1840:$H$1854,ROW()-1),'GenerateurBingo.com'!$H$1840:$H$1854,0))</f>
        <v>Mot 48</v>
      </c>
      <c r="TB4" s="164" t="str">
        <f ca="1">INDEX('GenerateurBingo.com'!$I$1840:$I$1854,MATCH(LARGE('GenerateurBingo.com'!$J$1840:$J$1854,ROW()-1),'GenerateurBingo.com'!$J$1840:$J$1854,0))</f>
        <v>Mot 73</v>
      </c>
      <c r="TC4" s="164"/>
      <c r="TD4" s="164" t="str">
        <f ca="1">INDEX('GenerateurBingo.com'!$A$1860:$A$1874,MATCH(LARGE('GenerateurBingo.com'!$B$1860:$B$1874,ROW()-1),'GenerateurBingo.com'!$B$1860:$B$1874,0))</f>
        <v>Mot 7</v>
      </c>
      <c r="TE4" s="164" t="str">
        <f ca="1">INDEX('GenerateurBingo.com'!$C$1860:$C$1874,MATCH(LARGE('GenerateurBingo.com'!$D$1860:$D$1874,ROW()-1),'GenerateurBingo.com'!$D$1860:$D$1874,0))</f>
        <v>Mot 16</v>
      </c>
      <c r="TF4" s="164" t="str">
        <f ca="1">INDEX('GenerateurBingo.com'!$E$1860:$E$1874,MATCH(LARGE('GenerateurBingo.com'!$F$1860:$F$1874,ROW()-1),'GenerateurBingo.com'!$F$1860:$F$1874,0))</f>
        <v>Mot 36</v>
      </c>
      <c r="TG4" s="164" t="str">
        <f ca="1">INDEX('GenerateurBingo.com'!$G$1860:$G$1874,MATCH(LARGE('GenerateurBingo.com'!$H$1860:$H$1874,ROW()-1),'GenerateurBingo.com'!$H$1860:$H$1874,0))</f>
        <v>Mot 59</v>
      </c>
      <c r="TH4" s="164" t="str">
        <f ca="1">INDEX('GenerateurBingo.com'!$I$1860:$I$1874,MATCH(LARGE('GenerateurBingo.com'!$J$1860:$J$1874,ROW()-1),'GenerateurBingo.com'!$J$1860:$J$1874,0))</f>
        <v>Mot 73</v>
      </c>
      <c r="TI4" s="164" t="str">
        <f ca="1">INDEX('GenerateurBingo.com'!$A$1880:$A$1894,MATCH(LARGE('GenerateurBingo.com'!$B$1880:$B$1894,ROW()-1),'GenerateurBingo.com'!$B$1880:$B$1894,0))</f>
        <v>Mot 7</v>
      </c>
      <c r="TJ4" s="164" t="str">
        <f ca="1">INDEX('GenerateurBingo.com'!$C$1880:$C$1894,MATCH(LARGE('GenerateurBingo.com'!$D$1880:$D$1894,ROW()-1),'GenerateurBingo.com'!$D$1880:$D$1894,0))</f>
        <v>Mot 30</v>
      </c>
      <c r="TK4" s="164" t="str">
        <f ca="1">INDEX('GenerateurBingo.com'!$E$1880:$E$1894,MATCH(LARGE('GenerateurBingo.com'!$F$1880:$F$1894,ROW()-1),'GenerateurBingo.com'!$F$1880:$F$1894,0))</f>
        <v>Mot 42</v>
      </c>
      <c r="TL4" s="164" t="str">
        <f ca="1">INDEX('GenerateurBingo.com'!$G$1880:$G$1894,MATCH(LARGE('GenerateurBingo.com'!$H$1880:$H$1894,ROW()-1),'GenerateurBingo.com'!$H$1880:$H$1894,0))</f>
        <v>Mot 55</v>
      </c>
      <c r="TM4" s="164" t="str">
        <f ca="1">INDEX('GenerateurBingo.com'!$I$1880:$I$1894,MATCH(LARGE('GenerateurBingo.com'!$J$1880:$J$1894,ROW()-1),'GenerateurBingo.com'!$J$1880:$J$1894,0))</f>
        <v>Mot 72</v>
      </c>
      <c r="TN4" s="164"/>
      <c r="TO4" s="164" t="str">
        <f ca="1">INDEX('GenerateurBingo.com'!$A$1900:$A$1914,MATCH(LARGE('GenerateurBingo.com'!$B$1900:$B$1914,ROW()-1),'GenerateurBingo.com'!$B$1900:$B$1914,0))</f>
        <v>Mot 4</v>
      </c>
      <c r="TP4" s="164" t="str">
        <f ca="1">INDEX('GenerateurBingo.com'!$C$1900:$C$1914,MATCH(LARGE('GenerateurBingo.com'!$D$1900:$D$1914,ROW()-1),'GenerateurBingo.com'!$D$1900:$D$1914,0))</f>
        <v>Mot 27</v>
      </c>
      <c r="TQ4" s="164" t="str">
        <f ca="1">INDEX('GenerateurBingo.com'!$E$1900:$E$1914,MATCH(LARGE('GenerateurBingo.com'!$F$1900:$F$1914,ROW()-1),'GenerateurBingo.com'!$F$1900:$F$1914,0))</f>
        <v>Mot 37</v>
      </c>
      <c r="TR4" s="164" t="str">
        <f ca="1">INDEX('GenerateurBingo.com'!$G$1900:$G$1914,MATCH(LARGE('GenerateurBingo.com'!$H$1900:$H$1914,ROW()-1),'GenerateurBingo.com'!$H$1900:$H$1914,0))</f>
        <v>Mot 52</v>
      </c>
      <c r="TS4" s="164" t="str">
        <f ca="1">INDEX('GenerateurBingo.com'!$I$1900:$I$1914,MATCH(LARGE('GenerateurBingo.com'!$J$1900:$J$1914,ROW()-1),'GenerateurBingo.com'!$J$1900:$J$1914,0))</f>
        <v>Mot 62</v>
      </c>
      <c r="TT4" s="164" t="str">
        <f ca="1">INDEX('GenerateurBingo.com'!$A$1920:$A$1934,MATCH(LARGE('GenerateurBingo.com'!$B$1920:$B$1934,ROW()-1),'GenerateurBingo.com'!$B$1920:$B$1934,0))</f>
        <v>Mot 11</v>
      </c>
      <c r="TU4" s="164" t="str">
        <f ca="1">INDEX('GenerateurBingo.com'!$C$1920:$C$1934,MATCH(LARGE('GenerateurBingo.com'!$D$1920:$D$1934,ROW()-1),'GenerateurBingo.com'!$D$1920:$D$1934,0))</f>
        <v>Mot 27</v>
      </c>
      <c r="TV4" s="164" t="str">
        <f ca="1">INDEX('GenerateurBingo.com'!$E$1920:$E$1934,MATCH(LARGE('GenerateurBingo.com'!$F$1920:$F$1934,ROW()-1),'GenerateurBingo.com'!$F$1920:$F$1934,0))</f>
        <v>Mot 31</v>
      </c>
      <c r="TW4" s="164" t="str">
        <f ca="1">INDEX('GenerateurBingo.com'!$G$1920:$G$1934,MATCH(LARGE('GenerateurBingo.com'!$H$1920:$H$1934,ROW()-1),'GenerateurBingo.com'!$H$1920:$H$1934,0))</f>
        <v>Mot 56</v>
      </c>
      <c r="TX4" s="164" t="str">
        <f ca="1">INDEX('GenerateurBingo.com'!$I$1920:$I$1934,MATCH(LARGE('GenerateurBingo.com'!$J$1920:$J$1934,ROW()-1),'GenerateurBingo.com'!$J$1920:$J$1934,0))</f>
        <v>Mot 67</v>
      </c>
      <c r="TY4" s="164"/>
      <c r="TZ4" s="164" t="str">
        <f ca="1">INDEX('GenerateurBingo.com'!$A$1940:$A$1954,MATCH(LARGE('GenerateurBingo.com'!$B$1940:$B$1954,ROW()-1),'GenerateurBingo.com'!$B$1940:$B$1954,0))</f>
        <v>Mot 1</v>
      </c>
      <c r="UA4" s="164" t="str">
        <f ca="1">INDEX('GenerateurBingo.com'!$C$1940:$C$1954,MATCH(LARGE('GenerateurBingo.com'!$D$1940:$D$1954,ROW()-1),'GenerateurBingo.com'!$D$1940:$D$1954,0))</f>
        <v>Mot 27</v>
      </c>
      <c r="UB4" s="164" t="str">
        <f ca="1">INDEX('GenerateurBingo.com'!$E$1940:$E$1954,MATCH(LARGE('GenerateurBingo.com'!$F$1940:$F$1954,ROW()-1),'GenerateurBingo.com'!$F$1940:$F$1954,0))</f>
        <v>Mot 43</v>
      </c>
      <c r="UC4" s="164" t="str">
        <f ca="1">INDEX('GenerateurBingo.com'!$G$1940:$G$1954,MATCH(LARGE('GenerateurBingo.com'!$H$1940:$H$1954,ROW()-1),'GenerateurBingo.com'!$H$1940:$H$1954,0))</f>
        <v>Mot 57</v>
      </c>
      <c r="UD4" s="164" t="str">
        <f ca="1">INDEX('GenerateurBingo.com'!$I$1940:$I$1954,MATCH(LARGE('GenerateurBingo.com'!$J$1940:$J$1954,ROW()-1),'GenerateurBingo.com'!$J$1940:$J$1954,0))</f>
        <v>Mot 75</v>
      </c>
      <c r="UE4" s="164" t="str">
        <f ca="1">INDEX('GenerateurBingo.com'!$A$1960:$A$1974,MATCH(LARGE('GenerateurBingo.com'!$B$1960:$B$1974,ROW()-1),'GenerateurBingo.com'!$B$1960:$B$1974,0))</f>
        <v>Mot 4</v>
      </c>
      <c r="UF4" s="164" t="str">
        <f ca="1">INDEX('GenerateurBingo.com'!$C$1960:$C$1974,MATCH(LARGE('GenerateurBingo.com'!$D$1960:$D$1974,ROW()-1),'GenerateurBingo.com'!$D$1960:$D$1974,0))</f>
        <v>Mot 28</v>
      </c>
      <c r="UG4" s="164" t="str">
        <f ca="1">INDEX('GenerateurBingo.com'!$E$1960:$E$1974,MATCH(LARGE('GenerateurBingo.com'!$F$1960:$F$1974,ROW()-1),'GenerateurBingo.com'!$F$1960:$F$1974,0))</f>
        <v>Mot 42</v>
      </c>
      <c r="UH4" s="164" t="str">
        <f ca="1">INDEX('GenerateurBingo.com'!$G$1960:$G$1974,MATCH(LARGE('GenerateurBingo.com'!$H$1960:$H$1974,ROW()-1),'GenerateurBingo.com'!$H$1960:$H$1974,0))</f>
        <v>Mot 50</v>
      </c>
      <c r="UI4" s="164" t="str">
        <f ca="1">INDEX('GenerateurBingo.com'!$I$1960:$I$1974,MATCH(LARGE('GenerateurBingo.com'!$J$1960:$J$1974,ROW()-1),'GenerateurBingo.com'!$J$1960:$J$1974,0))</f>
        <v>Mot 71</v>
      </c>
      <c r="UJ4" s="164"/>
      <c r="UK4" s="164" t="str">
        <f ca="1">INDEX('GenerateurBingo.com'!$A$1980:$A$1994,MATCH(LARGE('GenerateurBingo.com'!$B$1980:$B$1994,ROW()-1),'GenerateurBingo.com'!$B$1980:$B$1994,0))</f>
        <v>Mot 8</v>
      </c>
      <c r="UL4" s="164" t="str">
        <f ca="1">INDEX('GenerateurBingo.com'!$C$1980:$C$1994,MATCH(LARGE('GenerateurBingo.com'!$D$1980:$D$1994,ROW()-1),'GenerateurBingo.com'!$D$1980:$D$1994,0))</f>
        <v>Mot 28</v>
      </c>
      <c r="UM4" s="162" t="str">
        <f ca="1">INDEX('GenerateurBingo.com'!$E$1980:$E$1994,MATCH(LARGE('GenerateurBingo.com'!$F$1980:$F$1994,ROW()-1),'GenerateurBingo.com'!$F$1980:$F$1994,0))</f>
        <v>Mot 39</v>
      </c>
      <c r="UN4" s="162" t="str">
        <f ca="1">INDEX('GenerateurBingo.com'!$G$1980:$G$1994,MATCH(LARGE('GenerateurBingo.com'!$H$1980:$H$1994,ROW()-1),'GenerateurBingo.com'!$H$1980:$H$1994,0))</f>
        <v>Mot 56</v>
      </c>
      <c r="UO4" s="162" t="str">
        <f ca="1">INDEX('GenerateurBingo.com'!$I$1980:$I$1994,MATCH(LARGE('GenerateurBingo.com'!$J$1980:$J$1994,ROW()-1),'GenerateurBingo.com'!$J$1980:$J$1994,0))</f>
        <v>Mot 65</v>
      </c>
    </row>
    <row r="5" spans="1:561" s="162" customFormat="1" ht="16.5">
      <c r="A5" s="162" t="str">
        <f>Instructions!$I$26</f>
        <v>Mot 5</v>
      </c>
      <c r="B5" s="162">
        <f ca="1" t="shared" si="0"/>
        <v>0.09533731314678129</v>
      </c>
      <c r="C5" s="162" t="str">
        <f>Instructions!$I$41</f>
        <v>Mot 20</v>
      </c>
      <c r="D5" s="162">
        <f ca="1" t="shared" si="1"/>
        <v>0.023125213992008398</v>
      </c>
      <c r="E5" s="162" t="str">
        <f>Instructions!$I$56</f>
        <v>Mot 35</v>
      </c>
      <c r="F5" s="162">
        <f ca="1" t="shared" si="2"/>
        <v>0.9362461294833899</v>
      </c>
      <c r="G5" s="162" t="str">
        <f>Instructions!$I$71</f>
        <v>Mot 50</v>
      </c>
      <c r="H5" s="162">
        <f ca="1" t="shared" si="3"/>
        <v>0.7228795555040889</v>
      </c>
      <c r="I5" s="162" t="str">
        <f>Instructions!$I$86</f>
        <v>Mot 65</v>
      </c>
      <c r="J5" s="162">
        <f ca="1" t="shared" si="3"/>
        <v>0.3593644657544395</v>
      </c>
      <c r="L5" s="162" t="str">
        <f ca="1">INDEX('GenerateurBingo.com'!$A$1:$A$15,MATCH(LARGE('GenerateurBingo.com'!$B$1:$B$15,ROW()-1),'GenerateurBingo.com'!$B$1:$B$15,0))</f>
        <v>Mot 7</v>
      </c>
      <c r="M5" s="162" t="str">
        <f ca="1">INDEX('GenerateurBingo.com'!$C$1:$C$15,MATCH(LARGE('GenerateurBingo.com'!$D$1:$D$15,ROW()-1),'GenerateurBingo.com'!$D$1:$D$15,0))</f>
        <v>Mot 25</v>
      </c>
      <c r="N5" s="162" t="str">
        <f ca="1">INDEX('GenerateurBingo.com'!$E$1:$E$15,MATCH(LARGE('GenerateurBingo.com'!$F$1:$F$15,ROW()-1),'GenerateurBingo.com'!$F$1:$F$15,0))</f>
        <v>Mot 31</v>
      </c>
      <c r="O5" s="162" t="str">
        <f ca="1">INDEX('GenerateurBingo.com'!$G$1:$G$15,MATCH(LARGE('GenerateurBingo.com'!$H$1:$H$15,ROW()-1),'GenerateurBingo.com'!$H$1:$H$15,0))</f>
        <v>Mot 58</v>
      </c>
      <c r="P5" s="162" t="str">
        <f ca="1">INDEX('GenerateurBingo.com'!$I$1:$I$15,MATCH(LARGE('GenerateurBingo.com'!$J$1:$J$15,ROW()-1),'GenerateurBingo.com'!$J$1:$J$15,0))</f>
        <v>Mot 63</v>
      </c>
      <c r="R5" s="162" t="str">
        <f ca="1">INDEX('GenerateurBingo.com'!$A$20:$A$34,MATCH(LARGE('GenerateurBingo.com'!$B$20:$B$34,ROW()-1),'GenerateurBingo.com'!$B$20:$B$34,0))</f>
        <v>Mot 9</v>
      </c>
      <c r="S5" s="162" t="str">
        <f ca="1">INDEX('GenerateurBingo.com'!$C$20:$C$34,MATCH(LARGE('GenerateurBingo.com'!$D$20:$D$34,ROW()-1),'GenerateurBingo.com'!$D$20:$D$34,0))</f>
        <v>Mot 28</v>
      </c>
      <c r="T5" s="162" t="str">
        <f ca="1">INDEX('GenerateurBingo.com'!$E$20:$E$34,MATCH(LARGE('GenerateurBingo.com'!$F$20:$F$34,ROW()-1),'GenerateurBingo.com'!$F$20:$F$34,0))</f>
        <v>Mot 43</v>
      </c>
      <c r="U5" s="162" t="str">
        <f ca="1">INDEX('GenerateurBingo.com'!$G$20:$G$34,MATCH(LARGE('GenerateurBingo.com'!$H$20:$H$34,ROW()-1),'GenerateurBingo.com'!$H$20:$H$34,0))</f>
        <v>Mot 51</v>
      </c>
      <c r="V5" s="162" t="str">
        <f ca="1">INDEX('GenerateurBingo.com'!$I$20:$I$34,MATCH(LARGE('GenerateurBingo.com'!$J$20:$J$34,ROW()-1),'GenerateurBingo.com'!$J$20:$J$34,0))</f>
        <v>Mot 75</v>
      </c>
      <c r="W5" s="162" t="str">
        <f ca="1">INDEX('GenerateurBingo.com'!$A$40:$A$54,MATCH(LARGE('GenerateurBingo.com'!$B$40:$B$54,ROW()-1),'GenerateurBingo.com'!$B$40:$B$54,0))</f>
        <v>Mot 5</v>
      </c>
      <c r="X5" s="162" t="str">
        <f ca="1">INDEX('GenerateurBingo.com'!$C$40:$C$54,MATCH(LARGE('GenerateurBingo.com'!$D$40:$D$54,ROW()-1),'GenerateurBingo.com'!$D$40:$D$54,0))</f>
        <v>Mot 23</v>
      </c>
      <c r="Y5" s="162" t="str">
        <f ca="1">INDEX('GenerateurBingo.com'!$E$40:$E$54,MATCH(LARGE('GenerateurBingo.com'!$F$40:$F$54,ROW()-1),'GenerateurBingo.com'!$F$40:$F$54,0))</f>
        <v>Mot 41</v>
      </c>
      <c r="Z5" s="162" t="str">
        <f ca="1">INDEX('GenerateurBingo.com'!$G$40:$G$54,MATCH(LARGE('GenerateurBingo.com'!$H$40:$H$54,ROW()-1),'GenerateurBingo.com'!$H$40:$H$54,0))</f>
        <v>Mot 57</v>
      </c>
      <c r="AA5" s="162" t="str">
        <f ca="1">INDEX('GenerateurBingo.com'!$I$40:$I$54,MATCH(LARGE('GenerateurBingo.com'!$J$40:$J$54,ROW()-1),'GenerateurBingo.com'!$J$40:$J$54,0))</f>
        <v>Mot 67</v>
      </c>
      <c r="AC5" s="162" t="str">
        <f ca="1">INDEX('GenerateurBingo.com'!$A$60:$A$74,MATCH(LARGE('GenerateurBingo.com'!$B$60:$B$74,ROW()-1),'GenerateurBingo.com'!$B$60:$B$74,0))</f>
        <v>Mot 4</v>
      </c>
      <c r="AD5" s="162" t="str">
        <f ca="1">INDEX('GenerateurBingo.com'!$C$60:$C$74,MATCH(LARGE('GenerateurBingo.com'!$D$60:$D$74,ROW()-1),'GenerateurBingo.com'!$D$60:$D$74,0))</f>
        <v>Mot 22</v>
      </c>
      <c r="AE5" s="162" t="str">
        <f ca="1">INDEX('GenerateurBingo.com'!$E$60:$E$74,MATCH(LARGE('GenerateurBingo.com'!$F$60:$F$74,ROW()-1),'GenerateurBingo.com'!$F$60:$F$74,0))</f>
        <v>Mot 40</v>
      </c>
      <c r="AF5" s="162" t="str">
        <f ca="1">INDEX('GenerateurBingo.com'!$G$60:$G$74,MATCH(LARGE('GenerateurBingo.com'!$H$60:$H$74,ROW()-1),'GenerateurBingo.com'!$H$60:$H$74,0))</f>
        <v>Mot 57</v>
      </c>
      <c r="AG5" s="162" t="str">
        <f ca="1">INDEX('GenerateurBingo.com'!$I$60:$I$74,MATCH(LARGE('GenerateurBingo.com'!$J$60:$J$74,ROW()-1),'GenerateurBingo.com'!$J$60:$J$74,0))</f>
        <v>Mot 64</v>
      </c>
      <c r="AH5" s="162" t="str">
        <f ca="1">INDEX('GenerateurBingo.com'!$A$80:$A$94,MATCH(LARGE('GenerateurBingo.com'!$B$80:$B$94,ROW()-1),'GenerateurBingo.com'!$B$80:$B$94,0))</f>
        <v>Mot 1</v>
      </c>
      <c r="AI5" s="162" t="str">
        <f ca="1">INDEX('GenerateurBingo.com'!$C$80:$C$94,MATCH(LARGE('GenerateurBingo.com'!$D$80:$D$94,ROW()-1),'GenerateurBingo.com'!$D$80:$D$94,0))</f>
        <v>Mot 16</v>
      </c>
      <c r="AJ5" s="162" t="str">
        <f ca="1">INDEX('GenerateurBingo.com'!$E$80:$E$94,MATCH(LARGE('GenerateurBingo.com'!$F$80:$F$94,ROW()-1),'GenerateurBingo.com'!$F$80:$F$94,0))</f>
        <v>Mot 42</v>
      </c>
      <c r="AK5" s="162" t="str">
        <f ca="1">INDEX('GenerateurBingo.com'!$G$80:$G$94,MATCH(LARGE('GenerateurBingo.com'!$H$80:$H$94,ROW()-1),'GenerateurBingo.com'!$H$80:$H$94,0))</f>
        <v>Mot 52</v>
      </c>
      <c r="AL5" s="162" t="str">
        <f ca="1">INDEX('GenerateurBingo.com'!$I$80:$I$94,MATCH(LARGE('GenerateurBingo.com'!$J$80:$J$94,ROW()-1),'GenerateurBingo.com'!$J$80:$J$94,0))</f>
        <v>Mot 69</v>
      </c>
      <c r="AN5" s="162" t="str">
        <f ca="1">INDEX('GenerateurBingo.com'!$A$100:$A$114,MATCH(LARGE('GenerateurBingo.com'!$B$100:$B$114,ROW()-1),'GenerateurBingo.com'!$B$100:$B$114,0))</f>
        <v>Mot 11</v>
      </c>
      <c r="AO5" s="162" t="str">
        <f ca="1">INDEX('GenerateurBingo.com'!$C$100:$C$114,MATCH(LARGE('GenerateurBingo.com'!$D$100:$D$114,ROW()-1),'GenerateurBingo.com'!$D$100:$D$114,0))</f>
        <v>Mot 29</v>
      </c>
      <c r="AP5" s="162" t="str">
        <f ca="1">INDEX('GenerateurBingo.com'!$E$100:$E$114,MATCH(LARGE('GenerateurBingo.com'!$F$100:$F$114,ROW()-1),'GenerateurBingo.com'!$F$100:$F$114,0))</f>
        <v>Mot 36</v>
      </c>
      <c r="AQ5" s="162" t="str">
        <f ca="1">INDEX('GenerateurBingo.com'!$G$100:$G$114,MATCH(LARGE('GenerateurBingo.com'!$H$100:$H$114,ROW()-1),'GenerateurBingo.com'!$H$100:$H$114,0))</f>
        <v>Mot 57</v>
      </c>
      <c r="AR5" s="162" t="str">
        <f ca="1">INDEX('GenerateurBingo.com'!$I$100:$I$114,MATCH(LARGE('GenerateurBingo.com'!$J$100:$J$114,ROW()-1),'GenerateurBingo.com'!$J$100:$J$114,0))</f>
        <v>Mot 72</v>
      </c>
      <c r="AS5" s="162" t="str">
        <f ca="1">INDEX('GenerateurBingo.com'!$A$120:$A$134,MATCH(LARGE('GenerateurBingo.com'!$B$120:$B$134,ROW()-1),'GenerateurBingo.com'!$B$120:$B$134,0))</f>
        <v>Mot 14</v>
      </c>
      <c r="AT5" s="162" t="str">
        <f ca="1">INDEX('GenerateurBingo.com'!$C$120:$C$134,MATCH(LARGE('GenerateurBingo.com'!$D$120:$D$134,ROW()-1),'GenerateurBingo.com'!$D$120:$D$134,0))</f>
        <v>Mot 16</v>
      </c>
      <c r="AU5" s="162" t="str">
        <f ca="1">INDEX('GenerateurBingo.com'!$E$120:$E$134,MATCH(LARGE('GenerateurBingo.com'!$F$120:$F$134,ROW()-1),'GenerateurBingo.com'!$F$120:$F$134,0))</f>
        <v>Mot 40</v>
      </c>
      <c r="AV5" s="162" t="str">
        <f ca="1">INDEX('GenerateurBingo.com'!$G$120:$G$134,MATCH(LARGE('GenerateurBingo.com'!$H$120:$H$134,ROW()-1),'GenerateurBingo.com'!$H$120:$H$134,0))</f>
        <v>Mot 48</v>
      </c>
      <c r="AW5" s="162" t="str">
        <f ca="1">INDEX('GenerateurBingo.com'!$I$120:$I$134,MATCH(LARGE('GenerateurBingo.com'!$J$120:$J$134,ROW()-1),'GenerateurBingo.com'!$J$120:$J$134,0))</f>
        <v>Mot 71</v>
      </c>
      <c r="AY5" s="162" t="str">
        <f ca="1">INDEX('GenerateurBingo.com'!$A$140:$A$154,MATCH(LARGE('GenerateurBingo.com'!$B$140:$B$154,ROW()-1),'GenerateurBingo.com'!$B$140:$B$154,0))</f>
        <v>Mot 2</v>
      </c>
      <c r="AZ5" s="162" t="str">
        <f ca="1">INDEX('GenerateurBingo.com'!$C$140:$C$154,MATCH(LARGE('GenerateurBingo.com'!$D$140:$D$154,ROW()-1),'GenerateurBingo.com'!$D$140:$D$154,0))</f>
        <v>Mot 20</v>
      </c>
      <c r="BA5" s="162" t="str">
        <f ca="1">INDEX('GenerateurBingo.com'!$E$140:$E$154,MATCH(LARGE('GenerateurBingo.com'!$F$140:$F$154,ROW()-1),'GenerateurBingo.com'!$F$140:$F$154,0))</f>
        <v>Mot 38</v>
      </c>
      <c r="BB5" s="162" t="str">
        <f ca="1">INDEX('GenerateurBingo.com'!$G$140:$G$154,MATCH(LARGE('GenerateurBingo.com'!$H$140:$H$154,ROW()-1),'GenerateurBingo.com'!$H$140:$H$154,0))</f>
        <v>Mot 56</v>
      </c>
      <c r="BC5" s="162" t="str">
        <f ca="1">INDEX('GenerateurBingo.com'!$I$140:$I$154,MATCH(LARGE('GenerateurBingo.com'!$J$140:$J$154,ROW()-1),'GenerateurBingo.com'!$J$140:$J$154,0))</f>
        <v>Mot 64</v>
      </c>
      <c r="BD5" s="162" t="str">
        <f ca="1">INDEX('GenerateurBingo.com'!$A$160:$A$174,MATCH(LARGE('GenerateurBingo.com'!$B$160:$B$174,ROW()-1),'GenerateurBingo.com'!$B$160:$B$174,0))</f>
        <v>Mot 6</v>
      </c>
      <c r="BE5" s="162" t="str">
        <f ca="1">INDEX('GenerateurBingo.com'!$C$160:$C$174,MATCH(LARGE('GenerateurBingo.com'!$D$160:$D$174,ROW()-1),'GenerateurBingo.com'!$D$160:$D$174,0))</f>
        <v>Mot 18</v>
      </c>
      <c r="BF5" s="162" t="str">
        <f ca="1">INDEX('GenerateurBingo.com'!$E$160:$E$174,MATCH(LARGE('GenerateurBingo.com'!$F$160:$F$174,ROW()-1),'GenerateurBingo.com'!$F$160:$F$174,0))</f>
        <v>Mot 42</v>
      </c>
      <c r="BG5" s="162" t="str">
        <f ca="1">INDEX('GenerateurBingo.com'!$G$160:$G$174,MATCH(LARGE('GenerateurBingo.com'!$H$160:$H$174,ROW()-1),'GenerateurBingo.com'!$H$160:$H$174,0))</f>
        <v>Mot 49</v>
      </c>
      <c r="BH5" s="162" t="str">
        <f ca="1">INDEX('GenerateurBingo.com'!$I$160:$I$174,MATCH(LARGE('GenerateurBingo.com'!$J$160:$J$174,ROW()-1),'GenerateurBingo.com'!$J$160:$J$174,0))</f>
        <v>Mot 70</v>
      </c>
      <c r="BJ5" s="162" t="str">
        <f ca="1">INDEX('GenerateurBingo.com'!$A$180:$A$194,MATCH(LARGE('GenerateurBingo.com'!$B$180:$B$194,ROW()-1),'GenerateurBingo.com'!$B$180:$B$194,0))</f>
        <v>Mot 12</v>
      </c>
      <c r="BK5" s="162" t="str">
        <f ca="1">INDEX('GenerateurBingo.com'!$C$180:$C$194,MATCH(LARGE('GenerateurBingo.com'!$D$180:$D$194,ROW()-1),'GenerateurBingo.com'!$D$180:$D$194,0))</f>
        <v>Mot 18</v>
      </c>
      <c r="BL5" s="162" t="str">
        <f ca="1">INDEX('GenerateurBingo.com'!$E$180:$E$194,MATCH(LARGE('GenerateurBingo.com'!$F$180:$F$194,ROW()-1),'GenerateurBingo.com'!$F$180:$F$194,0))</f>
        <v>Mot 31</v>
      </c>
      <c r="BM5" s="162" t="str">
        <f ca="1">INDEX('GenerateurBingo.com'!$G$180:$G$194,MATCH(LARGE('GenerateurBingo.com'!$H$180:$H$194,ROW()-1),'GenerateurBingo.com'!$H$180:$H$194,0))</f>
        <v>Mot 48</v>
      </c>
      <c r="BN5" s="162" t="str">
        <f ca="1">INDEX('GenerateurBingo.com'!$I$180:$I$194,MATCH(LARGE('GenerateurBingo.com'!$J$180:$J$194,ROW()-1),'GenerateurBingo.com'!$J$180:$J$194,0))</f>
        <v>Mot 64</v>
      </c>
      <c r="BO5" s="162" t="str">
        <f ca="1">INDEX('GenerateurBingo.com'!$A$200:$A$214,MATCH(LARGE('GenerateurBingo.com'!$B$200:$B$214,ROW()-1),'GenerateurBingo.com'!$B$200:$B$214,0))</f>
        <v>Mot 9</v>
      </c>
      <c r="BP5" s="162" t="str">
        <f ca="1">INDEX('GenerateurBingo.com'!$C$200:$C$214,MATCH(LARGE('GenerateurBingo.com'!$D$200:$D$214,ROW()-1),'GenerateurBingo.com'!$D$200:$D$214,0))</f>
        <v>Mot 22</v>
      </c>
      <c r="BQ5" s="162" t="str">
        <f ca="1">INDEX('GenerateurBingo.com'!$E$200:$E$214,MATCH(LARGE('GenerateurBingo.com'!$F$200:$F$214,ROW()-1),'GenerateurBingo.com'!$F$200:$F$214,0))</f>
        <v>Mot 39</v>
      </c>
      <c r="BR5" s="162" t="str">
        <f ca="1">INDEX('GenerateurBingo.com'!$G$200:$G$214,MATCH(LARGE('GenerateurBingo.com'!$H$200:$H$214,ROW()-1),'GenerateurBingo.com'!$H$200:$H$214,0))</f>
        <v>Mot 47</v>
      </c>
      <c r="BS5" s="162" t="str">
        <f ca="1">INDEX('GenerateurBingo.com'!$I$200:$I$214,MATCH(LARGE('GenerateurBingo.com'!$J$200:$J$214,ROW()-1),'GenerateurBingo.com'!$J$200:$J$214,0))</f>
        <v>Mot 62</v>
      </c>
      <c r="BU5" s="162" t="str">
        <f ca="1">INDEX('GenerateurBingo.com'!$A$220:$A$234,MATCH(LARGE('GenerateurBingo.com'!$B$220:$B$234,ROW()-1),'GenerateurBingo.com'!$B$220:$B$234,0))</f>
        <v>Mot 14</v>
      </c>
      <c r="BV5" s="162" t="str">
        <f ca="1">INDEX('GenerateurBingo.com'!$C$220:$C$234,MATCH(LARGE('GenerateurBingo.com'!$D$220:$D$234,ROW()-1),'GenerateurBingo.com'!$D$220:$D$234,0))</f>
        <v>Mot 24</v>
      </c>
      <c r="BW5" s="162" t="str">
        <f ca="1">INDEX('GenerateurBingo.com'!$E$220:$E$234,MATCH(LARGE('GenerateurBingo.com'!$F$220:$F$234,ROW()-1),'GenerateurBingo.com'!$F$220:$F$234,0))</f>
        <v>Mot 38</v>
      </c>
      <c r="BX5" s="162" t="str">
        <f ca="1">INDEX('GenerateurBingo.com'!$G$220:$G$234,MATCH(LARGE('GenerateurBingo.com'!$H$220:$H$234,ROW()-1),'GenerateurBingo.com'!$H$220:$H$234,0))</f>
        <v>Mot 53</v>
      </c>
      <c r="BY5" s="162" t="str">
        <f ca="1">INDEX('GenerateurBingo.com'!$I$220:$I$234,MATCH(LARGE('GenerateurBingo.com'!$J$220:$J$234,ROW()-1),'GenerateurBingo.com'!$J$220:$J$234,0))</f>
        <v>Mot 61</v>
      </c>
      <c r="BZ5" s="162" t="str">
        <f ca="1">INDEX('GenerateurBingo.com'!$A$240:$A$254,MATCH(LARGE('GenerateurBingo.com'!$B$240:$B$254,ROW()-1),'GenerateurBingo.com'!$B$240:$B$254,0))</f>
        <v>Mot 15</v>
      </c>
      <c r="CA5" s="162" t="str">
        <f ca="1">INDEX('GenerateurBingo.com'!$C$240:$C$254,MATCH(LARGE('GenerateurBingo.com'!$D$240:$D$254,ROW()-1),'GenerateurBingo.com'!$D$240:$D$254,0))</f>
        <v>Mot 27</v>
      </c>
      <c r="CB5" s="162" t="str">
        <f ca="1">INDEX('GenerateurBingo.com'!$E$240:$E$254,MATCH(LARGE('GenerateurBingo.com'!$F$240:$F$254,ROW()-1),'GenerateurBingo.com'!$F$240:$F$254,0))</f>
        <v>Mot 31</v>
      </c>
      <c r="CC5" s="162" t="str">
        <f ca="1">INDEX('GenerateurBingo.com'!$G$240:$G$254,MATCH(LARGE('GenerateurBingo.com'!$H$240:$H$254,ROW()-1),'GenerateurBingo.com'!$H$240:$H$254,0))</f>
        <v>Mot 57</v>
      </c>
      <c r="CD5" s="162" t="str">
        <f ca="1">INDEX('GenerateurBingo.com'!$I$240:$I$254,MATCH(LARGE('GenerateurBingo.com'!$J$240:$J$254,ROW()-1),'GenerateurBingo.com'!$J$240:$J$254,0))</f>
        <v>Mot 65</v>
      </c>
      <c r="CF5" s="162" t="str">
        <f ca="1">INDEX('GenerateurBingo.com'!$A$260:$A$274,MATCH(LARGE('GenerateurBingo.com'!$B$260:$B$274,ROW()-1),'GenerateurBingo.com'!$B$260:$B$274,0))</f>
        <v>Mot 14</v>
      </c>
      <c r="CG5" s="162" t="str">
        <f ca="1">INDEX('GenerateurBingo.com'!$C$260:$C$274,MATCH(LARGE('GenerateurBingo.com'!$D$260:$D$274,ROW()-1),'GenerateurBingo.com'!$D$260:$D$274,0))</f>
        <v>Mot 30</v>
      </c>
      <c r="CH5" s="162" t="str">
        <f ca="1">INDEX('GenerateurBingo.com'!$E$260:$E$274,MATCH(LARGE('GenerateurBingo.com'!$F$260:$F$274,ROW()-1),'GenerateurBingo.com'!$F$260:$F$274,0))</f>
        <v>Mot 32</v>
      </c>
      <c r="CI5" s="162" t="str">
        <f ca="1">INDEX('GenerateurBingo.com'!$G$260:$G$274,MATCH(LARGE('GenerateurBingo.com'!$H$260:$H$274,ROW()-1),'GenerateurBingo.com'!$H$260:$H$274,0))</f>
        <v>Mot 49</v>
      </c>
      <c r="CJ5" s="162" t="str">
        <f ca="1">INDEX('GenerateurBingo.com'!$I$260:$I$274,MATCH(LARGE('GenerateurBingo.com'!$J$260:$J$274,ROW()-1),'GenerateurBingo.com'!$J$260:$J$274,0))</f>
        <v>Mot 69</v>
      </c>
      <c r="CK5" s="162" t="str">
        <f ca="1">INDEX('GenerateurBingo.com'!$A$280:$A$294,MATCH(LARGE('GenerateurBingo.com'!$B$280:$B$294,ROW()-1),'GenerateurBingo.com'!$B$280:$B$294,0))</f>
        <v>Mot 7</v>
      </c>
      <c r="CL5" s="162" t="str">
        <f ca="1">INDEX('GenerateurBingo.com'!$C$280:$C$294,MATCH(LARGE('GenerateurBingo.com'!$D$280:$D$294,ROW()-1),'GenerateurBingo.com'!$D$280:$D$294,0))</f>
        <v>Mot 16</v>
      </c>
      <c r="CM5" s="162" t="str">
        <f ca="1">INDEX('GenerateurBingo.com'!$E$280:$E$294,MATCH(LARGE('GenerateurBingo.com'!$F$280:$F$294,ROW()-1),'GenerateurBingo.com'!$F$280:$F$294,0))</f>
        <v>Mot 36</v>
      </c>
      <c r="CN5" s="162" t="str">
        <f ca="1">INDEX('GenerateurBingo.com'!$G$280:$G$294,MATCH(LARGE('GenerateurBingo.com'!$H$280:$H$294,ROW()-1),'GenerateurBingo.com'!$H$280:$H$294,0))</f>
        <v>Mot 49</v>
      </c>
      <c r="CO5" s="162" t="str">
        <f ca="1">INDEX('GenerateurBingo.com'!$I$280:$I$294,MATCH(LARGE('GenerateurBingo.com'!$J$280:$J$294,ROW()-1),'GenerateurBingo.com'!$J$280:$J$294,0))</f>
        <v>Mot 63</v>
      </c>
      <c r="CQ5" s="162" t="str">
        <f ca="1">INDEX('GenerateurBingo.com'!$A$300:$A$314,MATCH(LARGE('GenerateurBingo.com'!$B$300:$B$314,ROW()-1),'GenerateurBingo.com'!$B$300:$B$314,0))</f>
        <v>Mot 6</v>
      </c>
      <c r="CR5" s="162" t="str">
        <f ca="1">INDEX('GenerateurBingo.com'!$C$300:$C$314,MATCH(LARGE('GenerateurBingo.com'!$D$300:$D$314,ROW()-1),'GenerateurBingo.com'!$D$300:$D$314,0))</f>
        <v>Mot 20</v>
      </c>
      <c r="CS5" s="162" t="str">
        <f ca="1">INDEX('GenerateurBingo.com'!$E$300:$E$314,MATCH(LARGE('GenerateurBingo.com'!$F$300:$F$314,ROW()-1),'GenerateurBingo.com'!$F$300:$F$314,0))</f>
        <v>Mot 36</v>
      </c>
      <c r="CT5" s="162" t="str">
        <f ca="1">INDEX('GenerateurBingo.com'!$G$300:$G$314,MATCH(LARGE('GenerateurBingo.com'!$H$300:$H$314,ROW()-1),'GenerateurBingo.com'!$H$300:$H$314,0))</f>
        <v>Mot 47</v>
      </c>
      <c r="CU5" s="162" t="str">
        <f ca="1">INDEX('GenerateurBingo.com'!$I$300:$I$314,MATCH(LARGE('GenerateurBingo.com'!$J$300:$J$314,ROW()-1),'GenerateurBingo.com'!$J$300:$J$314,0))</f>
        <v>Mot 72</v>
      </c>
      <c r="CV5" s="162" t="str">
        <f ca="1">INDEX('GenerateurBingo.com'!$A$320:$A$334,MATCH(LARGE('GenerateurBingo.com'!$B$320:$B$334,ROW()-1),'GenerateurBingo.com'!$B$320:$B$334,0))</f>
        <v>Mot 8</v>
      </c>
      <c r="CW5" s="162" t="str">
        <f ca="1">INDEX('GenerateurBingo.com'!$C$320:$C$334,MATCH(LARGE('GenerateurBingo.com'!$D$320:$D$334,ROW()-1),'GenerateurBingo.com'!$D$320:$D$334,0))</f>
        <v>Mot 18</v>
      </c>
      <c r="CX5" s="162" t="str">
        <f ca="1">INDEX('GenerateurBingo.com'!$E$320:$E$334,MATCH(LARGE('GenerateurBingo.com'!$F$320:$F$334,ROW()-1),'GenerateurBingo.com'!$F$320:$F$334,0))</f>
        <v>Mot 43</v>
      </c>
      <c r="CY5" s="162" t="str">
        <f ca="1">INDEX('GenerateurBingo.com'!$G$320:$G$334,MATCH(LARGE('GenerateurBingo.com'!$H$320:$H$334,ROW()-1),'GenerateurBingo.com'!$H$320:$H$334,0))</f>
        <v>Mot 58</v>
      </c>
      <c r="CZ5" s="162" t="str">
        <f ca="1">INDEX('GenerateurBingo.com'!$I$320:$I$334,MATCH(LARGE('GenerateurBingo.com'!$J$320:$J$334,ROW()-1),'GenerateurBingo.com'!$J$320:$J$334,0))</f>
        <v>Mot 62</v>
      </c>
      <c r="DB5" s="162" t="str">
        <f ca="1">INDEX('GenerateurBingo.com'!$A$340:$A$354,MATCH(LARGE('GenerateurBingo.com'!$B$340:$B$354,ROW()-1),'GenerateurBingo.com'!$B$340:$B$354,0))</f>
        <v>Mot 12</v>
      </c>
      <c r="DC5" s="162" t="str">
        <f ca="1">INDEX('GenerateurBingo.com'!$C$340:$C$354,MATCH(LARGE('GenerateurBingo.com'!$D$340:$D$354,ROW()-1),'GenerateurBingo.com'!$D$340:$D$354,0))</f>
        <v>Mot 23</v>
      </c>
      <c r="DD5" s="162" t="str">
        <f ca="1">INDEX('GenerateurBingo.com'!$E$340:$E$354,MATCH(LARGE('GenerateurBingo.com'!$F$340:$F$354,ROW()-1),'GenerateurBingo.com'!$F$340:$F$354,0))</f>
        <v>Mot 37</v>
      </c>
      <c r="DE5" s="162" t="str">
        <f ca="1">INDEX('GenerateurBingo.com'!$G$340:$G$354,MATCH(LARGE('GenerateurBingo.com'!$H$340:$H$354,ROW()-1),'GenerateurBingo.com'!$H$340:$H$354,0))</f>
        <v>Mot 50</v>
      </c>
      <c r="DF5" s="162" t="str">
        <f ca="1">INDEX('GenerateurBingo.com'!$I$340:$I$354,MATCH(LARGE('GenerateurBingo.com'!$J$340:$J$354,ROW()-1),'GenerateurBingo.com'!$J$340:$J$354,0))</f>
        <v>Mot 65</v>
      </c>
      <c r="DG5" s="162" t="str">
        <f ca="1">INDEX('GenerateurBingo.com'!$A$360:$A$374,MATCH(LARGE('GenerateurBingo.com'!$B$360:$B$374,ROW()-1),'GenerateurBingo.com'!$B$360:$B$374,0))</f>
        <v>Mot 1</v>
      </c>
      <c r="DH5" s="162" t="str">
        <f ca="1">INDEX('GenerateurBingo.com'!$C$360:$C$374,MATCH(LARGE('GenerateurBingo.com'!$D$360:$D$374,ROW()-1),'GenerateurBingo.com'!$D$360:$D$374,0))</f>
        <v>Mot 29</v>
      </c>
      <c r="DI5" s="162" t="str">
        <f ca="1">INDEX('GenerateurBingo.com'!$E$360:$E$374,MATCH(LARGE('GenerateurBingo.com'!$F$360:$F$374,ROW()-1),'GenerateurBingo.com'!$F$360:$F$374,0))</f>
        <v>Mot 45</v>
      </c>
      <c r="DJ5" s="162" t="str">
        <f ca="1">INDEX('GenerateurBingo.com'!$G$360:$G$374,MATCH(LARGE('GenerateurBingo.com'!$H$360:$H$374,ROW()-1),'GenerateurBingo.com'!$H$360:$H$374,0))</f>
        <v>Mot 49</v>
      </c>
      <c r="DK5" s="162" t="str">
        <f ca="1">INDEX('GenerateurBingo.com'!$I$360:$I$374,MATCH(LARGE('GenerateurBingo.com'!$J$360:$J$374,ROW()-1),'GenerateurBingo.com'!$J$360:$J$374,0))</f>
        <v>Mot 70</v>
      </c>
      <c r="DM5" s="162" t="str">
        <f ca="1">INDEX('GenerateurBingo.com'!$A$380:$A$394,MATCH(LARGE('GenerateurBingo.com'!$B$380:$B$394,ROW()-1),'GenerateurBingo.com'!$B$380:$B$394,0))</f>
        <v>Mot 1</v>
      </c>
      <c r="DN5" s="162" t="str">
        <f ca="1">INDEX('GenerateurBingo.com'!$C$380:$C$394,MATCH(LARGE('GenerateurBingo.com'!$D$380:$D$394,ROW()-1),'GenerateurBingo.com'!$D$380:$D$394,0))</f>
        <v>Mot 17</v>
      </c>
      <c r="DO5" s="162" t="str">
        <f ca="1">INDEX('GenerateurBingo.com'!$E$380:$E$394,MATCH(LARGE('GenerateurBingo.com'!$F$380:$F$394,ROW()-1),'GenerateurBingo.com'!$F$380:$F$394,0))</f>
        <v>Mot 44</v>
      </c>
      <c r="DP5" s="162" t="str">
        <f ca="1">INDEX('GenerateurBingo.com'!$G$380:$G$394,MATCH(LARGE('GenerateurBingo.com'!$H$380:$H$394,ROW()-1),'GenerateurBingo.com'!$H$380:$H$394,0))</f>
        <v>Mot 51</v>
      </c>
      <c r="DQ5" s="162" t="str">
        <f ca="1">INDEX('GenerateurBingo.com'!$I$380:$I$394,MATCH(LARGE('GenerateurBingo.com'!$J$380:$J$394,ROW()-1),'GenerateurBingo.com'!$J$380:$J$394,0))</f>
        <v>Mot 75</v>
      </c>
      <c r="DR5" s="162" t="str">
        <f ca="1">INDEX('GenerateurBingo.com'!$A$400:$A$414,MATCH(LARGE('GenerateurBingo.com'!$B$400:$B$414,ROW()-1),'GenerateurBingo.com'!$B$400:$B$414,0))</f>
        <v>Mot 2</v>
      </c>
      <c r="DS5" s="162" t="str">
        <f ca="1">INDEX('GenerateurBingo.com'!$C$400:$C$414,MATCH(LARGE('GenerateurBingo.com'!$D$400:$D$414,ROW()-1),'GenerateurBingo.com'!$D$400:$D$414,0))</f>
        <v>Mot 24</v>
      </c>
      <c r="DT5" s="162" t="str">
        <f ca="1">INDEX('GenerateurBingo.com'!$E$400:$E$414,MATCH(LARGE('GenerateurBingo.com'!$F$400:$F$414,ROW()-1),'GenerateurBingo.com'!$F$400:$F$414,0))</f>
        <v>Mot 40</v>
      </c>
      <c r="DU5" s="162" t="str">
        <f ca="1">INDEX('GenerateurBingo.com'!$G$400:$G$414,MATCH(LARGE('GenerateurBingo.com'!$H$400:$H$414,ROW()-1),'GenerateurBingo.com'!$H$400:$H$414,0))</f>
        <v>Mot 57</v>
      </c>
      <c r="DV5" s="162" t="str">
        <f ca="1">INDEX('GenerateurBingo.com'!$I$400:$I$414,MATCH(LARGE('GenerateurBingo.com'!$J$400:$J$414,ROW()-1),'GenerateurBingo.com'!$J$400:$J$414,0))</f>
        <v>Mot 70</v>
      </c>
      <c r="DX5" s="162" t="str">
        <f ca="1">INDEX('GenerateurBingo.com'!$A$420:$A$434,MATCH(LARGE('GenerateurBingo.com'!$B$420:$B$434,ROW()-1),'GenerateurBingo.com'!$B$420:$B$434,0))</f>
        <v>Mot 13</v>
      </c>
      <c r="DY5" s="162" t="str">
        <f ca="1">INDEX('GenerateurBingo.com'!$C$420:$C$434,MATCH(LARGE('GenerateurBingo.com'!$D$420:$D$434,ROW()-1),'GenerateurBingo.com'!$D$420:$D$434,0))</f>
        <v>Mot 18</v>
      </c>
      <c r="DZ5" s="162" t="str">
        <f ca="1">INDEX('GenerateurBingo.com'!$E$420:$E$434,MATCH(LARGE('GenerateurBingo.com'!$F$420:$F$434,ROW()-1),'GenerateurBingo.com'!$F$420:$F$434,0))</f>
        <v>Mot 32</v>
      </c>
      <c r="EA5" s="162" t="str">
        <f ca="1">INDEX('GenerateurBingo.com'!$G$420:$G$434,MATCH(LARGE('GenerateurBingo.com'!$H$420:$H$434,ROW()-1),'GenerateurBingo.com'!$H$420:$H$434,0))</f>
        <v>Mot 54</v>
      </c>
      <c r="EB5" s="162" t="str">
        <f ca="1">INDEX('GenerateurBingo.com'!$I$420:$I$434,MATCH(LARGE('GenerateurBingo.com'!$J$420:$J$434,ROW()-1),'GenerateurBingo.com'!$J$420:$J$434,0))</f>
        <v>Mot 75</v>
      </c>
      <c r="EC5" s="162" t="str">
        <f ca="1">INDEX('GenerateurBingo.com'!$A$440:$A$454,MATCH(LARGE('GenerateurBingo.com'!$B$440:$B$454,ROW()-1),'GenerateurBingo.com'!$B$440:$B$454,0))</f>
        <v>Mot 4</v>
      </c>
      <c r="ED5" s="162" t="str">
        <f ca="1">INDEX('GenerateurBingo.com'!$C$440:$C$454,MATCH(LARGE('GenerateurBingo.com'!$D$440:$D$454,ROW()-1),'GenerateurBingo.com'!$D$440:$D$454,0))</f>
        <v>Mot 16</v>
      </c>
      <c r="EE5" s="162" t="str">
        <f ca="1">INDEX('GenerateurBingo.com'!$E$440:$E$454,MATCH(LARGE('GenerateurBingo.com'!$F$440:$F$454,ROW()-1),'GenerateurBingo.com'!$F$440:$F$454,0))</f>
        <v>Mot 43</v>
      </c>
      <c r="EF5" s="162" t="str">
        <f ca="1">INDEX('GenerateurBingo.com'!$G$440:$G$454,MATCH(LARGE('GenerateurBingo.com'!$H$440:$H$454,ROW()-1),'GenerateurBingo.com'!$H$440:$H$454,0))</f>
        <v>Mot 50</v>
      </c>
      <c r="EG5" s="162" t="str">
        <f ca="1">INDEX('GenerateurBingo.com'!$I$440:$I$454,MATCH(LARGE('GenerateurBingo.com'!$J$440:$J$454,ROW()-1),'GenerateurBingo.com'!$J$440:$J$454,0))</f>
        <v>Mot 63</v>
      </c>
      <c r="EI5" s="162" t="str">
        <f ca="1">INDEX('GenerateurBingo.com'!$A$460:$A$474,MATCH(LARGE('GenerateurBingo.com'!$B$460:$B$474,ROW()-1),'GenerateurBingo.com'!$B$460:$B$474,0))</f>
        <v>Mot 10</v>
      </c>
      <c r="EJ5" s="162" t="str">
        <f ca="1">INDEX('GenerateurBingo.com'!$C$460:$C$474,MATCH(LARGE('GenerateurBingo.com'!$D$460:$D$474,ROW()-1),'GenerateurBingo.com'!$D$460:$D$474,0))</f>
        <v>Mot 24</v>
      </c>
      <c r="EK5" s="162" t="str">
        <f ca="1">INDEX('GenerateurBingo.com'!$E$460:$E$474,MATCH(LARGE('GenerateurBingo.com'!$F$460:$F$474,ROW()-1),'GenerateurBingo.com'!$F$460:$F$474,0))</f>
        <v>Mot 33</v>
      </c>
      <c r="EL5" s="162" t="str">
        <f ca="1">INDEX('GenerateurBingo.com'!$G$460:$G$474,MATCH(LARGE('GenerateurBingo.com'!$H$460:$H$474,ROW()-1),'GenerateurBingo.com'!$H$460:$H$474,0))</f>
        <v>Mot 57</v>
      </c>
      <c r="EM5" s="162" t="str">
        <f ca="1">INDEX('GenerateurBingo.com'!$I$460:$I$474,MATCH(LARGE('GenerateurBingo.com'!$J$460:$J$474,ROW()-1),'GenerateurBingo.com'!$J$460:$J$474,0))</f>
        <v>Mot 65</v>
      </c>
      <c r="EN5" s="162" t="str">
        <f ca="1">INDEX('GenerateurBingo.com'!$A$480:$A$494,MATCH(LARGE('GenerateurBingo.com'!$B$480:$B$494,ROW()-1),'GenerateurBingo.com'!$B$480:$B$494,0))</f>
        <v>Mot 15</v>
      </c>
      <c r="EO5" s="162" t="str">
        <f ca="1">INDEX('GenerateurBingo.com'!$C$480:$C$494,MATCH(LARGE('GenerateurBingo.com'!$D$480:$D$494,ROW()-1),'GenerateurBingo.com'!$D$480:$D$494,0))</f>
        <v>Mot 30</v>
      </c>
      <c r="EP5" s="162" t="str">
        <f ca="1">INDEX('GenerateurBingo.com'!$E$480:$E$494,MATCH(LARGE('GenerateurBingo.com'!$F$480:$F$494,ROW()-1),'GenerateurBingo.com'!$F$480:$F$494,0))</f>
        <v>Mot 41</v>
      </c>
      <c r="EQ5" s="162" t="str">
        <f ca="1">INDEX('GenerateurBingo.com'!$G$480:$G$494,MATCH(LARGE('GenerateurBingo.com'!$H$480:$H$494,ROW()-1),'GenerateurBingo.com'!$H$480:$H$494,0))</f>
        <v>Mot 54</v>
      </c>
      <c r="ER5" s="162" t="str">
        <f ca="1">INDEX('GenerateurBingo.com'!$I$480:$I$494,MATCH(LARGE('GenerateurBingo.com'!$J$480:$J$494,ROW()-1),'GenerateurBingo.com'!$J$480:$J$494,0))</f>
        <v>Mot 68</v>
      </c>
      <c r="ET5" s="162" t="str">
        <f ca="1">INDEX('GenerateurBingo.com'!$A$500:$A$514,MATCH(LARGE('GenerateurBingo.com'!$B$500:$B$514,ROW()-1),'GenerateurBingo.com'!$B$500:$B$514,0))</f>
        <v>Mot 12</v>
      </c>
      <c r="EU5" s="162" t="str">
        <f ca="1">INDEX('GenerateurBingo.com'!$C$500:$C$514,MATCH(LARGE('GenerateurBingo.com'!$D$500:$D$514,ROW()-1),'GenerateurBingo.com'!$D$500:$D$514,0))</f>
        <v>Mot 28</v>
      </c>
      <c r="EV5" s="162" t="str">
        <f ca="1">INDEX('GenerateurBingo.com'!$E$500:$E$514,MATCH(LARGE('GenerateurBingo.com'!$F$500:$F$514,ROW()-1),'GenerateurBingo.com'!$F$500:$F$514,0))</f>
        <v>Mot 34</v>
      </c>
      <c r="EW5" s="162" t="str">
        <f ca="1">INDEX('GenerateurBingo.com'!$G$500:$G$514,MATCH(LARGE('GenerateurBingo.com'!$H$500:$H$514,ROW()-1),'GenerateurBingo.com'!$H$500:$H$514,0))</f>
        <v>Mot 48</v>
      </c>
      <c r="EX5" s="162" t="str">
        <f ca="1">INDEX('GenerateurBingo.com'!$I$500:$I$514,MATCH(LARGE('GenerateurBingo.com'!$J$500:$J$514,ROW()-1),'GenerateurBingo.com'!$J$500:$J$514,0))</f>
        <v>Mot 65</v>
      </c>
      <c r="EY5" s="162" t="str">
        <f ca="1">INDEX('GenerateurBingo.com'!$A$520:$A$534,MATCH(LARGE('GenerateurBingo.com'!$B$520:$B$534,ROW()-1),'GenerateurBingo.com'!$B$520:$B$534,0))</f>
        <v>Mot 13</v>
      </c>
      <c r="EZ5" s="162" t="str">
        <f ca="1">INDEX('GenerateurBingo.com'!$C$520:$C$534,MATCH(LARGE('GenerateurBingo.com'!$D$520:$D$534,ROW()-1),'GenerateurBingo.com'!$D$520:$D$534,0))</f>
        <v>Mot 21</v>
      </c>
      <c r="FA5" s="162" t="str">
        <f ca="1">INDEX('GenerateurBingo.com'!$E$520:$E$534,MATCH(LARGE('GenerateurBingo.com'!$F$520:$F$534,ROW()-1),'GenerateurBingo.com'!$F$520:$F$534,0))</f>
        <v>Mot 42</v>
      </c>
      <c r="FB5" s="162" t="str">
        <f ca="1">INDEX('GenerateurBingo.com'!$G$520:$G$534,MATCH(LARGE('GenerateurBingo.com'!$H$520:$H$534,ROW()-1),'GenerateurBingo.com'!$H$520:$H$534,0))</f>
        <v>Mot 52</v>
      </c>
      <c r="FC5" s="162" t="str">
        <f ca="1">INDEX('GenerateurBingo.com'!$I$520:$I$534,MATCH(LARGE('GenerateurBingo.com'!$J$520:$J$534,ROW()-1),'GenerateurBingo.com'!$J$520:$J$534,0))</f>
        <v>Mot 68</v>
      </c>
      <c r="FE5" s="162" t="str">
        <f ca="1">INDEX('GenerateurBingo.com'!$A$540:$A$554,MATCH(LARGE('GenerateurBingo.com'!$B$540:$B$554,ROW()-1),'GenerateurBingo.com'!$B$540:$B$554,0))</f>
        <v>Mot 10</v>
      </c>
      <c r="FF5" s="162" t="str">
        <f ca="1">INDEX('GenerateurBingo.com'!$C$540:$C$554,MATCH(LARGE('GenerateurBingo.com'!$D$540:$D$554,ROW()-1),'GenerateurBingo.com'!$D$540:$D$554,0))</f>
        <v>Mot 19</v>
      </c>
      <c r="FG5" s="162" t="str">
        <f ca="1">INDEX('GenerateurBingo.com'!$E$540:$E$554,MATCH(LARGE('GenerateurBingo.com'!$F$540:$F$554,ROW()-1),'GenerateurBingo.com'!$F$540:$F$554,0))</f>
        <v>Mot 31</v>
      </c>
      <c r="FH5" s="162" t="str">
        <f ca="1">INDEX('GenerateurBingo.com'!$G$540:$G$554,MATCH(LARGE('GenerateurBingo.com'!$H$540:$H$554,ROW()-1),'GenerateurBingo.com'!$H$540:$H$554,0))</f>
        <v>Mot 55</v>
      </c>
      <c r="FI5" s="162" t="str">
        <f ca="1">INDEX('GenerateurBingo.com'!$I$540:$I$554,MATCH(LARGE('GenerateurBingo.com'!$J$540:$J$554,ROW()-1),'GenerateurBingo.com'!$J$540:$J$554,0))</f>
        <v>Mot 73</v>
      </c>
      <c r="FJ5" s="162" t="str">
        <f ca="1">INDEX('GenerateurBingo.com'!$A$560:$A$574,MATCH(LARGE('GenerateurBingo.com'!$B$560:$B$574,ROW()-1),'GenerateurBingo.com'!$B$560:$B$574,0))</f>
        <v>Mot 3</v>
      </c>
      <c r="FK5" s="162" t="str">
        <f ca="1">INDEX('GenerateurBingo.com'!$C$560:$C$574,MATCH(LARGE('GenerateurBingo.com'!$D$560:$D$574,ROW()-1),'GenerateurBingo.com'!$D$560:$D$574,0))</f>
        <v>Mot 16</v>
      </c>
      <c r="FL5" s="162" t="str">
        <f ca="1">INDEX('GenerateurBingo.com'!$E$560:$E$574,MATCH(LARGE('GenerateurBingo.com'!$F$560:$F$574,ROW()-1),'GenerateurBingo.com'!$F$560:$F$574,0))</f>
        <v>Mot 45</v>
      </c>
      <c r="FM5" s="162" t="str">
        <f ca="1">INDEX('GenerateurBingo.com'!$G$560:$G$574,MATCH(LARGE('GenerateurBingo.com'!$H$560:$H$574,ROW()-1),'GenerateurBingo.com'!$H$560:$H$574,0))</f>
        <v>Mot 52</v>
      </c>
      <c r="FN5" s="162" t="str">
        <f ca="1">INDEX('GenerateurBingo.com'!$I$560:$I$574,MATCH(LARGE('GenerateurBingo.com'!$J$560:$J$574,ROW()-1),'GenerateurBingo.com'!$J$560:$J$574,0))</f>
        <v>Mot 68</v>
      </c>
      <c r="FP5" s="162" t="str">
        <f ca="1">INDEX('GenerateurBingo.com'!$A$580:$A$594,MATCH(LARGE('GenerateurBingo.com'!$B$580:$B$594,ROW()-1),'GenerateurBingo.com'!$B$580:$B$594,0))</f>
        <v>Mot 15</v>
      </c>
      <c r="FQ5" s="162" t="str">
        <f ca="1">INDEX('GenerateurBingo.com'!$C$580:$C$594,MATCH(LARGE('GenerateurBingo.com'!$D$580:$D$594,ROW()-1),'GenerateurBingo.com'!$D$580:$D$594,0))</f>
        <v>Mot 17</v>
      </c>
      <c r="FR5" s="162" t="str">
        <f ca="1">INDEX('GenerateurBingo.com'!$E$580:$E$594,MATCH(LARGE('GenerateurBingo.com'!$F$580:$F$594,ROW()-1),'GenerateurBingo.com'!$F$580:$F$594,0))</f>
        <v>Mot 43</v>
      </c>
      <c r="FS5" s="162" t="str">
        <f ca="1">INDEX('GenerateurBingo.com'!$G$580:$G$594,MATCH(LARGE('GenerateurBingo.com'!$H$580:$H$594,ROW()-1),'GenerateurBingo.com'!$H$580:$H$594,0))</f>
        <v>Mot 57</v>
      </c>
      <c r="FT5" s="162" t="str">
        <f ca="1">INDEX('GenerateurBingo.com'!$I$580:$I$594,MATCH(LARGE('GenerateurBingo.com'!$J$580:$J$594,ROW()-1),'GenerateurBingo.com'!$J$580:$J$594,0))</f>
        <v>Mot 72</v>
      </c>
      <c r="FU5" s="162" t="str">
        <f ca="1">INDEX('GenerateurBingo.com'!$A$600:$A$614,MATCH(LARGE('GenerateurBingo.com'!$B$600:$B$614,ROW()-1),'GenerateurBingo.com'!$B$600:$B$614,0))</f>
        <v>Mot 14</v>
      </c>
      <c r="FV5" s="162" t="str">
        <f ca="1">INDEX('GenerateurBingo.com'!$C$600:$C$614,MATCH(LARGE('GenerateurBingo.com'!$D$600:$D$614,ROW()-1),'GenerateurBingo.com'!$D$600:$D$614,0))</f>
        <v>Mot 22</v>
      </c>
      <c r="FW5" s="162" t="str">
        <f ca="1">INDEX('GenerateurBingo.com'!$E$600:$E$614,MATCH(LARGE('GenerateurBingo.com'!$F$600:$F$614,ROW()-1),'GenerateurBingo.com'!$F$600:$F$614,0))</f>
        <v>Mot 37</v>
      </c>
      <c r="FX5" s="162" t="str">
        <f ca="1">INDEX('GenerateurBingo.com'!$G$600:$G$614,MATCH(LARGE('GenerateurBingo.com'!$H$600:$H$614,ROW()-1),'GenerateurBingo.com'!$H$600:$H$614,0))</f>
        <v>Mot 60</v>
      </c>
      <c r="FY5" s="162" t="str">
        <f ca="1">INDEX('GenerateurBingo.com'!$I$600:$I$614,MATCH(LARGE('GenerateurBingo.com'!$J$600:$J$614,ROW()-1),'GenerateurBingo.com'!$J$600:$J$614,0))</f>
        <v>Mot 65</v>
      </c>
      <c r="GA5" s="162" t="str">
        <f ca="1">INDEX('GenerateurBingo.com'!$A$620:$A$634,MATCH(LARGE('GenerateurBingo.com'!$B$620:$B$634,ROW()-1),'GenerateurBingo.com'!$B$620:$B$634,0))</f>
        <v>Mot 6</v>
      </c>
      <c r="GB5" s="162" t="str">
        <f ca="1">INDEX('GenerateurBingo.com'!$C$620:$C$634,MATCH(LARGE('GenerateurBingo.com'!$D$620:$D$634,ROW()-1),'GenerateurBingo.com'!$D$620:$D$634,0))</f>
        <v>Mot 30</v>
      </c>
      <c r="GC5" s="162" t="str">
        <f ca="1">INDEX('GenerateurBingo.com'!$E$620:$E$634,MATCH(LARGE('GenerateurBingo.com'!$F$620:$F$634,ROW()-1),'GenerateurBingo.com'!$F$620:$F$634,0))</f>
        <v>Mot 44</v>
      </c>
      <c r="GD5" s="162" t="str">
        <f ca="1">INDEX('GenerateurBingo.com'!$G$620:$G$634,MATCH(LARGE('GenerateurBingo.com'!$H$620:$H$634,ROW()-1),'GenerateurBingo.com'!$H$620:$H$634,0))</f>
        <v>Mot 50</v>
      </c>
      <c r="GE5" s="162" t="str">
        <f ca="1">INDEX('GenerateurBingo.com'!$I$620:$I$634,MATCH(LARGE('GenerateurBingo.com'!$J$620:$J$634,ROW()-1),'GenerateurBingo.com'!$J$620:$J$634,0))</f>
        <v>Mot 69</v>
      </c>
      <c r="GF5" s="162" t="str">
        <f ca="1">INDEX('GenerateurBingo.com'!$A$640:$A$654,MATCH(LARGE('GenerateurBingo.com'!$B$640:$B$654,ROW()-1),'GenerateurBingo.com'!$B$640:$B$654,0))</f>
        <v>Mot 15</v>
      </c>
      <c r="GG5" s="162" t="str">
        <f ca="1">INDEX('GenerateurBingo.com'!$C$640:$C$654,MATCH(LARGE('GenerateurBingo.com'!$D$640:$D$654,ROW()-1),'GenerateurBingo.com'!$D$640:$D$654,0))</f>
        <v>Mot 30</v>
      </c>
      <c r="GH5" s="162" t="str">
        <f ca="1">INDEX('GenerateurBingo.com'!$E$640:$E$654,MATCH(LARGE('GenerateurBingo.com'!$F$640:$F$654,ROW()-1),'GenerateurBingo.com'!$F$640:$F$654,0))</f>
        <v>Mot 40</v>
      </c>
      <c r="GI5" s="162" t="str">
        <f ca="1">INDEX('GenerateurBingo.com'!$G$640:$G$654,MATCH(LARGE('GenerateurBingo.com'!$H$640:$H$654,ROW()-1),'GenerateurBingo.com'!$H$640:$H$654,0))</f>
        <v>Mot 49</v>
      </c>
      <c r="GJ5" s="162" t="str">
        <f ca="1">INDEX('GenerateurBingo.com'!$I$640:$I$654,MATCH(LARGE('GenerateurBingo.com'!$J$640:$J$654,ROW()-1),'GenerateurBingo.com'!$J$640:$J$654,0))</f>
        <v>Mot 62</v>
      </c>
      <c r="GL5" s="162" t="str">
        <f ca="1">INDEX('GenerateurBingo.com'!$A$660:$A$674,MATCH(LARGE('GenerateurBingo.com'!$B$660:$B$674,ROW()-1),'GenerateurBingo.com'!$B$660:$B$674,0))</f>
        <v>Mot 6</v>
      </c>
      <c r="GM5" s="162" t="str">
        <f ca="1">INDEX('GenerateurBingo.com'!$C$660:$C$674,MATCH(LARGE('GenerateurBingo.com'!$D$660:$D$674,ROW()-1),'GenerateurBingo.com'!$D$660:$D$674,0))</f>
        <v>Mot 24</v>
      </c>
      <c r="GN5" s="162" t="str">
        <f ca="1">INDEX('GenerateurBingo.com'!$E$660:$E$674,MATCH(LARGE('GenerateurBingo.com'!$F$660:$F$674,ROW()-1),'GenerateurBingo.com'!$F$660:$F$674,0))</f>
        <v>Mot 35</v>
      </c>
      <c r="GO5" s="162" t="str">
        <f ca="1">INDEX('GenerateurBingo.com'!$G$660:$G$674,MATCH(LARGE('GenerateurBingo.com'!$H$660:$H$674,ROW()-1),'GenerateurBingo.com'!$H$660:$H$674,0))</f>
        <v>Mot 55</v>
      </c>
      <c r="GP5" s="162" t="str">
        <f ca="1">INDEX('GenerateurBingo.com'!$I$660:$I$674,MATCH(LARGE('GenerateurBingo.com'!$J$660:$J$674,ROW()-1),'GenerateurBingo.com'!$J$660:$J$674,0))</f>
        <v>Mot 69</v>
      </c>
      <c r="GQ5" s="162" t="str">
        <f ca="1">INDEX('GenerateurBingo.com'!$A$680:$A$694,MATCH(LARGE('GenerateurBingo.com'!$B$680:$B$694,ROW()-1),'GenerateurBingo.com'!$B$680:$B$694,0))</f>
        <v>Mot 11</v>
      </c>
      <c r="GR5" s="162" t="str">
        <f ca="1">INDEX('GenerateurBingo.com'!$C$680:$C$694,MATCH(LARGE('GenerateurBingo.com'!$D$680:$D$694,ROW()-1),'GenerateurBingo.com'!$D$680:$D$694,0))</f>
        <v>Mot 29</v>
      </c>
      <c r="GS5" s="162" t="str">
        <f ca="1">INDEX('GenerateurBingo.com'!$E$680:$E$694,MATCH(LARGE('GenerateurBingo.com'!$F$680:$F$694,ROW()-1),'GenerateurBingo.com'!$F$680:$F$694,0))</f>
        <v>Mot 31</v>
      </c>
      <c r="GT5" s="162" t="str">
        <f ca="1">INDEX('GenerateurBingo.com'!$G$680:$G$694,MATCH(LARGE('GenerateurBingo.com'!$H$680:$H$694,ROW()-1),'GenerateurBingo.com'!$H$680:$H$694,0))</f>
        <v>Mot 60</v>
      </c>
      <c r="GU5" s="162" t="str">
        <f ca="1">INDEX('GenerateurBingo.com'!$I$680:$I$694,MATCH(LARGE('GenerateurBingo.com'!$J$680:$J$694,ROW()-1),'GenerateurBingo.com'!$J$680:$J$694,0))</f>
        <v>Mot 70</v>
      </c>
      <c r="GW5" s="162" t="str">
        <f ca="1">INDEX('GenerateurBingo.com'!$A$700:$A$714,MATCH(LARGE('GenerateurBingo.com'!$B$700:$B$714,ROW()-1),'GenerateurBingo.com'!$B$700:$B$714,0))</f>
        <v>Mot 2</v>
      </c>
      <c r="GX5" s="162" t="str">
        <f ca="1">INDEX('GenerateurBingo.com'!$C$700:$C$714,MATCH(LARGE('GenerateurBingo.com'!$D$700:$D$714,ROW()-1),'GenerateurBingo.com'!$D$700:$D$714,0))</f>
        <v>Mot 28</v>
      </c>
      <c r="GY5" s="162" t="str">
        <f ca="1">INDEX('GenerateurBingo.com'!$E$700:$E$714,MATCH(LARGE('GenerateurBingo.com'!$F$700:$F$714,ROW()-1),'GenerateurBingo.com'!$F$700:$F$714,0))</f>
        <v>Mot 37</v>
      </c>
      <c r="GZ5" s="162" t="str">
        <f ca="1">INDEX('GenerateurBingo.com'!$G$700:$G$714,MATCH(LARGE('GenerateurBingo.com'!$H$700:$H$714,ROW()-1),'GenerateurBingo.com'!$H$700:$H$714,0))</f>
        <v>Mot 55</v>
      </c>
      <c r="HA5" s="162" t="str">
        <f ca="1">INDEX('GenerateurBingo.com'!$I$700:$I$714,MATCH(LARGE('GenerateurBingo.com'!$J$700:$J$714,ROW()-1),'GenerateurBingo.com'!$J$700:$J$714,0))</f>
        <v>Mot 63</v>
      </c>
      <c r="HB5" s="162" t="str">
        <f ca="1">INDEX('GenerateurBingo.com'!$A$720:$A$734,MATCH(LARGE('GenerateurBingo.com'!$B$720:$B$734,ROW()-1),'GenerateurBingo.com'!$B$720:$B$734,0))</f>
        <v>Mot 8</v>
      </c>
      <c r="HC5" s="162" t="str">
        <f ca="1">INDEX('GenerateurBingo.com'!$C$720:$C$734,MATCH(LARGE('GenerateurBingo.com'!$D$720:$D$734,ROW()-1),'GenerateurBingo.com'!$D$720:$D$734,0))</f>
        <v>Mot 19</v>
      </c>
      <c r="HD5" s="162" t="str">
        <f ca="1">INDEX('GenerateurBingo.com'!$E$720:$E$734,MATCH(LARGE('GenerateurBingo.com'!$F$720:$F$734,ROW()-1),'GenerateurBingo.com'!$F$720:$F$734,0))</f>
        <v>Mot 40</v>
      </c>
      <c r="HE5" s="162" t="str">
        <f ca="1">INDEX('GenerateurBingo.com'!$G$720:$G$734,MATCH(LARGE('GenerateurBingo.com'!$H$720:$H$734,ROW()-1),'GenerateurBingo.com'!$H$720:$H$734,0))</f>
        <v>Mot 58</v>
      </c>
      <c r="HF5" s="162" t="str">
        <f ca="1">INDEX('GenerateurBingo.com'!$I$720:$I$734,MATCH(LARGE('GenerateurBingo.com'!$J$720:$J$734,ROW()-1),'GenerateurBingo.com'!$J$720:$J$734,0))</f>
        <v>Mot 70</v>
      </c>
      <c r="HH5" s="162" t="str">
        <f ca="1">INDEX('GenerateurBingo.com'!$A$740:$A$754,MATCH(LARGE('GenerateurBingo.com'!$B$740:$B$754,ROW()-1),'GenerateurBingo.com'!$B$740:$B$754,0))</f>
        <v>Mot 15</v>
      </c>
      <c r="HI5" s="162" t="str">
        <f ca="1">INDEX('GenerateurBingo.com'!$C$740:$C$754,MATCH(LARGE('GenerateurBingo.com'!$D$740:$D$754,ROW()-1),'GenerateurBingo.com'!$D$740:$D$754,0))</f>
        <v>Mot 20</v>
      </c>
      <c r="HJ5" s="162" t="str">
        <f ca="1">INDEX('GenerateurBingo.com'!$E$740:$E$754,MATCH(LARGE('GenerateurBingo.com'!$F$740:$F$754,ROW()-1),'GenerateurBingo.com'!$F$740:$F$754,0))</f>
        <v>Mot 37</v>
      </c>
      <c r="HK5" s="162" t="str">
        <f ca="1">INDEX('GenerateurBingo.com'!$G$740:$G$754,MATCH(LARGE('GenerateurBingo.com'!$H$740:$H$754,ROW()-1),'GenerateurBingo.com'!$H$740:$H$754,0))</f>
        <v>Mot 50</v>
      </c>
      <c r="HL5" s="162" t="str">
        <f ca="1">INDEX('GenerateurBingo.com'!$I$740:$I$754,MATCH(LARGE('GenerateurBingo.com'!$J$740:$J$754,ROW()-1),'GenerateurBingo.com'!$J$740:$J$754,0))</f>
        <v>Mot 62</v>
      </c>
      <c r="HM5" s="162" t="str">
        <f ca="1">INDEX('GenerateurBingo.com'!$A$760:$A$774,MATCH(LARGE('GenerateurBingo.com'!$B$760:$B$774,ROW()-1),'GenerateurBingo.com'!$B$760:$B$774,0))</f>
        <v>Mot 14</v>
      </c>
      <c r="HN5" s="162" t="str">
        <f ca="1">INDEX('GenerateurBingo.com'!$C$760:$C$774,MATCH(LARGE('GenerateurBingo.com'!$D$760:$D$774,ROW()-1),'GenerateurBingo.com'!$D$760:$D$774,0))</f>
        <v>Mot 18</v>
      </c>
      <c r="HO5" s="162" t="str">
        <f ca="1">INDEX('GenerateurBingo.com'!$E$760:$E$774,MATCH(LARGE('GenerateurBingo.com'!$F$760:$F$774,ROW()-1),'GenerateurBingo.com'!$F$760:$F$774,0))</f>
        <v>Mot 45</v>
      </c>
      <c r="HP5" s="162" t="str">
        <f ca="1">INDEX('GenerateurBingo.com'!$G$760:$G$774,MATCH(LARGE('GenerateurBingo.com'!$H$760:$H$774,ROW()-1),'GenerateurBingo.com'!$H$760:$H$774,0))</f>
        <v>Mot 59</v>
      </c>
      <c r="HQ5" s="162" t="str">
        <f ca="1">INDEX('GenerateurBingo.com'!$I$760:$I$774,MATCH(LARGE('GenerateurBingo.com'!$J$760:$J$774,ROW()-1),'GenerateurBingo.com'!$J$760:$J$774,0))</f>
        <v>Mot 70</v>
      </c>
      <c r="HS5" s="162" t="str">
        <f ca="1">INDEX('GenerateurBingo.com'!$A$780:$A$794,MATCH(LARGE('GenerateurBingo.com'!$B$780:$B$794,ROW()-1),'GenerateurBingo.com'!$B$780:$B$794,0))</f>
        <v>Mot 5</v>
      </c>
      <c r="HT5" s="162" t="str">
        <f ca="1">INDEX('GenerateurBingo.com'!$C$780:$C$794,MATCH(LARGE('GenerateurBingo.com'!$D$780:$D$794,ROW()-1),'GenerateurBingo.com'!$D$780:$D$794,0))</f>
        <v>Mot 21</v>
      </c>
      <c r="HU5" s="162" t="str">
        <f ca="1">INDEX('GenerateurBingo.com'!$E$780:$E$794,MATCH(LARGE('GenerateurBingo.com'!$F$780:$F$794,ROW()-1),'GenerateurBingo.com'!$F$780:$F$794,0))</f>
        <v>Mot 31</v>
      </c>
      <c r="HV5" s="162" t="str">
        <f ca="1">INDEX('GenerateurBingo.com'!$G$780:$G$794,MATCH(LARGE('GenerateurBingo.com'!$H$780:$H$794,ROW()-1),'GenerateurBingo.com'!$H$780:$H$794,0))</f>
        <v>Mot 57</v>
      </c>
      <c r="HW5" s="162" t="str">
        <f ca="1">INDEX('GenerateurBingo.com'!$I$780:$I$794,MATCH(LARGE('GenerateurBingo.com'!$J$780:$J$794,ROW()-1),'GenerateurBingo.com'!$J$780:$J$794,0))</f>
        <v>Mot 66</v>
      </c>
      <c r="HX5" s="162" t="str">
        <f ca="1">INDEX('GenerateurBingo.com'!$A$800:$A$814,MATCH(LARGE('GenerateurBingo.com'!$B$800:$B$814,ROW()-1),'GenerateurBingo.com'!$B$800:$B$814,0))</f>
        <v>Mot 8</v>
      </c>
      <c r="HY5" s="162" t="str">
        <f ca="1">INDEX('GenerateurBingo.com'!$C$800:$C$814,MATCH(LARGE('GenerateurBingo.com'!$D$800:$D$814,ROW()-1),'GenerateurBingo.com'!$D$800:$D$814,0))</f>
        <v>Mot 23</v>
      </c>
      <c r="HZ5" s="162" t="str">
        <f ca="1">INDEX('GenerateurBingo.com'!$E$800:$E$814,MATCH(LARGE('GenerateurBingo.com'!$F$800:$F$814,ROW()-1),'GenerateurBingo.com'!$F$800:$F$814,0))</f>
        <v>Mot 44</v>
      </c>
      <c r="IA5" s="162" t="str">
        <f ca="1">INDEX('GenerateurBingo.com'!$G$800:$G$814,MATCH(LARGE('GenerateurBingo.com'!$H$800:$H$814,ROW()-1),'GenerateurBingo.com'!$H$800:$H$814,0))</f>
        <v>Mot 59</v>
      </c>
      <c r="IB5" s="162" t="str">
        <f ca="1">INDEX('GenerateurBingo.com'!$I$800:$I$814,MATCH(LARGE('GenerateurBingo.com'!$J$800:$J$814,ROW()-1),'GenerateurBingo.com'!$J$800:$J$814,0))</f>
        <v>Mot 70</v>
      </c>
      <c r="ID5" s="162" t="str">
        <f ca="1">INDEX('GenerateurBingo.com'!$A$820:$A$834,MATCH(LARGE('GenerateurBingo.com'!$B$820:$B$834,ROW()-1),'GenerateurBingo.com'!$B$820:$B$834,0))</f>
        <v>Mot 14</v>
      </c>
      <c r="IE5" s="162" t="str">
        <f ca="1">INDEX('GenerateurBingo.com'!$C$820:$C$834,MATCH(LARGE('GenerateurBingo.com'!$D$820:$D$834,ROW()-1),'GenerateurBingo.com'!$D$820:$D$834,0))</f>
        <v>Mot 27</v>
      </c>
      <c r="IF5" s="162" t="str">
        <f ca="1">INDEX('GenerateurBingo.com'!$E$820:$E$834,MATCH(LARGE('GenerateurBingo.com'!$F$820:$F$834,ROW()-1),'GenerateurBingo.com'!$F$820:$F$834,0))</f>
        <v>Mot 45</v>
      </c>
      <c r="IG5" s="162" t="str">
        <f ca="1">INDEX('GenerateurBingo.com'!$G$820:$G$834,MATCH(LARGE('GenerateurBingo.com'!$H$820:$H$834,ROW()-1),'GenerateurBingo.com'!$H$820:$H$834,0))</f>
        <v>Mot 47</v>
      </c>
      <c r="IH5" s="162" t="str">
        <f ca="1">INDEX('GenerateurBingo.com'!$I$820:$I$834,MATCH(LARGE('GenerateurBingo.com'!$J$820:$J$834,ROW()-1),'GenerateurBingo.com'!$J$820:$J$834,0))</f>
        <v>Mot 75</v>
      </c>
      <c r="II5" s="162" t="str">
        <f ca="1">INDEX('GenerateurBingo.com'!$A$840:$A$854,MATCH(LARGE('GenerateurBingo.com'!$B$840:$B$854,ROW()-1),'GenerateurBingo.com'!$B$840:$B$854,0))</f>
        <v>Mot 10</v>
      </c>
      <c r="IJ5" s="162" t="str">
        <f ca="1">INDEX('GenerateurBingo.com'!$C$840:$C$854,MATCH(LARGE('GenerateurBingo.com'!$D$840:$D$854,ROW()-1),'GenerateurBingo.com'!$D$840:$D$854,0))</f>
        <v>Mot 23</v>
      </c>
      <c r="IK5" s="162" t="str">
        <f ca="1">INDEX('GenerateurBingo.com'!$E$840:$E$854,MATCH(LARGE('GenerateurBingo.com'!$F$840:$F$854,ROW()-1),'GenerateurBingo.com'!$F$840:$F$854,0))</f>
        <v>Mot 42</v>
      </c>
      <c r="IL5" s="162" t="str">
        <f ca="1">INDEX('GenerateurBingo.com'!$G$840:$G$854,MATCH(LARGE('GenerateurBingo.com'!$H$840:$H$854,ROW()-1),'GenerateurBingo.com'!$H$840:$H$854,0))</f>
        <v>Mot 60</v>
      </c>
      <c r="IM5" s="162" t="str">
        <f ca="1">INDEX('GenerateurBingo.com'!$I$840:$I$854,MATCH(LARGE('GenerateurBingo.com'!$J$840:$J$854,ROW()-1),'GenerateurBingo.com'!$J$840:$J$854,0))</f>
        <v>Mot 68</v>
      </c>
      <c r="IO5" s="162" t="str">
        <f ca="1">INDEX('GenerateurBingo.com'!$A$860:$A$874,MATCH(LARGE('GenerateurBingo.com'!$B$860:$B$874,ROW()-1),'GenerateurBingo.com'!$B$860:$B$874,0))</f>
        <v>Mot 5</v>
      </c>
      <c r="IP5" s="162" t="str">
        <f ca="1">INDEX('GenerateurBingo.com'!$C$860:$C$874,MATCH(LARGE('GenerateurBingo.com'!$D$860:$D$874,ROW()-1),'GenerateurBingo.com'!$D$860:$D$874,0))</f>
        <v>Mot 18</v>
      </c>
      <c r="IQ5" s="162" t="str">
        <f ca="1">INDEX('GenerateurBingo.com'!$E$860:$E$874,MATCH(LARGE('GenerateurBingo.com'!$F$860:$F$874,ROW()-1),'GenerateurBingo.com'!$F$860:$F$874,0))</f>
        <v>Mot 35</v>
      </c>
      <c r="IR5" s="162" t="str">
        <f ca="1">INDEX('GenerateurBingo.com'!$G$860:$G$874,MATCH(LARGE('GenerateurBingo.com'!$H$860:$H$874,ROW()-1),'GenerateurBingo.com'!$H$860:$H$874,0))</f>
        <v>Mot 51</v>
      </c>
      <c r="IS5" s="162" t="str">
        <f ca="1">INDEX('GenerateurBingo.com'!$I$860:$I$874,MATCH(LARGE('GenerateurBingo.com'!$J$860:$J$874,ROW()-1),'GenerateurBingo.com'!$J$860:$J$874,0))</f>
        <v>Mot 70</v>
      </c>
      <c r="IT5" s="162" t="str">
        <f ca="1">INDEX('GenerateurBingo.com'!$A$880:$A$894,MATCH(LARGE('GenerateurBingo.com'!$B$880:$B$894,ROW()-1),'GenerateurBingo.com'!$B$880:$B$894,0))</f>
        <v>Mot 10</v>
      </c>
      <c r="IU5" s="162" t="str">
        <f ca="1">INDEX('GenerateurBingo.com'!$C$880:$C$894,MATCH(LARGE('GenerateurBingo.com'!$D$880:$D$894,ROW()-1),'GenerateurBingo.com'!$D$880:$D$894,0))</f>
        <v>Mot 19</v>
      </c>
      <c r="IV5" s="162" t="str">
        <f ca="1">INDEX('GenerateurBingo.com'!$E$880:$E$894,MATCH(LARGE('GenerateurBingo.com'!$F$880:$F$894,ROW()-1),'GenerateurBingo.com'!$F$880:$F$894,0))</f>
        <v>Mot 32</v>
      </c>
      <c r="IW5" s="162" t="str">
        <f ca="1">INDEX('GenerateurBingo.com'!$G$880:$G$894,MATCH(LARGE('GenerateurBingo.com'!$H$880:$H$894,ROW()-1),'GenerateurBingo.com'!$H$880:$H$894,0))</f>
        <v>Mot 57</v>
      </c>
      <c r="IX5" s="162" t="str">
        <f ca="1">INDEX('GenerateurBingo.com'!$I$880:$I$894,MATCH(LARGE('GenerateurBingo.com'!$J$880:$J$894,ROW()-1),'GenerateurBingo.com'!$J$880:$J$894,0))</f>
        <v>Mot 62</v>
      </c>
      <c r="IZ5" s="162" t="str">
        <f ca="1">INDEX('GenerateurBingo.com'!$A$900:$A$914,MATCH(LARGE('GenerateurBingo.com'!$B$900:$B$914,ROW()-1),'GenerateurBingo.com'!$B$900:$B$914,0))</f>
        <v>Mot 13</v>
      </c>
      <c r="JA5" s="162" t="str">
        <f ca="1">INDEX('GenerateurBingo.com'!$C$900:$C$914,MATCH(LARGE('GenerateurBingo.com'!$D$900:$D$914,ROW()-1),'GenerateurBingo.com'!$D$900:$D$914,0))</f>
        <v>Mot 16</v>
      </c>
      <c r="JB5" s="162" t="str">
        <f ca="1">INDEX('GenerateurBingo.com'!$E$900:$E$914,MATCH(LARGE('GenerateurBingo.com'!$F$900:$F$914,ROW()-1),'GenerateurBingo.com'!$F$900:$F$914,0))</f>
        <v>Mot 38</v>
      </c>
      <c r="JC5" s="162" t="str">
        <f ca="1">INDEX('GenerateurBingo.com'!$G$900:$G$914,MATCH(LARGE('GenerateurBingo.com'!$H$900:$H$914,ROW()-1),'GenerateurBingo.com'!$H$900:$H$914,0))</f>
        <v>Mot 52</v>
      </c>
      <c r="JD5" s="162" t="str">
        <f ca="1">INDEX('GenerateurBingo.com'!$I$900:$I$914,MATCH(LARGE('GenerateurBingo.com'!$J$900:$J$914,ROW()-1),'GenerateurBingo.com'!$J$900:$J$914,0))</f>
        <v>Mot 62</v>
      </c>
      <c r="JE5" s="162" t="str">
        <f ca="1">INDEX('GenerateurBingo.com'!$A$920:$A$934,MATCH(LARGE('GenerateurBingo.com'!$B$920:$B$934,ROW()-1),'GenerateurBingo.com'!$B$920:$B$934,0))</f>
        <v>Mot 14</v>
      </c>
      <c r="JF5" s="162" t="str">
        <f ca="1">INDEX('GenerateurBingo.com'!$C$920:$C$934,MATCH(LARGE('GenerateurBingo.com'!$D$920:$D$934,ROW()-1),'GenerateurBingo.com'!$D$920:$D$934,0))</f>
        <v>Mot 26</v>
      </c>
      <c r="JG5" s="162" t="str">
        <f ca="1">INDEX('GenerateurBingo.com'!$E$920:$E$934,MATCH(LARGE('GenerateurBingo.com'!$F$920:$F$934,ROW()-1),'GenerateurBingo.com'!$F$920:$F$934,0))</f>
        <v>Mot 45</v>
      </c>
      <c r="JH5" s="162" t="str">
        <f ca="1">INDEX('GenerateurBingo.com'!$G$920:$G$934,MATCH(LARGE('GenerateurBingo.com'!$H$920:$H$934,ROW()-1),'GenerateurBingo.com'!$H$920:$H$934,0))</f>
        <v>Mot 47</v>
      </c>
      <c r="JI5" s="162" t="str">
        <f ca="1">INDEX('GenerateurBingo.com'!$I$920:$I$934,MATCH(LARGE('GenerateurBingo.com'!$J$920:$J$934,ROW()-1),'GenerateurBingo.com'!$J$920:$J$934,0))</f>
        <v>Mot 65</v>
      </c>
      <c r="JK5" s="162" t="str">
        <f ca="1">INDEX('GenerateurBingo.com'!$A$940:$A$954,MATCH(LARGE('GenerateurBingo.com'!$B$940:$B$954,ROW()-1),'GenerateurBingo.com'!$B$940:$B$954,0))</f>
        <v>Mot 13</v>
      </c>
      <c r="JL5" s="162" t="str">
        <f ca="1">INDEX('GenerateurBingo.com'!$C$940:$C$954,MATCH(LARGE('GenerateurBingo.com'!$D$940:$D$954,ROW()-1),'GenerateurBingo.com'!$D$940:$D$954,0))</f>
        <v>Mot 30</v>
      </c>
      <c r="JM5" s="162" t="str">
        <f ca="1">INDEX('GenerateurBingo.com'!$E$940:$E$954,MATCH(LARGE('GenerateurBingo.com'!$F$940:$F$954,ROW()-1),'GenerateurBingo.com'!$F$940:$F$954,0))</f>
        <v>Mot 33</v>
      </c>
      <c r="JN5" s="162" t="str">
        <f ca="1">INDEX('GenerateurBingo.com'!$G$940:$G$954,MATCH(LARGE('GenerateurBingo.com'!$H$940:$H$954,ROW()-1),'GenerateurBingo.com'!$H$940:$H$954,0))</f>
        <v>Mot 54</v>
      </c>
      <c r="JO5" s="162" t="str">
        <f ca="1">INDEX('GenerateurBingo.com'!$I$940:$I$954,MATCH(LARGE('GenerateurBingo.com'!$J$940:$J$954,ROW()-1),'GenerateurBingo.com'!$J$940:$J$954,0))</f>
        <v>Mot 74</v>
      </c>
      <c r="JP5" s="162" t="str">
        <f ca="1">INDEX('GenerateurBingo.com'!$A$960:$A$974,MATCH(LARGE('GenerateurBingo.com'!$B$960:$B$974,ROW()-1),'GenerateurBingo.com'!$B$960:$B$974,0))</f>
        <v>Mot 14</v>
      </c>
      <c r="JQ5" s="162" t="str">
        <f ca="1">INDEX('GenerateurBingo.com'!$C$960:$C$974,MATCH(LARGE('GenerateurBingo.com'!$D$960:$D$974,ROW()-1),'GenerateurBingo.com'!$D$960:$D$974,0))</f>
        <v>Mot 21</v>
      </c>
      <c r="JR5" s="162" t="str">
        <f ca="1">INDEX('GenerateurBingo.com'!$E$960:$E$974,MATCH(LARGE('GenerateurBingo.com'!$F$960:$F$974,ROW()-1),'GenerateurBingo.com'!$F$960:$F$974,0))</f>
        <v>Mot 34</v>
      </c>
      <c r="JS5" s="162" t="str">
        <f ca="1">INDEX('GenerateurBingo.com'!$G$960:$G$974,MATCH(LARGE('GenerateurBingo.com'!$H$960:$H$974,ROW()-1),'GenerateurBingo.com'!$H$960:$H$974,0))</f>
        <v>Mot 48</v>
      </c>
      <c r="JT5" s="162" t="str">
        <f ca="1">INDEX('GenerateurBingo.com'!$I$960:$I$974,MATCH(LARGE('GenerateurBingo.com'!$J$960:$J$974,ROW()-1),'GenerateurBingo.com'!$J$960:$J$974,0))</f>
        <v>Mot 71</v>
      </c>
      <c r="JV5" s="162" t="str">
        <f ca="1">INDEX('GenerateurBingo.com'!$A$980:$A$994,MATCH(LARGE('GenerateurBingo.com'!$B$980:$B$994,ROW()-1),'GenerateurBingo.com'!$B$980:$B$994,0))</f>
        <v>Mot 13</v>
      </c>
      <c r="JW5" s="162" t="str">
        <f ca="1">INDEX('GenerateurBingo.com'!$C$980:$C$994,MATCH(LARGE('GenerateurBingo.com'!$D$980:$D$994,ROW()-1),'GenerateurBingo.com'!$D$980:$D$994,0))</f>
        <v>Mot 16</v>
      </c>
      <c r="JX5" s="162" t="str">
        <f ca="1">INDEX('GenerateurBingo.com'!$E$980:$E$994,MATCH(LARGE('GenerateurBingo.com'!$F$980:$F$994,ROW()-1),'GenerateurBingo.com'!$F$980:$F$994,0))</f>
        <v>Mot 44</v>
      </c>
      <c r="JY5" s="162" t="str">
        <f ca="1">INDEX('GenerateurBingo.com'!$G$980:$G$994,MATCH(LARGE('GenerateurBingo.com'!$H$980:$H$994,ROW()-1),'GenerateurBingo.com'!$H$980:$H$994,0))</f>
        <v>Mot 53</v>
      </c>
      <c r="JZ5" s="162" t="str">
        <f ca="1">INDEX('GenerateurBingo.com'!$I$980:$I$994,MATCH(LARGE('GenerateurBingo.com'!$J$980:$J$994,ROW()-1),'GenerateurBingo.com'!$J$980:$J$994,0))</f>
        <v>Mot 72</v>
      </c>
      <c r="KA5" s="163" t="str">
        <f ca="1">INDEX('GenerateurBingo.com'!$A$1000:$A$1014,MATCH(LARGE('GenerateurBingo.com'!$B$1000:$B$1014,ROW()-1),'GenerateurBingo.com'!$B$1000:$B$1014,0))</f>
        <v>Mot 5</v>
      </c>
      <c r="KB5" s="163" t="str">
        <f ca="1">INDEX('GenerateurBingo.com'!$C$1000:$C$1014,MATCH(LARGE('GenerateurBingo.com'!$D$1000:$D$1014,ROW()-1),'GenerateurBingo.com'!$D$1000:$D$1014,0))</f>
        <v>Mot 17</v>
      </c>
      <c r="KC5" s="163" t="str">
        <f ca="1">INDEX('GenerateurBingo.com'!$E$1000:$E$1014,MATCH(LARGE('GenerateurBingo.com'!$F$1000:$F$1014,ROW()-1),'GenerateurBingo.com'!$F$1000:$F$1014,0))</f>
        <v>Mot 33</v>
      </c>
      <c r="KD5" s="163" t="str">
        <f ca="1">INDEX('GenerateurBingo.com'!$G$1000:$G$1014,MATCH(LARGE('GenerateurBingo.com'!$H$1000:$H$1014,ROW()-1),'GenerateurBingo.com'!$H$1000:$H$1014,0))</f>
        <v>Mot 52</v>
      </c>
      <c r="KE5" s="163" t="str">
        <f ca="1">INDEX('GenerateurBingo.com'!$I$1000:$I$1014,MATCH(LARGE('GenerateurBingo.com'!$J$1000:$J$1014,ROW()-1),'GenerateurBingo.com'!$J$1000:$J$1014,0))</f>
        <v>Mot 72</v>
      </c>
      <c r="KF5" s="164"/>
      <c r="KG5" s="163" t="str">
        <f ca="1">INDEX('GenerateurBingo.com'!$A$1020:$A$1034,MATCH(LARGE('GenerateurBingo.com'!$B$1020:$B$1034,ROW()-1),'GenerateurBingo.com'!$B$1020:$B$1034,0))</f>
        <v>Mot 8</v>
      </c>
      <c r="KH5" s="163" t="str">
        <f ca="1">INDEX('GenerateurBingo.com'!$C$1020:$C$1034,MATCH(LARGE('GenerateurBingo.com'!$D$1020:$D$1034,ROW()-1),'GenerateurBingo.com'!$D$1020:$D$1034,0))</f>
        <v>Mot 22</v>
      </c>
      <c r="KI5" s="163" t="str">
        <f ca="1">INDEX('GenerateurBingo.com'!$E$1020:$E$1034,MATCH(LARGE('GenerateurBingo.com'!$F$1020:$F$1034,ROW()-1),'GenerateurBingo.com'!$F$1020:$F$1034,0))</f>
        <v>Mot 37</v>
      </c>
      <c r="KJ5" s="163" t="str">
        <f ca="1">INDEX('GenerateurBingo.com'!$G$1020:$G$1034,MATCH(LARGE('GenerateurBingo.com'!$H$1020:$H$1034,ROW()-1),'GenerateurBingo.com'!$H$1020:$H$1034,0))</f>
        <v>Mot 57</v>
      </c>
      <c r="KK5" s="163" t="str">
        <f ca="1">INDEX('GenerateurBingo.com'!$I$1020:$I$1034,MATCH(LARGE('GenerateurBingo.com'!$J$1020:$J$1034,ROW()-1),'GenerateurBingo.com'!$J$1020:$J$1034,0))</f>
        <v>Mot 63</v>
      </c>
      <c r="KL5" s="163" t="str">
        <f ca="1">INDEX('GenerateurBingo.com'!$A$1040:$A$1054,MATCH(LARGE('GenerateurBingo.com'!$B$1040:$B$1054,ROW()-1),'GenerateurBingo.com'!$B$1040:$B$1054,0))</f>
        <v>Mot 15</v>
      </c>
      <c r="KM5" s="163" t="str">
        <f ca="1">INDEX('GenerateurBingo.com'!$C$1040:$C$1054,MATCH(LARGE('GenerateurBingo.com'!$D$1040:$D$1054,ROW()-1),'GenerateurBingo.com'!$D$1040:$D$1054,0))</f>
        <v>Mot 25</v>
      </c>
      <c r="KN5" s="163" t="str">
        <f ca="1">INDEX('GenerateurBingo.com'!$E$1040:$E$1054,MATCH(LARGE('GenerateurBingo.com'!$F$1040:$F$1054,ROW()-1),'GenerateurBingo.com'!$F$1040:$F$1054,0))</f>
        <v>Mot 40</v>
      </c>
      <c r="KO5" s="163" t="str">
        <f ca="1">INDEX('GenerateurBingo.com'!$G$1040:$G$1054,MATCH(LARGE('GenerateurBingo.com'!$H$1040:$H$1054,ROW()-1),'GenerateurBingo.com'!$H$1040:$H$1054,0))</f>
        <v>Mot 51</v>
      </c>
      <c r="KP5" s="163" t="str">
        <f ca="1">INDEX('GenerateurBingo.com'!$I$1040:$I$1054,MATCH(LARGE('GenerateurBingo.com'!$J$1040:$J$1054,ROW()-1),'GenerateurBingo.com'!$J$1040:$J$1054,0))</f>
        <v>Mot 70</v>
      </c>
      <c r="KQ5" s="164"/>
      <c r="KR5" s="163" t="str">
        <f ca="1">INDEX('GenerateurBingo.com'!$A$1060:$A$1074,MATCH(LARGE('GenerateurBingo.com'!$B$1060:$B$1074,ROW()-1),'GenerateurBingo.com'!$B$1060:$B$1074,0))</f>
        <v>Mot 10</v>
      </c>
      <c r="KS5" s="163" t="str">
        <f ca="1">INDEX('GenerateurBingo.com'!$C$1060:$C$1074,MATCH(LARGE('GenerateurBingo.com'!$D$1060:$D$1074,ROW()-1),'GenerateurBingo.com'!$D$1060:$D$1074,0))</f>
        <v>Mot 18</v>
      </c>
      <c r="KT5" s="163" t="str">
        <f ca="1">INDEX('GenerateurBingo.com'!$E$1060:$E$1074,MATCH(LARGE('GenerateurBingo.com'!$F$1060:$F$1074,ROW()-1),'GenerateurBingo.com'!$F$1060:$F$1074,0))</f>
        <v>Mot 45</v>
      </c>
      <c r="KU5" s="163" t="str">
        <f ca="1">INDEX('GenerateurBingo.com'!$G$1060:$G$1074,MATCH(LARGE('GenerateurBingo.com'!$H$1060:$H$1074,ROW()-1),'GenerateurBingo.com'!$H$1060:$H$1074,0))</f>
        <v>Mot 46</v>
      </c>
      <c r="KV5" s="163" t="str">
        <f ca="1">INDEX('GenerateurBingo.com'!$I$1060:$I$1074,MATCH(LARGE('GenerateurBingo.com'!$J$1060:$J$1074,ROW()-1),'GenerateurBingo.com'!$J$1060:$J$1074,0))</f>
        <v>Mot 64</v>
      </c>
      <c r="KW5" s="163" t="str">
        <f ca="1">INDEX('GenerateurBingo.com'!$A$1080:$A$1094,MATCH(LARGE('GenerateurBingo.com'!$B$1080:$B$1094,ROW()-1),'GenerateurBingo.com'!$B$1080:$B$1094,0))</f>
        <v>Mot 15</v>
      </c>
      <c r="KX5" s="163" t="str">
        <f ca="1">INDEX('GenerateurBingo.com'!$C$1080:$C$1094,MATCH(LARGE('GenerateurBingo.com'!$D$1080:$D$1094,ROW()-1),'GenerateurBingo.com'!$D$1080:$D$1094,0))</f>
        <v>Mot 29</v>
      </c>
      <c r="KY5" s="163" t="str">
        <f ca="1">INDEX('GenerateurBingo.com'!$E$1080:$E$1094,MATCH(LARGE('GenerateurBingo.com'!$F$1080:$F$1094,ROW()-1),'GenerateurBingo.com'!$F$1080:$F$1094,0))</f>
        <v>Mot 42</v>
      </c>
      <c r="KZ5" s="163" t="str">
        <f ca="1">INDEX('GenerateurBingo.com'!$G$1080:$G$1094,MATCH(LARGE('GenerateurBingo.com'!$H$1080:$H$1094,ROW()-1),'GenerateurBingo.com'!$H$1080:$H$1094,0))</f>
        <v>Mot 52</v>
      </c>
      <c r="LA5" s="163" t="str">
        <f ca="1">INDEX('GenerateurBingo.com'!$I$1080:$I$1094,MATCH(LARGE('GenerateurBingo.com'!$J$1080:$J$1094,ROW()-1),'GenerateurBingo.com'!$J$1080:$J$1094,0))</f>
        <v>Mot 71</v>
      </c>
      <c r="LB5" s="164"/>
      <c r="LC5" s="163" t="str">
        <f ca="1">INDEX('GenerateurBingo.com'!$A$1100:$A$1114,MATCH(LARGE('GenerateurBingo.com'!$B$1100:$B$1114,ROW()-1),'GenerateurBingo.com'!$B$1100:$B$1114,0))</f>
        <v>Mot 15</v>
      </c>
      <c r="LD5" s="163" t="str">
        <f ca="1">INDEX('GenerateurBingo.com'!$C$1100:$C$1114,MATCH(LARGE('GenerateurBingo.com'!$D$1100:$D$1114,ROW()-1),'GenerateurBingo.com'!$D$1100:$D$1114,0))</f>
        <v>Mot 27</v>
      </c>
      <c r="LE5" s="163" t="str">
        <f ca="1">INDEX('GenerateurBingo.com'!$E$1100:$E$1114,MATCH(LARGE('GenerateurBingo.com'!$F$1100:$F$1114,ROW()-1),'GenerateurBingo.com'!$F$1100:$F$1114,0))</f>
        <v>Mot 40</v>
      </c>
      <c r="LF5" s="163" t="str">
        <f ca="1">INDEX('GenerateurBingo.com'!$G$1100:$G$1114,MATCH(LARGE('GenerateurBingo.com'!$H$1100:$H$1114,ROW()-1),'GenerateurBingo.com'!$H$1100:$H$1114,0))</f>
        <v>Mot 50</v>
      </c>
      <c r="LG5" s="163" t="str">
        <f ca="1">INDEX('GenerateurBingo.com'!$I$1100:$I$1114,MATCH(LARGE('GenerateurBingo.com'!$J$1100:$J$1114,ROW()-1),'GenerateurBingo.com'!$J$1100:$J$1114,0))</f>
        <v>Mot 73</v>
      </c>
      <c r="LH5" s="163" t="str">
        <f ca="1">INDEX('GenerateurBingo.com'!$A$1120:$A$1134,MATCH(LARGE('GenerateurBingo.com'!$B$1120:$B$1134,ROW()-1),'GenerateurBingo.com'!$B$1120:$B$1134,0))</f>
        <v>Mot 3</v>
      </c>
      <c r="LI5" s="163" t="str">
        <f ca="1">INDEX('GenerateurBingo.com'!$C$1120:$C$1134,MATCH(LARGE('GenerateurBingo.com'!$D$1120:$D$1134,ROW()-1),'GenerateurBingo.com'!$D$1120:$D$1134,0))</f>
        <v>Mot 16</v>
      </c>
      <c r="LJ5" s="163" t="str">
        <f ca="1">INDEX('GenerateurBingo.com'!$E$1120:$E$1134,MATCH(LARGE('GenerateurBingo.com'!$F$1120:$F$1134,ROW()-1),'GenerateurBingo.com'!$F$1120:$F$1134,0))</f>
        <v>Mot 39</v>
      </c>
      <c r="LK5" s="163" t="str">
        <f ca="1">INDEX('GenerateurBingo.com'!$G$1120:$G$1134,MATCH(LARGE('GenerateurBingo.com'!$H$1120:$H$1134,ROW()-1),'GenerateurBingo.com'!$H$1120:$H$1134,0))</f>
        <v>Mot 58</v>
      </c>
      <c r="LL5" s="163" t="str">
        <f ca="1">INDEX('GenerateurBingo.com'!$I$1120:$I$1134,MATCH(LARGE('GenerateurBingo.com'!$J$1120:$J$1134,ROW()-1),'GenerateurBingo.com'!$J$1120:$J$1134,0))</f>
        <v>Mot 73</v>
      </c>
      <c r="LM5" s="164"/>
      <c r="LN5" s="163" t="str">
        <f ca="1">INDEX('GenerateurBingo.com'!$A$1140:$A$1154,MATCH(LARGE('GenerateurBingo.com'!$B$1140:$B$1154,ROW()-1),'GenerateurBingo.com'!$B$1140:$B$1154,0))</f>
        <v>Mot 12</v>
      </c>
      <c r="LO5" s="163" t="str">
        <f ca="1">INDEX('GenerateurBingo.com'!$C$1140:$C$1154,MATCH(LARGE('GenerateurBingo.com'!$D$1140:$D$1154,ROW()-1),'GenerateurBingo.com'!$D$1140:$D$1154,0))</f>
        <v>Mot 17</v>
      </c>
      <c r="LP5" s="163" t="str">
        <f ca="1">INDEX('GenerateurBingo.com'!$E$1140:$E$1154,MATCH(LARGE('GenerateurBingo.com'!$F$1140:$F$1154,ROW()-1),'GenerateurBingo.com'!$F$1140:$F$1154,0))</f>
        <v>Mot 34</v>
      </c>
      <c r="LQ5" s="163" t="str">
        <f ca="1">INDEX('GenerateurBingo.com'!$G$1140:$G$1154,MATCH(LARGE('GenerateurBingo.com'!$H$1140:$H$1154,ROW()-1),'GenerateurBingo.com'!$H$1140:$H$1154,0))</f>
        <v>Mot 57</v>
      </c>
      <c r="LR5" s="163" t="str">
        <f ca="1">INDEX('GenerateurBingo.com'!$I$1140:$I$1154,MATCH(LARGE('GenerateurBingo.com'!$J$1140:$J$1154,ROW()-1),'GenerateurBingo.com'!$J$1140:$J$1154,0))</f>
        <v>Mot 73</v>
      </c>
      <c r="LS5" s="163" t="str">
        <f ca="1">INDEX('GenerateurBingo.com'!$A$1160:$A$1174,MATCH(LARGE('GenerateurBingo.com'!$B$1160:$B$1174,ROW()-1),'GenerateurBingo.com'!$B$1160:$B$1174,0))</f>
        <v>Mot 13</v>
      </c>
      <c r="LT5" s="163" t="str">
        <f ca="1">INDEX('GenerateurBingo.com'!$C$1160:$C$1174,MATCH(LARGE('GenerateurBingo.com'!$D$1160:$D$1174,ROW()-1),'GenerateurBingo.com'!$D$1160:$D$1174,0))</f>
        <v>Mot 28</v>
      </c>
      <c r="LU5" s="163" t="str">
        <f ca="1">INDEX('GenerateurBingo.com'!$E$1160:$E$1174,MATCH(LARGE('GenerateurBingo.com'!$F$1160:$F$1174,ROW()-1),'GenerateurBingo.com'!$F$1160:$F$1174,0))</f>
        <v>Mot 35</v>
      </c>
      <c r="LV5" s="163" t="str">
        <f ca="1">INDEX('GenerateurBingo.com'!$G$1160:$G$1174,MATCH(LARGE('GenerateurBingo.com'!$H$1160:$H$1174,ROW()-1),'GenerateurBingo.com'!$H$1160:$H$1174,0))</f>
        <v>Mot 52</v>
      </c>
      <c r="LW5" s="163" t="str">
        <f ca="1">INDEX('GenerateurBingo.com'!$I$1160:$I$1174,MATCH(LARGE('GenerateurBingo.com'!$J$1160:$J$1174,ROW()-1),'GenerateurBingo.com'!$J$1160:$J$1174,0))</f>
        <v>Mot 64</v>
      </c>
      <c r="LX5" s="164"/>
      <c r="LY5" s="163" t="str">
        <f ca="1">INDEX('GenerateurBingo.com'!$A$1180:$A$1194,MATCH(LARGE('GenerateurBingo.com'!$B$1180:$B$1194,ROW()-1),'GenerateurBingo.com'!$B$1180:$B$1194,0))</f>
        <v>Mot 15</v>
      </c>
      <c r="LZ5" s="163" t="str">
        <f ca="1">INDEX('GenerateurBingo.com'!$C$1180:$C$1194,MATCH(LARGE('GenerateurBingo.com'!$D$1180:$D$1194,ROW()-1),'GenerateurBingo.com'!$D$1180:$D$1194,0))</f>
        <v>Mot 26</v>
      </c>
      <c r="MA5" s="163" t="str">
        <f ca="1">INDEX('GenerateurBingo.com'!$E$1180:$E$1194,MATCH(LARGE('GenerateurBingo.com'!$F$1180:$F$1194,ROW()-1),'GenerateurBingo.com'!$F$1180:$F$1194,0))</f>
        <v>Mot 43</v>
      </c>
      <c r="MB5" s="163" t="str">
        <f ca="1">INDEX('GenerateurBingo.com'!$G$1180:$G$1194,MATCH(LARGE('GenerateurBingo.com'!$H$1180:$H$1194,ROW()-1),'GenerateurBingo.com'!$H$1180:$H$1194,0))</f>
        <v>Mot 49</v>
      </c>
      <c r="MC5" s="163" t="str">
        <f ca="1">INDEX('GenerateurBingo.com'!$I$1180:$I$1194,MATCH(LARGE('GenerateurBingo.com'!$J$1180:$J$1194,ROW()-1),'GenerateurBingo.com'!$J$1180:$J$1194,0))</f>
        <v>Mot 66</v>
      </c>
      <c r="MD5" s="163" t="str">
        <f ca="1">INDEX('GenerateurBingo.com'!$A$1200:$A$1214,MATCH(LARGE('GenerateurBingo.com'!$B$1200:$B$1214,ROW()-1),'GenerateurBingo.com'!$B$1200:$B$1214,0))</f>
        <v>Mot 14</v>
      </c>
      <c r="ME5" s="163" t="str">
        <f ca="1">INDEX('GenerateurBingo.com'!$C$1200:$C$1214,MATCH(LARGE('GenerateurBingo.com'!$D$1200:$D$1214,ROW()-1),'GenerateurBingo.com'!$D$1200:$D$1214,0))</f>
        <v>Mot 16</v>
      </c>
      <c r="MF5" s="163" t="str">
        <f ca="1">INDEX('GenerateurBingo.com'!$E$1200:$E$1214,MATCH(LARGE('GenerateurBingo.com'!$F$1200:$F$1214,ROW()-1),'GenerateurBingo.com'!$F$1200:$F$1214,0))</f>
        <v>Mot 42</v>
      </c>
      <c r="MG5" s="163" t="str">
        <f ca="1">INDEX('GenerateurBingo.com'!$G$1200:$G$1214,MATCH(LARGE('GenerateurBingo.com'!$H$1200:$H$1214,ROW()-1),'GenerateurBingo.com'!$H$1200:$H$1214,0))</f>
        <v>Mot 60</v>
      </c>
      <c r="MH5" s="163" t="str">
        <f ca="1">INDEX('GenerateurBingo.com'!$I$1200:$I$1214,MATCH(LARGE('GenerateurBingo.com'!$J$1200:$J$1214,ROW()-1),'GenerateurBingo.com'!$J$1200:$J$1214,0))</f>
        <v>Mot 64</v>
      </c>
      <c r="MI5" s="164"/>
      <c r="MJ5" s="163" t="str">
        <f ca="1">INDEX('GenerateurBingo.com'!$A$1220:$A$1234,MATCH(LARGE('GenerateurBingo.com'!$B$1220:$B$1234,ROW()-1),'GenerateurBingo.com'!$B$1220:$B$1234,0))</f>
        <v>Mot 10</v>
      </c>
      <c r="MK5" s="163" t="str">
        <f ca="1">INDEX('GenerateurBingo.com'!$C$1220:$C$1234,MATCH(LARGE('GenerateurBingo.com'!$D$1220:$D$1234,ROW()-1),'GenerateurBingo.com'!$D$1220:$D$1234,0))</f>
        <v>Mot 29</v>
      </c>
      <c r="ML5" s="163" t="str">
        <f ca="1">INDEX('GenerateurBingo.com'!$E$1220:$E$1234,MATCH(LARGE('GenerateurBingo.com'!$F$1220:$F$1234,ROW()-1),'GenerateurBingo.com'!$F$1220:$F$1234,0))</f>
        <v>Mot 37</v>
      </c>
      <c r="MM5" s="163" t="str">
        <f ca="1">INDEX('GenerateurBingo.com'!$G$1220:$G$1234,MATCH(LARGE('GenerateurBingo.com'!$H$1220:$H$1234,ROW()-1),'GenerateurBingo.com'!$H$1220:$H$1234,0))</f>
        <v>Mot 57</v>
      </c>
      <c r="MN5" s="163" t="str">
        <f ca="1">INDEX('GenerateurBingo.com'!$I$1220:$I$1234,MATCH(LARGE('GenerateurBingo.com'!$J$1220:$J$1234,ROW()-1),'GenerateurBingo.com'!$J$1220:$J$1234,0))</f>
        <v>Mot 68</v>
      </c>
      <c r="MO5" s="163" t="str">
        <f ca="1">INDEX('GenerateurBingo.com'!$A$1240:$A$1254,MATCH(LARGE('GenerateurBingo.com'!$B$1240:$B$1254,ROW()-1),'GenerateurBingo.com'!$B$1240:$B$1254,0))</f>
        <v>Mot 9</v>
      </c>
      <c r="MP5" s="163" t="str">
        <f ca="1">INDEX('GenerateurBingo.com'!$C$1240:$C$1254,MATCH(LARGE('GenerateurBingo.com'!$D$1240:$D$1254,ROW()-1),'GenerateurBingo.com'!$D$1240:$D$1254,0))</f>
        <v>Mot 27</v>
      </c>
      <c r="MQ5" s="163" t="str">
        <f ca="1">INDEX('GenerateurBingo.com'!$E$1240:$E$1254,MATCH(LARGE('GenerateurBingo.com'!$F$1240:$F$1254,ROW()-1),'GenerateurBingo.com'!$F$1240:$F$1254,0))</f>
        <v>Mot 32</v>
      </c>
      <c r="MR5" s="163" t="str">
        <f ca="1">INDEX('GenerateurBingo.com'!$G$1240:$G$1254,MATCH(LARGE('GenerateurBingo.com'!$H$1240:$H$1254,ROW()-1),'GenerateurBingo.com'!$H$1240:$H$1254,0))</f>
        <v>Mot 59</v>
      </c>
      <c r="MS5" s="163" t="str">
        <f ca="1">INDEX('GenerateurBingo.com'!$I$1240:$I$1254,MATCH(LARGE('GenerateurBingo.com'!$J$1240:$J$1254,ROW()-1),'GenerateurBingo.com'!$J$1240:$J$1254,0))</f>
        <v>Mot 65</v>
      </c>
      <c r="MT5" s="164"/>
      <c r="MU5" s="163" t="str">
        <f ca="1">INDEX('GenerateurBingo.com'!$A$1260:$A$1274,MATCH(LARGE('GenerateurBingo.com'!$B$1260:$B$1274,ROW()-1),'GenerateurBingo.com'!$B$1260:$B$1274,0))</f>
        <v>Mot 13</v>
      </c>
      <c r="MV5" s="163" t="str">
        <f ca="1">INDEX('GenerateurBingo.com'!$C$1260:$C$1274,MATCH(LARGE('GenerateurBingo.com'!$D$1260:$D$1274,ROW()-1),'GenerateurBingo.com'!$D$1260:$D$1274,0))</f>
        <v>Mot 19</v>
      </c>
      <c r="MW5" s="163" t="str">
        <f ca="1">INDEX('GenerateurBingo.com'!$E$1260:$E$1274,MATCH(LARGE('GenerateurBingo.com'!$F$1260:$F$1274,ROW()-1),'GenerateurBingo.com'!$F$1260:$F$1274,0))</f>
        <v>Mot 35</v>
      </c>
      <c r="MX5" s="163" t="str">
        <f ca="1">INDEX('GenerateurBingo.com'!$G$1260:$G$1274,MATCH(LARGE('GenerateurBingo.com'!$H$1260:$H$1274,ROW()-1),'GenerateurBingo.com'!$H$1260:$H$1274,0))</f>
        <v>Mot 54</v>
      </c>
      <c r="MY5" s="163" t="str">
        <f ca="1">INDEX('GenerateurBingo.com'!$I$1260:$I$1274,MATCH(LARGE('GenerateurBingo.com'!$J$1260:$J$1274,ROW()-1),'GenerateurBingo.com'!$J$1260:$J$1274,0))</f>
        <v>Mot 74</v>
      </c>
      <c r="MZ5" s="163" t="str">
        <f ca="1">INDEX('GenerateurBingo.com'!$A$1280:$A$1294,MATCH(LARGE('GenerateurBingo.com'!$B$1280:$B$1294,ROW()-1),'GenerateurBingo.com'!$B$1280:$B$1294,0))</f>
        <v>Mot 4</v>
      </c>
      <c r="NA5" s="163" t="str">
        <f ca="1">INDEX('GenerateurBingo.com'!$C$1280:$C$1294,MATCH(LARGE('GenerateurBingo.com'!$D$1280:$D$1294,ROW()-1),'GenerateurBingo.com'!$D$1280:$D$1294,0))</f>
        <v>Mot 25</v>
      </c>
      <c r="NB5" s="163" t="str">
        <f ca="1">INDEX('GenerateurBingo.com'!$E$1280:$E$1294,MATCH(LARGE('GenerateurBingo.com'!$F$1280:$F$1294,ROW()-1),'GenerateurBingo.com'!$F$1280:$F$1294,0))</f>
        <v>Mot 35</v>
      </c>
      <c r="NC5" s="163" t="str">
        <f ca="1">INDEX('GenerateurBingo.com'!$G$1280:$G$1294,MATCH(LARGE('GenerateurBingo.com'!$H$1280:$H$1294,ROW()-1),'GenerateurBingo.com'!$H$1280:$H$1294,0))</f>
        <v>Mot 46</v>
      </c>
      <c r="ND5" s="163" t="str">
        <f ca="1">INDEX('GenerateurBingo.com'!$I$1280:$I$1294,MATCH(LARGE('GenerateurBingo.com'!$J$1280:$J$1294,ROW()-1),'GenerateurBingo.com'!$J$1280:$J$1294,0))</f>
        <v>Mot 68</v>
      </c>
      <c r="NE5" s="164"/>
      <c r="NF5" s="163" t="str">
        <f ca="1">INDEX('GenerateurBingo.com'!$A$1300:$A$1314,MATCH(LARGE('GenerateurBingo.com'!$B$1300:$B$1314,ROW()-1),'GenerateurBingo.com'!$B$1300:$B$1314,0))</f>
        <v>Mot 9</v>
      </c>
      <c r="NG5" s="163" t="str">
        <f ca="1">INDEX('GenerateurBingo.com'!$C$1300:$C$1314,MATCH(LARGE('GenerateurBingo.com'!$D$1300:$D$1314,ROW()-1),'GenerateurBingo.com'!$D$1300:$D$1314,0))</f>
        <v>Mot 19</v>
      </c>
      <c r="NH5" s="163" t="str">
        <f ca="1">INDEX('GenerateurBingo.com'!$E$1300:$E$1314,MATCH(LARGE('GenerateurBingo.com'!$F$1300:$F$1314,ROW()-1),'GenerateurBingo.com'!$F$1300:$F$1314,0))</f>
        <v>Mot 42</v>
      </c>
      <c r="NI5" s="163" t="str">
        <f ca="1">INDEX('GenerateurBingo.com'!$G$1300:$G$1314,MATCH(LARGE('GenerateurBingo.com'!$H$1300:$H$1314,ROW()-1),'GenerateurBingo.com'!$H$1300:$H$1314,0))</f>
        <v>Mot 51</v>
      </c>
      <c r="NJ5" s="163" t="str">
        <f ca="1">INDEX('GenerateurBingo.com'!$I$1300:$I$1314,MATCH(LARGE('GenerateurBingo.com'!$J$1300:$J$1314,ROW()-1),'GenerateurBingo.com'!$J$1300:$J$1314,0))</f>
        <v>Mot 71</v>
      </c>
      <c r="NK5" s="163" t="str">
        <f ca="1">INDEX('GenerateurBingo.com'!$A$1320:$A$1334,MATCH(LARGE('GenerateurBingo.com'!$B$1320:$B$1334,ROW()-1),'GenerateurBingo.com'!$B$1320:$B$1334,0))</f>
        <v>Mot 12</v>
      </c>
      <c r="NL5" s="163" t="str">
        <f ca="1">INDEX('GenerateurBingo.com'!$C$1320:$C$1334,MATCH(LARGE('GenerateurBingo.com'!$D$1320:$D$1334,ROW()-1),'GenerateurBingo.com'!$D$1320:$D$1334,0))</f>
        <v>Mot 28</v>
      </c>
      <c r="NM5" s="163" t="str">
        <f ca="1">INDEX('GenerateurBingo.com'!$E$1320:$E$1334,MATCH(LARGE('GenerateurBingo.com'!$F$1320:$F$1334,ROW()-1),'GenerateurBingo.com'!$F$1320:$F$1334,0))</f>
        <v>Mot 36</v>
      </c>
      <c r="NN5" s="163" t="str">
        <f ca="1">INDEX('GenerateurBingo.com'!$G$1320:$G$1334,MATCH(LARGE('GenerateurBingo.com'!$H$1320:$H$1334,ROW()-1),'GenerateurBingo.com'!$H$1320:$H$1334,0))</f>
        <v>Mot 60</v>
      </c>
      <c r="NO5" s="163" t="str">
        <f ca="1">INDEX('GenerateurBingo.com'!$I$1320:$I$1334,MATCH(LARGE('GenerateurBingo.com'!$J$1320:$J$1334,ROW()-1),'GenerateurBingo.com'!$J$1320:$J$1334,0))</f>
        <v>Mot 65</v>
      </c>
      <c r="NP5" s="164"/>
      <c r="NQ5" s="163" t="str">
        <f ca="1">INDEX('GenerateurBingo.com'!$A$1340:$A$1354,MATCH(LARGE('GenerateurBingo.com'!$B$1340:$B$1354,ROW()-1),'GenerateurBingo.com'!$B$1340:$B$1354,0))</f>
        <v>Mot 4</v>
      </c>
      <c r="NR5" s="163" t="str">
        <f ca="1">INDEX('GenerateurBingo.com'!$C$1340:$C$1354,MATCH(LARGE('GenerateurBingo.com'!$D$1340:$D$1354,ROW()-1),'GenerateurBingo.com'!$D$1340:$D$1354,0))</f>
        <v>Mot 30</v>
      </c>
      <c r="NS5" s="163" t="str">
        <f ca="1">INDEX('GenerateurBingo.com'!$E$1340:$E$1354,MATCH(LARGE('GenerateurBingo.com'!$F$1340:$F$1354,ROW()-1),'GenerateurBingo.com'!$F$1340:$F$1354,0))</f>
        <v>Mot 43</v>
      </c>
      <c r="NT5" s="163" t="str">
        <f ca="1">INDEX('GenerateurBingo.com'!$G$1340:$G$1354,MATCH(LARGE('GenerateurBingo.com'!$H$1340:$H$1354,ROW()-1),'GenerateurBingo.com'!$H$1340:$H$1354,0))</f>
        <v>Mot 60</v>
      </c>
      <c r="NU5" s="163" t="str">
        <f ca="1">INDEX('GenerateurBingo.com'!$I$1340:$I$1354,MATCH(LARGE('GenerateurBingo.com'!$J$1340:$J$1354,ROW()-1),'GenerateurBingo.com'!$J$1340:$J$1354,0))</f>
        <v>Mot 69</v>
      </c>
      <c r="NV5" s="163" t="str">
        <f ca="1">INDEX('GenerateurBingo.com'!$A$1360:$A$1374,MATCH(LARGE('GenerateurBingo.com'!$B$1360:$B$1374,ROW()-1),'GenerateurBingo.com'!$B$1360:$B$1374,0))</f>
        <v>Mot 2</v>
      </c>
      <c r="NW5" s="163" t="str">
        <f ca="1">INDEX('GenerateurBingo.com'!$C$1360:$C$1374,MATCH(LARGE('GenerateurBingo.com'!$D$1360:$D$1374,ROW()-1),'GenerateurBingo.com'!$D$1360:$D$1374,0))</f>
        <v>Mot 23</v>
      </c>
      <c r="NX5" s="163" t="str">
        <f ca="1">INDEX('GenerateurBingo.com'!$E$1360:$E$1374,MATCH(LARGE('GenerateurBingo.com'!$F$1360:$F$1374,ROW()-1),'GenerateurBingo.com'!$F$1360:$F$1374,0))</f>
        <v>Mot 37</v>
      </c>
      <c r="NY5" s="163" t="str">
        <f ca="1">INDEX('GenerateurBingo.com'!$G$1360:$G$1374,MATCH(LARGE('GenerateurBingo.com'!$H$1360:$H$1374,ROW()-1),'GenerateurBingo.com'!$H$1360:$H$1374,0))</f>
        <v>Mot 46</v>
      </c>
      <c r="NZ5" s="163" t="str">
        <f ca="1">INDEX('GenerateurBingo.com'!$I$1360:$I$1374,MATCH(LARGE('GenerateurBingo.com'!$J$1360:$J$1374,ROW()-1),'GenerateurBingo.com'!$J$1360:$J$1374,0))</f>
        <v>Mot 71</v>
      </c>
      <c r="OA5" s="164"/>
      <c r="OB5" s="163" t="str">
        <f ca="1">INDEX('GenerateurBingo.com'!$A$1380:$A$1394,MATCH(LARGE('GenerateurBingo.com'!$B$1380:$B$1394,ROW()-1),'GenerateurBingo.com'!$B$1380:$B$1394,0))</f>
        <v>Mot 14</v>
      </c>
      <c r="OC5" s="163" t="str">
        <f ca="1">INDEX('GenerateurBingo.com'!$C$1380:$C$1394,MATCH(LARGE('GenerateurBingo.com'!$D$1380:$D$1394,ROW()-1),'GenerateurBingo.com'!$D$1380:$D$1394,0))</f>
        <v>Mot 26</v>
      </c>
      <c r="OD5" s="163" t="str">
        <f ca="1">INDEX('GenerateurBingo.com'!$E$1380:$E$1394,MATCH(LARGE('GenerateurBingo.com'!$F$1380:$F$1394,ROW()-1),'GenerateurBingo.com'!$F$1380:$F$1394,0))</f>
        <v>Mot 37</v>
      </c>
      <c r="OE5" s="163" t="str">
        <f ca="1">INDEX('GenerateurBingo.com'!$G$1380:$G$1394,MATCH(LARGE('GenerateurBingo.com'!$H$1380:$H$1394,ROW()-1),'GenerateurBingo.com'!$H$1380:$H$1394,0))</f>
        <v>Mot 57</v>
      </c>
      <c r="OF5" s="163" t="str">
        <f ca="1">INDEX('GenerateurBingo.com'!$I$1380:$I$1394,MATCH(LARGE('GenerateurBingo.com'!$J$1380:$J$1394,ROW()-1),'GenerateurBingo.com'!$J$1380:$J$1394,0))</f>
        <v>Mot 71</v>
      </c>
      <c r="OG5" s="163" t="str">
        <f ca="1">INDEX('GenerateurBingo.com'!$A$1400:$A$1414,MATCH(LARGE('GenerateurBingo.com'!$B$1400:$B$1414,ROW()-1),'GenerateurBingo.com'!$B$1400:$B$1414,0))</f>
        <v>Mot 6</v>
      </c>
      <c r="OH5" s="163" t="str">
        <f ca="1">INDEX('GenerateurBingo.com'!$C$1400:$C$1414,MATCH(LARGE('GenerateurBingo.com'!$D$1400:$D$1414,ROW()-1),'GenerateurBingo.com'!$D$1400:$D$1414,0))</f>
        <v>Mot 26</v>
      </c>
      <c r="OI5" s="163" t="str">
        <f ca="1">INDEX('GenerateurBingo.com'!$E$1400:$E$1414,MATCH(LARGE('GenerateurBingo.com'!$F$1400:$F$1414,ROW()-1),'GenerateurBingo.com'!$F$1400:$F$1414,0))</f>
        <v>Mot 34</v>
      </c>
      <c r="OJ5" s="163" t="str">
        <f ca="1">INDEX('GenerateurBingo.com'!$G$1400:$G$1414,MATCH(LARGE('GenerateurBingo.com'!$H$1400:$H$1414,ROW()-1),'GenerateurBingo.com'!$H$1400:$H$1414,0))</f>
        <v>Mot 48</v>
      </c>
      <c r="OK5" s="163" t="str">
        <f ca="1">INDEX('GenerateurBingo.com'!$I$1400:$I$1414,MATCH(LARGE('GenerateurBingo.com'!$J$1400:$J$1414,ROW()-1),'GenerateurBingo.com'!$J$1400:$J$1414,0))</f>
        <v>Mot 69</v>
      </c>
      <c r="OL5" s="164"/>
      <c r="OM5" s="163" t="str">
        <f ca="1">INDEX('GenerateurBingo.com'!$A$1420:$A$1434,MATCH(LARGE('GenerateurBingo.com'!$B$1420:$B$1434,ROW()-1),'GenerateurBingo.com'!$B$1420:$B$1434,0))</f>
        <v>Mot 11</v>
      </c>
      <c r="ON5" s="163" t="str">
        <f ca="1">INDEX('GenerateurBingo.com'!$C$1420:$C$1434,MATCH(LARGE('GenerateurBingo.com'!$D$1420:$D$1434,ROW()-1),'GenerateurBingo.com'!$D$1420:$D$1434,0))</f>
        <v>Mot 30</v>
      </c>
      <c r="OO5" s="163" t="str">
        <f ca="1">INDEX('GenerateurBingo.com'!$E$1420:$E$1434,MATCH(LARGE('GenerateurBingo.com'!$F$1420:$F$1434,ROW()-1),'GenerateurBingo.com'!$F$1420:$F$1434,0))</f>
        <v>Mot 45</v>
      </c>
      <c r="OP5" s="163" t="str">
        <f ca="1">INDEX('GenerateurBingo.com'!$G$1420:$G$1434,MATCH(LARGE('GenerateurBingo.com'!$H$1420:$H$1434,ROW()-1),'GenerateurBingo.com'!$H$1420:$H$1434,0))</f>
        <v>Mot 51</v>
      </c>
      <c r="OQ5" s="163" t="str">
        <f ca="1">INDEX('GenerateurBingo.com'!$I$1420:$I$1434,MATCH(LARGE('GenerateurBingo.com'!$J$1420:$J$1434,ROW()-1),'GenerateurBingo.com'!$J$1420:$J$1434,0))</f>
        <v>Mot 70</v>
      </c>
      <c r="OR5" s="163" t="str">
        <f ca="1">INDEX('GenerateurBingo.com'!$A$1440:$A$1454,MATCH(LARGE('GenerateurBingo.com'!$B$1440:$B$1454,ROW()-1),'GenerateurBingo.com'!$B$1440:$B$1454,0))</f>
        <v>Mot 12</v>
      </c>
      <c r="OS5" s="163" t="str">
        <f ca="1">INDEX('GenerateurBingo.com'!$C$1440:$C$1454,MATCH(LARGE('GenerateurBingo.com'!$D$1440:$D$1454,ROW()-1),'GenerateurBingo.com'!$D$1440:$D$1454,0))</f>
        <v>Mot 17</v>
      </c>
      <c r="OT5" s="163" t="str">
        <f ca="1">INDEX('GenerateurBingo.com'!$E$1440:$E$1454,MATCH(LARGE('GenerateurBingo.com'!$F$1440:$F$1454,ROW()-1),'GenerateurBingo.com'!$F$1440:$F$1454,0))</f>
        <v>Mot 33</v>
      </c>
      <c r="OU5" s="163" t="str">
        <f ca="1">INDEX('GenerateurBingo.com'!$G$1440:$G$1454,MATCH(LARGE('GenerateurBingo.com'!$H$1440:$H$1454,ROW()-1),'GenerateurBingo.com'!$H$1440:$H$1454,0))</f>
        <v>Mot 48</v>
      </c>
      <c r="OV5" s="163" t="str">
        <f ca="1">INDEX('GenerateurBingo.com'!$I$1440:$I$1454,MATCH(LARGE('GenerateurBingo.com'!$J$1440:$J$1454,ROW()-1),'GenerateurBingo.com'!$J$1440:$J$1454,0))</f>
        <v>Mot 73</v>
      </c>
      <c r="OW5" s="164"/>
      <c r="OX5" s="164" t="str">
        <f ca="1">INDEX('GenerateurBingo.com'!$A$1460:$A$1474,MATCH(LARGE('GenerateurBingo.com'!$B$1460:$B$1474,ROW()-1),'GenerateurBingo.com'!$B$1460:$B$1474,0))</f>
        <v>Mot 7</v>
      </c>
      <c r="OY5" s="164" t="str">
        <f ca="1">INDEX('GenerateurBingo.com'!$C$1460:$C$1474,MATCH(LARGE('GenerateurBingo.com'!$D$1460:$D$1474,ROW()-1),'GenerateurBingo.com'!$D$1460:$D$1474,0))</f>
        <v>Mot 26</v>
      </c>
      <c r="OZ5" s="164" t="str">
        <f ca="1">INDEX('GenerateurBingo.com'!$E$1460:$E$1474,MATCH(LARGE('GenerateurBingo.com'!$F$1460:$F$1474,ROW()-1),'GenerateurBingo.com'!$F$1460:$F$1474,0))</f>
        <v>Mot 36</v>
      </c>
      <c r="PA5" s="164" t="str">
        <f ca="1">INDEX('GenerateurBingo.com'!$G$1460:$G$1474,MATCH(LARGE('GenerateurBingo.com'!$H$1460:$H$1474,ROW()-1),'GenerateurBingo.com'!$H$1460:$H$1474,0))</f>
        <v>Mot 60</v>
      </c>
      <c r="PB5" s="164" t="str">
        <f ca="1">INDEX('GenerateurBingo.com'!$I$1460:$I$1474,MATCH(LARGE('GenerateurBingo.com'!$J$1460:$J$1474,ROW()-1),'GenerateurBingo.com'!$J$1460:$J$1474,0))</f>
        <v>Mot 74</v>
      </c>
      <c r="PC5" s="164" t="str">
        <f ca="1">INDEX('GenerateurBingo.com'!$A$1480:$A$1494,MATCH(LARGE('GenerateurBingo.com'!$B$1480:$B$1494,ROW()-1),'GenerateurBingo.com'!$B$1480:$B$1494,0))</f>
        <v>Mot 3</v>
      </c>
      <c r="PD5" s="164" t="str">
        <f ca="1">INDEX('GenerateurBingo.com'!$C$1480:$C$1494,MATCH(LARGE('GenerateurBingo.com'!$D$1480:$D$1494,ROW()-1),'GenerateurBingo.com'!$D$1480:$D$1494,0))</f>
        <v>Mot 21</v>
      </c>
      <c r="PE5" s="164" t="str">
        <f ca="1">INDEX('GenerateurBingo.com'!$E$1480:$E$1494,MATCH(LARGE('GenerateurBingo.com'!$F$1480:$F$1494,ROW()-1),'GenerateurBingo.com'!$F$1480:$F$1494,0))</f>
        <v>Mot 33</v>
      </c>
      <c r="PF5" s="164" t="str">
        <f ca="1">INDEX('GenerateurBingo.com'!$G$1480:$G$1494,MATCH(LARGE('GenerateurBingo.com'!$H$1480:$H$1494,ROW()-1),'GenerateurBingo.com'!$H$1480:$H$1494,0))</f>
        <v>Mot 47</v>
      </c>
      <c r="PG5" s="164" t="str">
        <f ca="1">INDEX('GenerateurBingo.com'!$I$1480:$I$1494,MATCH(LARGE('GenerateurBingo.com'!$J$1480:$J$1494,ROW()-1),'GenerateurBingo.com'!$J$1480:$J$1494,0))</f>
        <v>Mot 74</v>
      </c>
      <c r="PH5" s="164"/>
      <c r="PI5" s="164" t="str">
        <f ca="1">INDEX('GenerateurBingo.com'!$A$1500:$A$1514,MATCH(LARGE('GenerateurBingo.com'!$B$1500:$B$1514,ROW()-1),'GenerateurBingo.com'!$B$1500:$B$1514,0))</f>
        <v>Mot 4</v>
      </c>
      <c r="PJ5" s="164" t="str">
        <f ca="1">INDEX('GenerateurBingo.com'!$C$1500:$C$1514,MATCH(LARGE('GenerateurBingo.com'!$D$1500:$D$1514,ROW()-1),'GenerateurBingo.com'!$D$1500:$D$1514,0))</f>
        <v>Mot 25</v>
      </c>
      <c r="PK5" s="164" t="str">
        <f ca="1">INDEX('GenerateurBingo.com'!$E$1500:$E$1514,MATCH(LARGE('GenerateurBingo.com'!$F$1500:$F$1514,ROW()-1),'GenerateurBingo.com'!$F$1500:$F$1514,0))</f>
        <v>Mot 31</v>
      </c>
      <c r="PL5" s="164" t="str">
        <f ca="1">INDEX('GenerateurBingo.com'!$G$1500:$G$1514,MATCH(LARGE('GenerateurBingo.com'!$H$1500:$H$1514,ROW()-1),'GenerateurBingo.com'!$H$1500:$H$1514,0))</f>
        <v>Mot 52</v>
      </c>
      <c r="PM5" s="164" t="str">
        <f ca="1">INDEX('GenerateurBingo.com'!$I$1500:$I$1514,MATCH(LARGE('GenerateurBingo.com'!$J$1500:$J$1514,ROW()-1),'GenerateurBingo.com'!$J$1500:$J$1514,0))</f>
        <v>Mot 68</v>
      </c>
      <c r="PN5" s="164" t="str">
        <f ca="1">INDEX('GenerateurBingo.com'!$A$1520:$A$1534,MATCH(LARGE('GenerateurBingo.com'!$B$1520:$B$1534,ROW()-1),'GenerateurBingo.com'!$B$1520:$B$1534,0))</f>
        <v>Mot 4</v>
      </c>
      <c r="PO5" s="164" t="str">
        <f ca="1">INDEX('GenerateurBingo.com'!$C$1520:$C$1534,MATCH(LARGE('GenerateurBingo.com'!$D$1520:$D$1534,ROW()-1),'GenerateurBingo.com'!$D$1520:$D$1534,0))</f>
        <v>Mot 23</v>
      </c>
      <c r="PP5" s="164" t="str">
        <f ca="1">INDEX('GenerateurBingo.com'!$E$1520:$E$1534,MATCH(LARGE('GenerateurBingo.com'!$F$1520:$F$1534,ROW()-1),'GenerateurBingo.com'!$F$1520:$F$1534,0))</f>
        <v>Mot 43</v>
      </c>
      <c r="PQ5" s="164" t="str">
        <f ca="1">INDEX('GenerateurBingo.com'!$G$1520:$G$1534,MATCH(LARGE('GenerateurBingo.com'!$H$1520:$H$1534,ROW()-1),'GenerateurBingo.com'!$H$1520:$H$1534,0))</f>
        <v>Mot 49</v>
      </c>
      <c r="PR5" s="164" t="str">
        <f ca="1">INDEX('GenerateurBingo.com'!$I$1520:$I$1534,MATCH(LARGE('GenerateurBingo.com'!$J$1520:$J$1534,ROW()-1),'GenerateurBingo.com'!$J$1520:$J$1534,0))</f>
        <v>Mot 63</v>
      </c>
      <c r="PS5" s="164"/>
      <c r="PT5" s="164" t="str">
        <f ca="1">INDEX('GenerateurBingo.com'!$A$1540:$A$1554,MATCH(LARGE('GenerateurBingo.com'!$B$1540:$B$1554,ROW()-1),'GenerateurBingo.com'!$B$1540:$B$1554,0))</f>
        <v>Mot 8</v>
      </c>
      <c r="PU5" s="164" t="str">
        <f ca="1">INDEX('GenerateurBingo.com'!$C$1540:$C$1554,MATCH(LARGE('GenerateurBingo.com'!$D$1540:$D$1554,ROW()-1),'GenerateurBingo.com'!$D$1540:$D$1554,0))</f>
        <v>Mot 17</v>
      </c>
      <c r="PV5" s="164" t="str">
        <f ca="1">INDEX('GenerateurBingo.com'!$E$1540:$E$1554,MATCH(LARGE('GenerateurBingo.com'!$F$1540:$F$1554,ROW()-1),'GenerateurBingo.com'!$F$1540:$F$1554,0))</f>
        <v>Mot 43</v>
      </c>
      <c r="PW5" s="164" t="str">
        <f ca="1">INDEX('GenerateurBingo.com'!$G$1540:$G$1554,MATCH(LARGE('GenerateurBingo.com'!$H$1540:$H$1554,ROW()-1),'GenerateurBingo.com'!$H$1540:$H$1554,0))</f>
        <v>Mot 49</v>
      </c>
      <c r="PX5" s="164" t="str">
        <f ca="1">INDEX('GenerateurBingo.com'!$I$1540:$I$1554,MATCH(LARGE('GenerateurBingo.com'!$J$1540:$J$1554,ROW()-1),'GenerateurBingo.com'!$J$1540:$J$1554,0))</f>
        <v>Mot 62</v>
      </c>
      <c r="PY5" s="164" t="str">
        <f ca="1">INDEX('GenerateurBingo.com'!$A$1560:$A$1574,MATCH(LARGE('GenerateurBingo.com'!$B$1560:$B$1574,ROW()-1),'GenerateurBingo.com'!$B$1560:$B$1574,0))</f>
        <v>Mot 4</v>
      </c>
      <c r="PZ5" s="164" t="str">
        <f ca="1">INDEX('GenerateurBingo.com'!$C$1560:$C$1574,MATCH(LARGE('GenerateurBingo.com'!$D$1560:$D$1574,ROW()-1),'GenerateurBingo.com'!$D$1560:$D$1574,0))</f>
        <v>Mot 21</v>
      </c>
      <c r="QA5" s="164" t="str">
        <f ca="1">INDEX('GenerateurBingo.com'!$E$1560:$E$1574,MATCH(LARGE('GenerateurBingo.com'!$F$1560:$F$1574,ROW()-1),'GenerateurBingo.com'!$F$1560:$F$1574,0))</f>
        <v>Mot 43</v>
      </c>
      <c r="QB5" s="164" t="str">
        <f ca="1">INDEX('GenerateurBingo.com'!$G$1560:$G$1574,MATCH(LARGE('GenerateurBingo.com'!$H$1560:$H$1574,ROW()-1),'GenerateurBingo.com'!$H$1560:$H$1574,0))</f>
        <v>Mot 52</v>
      </c>
      <c r="QC5" s="164" t="str">
        <f ca="1">INDEX('GenerateurBingo.com'!$I$1560:$I$1574,MATCH(LARGE('GenerateurBingo.com'!$J$1560:$J$1574,ROW()-1),'GenerateurBingo.com'!$J$1560:$J$1574,0))</f>
        <v>Mot 69</v>
      </c>
      <c r="QD5" s="164"/>
      <c r="QE5" s="164" t="str">
        <f ca="1">INDEX('GenerateurBingo.com'!$A$1580:$A$1594,MATCH(LARGE('GenerateurBingo.com'!$B$1580:$B$1594,ROW()-1),'GenerateurBingo.com'!$B$1580:$B$1594,0))</f>
        <v>Mot 14</v>
      </c>
      <c r="QF5" s="164" t="str">
        <f ca="1">INDEX('GenerateurBingo.com'!$C$1580:$C$1594,MATCH(LARGE('GenerateurBingo.com'!$D$1580:$D$1594,ROW()-1),'GenerateurBingo.com'!$D$1580:$D$1594,0))</f>
        <v>Mot 19</v>
      </c>
      <c r="QG5" s="164" t="str">
        <f ca="1">INDEX('GenerateurBingo.com'!$E$1580:$E$1594,MATCH(LARGE('GenerateurBingo.com'!$F$1580:$F$1594,ROW()-1),'GenerateurBingo.com'!$F$1580:$F$1594,0))</f>
        <v>Mot 40</v>
      </c>
      <c r="QH5" s="164" t="str">
        <f ca="1">INDEX('GenerateurBingo.com'!$G$1580:$G$1594,MATCH(LARGE('GenerateurBingo.com'!$H$1580:$H$1594,ROW()-1),'GenerateurBingo.com'!$H$1580:$H$1594,0))</f>
        <v>Mot 53</v>
      </c>
      <c r="QI5" s="164" t="str">
        <f ca="1">INDEX('GenerateurBingo.com'!$I$1580:$I$1594,MATCH(LARGE('GenerateurBingo.com'!$J$1580:$J$1594,ROW()-1),'GenerateurBingo.com'!$J$1580:$J$1594,0))</f>
        <v>Mot 62</v>
      </c>
      <c r="QJ5" s="164" t="str">
        <f ca="1">INDEX('GenerateurBingo.com'!$A$1600:$A$1614,MATCH(LARGE('GenerateurBingo.com'!$B$1600:$B$1614,ROW()-1),'GenerateurBingo.com'!$B$1600:$B$1614,0))</f>
        <v>Mot 10</v>
      </c>
      <c r="QK5" s="164" t="str">
        <f ca="1">INDEX('GenerateurBingo.com'!$C$1600:$C$1614,MATCH(LARGE('GenerateurBingo.com'!$D$1600:$D$1614,ROW()-1),'GenerateurBingo.com'!$D$1600:$D$1614,0))</f>
        <v>Mot 25</v>
      </c>
      <c r="QL5" s="164" t="str">
        <f ca="1">INDEX('GenerateurBingo.com'!$E$1600:$E$1614,MATCH(LARGE('GenerateurBingo.com'!$F$1600:$F$1614,ROW()-1),'GenerateurBingo.com'!$F$1600:$F$1614,0))</f>
        <v>Mot 40</v>
      </c>
      <c r="QM5" s="164" t="str">
        <f ca="1">INDEX('GenerateurBingo.com'!$G$1600:$G$1614,MATCH(LARGE('GenerateurBingo.com'!$H$1600:$H$1614,ROW()-1),'GenerateurBingo.com'!$H$1600:$H$1614,0))</f>
        <v>Mot 50</v>
      </c>
      <c r="QN5" s="164" t="str">
        <f ca="1">INDEX('GenerateurBingo.com'!$I$1600:$I$1614,MATCH(LARGE('GenerateurBingo.com'!$J$1600:$J$1614,ROW()-1),'GenerateurBingo.com'!$J$1600:$J$1614,0))</f>
        <v>Mot 63</v>
      </c>
      <c r="QO5" s="164"/>
      <c r="QP5" s="164" t="str">
        <f ca="1">INDEX('GenerateurBingo.com'!$A$1620:$A$1634,MATCH(LARGE('GenerateurBingo.com'!$B$1620:$B$1634,ROW()-1),'GenerateurBingo.com'!$B$1620:$B$1634,0))</f>
        <v>Mot 8</v>
      </c>
      <c r="QQ5" s="164" t="str">
        <f ca="1">INDEX('GenerateurBingo.com'!$C$1620:$C$1634,MATCH(LARGE('GenerateurBingo.com'!$D$1620:$D$1634,ROW()-1),'GenerateurBingo.com'!$D$1620:$D$1634,0))</f>
        <v>Mot 19</v>
      </c>
      <c r="QR5" s="164" t="str">
        <f ca="1">INDEX('GenerateurBingo.com'!$E$1620:$E$1634,MATCH(LARGE('GenerateurBingo.com'!$F$1620:$F$1634,ROW()-1),'GenerateurBingo.com'!$F$1620:$F$1634,0))</f>
        <v>Mot 38</v>
      </c>
      <c r="QS5" s="164" t="str">
        <f ca="1">INDEX('GenerateurBingo.com'!$G$1620:$G$1634,MATCH(LARGE('GenerateurBingo.com'!$H$1620:$H$1634,ROW()-1),'GenerateurBingo.com'!$H$1620:$H$1634,0))</f>
        <v>Mot 46</v>
      </c>
      <c r="QT5" s="164" t="str">
        <f ca="1">INDEX('GenerateurBingo.com'!$I$1620:$I$1634,MATCH(LARGE('GenerateurBingo.com'!$J$1620:$J$1634,ROW()-1),'GenerateurBingo.com'!$J$1620:$J$1634,0))</f>
        <v>Mot 73</v>
      </c>
      <c r="QU5" s="164" t="str">
        <f ca="1">INDEX('GenerateurBingo.com'!$A$1640:$A$1654,MATCH(LARGE('GenerateurBingo.com'!$B$1640:$B$1654,ROW()-1),'GenerateurBingo.com'!$B$1640:$B$1654,0))</f>
        <v>Mot 5</v>
      </c>
      <c r="QV5" s="164" t="str">
        <f ca="1">INDEX('GenerateurBingo.com'!$C$1640:$C$1654,MATCH(LARGE('GenerateurBingo.com'!$D$1640:$D$1654,ROW()-1),'GenerateurBingo.com'!$D$1640:$D$1654,0))</f>
        <v>Mot 17</v>
      </c>
      <c r="QW5" s="164" t="str">
        <f ca="1">INDEX('GenerateurBingo.com'!$E$1640:$E$1654,MATCH(LARGE('GenerateurBingo.com'!$F$1640:$F$1654,ROW()-1),'GenerateurBingo.com'!$F$1640:$F$1654,0))</f>
        <v>Mot 31</v>
      </c>
      <c r="QX5" s="164" t="str">
        <f ca="1">INDEX('GenerateurBingo.com'!$G$1640:$G$1654,MATCH(LARGE('GenerateurBingo.com'!$H$1640:$H$1654,ROW()-1),'GenerateurBingo.com'!$H$1640:$H$1654,0))</f>
        <v>Mot 58</v>
      </c>
      <c r="QY5" s="164" t="str">
        <f ca="1">INDEX('GenerateurBingo.com'!$I$1640:$I$1654,MATCH(LARGE('GenerateurBingo.com'!$J$1640:$J$1654,ROW()-1),'GenerateurBingo.com'!$J$1640:$J$1654,0))</f>
        <v>Mot 70</v>
      </c>
      <c r="QZ5" s="164"/>
      <c r="RA5" s="164" t="str">
        <f ca="1">INDEX('GenerateurBingo.com'!$A$1660:$A$1674,MATCH(LARGE('GenerateurBingo.com'!$B$1660:$B$1674,ROW()-1),'GenerateurBingo.com'!$B$1660:$B$1674,0))</f>
        <v>Mot 3</v>
      </c>
      <c r="RB5" s="164" t="str">
        <f ca="1">INDEX('GenerateurBingo.com'!$C$1660:$C$1674,MATCH(LARGE('GenerateurBingo.com'!$D$1660:$D$1674,ROW()-1),'GenerateurBingo.com'!$D$1660:$D$1674,0))</f>
        <v>Mot 16</v>
      </c>
      <c r="RC5" s="164" t="str">
        <f ca="1">INDEX('GenerateurBingo.com'!$E$1660:$E$1674,MATCH(LARGE('GenerateurBingo.com'!$F$1660:$F$1674,ROW()-1),'GenerateurBingo.com'!$F$1660:$F$1674,0))</f>
        <v>Mot 39</v>
      </c>
      <c r="RD5" s="164" t="str">
        <f ca="1">INDEX('GenerateurBingo.com'!$G$1660:$G$1674,MATCH(LARGE('GenerateurBingo.com'!$H$1660:$H$1674,ROW()-1),'GenerateurBingo.com'!$H$1660:$H$1674,0))</f>
        <v>Mot 52</v>
      </c>
      <c r="RE5" s="164" t="str">
        <f ca="1">INDEX('GenerateurBingo.com'!$I$1660:$I$1674,MATCH(LARGE('GenerateurBingo.com'!$J$1660:$J$1674,ROW()-1),'GenerateurBingo.com'!$J$1660:$J$1674,0))</f>
        <v>Mot 70</v>
      </c>
      <c r="RF5" s="164" t="str">
        <f ca="1">INDEX('GenerateurBingo.com'!$A$1680:$A$1694,MATCH(LARGE('GenerateurBingo.com'!$B$1680:$B$1694,ROW()-1),'GenerateurBingo.com'!$B$1680:$B$1694,0))</f>
        <v>Mot 3</v>
      </c>
      <c r="RG5" s="164" t="str">
        <f ca="1">INDEX('GenerateurBingo.com'!$C$1680:$C$1694,MATCH(LARGE('GenerateurBingo.com'!$D$1680:$D$1694,ROW()-1),'GenerateurBingo.com'!$D$1680:$D$1694,0))</f>
        <v>Mot 28</v>
      </c>
      <c r="RH5" s="164" t="str">
        <f ca="1">INDEX('GenerateurBingo.com'!$E$1680:$E$1694,MATCH(LARGE('GenerateurBingo.com'!$F$1680:$F$1694,ROW()-1),'GenerateurBingo.com'!$F$1680:$F$1694,0))</f>
        <v>Mot 43</v>
      </c>
      <c r="RI5" s="164" t="str">
        <f ca="1">INDEX('GenerateurBingo.com'!$G$1680:$G$1694,MATCH(LARGE('GenerateurBingo.com'!$H$1680:$H$1694,ROW()-1),'GenerateurBingo.com'!$H$1680:$H$1694,0))</f>
        <v>Mot 57</v>
      </c>
      <c r="RJ5" s="164" t="str">
        <f ca="1">INDEX('GenerateurBingo.com'!$I$1680:$I$1694,MATCH(LARGE('GenerateurBingo.com'!$J$1680:$J$1694,ROW()-1),'GenerateurBingo.com'!$J$1680:$J$1694,0))</f>
        <v>Mot 68</v>
      </c>
      <c r="RK5" s="164"/>
      <c r="RL5" s="164" t="str">
        <f ca="1">INDEX('GenerateurBingo.com'!$A$1700:$A$1714,MATCH(LARGE('GenerateurBingo.com'!$B$1700:$B$1714,ROW()-1),'GenerateurBingo.com'!$B$1700:$B$1714,0))</f>
        <v>Mot 8</v>
      </c>
      <c r="RM5" s="164" t="str">
        <f ca="1">INDEX('GenerateurBingo.com'!$C$1700:$C$1714,MATCH(LARGE('GenerateurBingo.com'!$D$1700:$D$1714,ROW()-1),'GenerateurBingo.com'!$D$1700:$D$1714,0))</f>
        <v>Mot 24</v>
      </c>
      <c r="RN5" s="164" t="str">
        <f ca="1">INDEX('GenerateurBingo.com'!$E$1700:$E$1714,MATCH(LARGE('GenerateurBingo.com'!$F$1700:$F$1714,ROW()-1),'GenerateurBingo.com'!$F$1700:$F$1714,0))</f>
        <v>Mot 36</v>
      </c>
      <c r="RO5" s="164" t="str">
        <f ca="1">INDEX('GenerateurBingo.com'!$G$1700:$G$1714,MATCH(LARGE('GenerateurBingo.com'!$H$1700:$H$1714,ROW()-1),'GenerateurBingo.com'!$H$1700:$H$1714,0))</f>
        <v>Mot 58</v>
      </c>
      <c r="RP5" s="164" t="str">
        <f ca="1">INDEX('GenerateurBingo.com'!$I$1700:$I$1714,MATCH(LARGE('GenerateurBingo.com'!$J$1700:$J$1714,ROW()-1),'GenerateurBingo.com'!$J$1700:$J$1714,0))</f>
        <v>Mot 64</v>
      </c>
      <c r="RQ5" s="164" t="str">
        <f ca="1">INDEX('GenerateurBingo.com'!$A$1720:$A$1734,MATCH(LARGE('GenerateurBingo.com'!$B$1720:$B$1734,ROW()-1),'GenerateurBingo.com'!$B$1720:$B$1734,0))</f>
        <v>Mot 3</v>
      </c>
      <c r="RR5" s="164" t="str">
        <f ca="1">INDEX('GenerateurBingo.com'!$C$1720:$C$1734,MATCH(LARGE('GenerateurBingo.com'!$D$1720:$D$1734,ROW()-1),'GenerateurBingo.com'!$D$1720:$D$1734,0))</f>
        <v>Mot 25</v>
      </c>
      <c r="RS5" s="164" t="str">
        <f ca="1">INDEX('GenerateurBingo.com'!$E$1720:$E$1734,MATCH(LARGE('GenerateurBingo.com'!$F$1720:$F$1734,ROW()-1),'GenerateurBingo.com'!$F$1720:$F$1734,0))</f>
        <v>Mot 37</v>
      </c>
      <c r="RT5" s="164" t="str">
        <f ca="1">INDEX('GenerateurBingo.com'!$G$1720:$G$1734,MATCH(LARGE('GenerateurBingo.com'!$H$1720:$H$1734,ROW()-1),'GenerateurBingo.com'!$H$1720:$H$1734,0))</f>
        <v>Mot 58</v>
      </c>
      <c r="RU5" s="164" t="str">
        <f ca="1">INDEX('GenerateurBingo.com'!$I$1720:$I$1734,MATCH(LARGE('GenerateurBingo.com'!$J$1720:$J$1734,ROW()-1),'GenerateurBingo.com'!$J$1720:$J$1734,0))</f>
        <v>Mot 63</v>
      </c>
      <c r="RV5" s="164"/>
      <c r="RW5" s="164" t="str">
        <f ca="1">INDEX('GenerateurBingo.com'!$A$1740:$A$1754,MATCH(LARGE('GenerateurBingo.com'!$B$1740:$B$1754,ROW()-1),'GenerateurBingo.com'!$B$1740:$B$1754,0))</f>
        <v>Mot 4</v>
      </c>
      <c r="RX5" s="164" t="str">
        <f ca="1">INDEX('GenerateurBingo.com'!$C$1740:$C$1754,MATCH(LARGE('GenerateurBingo.com'!$D$1740:$D$1754,ROW()-1),'GenerateurBingo.com'!$D$1740:$D$1754,0))</f>
        <v>Mot 22</v>
      </c>
      <c r="RY5" s="164" t="str">
        <f ca="1">INDEX('GenerateurBingo.com'!$E$1740:$E$1754,MATCH(LARGE('GenerateurBingo.com'!$F$1740:$F$1754,ROW()-1),'GenerateurBingo.com'!$F$1740:$F$1754,0))</f>
        <v>Mot 43</v>
      </c>
      <c r="RZ5" s="164" t="str">
        <f ca="1">INDEX('GenerateurBingo.com'!$G$1740:$G$1754,MATCH(LARGE('GenerateurBingo.com'!$H$1740:$H$1754,ROW()-1),'GenerateurBingo.com'!$H$1740:$H$1754,0))</f>
        <v>Mot 60</v>
      </c>
      <c r="SA5" s="164" t="str">
        <f ca="1">INDEX('GenerateurBingo.com'!$I$1740:$I$1754,MATCH(LARGE('GenerateurBingo.com'!$J$1740:$J$1754,ROW()-1),'GenerateurBingo.com'!$J$1740:$J$1754,0))</f>
        <v>Mot 61</v>
      </c>
      <c r="SB5" s="164" t="str">
        <f ca="1">INDEX('GenerateurBingo.com'!$A$1760:$A$1774,MATCH(LARGE('GenerateurBingo.com'!$B$1760:$B$1774,ROW()-1),'GenerateurBingo.com'!$B$1760:$B$1774,0))</f>
        <v>Mot 1</v>
      </c>
      <c r="SC5" s="164" t="str">
        <f ca="1">INDEX('GenerateurBingo.com'!$C$1760:$C$1774,MATCH(LARGE('GenerateurBingo.com'!$D$1760:$D$1774,ROW()-1),'GenerateurBingo.com'!$D$1760:$D$1774,0))</f>
        <v>Mot 24</v>
      </c>
      <c r="SD5" s="164" t="str">
        <f ca="1">INDEX('GenerateurBingo.com'!$E$1760:$E$1774,MATCH(LARGE('GenerateurBingo.com'!$F$1760:$F$1774,ROW()-1),'GenerateurBingo.com'!$F$1760:$F$1774,0))</f>
        <v>Mot 43</v>
      </c>
      <c r="SE5" s="164" t="str">
        <f ca="1">INDEX('GenerateurBingo.com'!$G$1760:$G$1774,MATCH(LARGE('GenerateurBingo.com'!$H$1760:$H$1774,ROW()-1),'GenerateurBingo.com'!$H$1760:$H$1774,0))</f>
        <v>Mot 50</v>
      </c>
      <c r="SF5" s="164" t="str">
        <f ca="1">INDEX('GenerateurBingo.com'!$I$1760:$I$1774,MATCH(LARGE('GenerateurBingo.com'!$J$1760:$J$1774,ROW()-1),'GenerateurBingo.com'!$J$1760:$J$1774,0))</f>
        <v>Mot 62</v>
      </c>
      <c r="SG5" s="164"/>
      <c r="SH5" s="164" t="str">
        <f ca="1">INDEX('GenerateurBingo.com'!$A$1780:$A$1794,MATCH(LARGE('GenerateurBingo.com'!$B$1780:$B$1794,ROW()-1),'GenerateurBingo.com'!$B$1780:$B$1794,0))</f>
        <v>Mot 15</v>
      </c>
      <c r="SI5" s="164" t="str">
        <f ca="1">INDEX('GenerateurBingo.com'!$C$1780:$C$1794,MATCH(LARGE('GenerateurBingo.com'!$D$1780:$D$1794,ROW()-1),'GenerateurBingo.com'!$D$1780:$D$1794,0))</f>
        <v>Mot 27</v>
      </c>
      <c r="SJ5" s="164" t="str">
        <f ca="1">INDEX('GenerateurBingo.com'!$E$1780:$E$1794,MATCH(LARGE('GenerateurBingo.com'!$F$1780:$F$1794,ROW()-1),'GenerateurBingo.com'!$F$1780:$F$1794,0))</f>
        <v>Mot 42</v>
      </c>
      <c r="SK5" s="164" t="str">
        <f ca="1">INDEX('GenerateurBingo.com'!$G$1780:$G$1794,MATCH(LARGE('GenerateurBingo.com'!$H$1780:$H$1794,ROW()-1),'GenerateurBingo.com'!$H$1780:$H$1794,0))</f>
        <v>Mot 59</v>
      </c>
      <c r="SL5" s="164" t="str">
        <f ca="1">INDEX('GenerateurBingo.com'!$I$1780:$I$1794,MATCH(LARGE('GenerateurBingo.com'!$J$1780:$J$1794,ROW()-1),'GenerateurBingo.com'!$J$1780:$J$1794,0))</f>
        <v>Mot 69</v>
      </c>
      <c r="SM5" s="164" t="str">
        <f ca="1">INDEX('GenerateurBingo.com'!$A$1800:$A$1814,MATCH(LARGE('GenerateurBingo.com'!$B$1800:$B$1814,ROW()-1),'GenerateurBingo.com'!$B$1800:$B$1814,0))</f>
        <v>Mot 14</v>
      </c>
      <c r="SN5" s="164" t="str">
        <f ca="1">INDEX('GenerateurBingo.com'!$C$1800:$C$1814,MATCH(LARGE('GenerateurBingo.com'!$D$1800:$D$1814,ROW()-1),'GenerateurBingo.com'!$D$1800:$D$1814,0))</f>
        <v>Mot 20</v>
      </c>
      <c r="SO5" s="164" t="str">
        <f ca="1">INDEX('GenerateurBingo.com'!$E$1800:$E$1814,MATCH(LARGE('GenerateurBingo.com'!$F$1800:$F$1814,ROW()-1),'GenerateurBingo.com'!$F$1800:$F$1814,0))</f>
        <v>Mot 40</v>
      </c>
      <c r="SP5" s="164" t="str">
        <f ca="1">INDEX('GenerateurBingo.com'!$G$1800:$G$1814,MATCH(LARGE('GenerateurBingo.com'!$H$1800:$H$1814,ROW()-1),'GenerateurBingo.com'!$H$1800:$H$1814,0))</f>
        <v>Mot 59</v>
      </c>
      <c r="SQ5" s="164" t="str">
        <f ca="1">INDEX('GenerateurBingo.com'!$I$1800:$I$1814,MATCH(LARGE('GenerateurBingo.com'!$J$1800:$J$1814,ROW()-1),'GenerateurBingo.com'!$J$1800:$J$1814,0))</f>
        <v>Mot 74</v>
      </c>
      <c r="SR5" s="164"/>
      <c r="SS5" s="164" t="str">
        <f ca="1">INDEX('GenerateurBingo.com'!$A$1820:$A$1834,MATCH(LARGE('GenerateurBingo.com'!$B$1820:$B$1834,ROW()-1),'GenerateurBingo.com'!$B$1820:$B$1834,0))</f>
        <v>Mot 5</v>
      </c>
      <c r="ST5" s="164" t="str">
        <f ca="1">INDEX('GenerateurBingo.com'!$C$1820:$C$1834,MATCH(LARGE('GenerateurBingo.com'!$D$1820:$D$1834,ROW()-1),'GenerateurBingo.com'!$D$1820:$D$1834,0))</f>
        <v>Mot 18</v>
      </c>
      <c r="SU5" s="164" t="str">
        <f ca="1">INDEX('GenerateurBingo.com'!$E$1820:$E$1834,MATCH(LARGE('GenerateurBingo.com'!$F$1820:$F$1834,ROW()-1),'GenerateurBingo.com'!$F$1820:$F$1834,0))</f>
        <v>Mot 37</v>
      </c>
      <c r="SV5" s="164" t="str">
        <f ca="1">INDEX('GenerateurBingo.com'!$G$1820:$G$1834,MATCH(LARGE('GenerateurBingo.com'!$H$1820:$H$1834,ROW()-1),'GenerateurBingo.com'!$H$1820:$H$1834,0))</f>
        <v>Mot 60</v>
      </c>
      <c r="SW5" s="164" t="str">
        <f ca="1">INDEX('GenerateurBingo.com'!$I$1820:$I$1834,MATCH(LARGE('GenerateurBingo.com'!$J$1820:$J$1834,ROW()-1),'GenerateurBingo.com'!$J$1820:$J$1834,0))</f>
        <v>Mot 64</v>
      </c>
      <c r="SX5" s="164" t="str">
        <f ca="1">INDEX('GenerateurBingo.com'!$A$1840:$A$1854,MATCH(LARGE('GenerateurBingo.com'!$B$1840:$B$1854,ROW()-1),'GenerateurBingo.com'!$B$1840:$B$1854,0))</f>
        <v>Mot 14</v>
      </c>
      <c r="SY5" s="164" t="str">
        <f ca="1">INDEX('GenerateurBingo.com'!$C$1840:$C$1854,MATCH(LARGE('GenerateurBingo.com'!$D$1840:$D$1854,ROW()-1),'GenerateurBingo.com'!$D$1840:$D$1854,0))</f>
        <v>Mot 21</v>
      </c>
      <c r="SZ5" s="164" t="str">
        <f ca="1">INDEX('GenerateurBingo.com'!$E$1840:$E$1854,MATCH(LARGE('GenerateurBingo.com'!$F$1840:$F$1854,ROW()-1),'GenerateurBingo.com'!$F$1840:$F$1854,0))</f>
        <v>Mot 44</v>
      </c>
      <c r="TA5" s="164" t="str">
        <f ca="1">INDEX('GenerateurBingo.com'!$G$1840:$G$1854,MATCH(LARGE('GenerateurBingo.com'!$H$1840:$H$1854,ROW()-1),'GenerateurBingo.com'!$H$1840:$H$1854,0))</f>
        <v>Mot 57</v>
      </c>
      <c r="TB5" s="164" t="str">
        <f ca="1">INDEX('GenerateurBingo.com'!$I$1840:$I$1854,MATCH(LARGE('GenerateurBingo.com'!$J$1840:$J$1854,ROW()-1),'GenerateurBingo.com'!$J$1840:$J$1854,0))</f>
        <v>Mot 72</v>
      </c>
      <c r="TC5" s="164"/>
      <c r="TD5" s="164" t="str">
        <f ca="1">INDEX('GenerateurBingo.com'!$A$1860:$A$1874,MATCH(LARGE('GenerateurBingo.com'!$B$1860:$B$1874,ROW()-1),'GenerateurBingo.com'!$B$1860:$B$1874,0))</f>
        <v>Mot 6</v>
      </c>
      <c r="TE5" s="164" t="str">
        <f ca="1">INDEX('GenerateurBingo.com'!$C$1860:$C$1874,MATCH(LARGE('GenerateurBingo.com'!$D$1860:$D$1874,ROW()-1),'GenerateurBingo.com'!$D$1860:$D$1874,0))</f>
        <v>Mot 19</v>
      </c>
      <c r="TF5" s="164" t="str">
        <f ca="1">INDEX('GenerateurBingo.com'!$E$1860:$E$1874,MATCH(LARGE('GenerateurBingo.com'!$F$1860:$F$1874,ROW()-1),'GenerateurBingo.com'!$F$1860:$F$1874,0))</f>
        <v>Mot 45</v>
      </c>
      <c r="TG5" s="164" t="str">
        <f ca="1">INDEX('GenerateurBingo.com'!$G$1860:$G$1874,MATCH(LARGE('GenerateurBingo.com'!$H$1860:$H$1874,ROW()-1),'GenerateurBingo.com'!$H$1860:$H$1874,0))</f>
        <v>Mot 58</v>
      </c>
      <c r="TH5" s="164" t="str">
        <f ca="1">INDEX('GenerateurBingo.com'!$I$1860:$I$1874,MATCH(LARGE('GenerateurBingo.com'!$J$1860:$J$1874,ROW()-1),'GenerateurBingo.com'!$J$1860:$J$1874,0))</f>
        <v>Mot 68</v>
      </c>
      <c r="TI5" s="164" t="str">
        <f ca="1">INDEX('GenerateurBingo.com'!$A$1880:$A$1894,MATCH(LARGE('GenerateurBingo.com'!$B$1880:$B$1894,ROW()-1),'GenerateurBingo.com'!$B$1880:$B$1894,0))</f>
        <v>Mot 3</v>
      </c>
      <c r="TJ5" s="164" t="str">
        <f ca="1">INDEX('GenerateurBingo.com'!$C$1880:$C$1894,MATCH(LARGE('GenerateurBingo.com'!$D$1880:$D$1894,ROW()-1),'GenerateurBingo.com'!$D$1880:$D$1894,0))</f>
        <v>Mot 22</v>
      </c>
      <c r="TK5" s="164" t="str">
        <f ca="1">INDEX('GenerateurBingo.com'!$E$1880:$E$1894,MATCH(LARGE('GenerateurBingo.com'!$F$1880:$F$1894,ROW()-1),'GenerateurBingo.com'!$F$1880:$F$1894,0))</f>
        <v>Mot 45</v>
      </c>
      <c r="TL5" s="164" t="str">
        <f ca="1">INDEX('GenerateurBingo.com'!$G$1880:$G$1894,MATCH(LARGE('GenerateurBingo.com'!$H$1880:$H$1894,ROW()-1),'GenerateurBingo.com'!$H$1880:$H$1894,0))</f>
        <v>Mot 46</v>
      </c>
      <c r="TM5" s="164" t="str">
        <f ca="1">INDEX('GenerateurBingo.com'!$I$1880:$I$1894,MATCH(LARGE('GenerateurBingo.com'!$J$1880:$J$1894,ROW()-1),'GenerateurBingo.com'!$J$1880:$J$1894,0))</f>
        <v>Mot 75</v>
      </c>
      <c r="TN5" s="164"/>
      <c r="TO5" s="164" t="str">
        <f ca="1">INDEX('GenerateurBingo.com'!$A$1900:$A$1914,MATCH(LARGE('GenerateurBingo.com'!$B$1900:$B$1914,ROW()-1),'GenerateurBingo.com'!$B$1900:$B$1914,0))</f>
        <v>Mot 1</v>
      </c>
      <c r="TP5" s="164" t="str">
        <f ca="1">INDEX('GenerateurBingo.com'!$C$1900:$C$1914,MATCH(LARGE('GenerateurBingo.com'!$D$1900:$D$1914,ROW()-1),'GenerateurBingo.com'!$D$1900:$D$1914,0))</f>
        <v>Mot 18</v>
      </c>
      <c r="TQ5" s="164" t="str">
        <f ca="1">INDEX('GenerateurBingo.com'!$E$1900:$E$1914,MATCH(LARGE('GenerateurBingo.com'!$F$1900:$F$1914,ROW()-1),'GenerateurBingo.com'!$F$1900:$F$1914,0))</f>
        <v>Mot 38</v>
      </c>
      <c r="TR5" s="164" t="str">
        <f ca="1">INDEX('GenerateurBingo.com'!$G$1900:$G$1914,MATCH(LARGE('GenerateurBingo.com'!$H$1900:$H$1914,ROW()-1),'GenerateurBingo.com'!$H$1900:$H$1914,0))</f>
        <v>Mot 60</v>
      </c>
      <c r="TS5" s="164" t="str">
        <f ca="1">INDEX('GenerateurBingo.com'!$I$1900:$I$1914,MATCH(LARGE('GenerateurBingo.com'!$J$1900:$J$1914,ROW()-1),'GenerateurBingo.com'!$J$1900:$J$1914,0))</f>
        <v>Mot 70</v>
      </c>
      <c r="TT5" s="164" t="str">
        <f ca="1">INDEX('GenerateurBingo.com'!$A$1920:$A$1934,MATCH(LARGE('GenerateurBingo.com'!$B$1920:$B$1934,ROW()-1),'GenerateurBingo.com'!$B$1920:$B$1934,0))</f>
        <v>Mot 7</v>
      </c>
      <c r="TU5" s="164" t="str">
        <f ca="1">INDEX('GenerateurBingo.com'!$C$1920:$C$1934,MATCH(LARGE('GenerateurBingo.com'!$D$1920:$D$1934,ROW()-1),'GenerateurBingo.com'!$D$1920:$D$1934,0))</f>
        <v>Mot 26</v>
      </c>
      <c r="TV5" s="164" t="str">
        <f ca="1">INDEX('GenerateurBingo.com'!$E$1920:$E$1934,MATCH(LARGE('GenerateurBingo.com'!$F$1920:$F$1934,ROW()-1),'GenerateurBingo.com'!$F$1920:$F$1934,0))</f>
        <v>Mot 38</v>
      </c>
      <c r="TW5" s="164" t="str">
        <f ca="1">INDEX('GenerateurBingo.com'!$G$1920:$G$1934,MATCH(LARGE('GenerateurBingo.com'!$H$1920:$H$1934,ROW()-1),'GenerateurBingo.com'!$H$1920:$H$1934,0))</f>
        <v>Mot 54</v>
      </c>
      <c r="TX5" s="164" t="str">
        <f ca="1">INDEX('GenerateurBingo.com'!$I$1920:$I$1934,MATCH(LARGE('GenerateurBingo.com'!$J$1920:$J$1934,ROW()-1),'GenerateurBingo.com'!$J$1920:$J$1934,0))</f>
        <v>Mot 63</v>
      </c>
      <c r="TY5" s="164"/>
      <c r="TZ5" s="164" t="str">
        <f ca="1">INDEX('GenerateurBingo.com'!$A$1940:$A$1954,MATCH(LARGE('GenerateurBingo.com'!$B$1940:$B$1954,ROW()-1),'GenerateurBingo.com'!$B$1940:$B$1954,0))</f>
        <v>Mot 3</v>
      </c>
      <c r="UA5" s="164" t="str">
        <f ca="1">INDEX('GenerateurBingo.com'!$C$1940:$C$1954,MATCH(LARGE('GenerateurBingo.com'!$D$1940:$D$1954,ROW()-1),'GenerateurBingo.com'!$D$1940:$D$1954,0))</f>
        <v>Mot 20</v>
      </c>
      <c r="UB5" s="164" t="str">
        <f ca="1">INDEX('GenerateurBingo.com'!$E$1940:$E$1954,MATCH(LARGE('GenerateurBingo.com'!$F$1940:$F$1954,ROW()-1),'GenerateurBingo.com'!$F$1940:$F$1954,0))</f>
        <v>Mot 34</v>
      </c>
      <c r="UC5" s="164" t="str">
        <f ca="1">INDEX('GenerateurBingo.com'!$G$1940:$G$1954,MATCH(LARGE('GenerateurBingo.com'!$H$1940:$H$1954,ROW()-1),'GenerateurBingo.com'!$H$1940:$H$1954,0))</f>
        <v>Mot 56</v>
      </c>
      <c r="UD5" s="164" t="str">
        <f ca="1">INDEX('GenerateurBingo.com'!$I$1940:$I$1954,MATCH(LARGE('GenerateurBingo.com'!$J$1940:$J$1954,ROW()-1),'GenerateurBingo.com'!$J$1940:$J$1954,0))</f>
        <v>Mot 69</v>
      </c>
      <c r="UE5" s="164" t="str">
        <f ca="1">INDEX('GenerateurBingo.com'!$A$1960:$A$1974,MATCH(LARGE('GenerateurBingo.com'!$B$1960:$B$1974,ROW()-1),'GenerateurBingo.com'!$B$1960:$B$1974,0))</f>
        <v>Mot 11</v>
      </c>
      <c r="UF5" s="164" t="str">
        <f ca="1">INDEX('GenerateurBingo.com'!$C$1960:$C$1974,MATCH(LARGE('GenerateurBingo.com'!$D$1960:$D$1974,ROW()-1),'GenerateurBingo.com'!$D$1960:$D$1974,0))</f>
        <v>Mot 16</v>
      </c>
      <c r="UG5" s="164" t="str">
        <f ca="1">INDEX('GenerateurBingo.com'!$E$1960:$E$1974,MATCH(LARGE('GenerateurBingo.com'!$F$1960:$F$1974,ROW()-1),'GenerateurBingo.com'!$F$1960:$F$1974,0))</f>
        <v>Mot 32</v>
      </c>
      <c r="UH5" s="164" t="str">
        <f ca="1">INDEX('GenerateurBingo.com'!$G$1960:$G$1974,MATCH(LARGE('GenerateurBingo.com'!$H$1960:$H$1974,ROW()-1),'GenerateurBingo.com'!$H$1960:$H$1974,0))</f>
        <v>Mot 57</v>
      </c>
      <c r="UI5" s="164" t="str">
        <f ca="1">INDEX('GenerateurBingo.com'!$I$1960:$I$1974,MATCH(LARGE('GenerateurBingo.com'!$J$1960:$J$1974,ROW()-1),'GenerateurBingo.com'!$J$1960:$J$1974,0))</f>
        <v>Mot 74</v>
      </c>
      <c r="UJ5" s="164"/>
      <c r="UK5" s="164" t="str">
        <f ca="1">INDEX('GenerateurBingo.com'!$A$1980:$A$1994,MATCH(LARGE('GenerateurBingo.com'!$B$1980:$B$1994,ROW()-1),'GenerateurBingo.com'!$B$1980:$B$1994,0))</f>
        <v>Mot 7</v>
      </c>
      <c r="UL5" s="164" t="str">
        <f ca="1">INDEX('GenerateurBingo.com'!$C$1980:$C$1994,MATCH(LARGE('GenerateurBingo.com'!$D$1980:$D$1994,ROW()-1),'GenerateurBingo.com'!$D$1980:$D$1994,0))</f>
        <v>Mot 25</v>
      </c>
      <c r="UM5" s="162" t="str">
        <f ca="1">INDEX('GenerateurBingo.com'!$E$1980:$E$1994,MATCH(LARGE('GenerateurBingo.com'!$F$1980:$F$1994,ROW()-1),'GenerateurBingo.com'!$F$1980:$F$1994,0))</f>
        <v>Mot 33</v>
      </c>
      <c r="UN5" s="162" t="str">
        <f ca="1">INDEX('GenerateurBingo.com'!$G$1980:$G$1994,MATCH(LARGE('GenerateurBingo.com'!$H$1980:$H$1994,ROW()-1),'GenerateurBingo.com'!$H$1980:$H$1994,0))</f>
        <v>Mot 60</v>
      </c>
      <c r="UO5" s="162" t="str">
        <f ca="1">INDEX('GenerateurBingo.com'!$I$1980:$I$1994,MATCH(LARGE('GenerateurBingo.com'!$J$1980:$J$1994,ROW()-1),'GenerateurBingo.com'!$J$1980:$J$1994,0))</f>
        <v>Mot 68</v>
      </c>
    </row>
    <row r="6" spans="1:561" s="162" customFormat="1" ht="16.5">
      <c r="A6" s="162" t="str">
        <f>Instructions!$I$27</f>
        <v>Mot 6</v>
      </c>
      <c r="B6" s="162">
        <f ca="1" t="shared" si="0"/>
        <v>0.0021069402014112226</v>
      </c>
      <c r="C6" s="162" t="str">
        <f>Instructions!$I$42</f>
        <v>Mot 21</v>
      </c>
      <c r="D6" s="162">
        <f ca="1" t="shared" si="1"/>
        <v>0.5910990844155157</v>
      </c>
      <c r="E6" s="162" t="str">
        <f>Instructions!$I$57</f>
        <v>Mot 36</v>
      </c>
      <c r="F6" s="162">
        <f ca="1" t="shared" si="2"/>
        <v>0.58753137328909</v>
      </c>
      <c r="G6" s="162" t="str">
        <f>Instructions!$I$72</f>
        <v>Mot 51</v>
      </c>
      <c r="H6" s="162">
        <f ca="1" t="shared" si="3"/>
        <v>0.5508481719343389</v>
      </c>
      <c r="I6" s="162" t="str">
        <f>Instructions!$I$87</f>
        <v>Mot 66</v>
      </c>
      <c r="J6" s="162">
        <f ca="1" t="shared" si="3"/>
        <v>0.9115411784592724</v>
      </c>
      <c r="L6" s="162" t="str">
        <f ca="1">INDEX('GenerateurBingo.com'!$A$1:$A$15,MATCH(LARGE('GenerateurBingo.com'!$B$1:$B$15,ROW()-1),'GenerateurBingo.com'!$B$1:$B$15,0))</f>
        <v>Mot 3</v>
      </c>
      <c r="M6" s="162" t="str">
        <f ca="1">INDEX('GenerateurBingo.com'!$C$1:$C$15,MATCH(LARGE('GenerateurBingo.com'!$D$1:$D$15,ROW()-1),'GenerateurBingo.com'!$D$1:$D$15,0))</f>
        <v>Mot 23</v>
      </c>
      <c r="N6" s="162" t="str">
        <f ca="1">INDEX('GenerateurBingo.com'!$E$1:$E$15,MATCH(LARGE('GenerateurBingo.com'!$F$1:$F$15,ROW()-1),'GenerateurBingo.com'!$F$1:$F$15,0))</f>
        <v>Mot 36</v>
      </c>
      <c r="O6" s="162" t="str">
        <f ca="1">INDEX('GenerateurBingo.com'!$G$1:$G$15,MATCH(LARGE('GenerateurBingo.com'!$H$1:$H$15,ROW()-1),'GenerateurBingo.com'!$H$1:$H$15,0))</f>
        <v>Mot 53</v>
      </c>
      <c r="P6" s="162" t="str">
        <f ca="1">INDEX('GenerateurBingo.com'!$I$1:$I$15,MATCH(LARGE('GenerateurBingo.com'!$J$1:$J$15,ROW()-1),'GenerateurBingo.com'!$J$1:$J$15,0))</f>
        <v>Mot 62</v>
      </c>
      <c r="R6" s="162" t="str">
        <f ca="1">INDEX('GenerateurBingo.com'!$A$20:$A$34,MATCH(LARGE('GenerateurBingo.com'!$B$20:$B$34,ROW()-1),'GenerateurBingo.com'!$B$20:$B$34,0))</f>
        <v>Mot 6</v>
      </c>
      <c r="S6" s="162" t="str">
        <f ca="1">INDEX('GenerateurBingo.com'!$C$20:$C$34,MATCH(LARGE('GenerateurBingo.com'!$D$20:$D$34,ROW()-1),'GenerateurBingo.com'!$D$20:$D$34,0))</f>
        <v>Mot 24</v>
      </c>
      <c r="T6" s="162" t="str">
        <f ca="1">INDEX('GenerateurBingo.com'!$E$20:$E$34,MATCH(LARGE('GenerateurBingo.com'!$F$20:$F$34,ROW()-1),'GenerateurBingo.com'!$F$20:$F$34,0))</f>
        <v>Mot 41</v>
      </c>
      <c r="U6" s="162" t="str">
        <f ca="1">INDEX('GenerateurBingo.com'!$G$20:$G$34,MATCH(LARGE('GenerateurBingo.com'!$H$20:$H$34,ROW()-1),'GenerateurBingo.com'!$H$20:$H$34,0))</f>
        <v>Mot 49</v>
      </c>
      <c r="V6" s="162" t="str">
        <f ca="1">INDEX('GenerateurBingo.com'!$I$20:$I$34,MATCH(LARGE('GenerateurBingo.com'!$J$20:$J$34,ROW()-1),'GenerateurBingo.com'!$J$20:$J$34,0))</f>
        <v>Mot 64</v>
      </c>
      <c r="W6" s="162" t="str">
        <f ca="1">INDEX('GenerateurBingo.com'!$A$40:$A$54,MATCH(LARGE('GenerateurBingo.com'!$B$40:$B$54,ROW()-1),'GenerateurBingo.com'!$B$40:$B$54,0))</f>
        <v>Mot 6</v>
      </c>
      <c r="X6" s="162" t="str">
        <f ca="1">INDEX('GenerateurBingo.com'!$C$40:$C$54,MATCH(LARGE('GenerateurBingo.com'!$D$40:$D$54,ROW()-1),'GenerateurBingo.com'!$D$40:$D$54,0))</f>
        <v>Mot 21</v>
      </c>
      <c r="Y6" s="162" t="str">
        <f ca="1">INDEX('GenerateurBingo.com'!$E$40:$E$54,MATCH(LARGE('GenerateurBingo.com'!$F$40:$F$54,ROW()-1),'GenerateurBingo.com'!$F$40:$F$54,0))</f>
        <v>Mot 31</v>
      </c>
      <c r="Z6" s="162" t="str">
        <f ca="1">INDEX('GenerateurBingo.com'!$G$40:$G$54,MATCH(LARGE('GenerateurBingo.com'!$H$40:$H$54,ROW()-1),'GenerateurBingo.com'!$H$40:$H$54,0))</f>
        <v>Mot 55</v>
      </c>
      <c r="AA6" s="162" t="str">
        <f ca="1">INDEX('GenerateurBingo.com'!$I$40:$I$54,MATCH(LARGE('GenerateurBingo.com'!$J$40:$J$54,ROW()-1),'GenerateurBingo.com'!$J$40:$J$54,0))</f>
        <v>Mot 63</v>
      </c>
      <c r="AC6" s="162" t="str">
        <f ca="1">INDEX('GenerateurBingo.com'!$A$60:$A$74,MATCH(LARGE('GenerateurBingo.com'!$B$60:$B$74,ROW()-1),'GenerateurBingo.com'!$B$60:$B$74,0))</f>
        <v>Mot 6</v>
      </c>
      <c r="AD6" s="162" t="str">
        <f ca="1">INDEX('GenerateurBingo.com'!$C$60:$C$74,MATCH(LARGE('GenerateurBingo.com'!$D$60:$D$74,ROW()-1),'GenerateurBingo.com'!$D$60:$D$74,0))</f>
        <v>Mot 21</v>
      </c>
      <c r="AE6" s="162" t="str">
        <f ca="1">INDEX('GenerateurBingo.com'!$E$60:$E$74,MATCH(LARGE('GenerateurBingo.com'!$F$60:$F$74,ROW()-1),'GenerateurBingo.com'!$F$60:$F$74,0))</f>
        <v>Mot 38</v>
      </c>
      <c r="AF6" s="162" t="str">
        <f ca="1">INDEX('GenerateurBingo.com'!$G$60:$G$74,MATCH(LARGE('GenerateurBingo.com'!$H$60:$H$74,ROW()-1),'GenerateurBingo.com'!$H$60:$H$74,0))</f>
        <v>Mot 58</v>
      </c>
      <c r="AG6" s="162" t="str">
        <f ca="1">INDEX('GenerateurBingo.com'!$I$60:$I$74,MATCH(LARGE('GenerateurBingo.com'!$J$60:$J$74,ROW()-1),'GenerateurBingo.com'!$J$60:$J$74,0))</f>
        <v>Mot 62</v>
      </c>
      <c r="AH6" s="162" t="str">
        <f ca="1">INDEX('GenerateurBingo.com'!$A$80:$A$94,MATCH(LARGE('GenerateurBingo.com'!$B$80:$B$94,ROW()-1),'GenerateurBingo.com'!$B$80:$B$94,0))</f>
        <v>Mot 3</v>
      </c>
      <c r="AI6" s="162" t="str">
        <f ca="1">INDEX('GenerateurBingo.com'!$C$80:$C$94,MATCH(LARGE('GenerateurBingo.com'!$D$80:$D$94,ROW()-1),'GenerateurBingo.com'!$D$80:$D$94,0))</f>
        <v>Mot 28</v>
      </c>
      <c r="AJ6" s="162" t="str">
        <f ca="1">INDEX('GenerateurBingo.com'!$E$80:$E$94,MATCH(LARGE('GenerateurBingo.com'!$F$80:$F$94,ROW()-1),'GenerateurBingo.com'!$F$80:$F$94,0))</f>
        <v>Mot 45</v>
      </c>
      <c r="AK6" s="162" t="str">
        <f ca="1">INDEX('GenerateurBingo.com'!$G$80:$G$94,MATCH(LARGE('GenerateurBingo.com'!$H$80:$H$94,ROW()-1),'GenerateurBingo.com'!$H$80:$H$94,0))</f>
        <v>Mot 54</v>
      </c>
      <c r="AL6" s="162" t="str">
        <f ca="1">INDEX('GenerateurBingo.com'!$I$80:$I$94,MATCH(LARGE('GenerateurBingo.com'!$J$80:$J$94,ROW()-1),'GenerateurBingo.com'!$J$80:$J$94,0))</f>
        <v>Mot 64</v>
      </c>
      <c r="AN6" s="162" t="str">
        <f ca="1">INDEX('GenerateurBingo.com'!$A$100:$A$114,MATCH(LARGE('GenerateurBingo.com'!$B$100:$B$114,ROW()-1),'GenerateurBingo.com'!$B$100:$B$114,0))</f>
        <v>Mot 3</v>
      </c>
      <c r="AO6" s="162" t="str">
        <f ca="1">INDEX('GenerateurBingo.com'!$C$100:$C$114,MATCH(LARGE('GenerateurBingo.com'!$D$100:$D$114,ROW()-1),'GenerateurBingo.com'!$D$100:$D$114,0))</f>
        <v>Mot 25</v>
      </c>
      <c r="AP6" s="162" t="str">
        <f ca="1">INDEX('GenerateurBingo.com'!$E$100:$E$114,MATCH(LARGE('GenerateurBingo.com'!$F$100:$F$114,ROW()-1),'GenerateurBingo.com'!$F$100:$F$114,0))</f>
        <v>Mot 45</v>
      </c>
      <c r="AQ6" s="162" t="str">
        <f ca="1">INDEX('GenerateurBingo.com'!$G$100:$G$114,MATCH(LARGE('GenerateurBingo.com'!$H$100:$H$114,ROW()-1),'GenerateurBingo.com'!$H$100:$H$114,0))</f>
        <v>Mot 55</v>
      </c>
      <c r="AR6" s="162" t="str">
        <f ca="1">INDEX('GenerateurBingo.com'!$I$100:$I$114,MATCH(LARGE('GenerateurBingo.com'!$J$100:$J$114,ROW()-1),'GenerateurBingo.com'!$J$100:$J$114,0))</f>
        <v>Mot 74</v>
      </c>
      <c r="AS6" s="162" t="str">
        <f ca="1">INDEX('GenerateurBingo.com'!$A$120:$A$134,MATCH(LARGE('GenerateurBingo.com'!$B$120:$B$134,ROW()-1),'GenerateurBingo.com'!$B$120:$B$134,0))</f>
        <v>Mot 4</v>
      </c>
      <c r="AT6" s="162" t="str">
        <f ca="1">INDEX('GenerateurBingo.com'!$C$120:$C$134,MATCH(LARGE('GenerateurBingo.com'!$D$120:$D$134,ROW()-1),'GenerateurBingo.com'!$D$120:$D$134,0))</f>
        <v>Mot 26</v>
      </c>
      <c r="AU6" s="162" t="str">
        <f ca="1">INDEX('GenerateurBingo.com'!$E$120:$E$134,MATCH(LARGE('GenerateurBingo.com'!$F$120:$F$134,ROW()-1),'GenerateurBingo.com'!$F$120:$F$134,0))</f>
        <v>Mot 36</v>
      </c>
      <c r="AV6" s="162" t="str">
        <f ca="1">INDEX('GenerateurBingo.com'!$G$120:$G$134,MATCH(LARGE('GenerateurBingo.com'!$H$120:$H$134,ROW()-1),'GenerateurBingo.com'!$H$120:$H$134,0))</f>
        <v>Mot 59</v>
      </c>
      <c r="AW6" s="162" t="str">
        <f ca="1">INDEX('GenerateurBingo.com'!$I$120:$I$134,MATCH(LARGE('GenerateurBingo.com'!$J$120:$J$134,ROW()-1),'GenerateurBingo.com'!$J$120:$J$134,0))</f>
        <v>Mot 61</v>
      </c>
      <c r="AY6" s="162" t="str">
        <f ca="1">INDEX('GenerateurBingo.com'!$A$140:$A$154,MATCH(LARGE('GenerateurBingo.com'!$B$140:$B$154,ROW()-1),'GenerateurBingo.com'!$B$140:$B$154,0))</f>
        <v>Mot 12</v>
      </c>
      <c r="AZ6" s="162" t="str">
        <f ca="1">INDEX('GenerateurBingo.com'!$C$140:$C$154,MATCH(LARGE('GenerateurBingo.com'!$D$140:$D$154,ROW()-1),'GenerateurBingo.com'!$D$140:$D$154,0))</f>
        <v>Mot 29</v>
      </c>
      <c r="BA6" s="162" t="str">
        <f ca="1">INDEX('GenerateurBingo.com'!$E$140:$E$154,MATCH(LARGE('GenerateurBingo.com'!$F$140:$F$154,ROW()-1),'GenerateurBingo.com'!$F$140:$F$154,0))</f>
        <v>Mot 43</v>
      </c>
      <c r="BB6" s="162" t="str">
        <f ca="1">INDEX('GenerateurBingo.com'!$G$140:$G$154,MATCH(LARGE('GenerateurBingo.com'!$H$140:$H$154,ROW()-1),'GenerateurBingo.com'!$H$140:$H$154,0))</f>
        <v>Mot 50</v>
      </c>
      <c r="BC6" s="162" t="str">
        <f ca="1">INDEX('GenerateurBingo.com'!$I$140:$I$154,MATCH(LARGE('GenerateurBingo.com'!$J$140:$J$154,ROW()-1),'GenerateurBingo.com'!$J$140:$J$154,0))</f>
        <v>Mot 62</v>
      </c>
      <c r="BD6" s="162" t="str">
        <f ca="1">INDEX('GenerateurBingo.com'!$A$160:$A$174,MATCH(LARGE('GenerateurBingo.com'!$B$160:$B$174,ROW()-1),'GenerateurBingo.com'!$B$160:$B$174,0))</f>
        <v>Mot 9</v>
      </c>
      <c r="BE6" s="162" t="str">
        <f ca="1">INDEX('GenerateurBingo.com'!$C$160:$C$174,MATCH(LARGE('GenerateurBingo.com'!$D$160:$D$174,ROW()-1),'GenerateurBingo.com'!$D$160:$D$174,0))</f>
        <v>Mot 28</v>
      </c>
      <c r="BF6" s="162" t="str">
        <f ca="1">INDEX('GenerateurBingo.com'!$E$160:$E$174,MATCH(LARGE('GenerateurBingo.com'!$F$160:$F$174,ROW()-1),'GenerateurBingo.com'!$F$160:$F$174,0))</f>
        <v>Mot 34</v>
      </c>
      <c r="BG6" s="162" t="str">
        <f ca="1">INDEX('GenerateurBingo.com'!$G$160:$G$174,MATCH(LARGE('GenerateurBingo.com'!$H$160:$H$174,ROW()-1),'GenerateurBingo.com'!$H$160:$H$174,0))</f>
        <v>Mot 56</v>
      </c>
      <c r="BH6" s="162" t="str">
        <f ca="1">INDEX('GenerateurBingo.com'!$I$160:$I$174,MATCH(LARGE('GenerateurBingo.com'!$J$160:$J$174,ROW()-1),'GenerateurBingo.com'!$J$160:$J$174,0))</f>
        <v>Mot 64</v>
      </c>
      <c r="BJ6" s="162" t="str">
        <f ca="1">INDEX('GenerateurBingo.com'!$A$180:$A$194,MATCH(LARGE('GenerateurBingo.com'!$B$180:$B$194,ROW()-1),'GenerateurBingo.com'!$B$180:$B$194,0))</f>
        <v>Mot 1</v>
      </c>
      <c r="BK6" s="162" t="str">
        <f ca="1">INDEX('GenerateurBingo.com'!$C$180:$C$194,MATCH(LARGE('GenerateurBingo.com'!$D$180:$D$194,ROW()-1),'GenerateurBingo.com'!$D$180:$D$194,0))</f>
        <v>Mot 22</v>
      </c>
      <c r="BL6" s="162" t="str">
        <f ca="1">INDEX('GenerateurBingo.com'!$E$180:$E$194,MATCH(LARGE('GenerateurBingo.com'!$F$180:$F$194,ROW()-1),'GenerateurBingo.com'!$F$180:$F$194,0))</f>
        <v>Mot 38</v>
      </c>
      <c r="BM6" s="162" t="str">
        <f ca="1">INDEX('GenerateurBingo.com'!$G$180:$G$194,MATCH(LARGE('GenerateurBingo.com'!$H$180:$H$194,ROW()-1),'GenerateurBingo.com'!$H$180:$H$194,0))</f>
        <v>Mot 57</v>
      </c>
      <c r="BN6" s="162" t="str">
        <f ca="1">INDEX('GenerateurBingo.com'!$I$180:$I$194,MATCH(LARGE('GenerateurBingo.com'!$J$180:$J$194,ROW()-1),'GenerateurBingo.com'!$J$180:$J$194,0))</f>
        <v>Mot 65</v>
      </c>
      <c r="BO6" s="162" t="str">
        <f ca="1">INDEX('GenerateurBingo.com'!$A$200:$A$214,MATCH(LARGE('GenerateurBingo.com'!$B$200:$B$214,ROW()-1),'GenerateurBingo.com'!$B$200:$B$214,0))</f>
        <v>Mot 10</v>
      </c>
      <c r="BP6" s="162" t="str">
        <f ca="1">INDEX('GenerateurBingo.com'!$C$200:$C$214,MATCH(LARGE('GenerateurBingo.com'!$D$200:$D$214,ROW()-1),'GenerateurBingo.com'!$D$200:$D$214,0))</f>
        <v>Mot 20</v>
      </c>
      <c r="BQ6" s="162" t="str">
        <f ca="1">INDEX('GenerateurBingo.com'!$E$200:$E$214,MATCH(LARGE('GenerateurBingo.com'!$F$200:$F$214,ROW()-1),'GenerateurBingo.com'!$F$200:$F$214,0))</f>
        <v>Mot 36</v>
      </c>
      <c r="BR6" s="162" t="str">
        <f ca="1">INDEX('GenerateurBingo.com'!$G$200:$G$214,MATCH(LARGE('GenerateurBingo.com'!$H$200:$H$214,ROW()-1),'GenerateurBingo.com'!$H$200:$H$214,0))</f>
        <v>Mot 58</v>
      </c>
      <c r="BS6" s="162" t="str">
        <f ca="1">INDEX('GenerateurBingo.com'!$I$200:$I$214,MATCH(LARGE('GenerateurBingo.com'!$J$200:$J$214,ROW()-1),'GenerateurBingo.com'!$J$200:$J$214,0))</f>
        <v>Mot 61</v>
      </c>
      <c r="BU6" s="162" t="str">
        <f ca="1">INDEX('GenerateurBingo.com'!$A$220:$A$234,MATCH(LARGE('GenerateurBingo.com'!$B$220:$B$234,ROW()-1),'GenerateurBingo.com'!$B$220:$B$234,0))</f>
        <v>Mot 8</v>
      </c>
      <c r="BV6" s="162" t="str">
        <f ca="1">INDEX('GenerateurBingo.com'!$C$220:$C$234,MATCH(LARGE('GenerateurBingo.com'!$D$220:$D$234,ROW()-1),'GenerateurBingo.com'!$D$220:$D$234,0))</f>
        <v>Mot 27</v>
      </c>
      <c r="BW6" s="162" t="str">
        <f ca="1">INDEX('GenerateurBingo.com'!$E$220:$E$234,MATCH(LARGE('GenerateurBingo.com'!$F$220:$F$234,ROW()-1),'GenerateurBingo.com'!$F$220:$F$234,0))</f>
        <v>Mot 44</v>
      </c>
      <c r="BX6" s="162" t="str">
        <f ca="1">INDEX('GenerateurBingo.com'!$G$220:$G$234,MATCH(LARGE('GenerateurBingo.com'!$H$220:$H$234,ROW()-1),'GenerateurBingo.com'!$H$220:$H$234,0))</f>
        <v>Mot 56</v>
      </c>
      <c r="BY6" s="162" t="str">
        <f ca="1">INDEX('GenerateurBingo.com'!$I$220:$I$234,MATCH(LARGE('GenerateurBingo.com'!$J$220:$J$234,ROW()-1),'GenerateurBingo.com'!$J$220:$J$234,0))</f>
        <v>Mot 73</v>
      </c>
      <c r="BZ6" s="162" t="str">
        <f ca="1">INDEX('GenerateurBingo.com'!$A$240:$A$254,MATCH(LARGE('GenerateurBingo.com'!$B$240:$B$254,ROW()-1),'GenerateurBingo.com'!$B$240:$B$254,0))</f>
        <v>Mot 14</v>
      </c>
      <c r="CA6" s="162" t="str">
        <f ca="1">INDEX('GenerateurBingo.com'!$C$240:$C$254,MATCH(LARGE('GenerateurBingo.com'!$D$240:$D$254,ROW()-1),'GenerateurBingo.com'!$D$240:$D$254,0))</f>
        <v>Mot 16</v>
      </c>
      <c r="CB6" s="162" t="str">
        <f ca="1">INDEX('GenerateurBingo.com'!$E$240:$E$254,MATCH(LARGE('GenerateurBingo.com'!$F$240:$F$254,ROW()-1),'GenerateurBingo.com'!$F$240:$F$254,0))</f>
        <v>Mot 45</v>
      </c>
      <c r="CC6" s="162" t="str">
        <f ca="1">INDEX('GenerateurBingo.com'!$G$240:$G$254,MATCH(LARGE('GenerateurBingo.com'!$H$240:$H$254,ROW()-1),'GenerateurBingo.com'!$H$240:$H$254,0))</f>
        <v>Mot 59</v>
      </c>
      <c r="CD6" s="162" t="str">
        <f ca="1">INDEX('GenerateurBingo.com'!$I$240:$I$254,MATCH(LARGE('GenerateurBingo.com'!$J$240:$J$254,ROW()-1),'GenerateurBingo.com'!$J$240:$J$254,0))</f>
        <v>Mot 67</v>
      </c>
      <c r="CF6" s="162" t="str">
        <f ca="1">INDEX('GenerateurBingo.com'!$A$260:$A$274,MATCH(LARGE('GenerateurBingo.com'!$B$260:$B$274,ROW()-1),'GenerateurBingo.com'!$B$260:$B$274,0))</f>
        <v>Mot 12</v>
      </c>
      <c r="CG6" s="162" t="str">
        <f ca="1">INDEX('GenerateurBingo.com'!$C$260:$C$274,MATCH(LARGE('GenerateurBingo.com'!$D$260:$D$274,ROW()-1),'GenerateurBingo.com'!$D$260:$D$274,0))</f>
        <v>Mot 26</v>
      </c>
      <c r="CH6" s="162" t="str">
        <f ca="1">INDEX('GenerateurBingo.com'!$E$260:$E$274,MATCH(LARGE('GenerateurBingo.com'!$F$260:$F$274,ROW()-1),'GenerateurBingo.com'!$F$260:$F$274,0))</f>
        <v>Mot 34</v>
      </c>
      <c r="CI6" s="162" t="str">
        <f ca="1">INDEX('GenerateurBingo.com'!$G$260:$G$274,MATCH(LARGE('GenerateurBingo.com'!$H$260:$H$274,ROW()-1),'GenerateurBingo.com'!$H$260:$H$274,0))</f>
        <v>Mot 60</v>
      </c>
      <c r="CJ6" s="162" t="str">
        <f ca="1">INDEX('GenerateurBingo.com'!$I$260:$I$274,MATCH(LARGE('GenerateurBingo.com'!$J$260:$J$274,ROW()-1),'GenerateurBingo.com'!$J$260:$J$274,0))</f>
        <v>Mot 72</v>
      </c>
      <c r="CK6" s="162" t="str">
        <f ca="1">INDEX('GenerateurBingo.com'!$A$280:$A$294,MATCH(LARGE('GenerateurBingo.com'!$B$280:$B$294,ROW()-1),'GenerateurBingo.com'!$B$280:$B$294,0))</f>
        <v>Mot 13</v>
      </c>
      <c r="CL6" s="162" t="str">
        <f ca="1">INDEX('GenerateurBingo.com'!$C$280:$C$294,MATCH(LARGE('GenerateurBingo.com'!$D$280:$D$294,ROW()-1),'GenerateurBingo.com'!$D$280:$D$294,0))</f>
        <v>Mot 23</v>
      </c>
      <c r="CM6" s="162" t="str">
        <f ca="1">INDEX('GenerateurBingo.com'!$E$280:$E$294,MATCH(LARGE('GenerateurBingo.com'!$F$280:$F$294,ROW()-1),'GenerateurBingo.com'!$F$280:$F$294,0))</f>
        <v>Mot 44</v>
      </c>
      <c r="CN6" s="162" t="str">
        <f ca="1">INDEX('GenerateurBingo.com'!$G$280:$G$294,MATCH(LARGE('GenerateurBingo.com'!$H$280:$H$294,ROW()-1),'GenerateurBingo.com'!$H$280:$H$294,0))</f>
        <v>Mot 59</v>
      </c>
      <c r="CO6" s="162" t="str">
        <f ca="1">INDEX('GenerateurBingo.com'!$I$280:$I$294,MATCH(LARGE('GenerateurBingo.com'!$J$280:$J$294,ROW()-1),'GenerateurBingo.com'!$J$280:$J$294,0))</f>
        <v>Mot 70</v>
      </c>
      <c r="CQ6" s="162" t="str">
        <f ca="1">INDEX('GenerateurBingo.com'!$A$300:$A$314,MATCH(LARGE('GenerateurBingo.com'!$B$300:$B$314,ROW()-1),'GenerateurBingo.com'!$B$300:$B$314,0))</f>
        <v>Mot 10</v>
      </c>
      <c r="CR6" s="162" t="str">
        <f ca="1">INDEX('GenerateurBingo.com'!$C$300:$C$314,MATCH(LARGE('GenerateurBingo.com'!$D$300:$D$314,ROW()-1),'GenerateurBingo.com'!$D$300:$D$314,0))</f>
        <v>Mot 29</v>
      </c>
      <c r="CS6" s="162" t="str">
        <f ca="1">INDEX('GenerateurBingo.com'!$E$300:$E$314,MATCH(LARGE('GenerateurBingo.com'!$F$300:$F$314,ROW()-1),'GenerateurBingo.com'!$F$300:$F$314,0))</f>
        <v>Mot 34</v>
      </c>
      <c r="CT6" s="162" t="str">
        <f ca="1">INDEX('GenerateurBingo.com'!$G$300:$G$314,MATCH(LARGE('GenerateurBingo.com'!$H$300:$H$314,ROW()-1),'GenerateurBingo.com'!$H$300:$H$314,0))</f>
        <v>Mot 48</v>
      </c>
      <c r="CU6" s="162" t="str">
        <f ca="1">INDEX('GenerateurBingo.com'!$I$300:$I$314,MATCH(LARGE('GenerateurBingo.com'!$J$300:$J$314,ROW()-1),'GenerateurBingo.com'!$J$300:$J$314,0))</f>
        <v>Mot 65</v>
      </c>
      <c r="CV6" s="162" t="str">
        <f ca="1">INDEX('GenerateurBingo.com'!$A$320:$A$334,MATCH(LARGE('GenerateurBingo.com'!$B$320:$B$334,ROW()-1),'GenerateurBingo.com'!$B$320:$B$334,0))</f>
        <v>Mot 10</v>
      </c>
      <c r="CW6" s="162" t="str">
        <f ca="1">INDEX('GenerateurBingo.com'!$C$320:$C$334,MATCH(LARGE('GenerateurBingo.com'!$D$320:$D$334,ROW()-1),'GenerateurBingo.com'!$D$320:$D$334,0))</f>
        <v>Mot 25</v>
      </c>
      <c r="CX6" s="162" t="str">
        <f ca="1">INDEX('GenerateurBingo.com'!$E$320:$E$334,MATCH(LARGE('GenerateurBingo.com'!$F$320:$F$334,ROW()-1),'GenerateurBingo.com'!$F$320:$F$334,0))</f>
        <v>Mot 31</v>
      </c>
      <c r="CY6" s="162" t="str">
        <f ca="1">INDEX('GenerateurBingo.com'!$G$320:$G$334,MATCH(LARGE('GenerateurBingo.com'!$H$320:$H$334,ROW()-1),'GenerateurBingo.com'!$H$320:$H$334,0))</f>
        <v>Mot 60</v>
      </c>
      <c r="CZ6" s="162" t="str">
        <f ca="1">INDEX('GenerateurBingo.com'!$I$320:$I$334,MATCH(LARGE('GenerateurBingo.com'!$J$320:$J$334,ROW()-1),'GenerateurBingo.com'!$J$320:$J$334,0))</f>
        <v>Mot 66</v>
      </c>
      <c r="DB6" s="162" t="str">
        <f ca="1">INDEX('GenerateurBingo.com'!$A$340:$A$354,MATCH(LARGE('GenerateurBingo.com'!$B$340:$B$354,ROW()-1),'GenerateurBingo.com'!$B$340:$B$354,0))</f>
        <v>Mot 7</v>
      </c>
      <c r="DC6" s="162" t="str">
        <f ca="1">INDEX('GenerateurBingo.com'!$C$340:$C$354,MATCH(LARGE('GenerateurBingo.com'!$D$340:$D$354,ROW()-1),'GenerateurBingo.com'!$D$340:$D$354,0))</f>
        <v>Mot 25</v>
      </c>
      <c r="DD6" s="162" t="str">
        <f ca="1">INDEX('GenerateurBingo.com'!$E$340:$E$354,MATCH(LARGE('GenerateurBingo.com'!$F$340:$F$354,ROW()-1),'GenerateurBingo.com'!$F$340:$F$354,0))</f>
        <v>Mot 41</v>
      </c>
      <c r="DE6" s="162" t="str">
        <f ca="1">INDEX('GenerateurBingo.com'!$G$340:$G$354,MATCH(LARGE('GenerateurBingo.com'!$H$340:$H$354,ROW()-1),'GenerateurBingo.com'!$H$340:$H$354,0))</f>
        <v>Mot 58</v>
      </c>
      <c r="DF6" s="162" t="str">
        <f ca="1">INDEX('GenerateurBingo.com'!$I$340:$I$354,MATCH(LARGE('GenerateurBingo.com'!$J$340:$J$354,ROW()-1),'GenerateurBingo.com'!$J$340:$J$354,0))</f>
        <v>Mot 72</v>
      </c>
      <c r="DG6" s="162" t="str">
        <f ca="1">INDEX('GenerateurBingo.com'!$A$360:$A$374,MATCH(LARGE('GenerateurBingo.com'!$B$360:$B$374,ROW()-1),'GenerateurBingo.com'!$B$360:$B$374,0))</f>
        <v>Mot 3</v>
      </c>
      <c r="DH6" s="162" t="str">
        <f ca="1">INDEX('GenerateurBingo.com'!$C$360:$C$374,MATCH(LARGE('GenerateurBingo.com'!$D$360:$D$374,ROW()-1),'GenerateurBingo.com'!$D$360:$D$374,0))</f>
        <v>Mot 24</v>
      </c>
      <c r="DI6" s="162" t="str">
        <f ca="1">INDEX('GenerateurBingo.com'!$E$360:$E$374,MATCH(LARGE('GenerateurBingo.com'!$F$360:$F$374,ROW()-1),'GenerateurBingo.com'!$F$360:$F$374,0))</f>
        <v>Mot 43</v>
      </c>
      <c r="DJ6" s="162" t="str">
        <f ca="1">INDEX('GenerateurBingo.com'!$G$360:$G$374,MATCH(LARGE('GenerateurBingo.com'!$H$360:$H$374,ROW()-1),'GenerateurBingo.com'!$H$360:$H$374,0))</f>
        <v>Mot 50</v>
      </c>
      <c r="DK6" s="162" t="str">
        <f ca="1">INDEX('GenerateurBingo.com'!$I$360:$I$374,MATCH(LARGE('GenerateurBingo.com'!$J$360:$J$374,ROW()-1),'GenerateurBingo.com'!$J$360:$J$374,0))</f>
        <v>Mot 74</v>
      </c>
      <c r="DM6" s="162" t="str">
        <f ca="1">INDEX('GenerateurBingo.com'!$A$380:$A$394,MATCH(LARGE('GenerateurBingo.com'!$B$380:$B$394,ROW()-1),'GenerateurBingo.com'!$B$380:$B$394,0))</f>
        <v>Mot 7</v>
      </c>
      <c r="DN6" s="162" t="str">
        <f ca="1">INDEX('GenerateurBingo.com'!$C$380:$C$394,MATCH(LARGE('GenerateurBingo.com'!$D$380:$D$394,ROW()-1),'GenerateurBingo.com'!$D$380:$D$394,0))</f>
        <v>Mot 18</v>
      </c>
      <c r="DO6" s="162" t="str">
        <f ca="1">INDEX('GenerateurBingo.com'!$E$380:$E$394,MATCH(LARGE('GenerateurBingo.com'!$F$380:$F$394,ROW()-1),'GenerateurBingo.com'!$F$380:$F$394,0))</f>
        <v>Mot 33</v>
      </c>
      <c r="DP6" s="162" t="str">
        <f ca="1">INDEX('GenerateurBingo.com'!$G$380:$G$394,MATCH(LARGE('GenerateurBingo.com'!$H$380:$H$394,ROW()-1),'GenerateurBingo.com'!$H$380:$H$394,0))</f>
        <v>Mot 57</v>
      </c>
      <c r="DQ6" s="162" t="str">
        <f ca="1">INDEX('GenerateurBingo.com'!$I$380:$I$394,MATCH(LARGE('GenerateurBingo.com'!$J$380:$J$394,ROW()-1),'GenerateurBingo.com'!$J$380:$J$394,0))</f>
        <v>Mot 63</v>
      </c>
      <c r="DR6" s="162" t="str">
        <f ca="1">INDEX('GenerateurBingo.com'!$A$400:$A$414,MATCH(LARGE('GenerateurBingo.com'!$B$400:$B$414,ROW()-1),'GenerateurBingo.com'!$B$400:$B$414,0))</f>
        <v>Mot 5</v>
      </c>
      <c r="DS6" s="162" t="str">
        <f ca="1">INDEX('GenerateurBingo.com'!$C$400:$C$414,MATCH(LARGE('GenerateurBingo.com'!$D$400:$D$414,ROW()-1),'GenerateurBingo.com'!$D$400:$D$414,0))</f>
        <v>Mot 19</v>
      </c>
      <c r="DT6" s="162" t="str">
        <f ca="1">INDEX('GenerateurBingo.com'!$E$400:$E$414,MATCH(LARGE('GenerateurBingo.com'!$F$400:$F$414,ROW()-1),'GenerateurBingo.com'!$F$400:$F$414,0))</f>
        <v>Mot 31</v>
      </c>
      <c r="DU6" s="162" t="str">
        <f ca="1">INDEX('GenerateurBingo.com'!$G$400:$G$414,MATCH(LARGE('GenerateurBingo.com'!$H$400:$H$414,ROW()-1),'GenerateurBingo.com'!$H$400:$H$414,0))</f>
        <v>Mot 53</v>
      </c>
      <c r="DV6" s="162" t="str">
        <f ca="1">INDEX('GenerateurBingo.com'!$I$400:$I$414,MATCH(LARGE('GenerateurBingo.com'!$J$400:$J$414,ROW()-1),'GenerateurBingo.com'!$J$400:$J$414,0))</f>
        <v>Mot 75</v>
      </c>
      <c r="DX6" s="162" t="str">
        <f ca="1">INDEX('GenerateurBingo.com'!$A$420:$A$434,MATCH(LARGE('GenerateurBingo.com'!$B$420:$B$434,ROW()-1),'GenerateurBingo.com'!$B$420:$B$434,0))</f>
        <v>Mot 12</v>
      </c>
      <c r="DY6" s="162" t="str">
        <f ca="1">INDEX('GenerateurBingo.com'!$C$420:$C$434,MATCH(LARGE('GenerateurBingo.com'!$D$420:$D$434,ROW()-1),'GenerateurBingo.com'!$D$420:$D$434,0))</f>
        <v>Mot 21</v>
      </c>
      <c r="DZ6" s="162" t="str">
        <f ca="1">INDEX('GenerateurBingo.com'!$E$420:$E$434,MATCH(LARGE('GenerateurBingo.com'!$F$420:$F$434,ROW()-1),'GenerateurBingo.com'!$F$420:$F$434,0))</f>
        <v>Mot 35</v>
      </c>
      <c r="EA6" s="162" t="str">
        <f ca="1">INDEX('GenerateurBingo.com'!$G$420:$G$434,MATCH(LARGE('GenerateurBingo.com'!$H$420:$H$434,ROW()-1),'GenerateurBingo.com'!$H$420:$H$434,0))</f>
        <v>Mot 56</v>
      </c>
      <c r="EB6" s="162" t="str">
        <f ca="1">INDEX('GenerateurBingo.com'!$I$420:$I$434,MATCH(LARGE('GenerateurBingo.com'!$J$420:$J$434,ROW()-1),'GenerateurBingo.com'!$J$420:$J$434,0))</f>
        <v>Mot 70</v>
      </c>
      <c r="EC6" s="162" t="str">
        <f ca="1">INDEX('GenerateurBingo.com'!$A$440:$A$454,MATCH(LARGE('GenerateurBingo.com'!$B$440:$B$454,ROW()-1),'GenerateurBingo.com'!$B$440:$B$454,0))</f>
        <v>Mot 1</v>
      </c>
      <c r="ED6" s="162" t="str">
        <f ca="1">INDEX('GenerateurBingo.com'!$C$440:$C$454,MATCH(LARGE('GenerateurBingo.com'!$D$440:$D$454,ROW()-1),'GenerateurBingo.com'!$D$440:$D$454,0))</f>
        <v>Mot 27</v>
      </c>
      <c r="EE6" s="162" t="str">
        <f ca="1">INDEX('GenerateurBingo.com'!$E$440:$E$454,MATCH(LARGE('GenerateurBingo.com'!$F$440:$F$454,ROW()-1),'GenerateurBingo.com'!$F$440:$F$454,0))</f>
        <v>Mot 31</v>
      </c>
      <c r="EF6" s="162" t="str">
        <f ca="1">INDEX('GenerateurBingo.com'!$G$440:$G$454,MATCH(LARGE('GenerateurBingo.com'!$H$440:$H$454,ROW()-1),'GenerateurBingo.com'!$H$440:$H$454,0))</f>
        <v>Mot 47</v>
      </c>
      <c r="EG6" s="162" t="str">
        <f ca="1">INDEX('GenerateurBingo.com'!$I$440:$I$454,MATCH(LARGE('GenerateurBingo.com'!$J$440:$J$454,ROW()-1),'GenerateurBingo.com'!$J$440:$J$454,0))</f>
        <v>Mot 67</v>
      </c>
      <c r="EI6" s="162" t="str">
        <f ca="1">INDEX('GenerateurBingo.com'!$A$460:$A$474,MATCH(LARGE('GenerateurBingo.com'!$B$460:$B$474,ROW()-1),'GenerateurBingo.com'!$B$460:$B$474,0))</f>
        <v>Mot 15</v>
      </c>
      <c r="EJ6" s="162" t="str">
        <f ca="1">INDEX('GenerateurBingo.com'!$C$460:$C$474,MATCH(LARGE('GenerateurBingo.com'!$D$460:$D$474,ROW()-1),'GenerateurBingo.com'!$D$460:$D$474,0))</f>
        <v>Mot 29</v>
      </c>
      <c r="EK6" s="162" t="str">
        <f ca="1">INDEX('GenerateurBingo.com'!$E$460:$E$474,MATCH(LARGE('GenerateurBingo.com'!$F$460:$F$474,ROW()-1),'GenerateurBingo.com'!$F$460:$F$474,0))</f>
        <v>Mot 31</v>
      </c>
      <c r="EL6" s="162" t="str">
        <f ca="1">INDEX('GenerateurBingo.com'!$G$460:$G$474,MATCH(LARGE('GenerateurBingo.com'!$H$460:$H$474,ROW()-1),'GenerateurBingo.com'!$H$460:$H$474,0))</f>
        <v>Mot 50</v>
      </c>
      <c r="EM6" s="162" t="str">
        <f ca="1">INDEX('GenerateurBingo.com'!$I$460:$I$474,MATCH(LARGE('GenerateurBingo.com'!$J$460:$J$474,ROW()-1),'GenerateurBingo.com'!$J$460:$J$474,0))</f>
        <v>Mot 62</v>
      </c>
      <c r="EN6" s="162" t="str">
        <f ca="1">INDEX('GenerateurBingo.com'!$A$480:$A$494,MATCH(LARGE('GenerateurBingo.com'!$B$480:$B$494,ROW()-1),'GenerateurBingo.com'!$B$480:$B$494,0))</f>
        <v>Mot 4</v>
      </c>
      <c r="EO6" s="162" t="str">
        <f ca="1">INDEX('GenerateurBingo.com'!$C$480:$C$494,MATCH(LARGE('GenerateurBingo.com'!$D$480:$D$494,ROW()-1),'GenerateurBingo.com'!$D$480:$D$494,0))</f>
        <v>Mot 29</v>
      </c>
      <c r="EP6" s="162" t="str">
        <f ca="1">INDEX('GenerateurBingo.com'!$E$480:$E$494,MATCH(LARGE('GenerateurBingo.com'!$F$480:$F$494,ROW()-1),'GenerateurBingo.com'!$F$480:$F$494,0))</f>
        <v>Mot 44</v>
      </c>
      <c r="EQ6" s="162" t="str">
        <f ca="1">INDEX('GenerateurBingo.com'!$G$480:$G$494,MATCH(LARGE('GenerateurBingo.com'!$H$480:$H$494,ROW()-1),'GenerateurBingo.com'!$H$480:$H$494,0))</f>
        <v>Mot 57</v>
      </c>
      <c r="ER6" s="162" t="str">
        <f ca="1">INDEX('GenerateurBingo.com'!$I$480:$I$494,MATCH(LARGE('GenerateurBingo.com'!$J$480:$J$494,ROW()-1),'GenerateurBingo.com'!$J$480:$J$494,0))</f>
        <v>Mot 69</v>
      </c>
      <c r="ET6" s="162" t="str">
        <f ca="1">INDEX('GenerateurBingo.com'!$A$500:$A$514,MATCH(LARGE('GenerateurBingo.com'!$B$500:$B$514,ROW()-1),'GenerateurBingo.com'!$B$500:$B$514,0))</f>
        <v>Mot 8</v>
      </c>
      <c r="EU6" s="162" t="str">
        <f ca="1">INDEX('GenerateurBingo.com'!$C$500:$C$514,MATCH(LARGE('GenerateurBingo.com'!$D$500:$D$514,ROW()-1),'GenerateurBingo.com'!$D$500:$D$514,0))</f>
        <v>Mot 20</v>
      </c>
      <c r="EV6" s="162" t="str">
        <f ca="1">INDEX('GenerateurBingo.com'!$E$500:$E$514,MATCH(LARGE('GenerateurBingo.com'!$F$500:$F$514,ROW()-1),'GenerateurBingo.com'!$F$500:$F$514,0))</f>
        <v>Mot 40</v>
      </c>
      <c r="EW6" s="162" t="str">
        <f ca="1">INDEX('GenerateurBingo.com'!$G$500:$G$514,MATCH(LARGE('GenerateurBingo.com'!$H$500:$H$514,ROW()-1),'GenerateurBingo.com'!$H$500:$H$514,0))</f>
        <v>Mot 57</v>
      </c>
      <c r="EX6" s="162" t="str">
        <f ca="1">INDEX('GenerateurBingo.com'!$I$500:$I$514,MATCH(LARGE('GenerateurBingo.com'!$J$500:$J$514,ROW()-1),'GenerateurBingo.com'!$J$500:$J$514,0))</f>
        <v>Mot 68</v>
      </c>
      <c r="EY6" s="162" t="str">
        <f ca="1">INDEX('GenerateurBingo.com'!$A$520:$A$534,MATCH(LARGE('GenerateurBingo.com'!$B$520:$B$534,ROW()-1),'GenerateurBingo.com'!$B$520:$B$534,0))</f>
        <v>Mot 7</v>
      </c>
      <c r="EZ6" s="162" t="str">
        <f ca="1">INDEX('GenerateurBingo.com'!$C$520:$C$534,MATCH(LARGE('GenerateurBingo.com'!$D$520:$D$534,ROW()-1),'GenerateurBingo.com'!$D$520:$D$534,0))</f>
        <v>Mot 28</v>
      </c>
      <c r="FA6" s="162" t="str">
        <f ca="1">INDEX('GenerateurBingo.com'!$E$520:$E$534,MATCH(LARGE('GenerateurBingo.com'!$F$520:$F$534,ROW()-1),'GenerateurBingo.com'!$F$520:$F$534,0))</f>
        <v>Mot 32</v>
      </c>
      <c r="FB6" s="162" t="str">
        <f ca="1">INDEX('GenerateurBingo.com'!$G$520:$G$534,MATCH(LARGE('GenerateurBingo.com'!$H$520:$H$534,ROW()-1),'GenerateurBingo.com'!$H$520:$H$534,0))</f>
        <v>Mot 49</v>
      </c>
      <c r="FC6" s="162" t="str">
        <f ca="1">INDEX('GenerateurBingo.com'!$I$520:$I$534,MATCH(LARGE('GenerateurBingo.com'!$J$520:$J$534,ROW()-1),'GenerateurBingo.com'!$J$520:$J$534,0))</f>
        <v>Mot 67</v>
      </c>
      <c r="FE6" s="162" t="str">
        <f ca="1">INDEX('GenerateurBingo.com'!$A$540:$A$554,MATCH(LARGE('GenerateurBingo.com'!$B$540:$B$554,ROW()-1),'GenerateurBingo.com'!$B$540:$B$554,0))</f>
        <v>Mot 2</v>
      </c>
      <c r="FF6" s="162" t="str">
        <f ca="1">INDEX('GenerateurBingo.com'!$C$540:$C$554,MATCH(LARGE('GenerateurBingo.com'!$D$540:$D$554,ROW()-1),'GenerateurBingo.com'!$D$540:$D$554,0))</f>
        <v>Mot 21</v>
      </c>
      <c r="FG6" s="162" t="str">
        <f ca="1">INDEX('GenerateurBingo.com'!$E$540:$E$554,MATCH(LARGE('GenerateurBingo.com'!$F$540:$F$554,ROW()-1),'GenerateurBingo.com'!$F$540:$F$554,0))</f>
        <v>Mot 44</v>
      </c>
      <c r="FH6" s="162" t="str">
        <f ca="1">INDEX('GenerateurBingo.com'!$G$540:$G$554,MATCH(LARGE('GenerateurBingo.com'!$H$540:$H$554,ROW()-1),'GenerateurBingo.com'!$H$540:$H$554,0))</f>
        <v>Mot 59</v>
      </c>
      <c r="FI6" s="162" t="str">
        <f ca="1">INDEX('GenerateurBingo.com'!$I$540:$I$554,MATCH(LARGE('GenerateurBingo.com'!$J$540:$J$554,ROW()-1),'GenerateurBingo.com'!$J$540:$J$554,0))</f>
        <v>Mot 75</v>
      </c>
      <c r="FJ6" s="162" t="str">
        <f ca="1">INDEX('GenerateurBingo.com'!$A$560:$A$574,MATCH(LARGE('GenerateurBingo.com'!$B$560:$B$574,ROW()-1),'GenerateurBingo.com'!$B$560:$B$574,0))</f>
        <v>Mot 9</v>
      </c>
      <c r="FK6" s="162" t="str">
        <f ca="1">INDEX('GenerateurBingo.com'!$C$560:$C$574,MATCH(LARGE('GenerateurBingo.com'!$D$560:$D$574,ROW()-1),'GenerateurBingo.com'!$D$560:$D$574,0))</f>
        <v>Mot 17</v>
      </c>
      <c r="FL6" s="162" t="str">
        <f ca="1">INDEX('GenerateurBingo.com'!$E$560:$E$574,MATCH(LARGE('GenerateurBingo.com'!$F$560:$F$574,ROW()-1),'GenerateurBingo.com'!$F$560:$F$574,0))</f>
        <v>Mot 36</v>
      </c>
      <c r="FM6" s="162" t="str">
        <f ca="1">INDEX('GenerateurBingo.com'!$G$560:$G$574,MATCH(LARGE('GenerateurBingo.com'!$H$560:$H$574,ROW()-1),'GenerateurBingo.com'!$H$560:$H$574,0))</f>
        <v>Mot 58</v>
      </c>
      <c r="FN6" s="162" t="str">
        <f ca="1">INDEX('GenerateurBingo.com'!$I$560:$I$574,MATCH(LARGE('GenerateurBingo.com'!$J$560:$J$574,ROW()-1),'GenerateurBingo.com'!$J$560:$J$574,0))</f>
        <v>Mot 74</v>
      </c>
      <c r="FP6" s="162" t="str">
        <f ca="1">INDEX('GenerateurBingo.com'!$A$580:$A$594,MATCH(LARGE('GenerateurBingo.com'!$B$580:$B$594,ROW()-1),'GenerateurBingo.com'!$B$580:$B$594,0))</f>
        <v>Mot 4</v>
      </c>
      <c r="FQ6" s="162" t="str">
        <f ca="1">INDEX('GenerateurBingo.com'!$C$580:$C$594,MATCH(LARGE('GenerateurBingo.com'!$D$580:$D$594,ROW()-1),'GenerateurBingo.com'!$D$580:$D$594,0))</f>
        <v>Mot 22</v>
      </c>
      <c r="FR6" s="162" t="str">
        <f ca="1">INDEX('GenerateurBingo.com'!$E$580:$E$594,MATCH(LARGE('GenerateurBingo.com'!$F$580:$F$594,ROW()-1),'GenerateurBingo.com'!$F$580:$F$594,0))</f>
        <v>Mot 40</v>
      </c>
      <c r="FS6" s="162" t="str">
        <f ca="1">INDEX('GenerateurBingo.com'!$G$580:$G$594,MATCH(LARGE('GenerateurBingo.com'!$H$580:$H$594,ROW()-1),'GenerateurBingo.com'!$H$580:$H$594,0))</f>
        <v>Mot 47</v>
      </c>
      <c r="FT6" s="162" t="str">
        <f ca="1">INDEX('GenerateurBingo.com'!$I$580:$I$594,MATCH(LARGE('GenerateurBingo.com'!$J$580:$J$594,ROW()-1),'GenerateurBingo.com'!$J$580:$J$594,0))</f>
        <v>Mot 73</v>
      </c>
      <c r="FU6" s="162" t="str">
        <f ca="1">INDEX('GenerateurBingo.com'!$A$600:$A$614,MATCH(LARGE('GenerateurBingo.com'!$B$600:$B$614,ROW()-1),'GenerateurBingo.com'!$B$600:$B$614,0))</f>
        <v>Mot 13</v>
      </c>
      <c r="FV6" s="162" t="str">
        <f ca="1">INDEX('GenerateurBingo.com'!$C$600:$C$614,MATCH(LARGE('GenerateurBingo.com'!$D$600:$D$614,ROW()-1),'GenerateurBingo.com'!$D$600:$D$614,0))</f>
        <v>Mot 24</v>
      </c>
      <c r="FW6" s="162" t="str">
        <f ca="1">INDEX('GenerateurBingo.com'!$E$600:$E$614,MATCH(LARGE('GenerateurBingo.com'!$F$600:$F$614,ROW()-1),'GenerateurBingo.com'!$F$600:$F$614,0))</f>
        <v>Mot 32</v>
      </c>
      <c r="FX6" s="162" t="str">
        <f ca="1">INDEX('GenerateurBingo.com'!$G$600:$G$614,MATCH(LARGE('GenerateurBingo.com'!$H$600:$H$614,ROW()-1),'GenerateurBingo.com'!$H$600:$H$614,0))</f>
        <v>Mot 55</v>
      </c>
      <c r="FY6" s="162" t="str">
        <f ca="1">INDEX('GenerateurBingo.com'!$I$600:$I$614,MATCH(LARGE('GenerateurBingo.com'!$J$600:$J$614,ROW()-1),'GenerateurBingo.com'!$J$600:$J$614,0))</f>
        <v>Mot 70</v>
      </c>
      <c r="GA6" s="162" t="str">
        <f ca="1">INDEX('GenerateurBingo.com'!$A$620:$A$634,MATCH(LARGE('GenerateurBingo.com'!$B$620:$B$634,ROW()-1),'GenerateurBingo.com'!$B$620:$B$634,0))</f>
        <v>Mot 5</v>
      </c>
      <c r="GB6" s="162" t="str">
        <f ca="1">INDEX('GenerateurBingo.com'!$C$620:$C$634,MATCH(LARGE('GenerateurBingo.com'!$D$620:$D$634,ROW()-1),'GenerateurBingo.com'!$D$620:$D$634,0))</f>
        <v>Mot 22</v>
      </c>
      <c r="GC6" s="162" t="str">
        <f ca="1">INDEX('GenerateurBingo.com'!$E$620:$E$634,MATCH(LARGE('GenerateurBingo.com'!$F$620:$F$634,ROW()-1),'GenerateurBingo.com'!$F$620:$F$634,0))</f>
        <v>Mot 45</v>
      </c>
      <c r="GD6" s="162" t="str">
        <f ca="1">INDEX('GenerateurBingo.com'!$G$620:$G$634,MATCH(LARGE('GenerateurBingo.com'!$H$620:$H$634,ROW()-1),'GenerateurBingo.com'!$H$620:$H$634,0))</f>
        <v>Mot 58</v>
      </c>
      <c r="GE6" s="162" t="str">
        <f ca="1">INDEX('GenerateurBingo.com'!$I$620:$I$634,MATCH(LARGE('GenerateurBingo.com'!$J$620:$J$634,ROW()-1),'GenerateurBingo.com'!$J$620:$J$634,0))</f>
        <v>Mot 63</v>
      </c>
      <c r="GF6" s="162" t="str">
        <f ca="1">INDEX('GenerateurBingo.com'!$A$640:$A$654,MATCH(LARGE('GenerateurBingo.com'!$B$640:$B$654,ROW()-1),'GenerateurBingo.com'!$B$640:$B$654,0))</f>
        <v>Mot 10</v>
      </c>
      <c r="GG6" s="162" t="str">
        <f ca="1">INDEX('GenerateurBingo.com'!$C$640:$C$654,MATCH(LARGE('GenerateurBingo.com'!$D$640:$D$654,ROW()-1),'GenerateurBingo.com'!$D$640:$D$654,0))</f>
        <v>Mot 25</v>
      </c>
      <c r="GH6" s="162" t="str">
        <f ca="1">INDEX('GenerateurBingo.com'!$E$640:$E$654,MATCH(LARGE('GenerateurBingo.com'!$F$640:$F$654,ROW()-1),'GenerateurBingo.com'!$F$640:$F$654,0))</f>
        <v>Mot 37</v>
      </c>
      <c r="GI6" s="162" t="str">
        <f ca="1">INDEX('GenerateurBingo.com'!$G$640:$G$654,MATCH(LARGE('GenerateurBingo.com'!$H$640:$H$654,ROW()-1),'GenerateurBingo.com'!$H$640:$H$654,0))</f>
        <v>Mot 46</v>
      </c>
      <c r="GJ6" s="162" t="str">
        <f ca="1">INDEX('GenerateurBingo.com'!$I$640:$I$654,MATCH(LARGE('GenerateurBingo.com'!$J$640:$J$654,ROW()-1),'GenerateurBingo.com'!$J$640:$J$654,0))</f>
        <v>Mot 66</v>
      </c>
      <c r="GL6" s="162" t="str">
        <f ca="1">INDEX('GenerateurBingo.com'!$A$660:$A$674,MATCH(LARGE('GenerateurBingo.com'!$B$660:$B$674,ROW()-1),'GenerateurBingo.com'!$B$660:$B$674,0))</f>
        <v>Mot 14</v>
      </c>
      <c r="GM6" s="162" t="str">
        <f ca="1">INDEX('GenerateurBingo.com'!$C$660:$C$674,MATCH(LARGE('GenerateurBingo.com'!$D$660:$D$674,ROW()-1),'GenerateurBingo.com'!$D$660:$D$674,0))</f>
        <v>Mot 27</v>
      </c>
      <c r="GN6" s="162" t="str">
        <f ca="1">INDEX('GenerateurBingo.com'!$E$660:$E$674,MATCH(LARGE('GenerateurBingo.com'!$F$660:$F$674,ROW()-1),'GenerateurBingo.com'!$F$660:$F$674,0))</f>
        <v>Mot 45</v>
      </c>
      <c r="GO6" s="162" t="str">
        <f ca="1">INDEX('GenerateurBingo.com'!$G$660:$G$674,MATCH(LARGE('GenerateurBingo.com'!$H$660:$H$674,ROW()-1),'GenerateurBingo.com'!$H$660:$H$674,0))</f>
        <v>Mot 60</v>
      </c>
      <c r="GP6" s="162" t="str">
        <f ca="1">INDEX('GenerateurBingo.com'!$I$660:$I$674,MATCH(LARGE('GenerateurBingo.com'!$J$660:$J$674,ROW()-1),'GenerateurBingo.com'!$J$660:$J$674,0))</f>
        <v>Mot 66</v>
      </c>
      <c r="GQ6" s="162" t="str">
        <f ca="1">INDEX('GenerateurBingo.com'!$A$680:$A$694,MATCH(LARGE('GenerateurBingo.com'!$B$680:$B$694,ROW()-1),'GenerateurBingo.com'!$B$680:$B$694,0))</f>
        <v>Mot 13</v>
      </c>
      <c r="GR6" s="162" t="str">
        <f ca="1">INDEX('GenerateurBingo.com'!$C$680:$C$694,MATCH(LARGE('GenerateurBingo.com'!$D$680:$D$694,ROW()-1),'GenerateurBingo.com'!$D$680:$D$694,0))</f>
        <v>Mot 26</v>
      </c>
      <c r="GS6" s="162" t="str">
        <f ca="1">INDEX('GenerateurBingo.com'!$E$680:$E$694,MATCH(LARGE('GenerateurBingo.com'!$F$680:$F$694,ROW()-1),'GenerateurBingo.com'!$F$680:$F$694,0))</f>
        <v>Mot 42</v>
      </c>
      <c r="GT6" s="162" t="str">
        <f ca="1">INDEX('GenerateurBingo.com'!$G$680:$G$694,MATCH(LARGE('GenerateurBingo.com'!$H$680:$H$694,ROW()-1),'GenerateurBingo.com'!$H$680:$H$694,0))</f>
        <v>Mot 58</v>
      </c>
      <c r="GU6" s="162" t="str">
        <f ca="1">INDEX('GenerateurBingo.com'!$I$680:$I$694,MATCH(LARGE('GenerateurBingo.com'!$J$680:$J$694,ROW()-1),'GenerateurBingo.com'!$J$680:$J$694,0))</f>
        <v>Mot 64</v>
      </c>
      <c r="GW6" s="162" t="str">
        <f ca="1">INDEX('GenerateurBingo.com'!$A$700:$A$714,MATCH(LARGE('GenerateurBingo.com'!$B$700:$B$714,ROW()-1),'GenerateurBingo.com'!$B$700:$B$714,0))</f>
        <v>Mot 4</v>
      </c>
      <c r="GX6" s="162" t="str">
        <f ca="1">INDEX('GenerateurBingo.com'!$C$700:$C$714,MATCH(LARGE('GenerateurBingo.com'!$D$700:$D$714,ROW()-1),'GenerateurBingo.com'!$D$700:$D$714,0))</f>
        <v>Mot 26</v>
      </c>
      <c r="GY6" s="162" t="str">
        <f ca="1">INDEX('GenerateurBingo.com'!$E$700:$E$714,MATCH(LARGE('GenerateurBingo.com'!$F$700:$F$714,ROW()-1),'GenerateurBingo.com'!$F$700:$F$714,0))</f>
        <v>Mot 36</v>
      </c>
      <c r="GZ6" s="162" t="str">
        <f ca="1">INDEX('GenerateurBingo.com'!$G$700:$G$714,MATCH(LARGE('GenerateurBingo.com'!$H$700:$H$714,ROW()-1),'GenerateurBingo.com'!$H$700:$H$714,0))</f>
        <v>Mot 60</v>
      </c>
      <c r="HA6" s="162" t="str">
        <f ca="1">INDEX('GenerateurBingo.com'!$I$700:$I$714,MATCH(LARGE('GenerateurBingo.com'!$J$700:$J$714,ROW()-1),'GenerateurBingo.com'!$J$700:$J$714,0))</f>
        <v>Mot 69</v>
      </c>
      <c r="HB6" s="162" t="str">
        <f ca="1">INDEX('GenerateurBingo.com'!$A$720:$A$734,MATCH(LARGE('GenerateurBingo.com'!$B$720:$B$734,ROW()-1),'GenerateurBingo.com'!$B$720:$B$734,0))</f>
        <v>Mot 12</v>
      </c>
      <c r="HC6" s="162" t="str">
        <f ca="1">INDEX('GenerateurBingo.com'!$C$720:$C$734,MATCH(LARGE('GenerateurBingo.com'!$D$720:$D$734,ROW()-1),'GenerateurBingo.com'!$D$720:$D$734,0))</f>
        <v>Mot 29</v>
      </c>
      <c r="HD6" s="162" t="str">
        <f ca="1">INDEX('GenerateurBingo.com'!$E$720:$E$734,MATCH(LARGE('GenerateurBingo.com'!$F$720:$F$734,ROW()-1),'GenerateurBingo.com'!$F$720:$F$734,0))</f>
        <v>Mot 43</v>
      </c>
      <c r="HE6" s="162" t="str">
        <f ca="1">INDEX('GenerateurBingo.com'!$G$720:$G$734,MATCH(LARGE('GenerateurBingo.com'!$H$720:$H$734,ROW()-1),'GenerateurBingo.com'!$H$720:$H$734,0))</f>
        <v>Mot 46</v>
      </c>
      <c r="HF6" s="162" t="str">
        <f ca="1">INDEX('GenerateurBingo.com'!$I$720:$I$734,MATCH(LARGE('GenerateurBingo.com'!$J$720:$J$734,ROW()-1),'GenerateurBingo.com'!$J$720:$J$734,0))</f>
        <v>Mot 69</v>
      </c>
      <c r="HH6" s="162" t="str">
        <f ca="1">INDEX('GenerateurBingo.com'!$A$740:$A$754,MATCH(LARGE('GenerateurBingo.com'!$B$740:$B$754,ROW()-1),'GenerateurBingo.com'!$B$740:$B$754,0))</f>
        <v>Mot 9</v>
      </c>
      <c r="HI6" s="162" t="str">
        <f ca="1">INDEX('GenerateurBingo.com'!$C$740:$C$754,MATCH(LARGE('GenerateurBingo.com'!$D$740:$D$754,ROW()-1),'GenerateurBingo.com'!$D$740:$D$754,0))</f>
        <v>Mot 26</v>
      </c>
      <c r="HJ6" s="162" t="str">
        <f ca="1">INDEX('GenerateurBingo.com'!$E$740:$E$754,MATCH(LARGE('GenerateurBingo.com'!$F$740:$F$754,ROW()-1),'GenerateurBingo.com'!$F$740:$F$754,0))</f>
        <v>Mot 43</v>
      </c>
      <c r="HK6" s="162" t="str">
        <f ca="1">INDEX('GenerateurBingo.com'!$G$740:$G$754,MATCH(LARGE('GenerateurBingo.com'!$H$740:$H$754,ROW()-1),'GenerateurBingo.com'!$H$740:$H$754,0))</f>
        <v>Mot 48</v>
      </c>
      <c r="HL6" s="162" t="str">
        <f ca="1">INDEX('GenerateurBingo.com'!$I$740:$I$754,MATCH(LARGE('GenerateurBingo.com'!$J$740:$J$754,ROW()-1),'GenerateurBingo.com'!$J$740:$J$754,0))</f>
        <v>Mot 75</v>
      </c>
      <c r="HM6" s="162" t="str">
        <f ca="1">INDEX('GenerateurBingo.com'!$A$760:$A$774,MATCH(LARGE('GenerateurBingo.com'!$B$760:$B$774,ROW()-1),'GenerateurBingo.com'!$B$760:$B$774,0))</f>
        <v>Mot 1</v>
      </c>
      <c r="HN6" s="162" t="str">
        <f ca="1">INDEX('GenerateurBingo.com'!$C$760:$C$774,MATCH(LARGE('GenerateurBingo.com'!$D$760:$D$774,ROW()-1),'GenerateurBingo.com'!$D$760:$D$774,0))</f>
        <v>Mot 19</v>
      </c>
      <c r="HO6" s="162" t="str">
        <f ca="1">INDEX('GenerateurBingo.com'!$E$760:$E$774,MATCH(LARGE('GenerateurBingo.com'!$F$760:$F$774,ROW()-1),'GenerateurBingo.com'!$F$760:$F$774,0))</f>
        <v>Mot 38</v>
      </c>
      <c r="HP6" s="162" t="str">
        <f ca="1">INDEX('GenerateurBingo.com'!$G$760:$G$774,MATCH(LARGE('GenerateurBingo.com'!$H$760:$H$774,ROW()-1),'GenerateurBingo.com'!$H$760:$H$774,0))</f>
        <v>Mot 48</v>
      </c>
      <c r="HQ6" s="162" t="str">
        <f ca="1">INDEX('GenerateurBingo.com'!$I$760:$I$774,MATCH(LARGE('GenerateurBingo.com'!$J$760:$J$774,ROW()-1),'GenerateurBingo.com'!$J$760:$J$774,0))</f>
        <v>Mot 68</v>
      </c>
      <c r="HS6" s="162" t="str">
        <f ca="1">INDEX('GenerateurBingo.com'!$A$780:$A$794,MATCH(LARGE('GenerateurBingo.com'!$B$780:$B$794,ROW()-1),'GenerateurBingo.com'!$B$780:$B$794,0))</f>
        <v>Mot 4</v>
      </c>
      <c r="HT6" s="162" t="str">
        <f ca="1">INDEX('GenerateurBingo.com'!$C$780:$C$794,MATCH(LARGE('GenerateurBingo.com'!$D$780:$D$794,ROW()-1),'GenerateurBingo.com'!$D$780:$D$794,0))</f>
        <v>Mot 18</v>
      </c>
      <c r="HU6" s="162" t="str">
        <f ca="1">INDEX('GenerateurBingo.com'!$E$780:$E$794,MATCH(LARGE('GenerateurBingo.com'!$F$780:$F$794,ROW()-1),'GenerateurBingo.com'!$F$780:$F$794,0))</f>
        <v>Mot 37</v>
      </c>
      <c r="HV6" s="162" t="str">
        <f ca="1">INDEX('GenerateurBingo.com'!$G$780:$G$794,MATCH(LARGE('GenerateurBingo.com'!$H$780:$H$794,ROW()-1),'GenerateurBingo.com'!$H$780:$H$794,0))</f>
        <v>Mot 49</v>
      </c>
      <c r="HW6" s="162" t="str">
        <f ca="1">INDEX('GenerateurBingo.com'!$I$780:$I$794,MATCH(LARGE('GenerateurBingo.com'!$J$780:$J$794,ROW()-1),'GenerateurBingo.com'!$J$780:$J$794,0))</f>
        <v>Mot 64</v>
      </c>
      <c r="HX6" s="162" t="str">
        <f ca="1">INDEX('GenerateurBingo.com'!$A$800:$A$814,MATCH(LARGE('GenerateurBingo.com'!$B$800:$B$814,ROW()-1),'GenerateurBingo.com'!$B$800:$B$814,0))</f>
        <v>Mot 6</v>
      </c>
      <c r="HY6" s="162" t="str">
        <f ca="1">INDEX('GenerateurBingo.com'!$C$800:$C$814,MATCH(LARGE('GenerateurBingo.com'!$D$800:$D$814,ROW()-1),'GenerateurBingo.com'!$D$800:$D$814,0))</f>
        <v>Mot 21</v>
      </c>
      <c r="HZ6" s="162" t="str">
        <f ca="1">INDEX('GenerateurBingo.com'!$E$800:$E$814,MATCH(LARGE('GenerateurBingo.com'!$F$800:$F$814,ROW()-1),'GenerateurBingo.com'!$F$800:$F$814,0))</f>
        <v>Mot 32</v>
      </c>
      <c r="IA6" s="162" t="str">
        <f ca="1">INDEX('GenerateurBingo.com'!$G$800:$G$814,MATCH(LARGE('GenerateurBingo.com'!$H$800:$H$814,ROW()-1),'GenerateurBingo.com'!$H$800:$H$814,0))</f>
        <v>Mot 46</v>
      </c>
      <c r="IB6" s="162" t="str">
        <f ca="1">INDEX('GenerateurBingo.com'!$I$800:$I$814,MATCH(LARGE('GenerateurBingo.com'!$J$800:$J$814,ROW()-1),'GenerateurBingo.com'!$J$800:$J$814,0))</f>
        <v>Mot 67</v>
      </c>
      <c r="ID6" s="162" t="str">
        <f ca="1">INDEX('GenerateurBingo.com'!$A$820:$A$834,MATCH(LARGE('GenerateurBingo.com'!$B$820:$B$834,ROW()-1),'GenerateurBingo.com'!$B$820:$B$834,0))</f>
        <v>Mot 3</v>
      </c>
      <c r="IE6" s="162" t="str">
        <f ca="1">INDEX('GenerateurBingo.com'!$C$820:$C$834,MATCH(LARGE('GenerateurBingo.com'!$D$820:$D$834,ROW()-1),'GenerateurBingo.com'!$D$820:$D$834,0))</f>
        <v>Mot 17</v>
      </c>
      <c r="IF6" s="162" t="str">
        <f ca="1">INDEX('GenerateurBingo.com'!$E$820:$E$834,MATCH(LARGE('GenerateurBingo.com'!$F$820:$F$834,ROW()-1),'GenerateurBingo.com'!$F$820:$F$834,0))</f>
        <v>Mot 43</v>
      </c>
      <c r="IG6" s="162" t="str">
        <f ca="1">INDEX('GenerateurBingo.com'!$G$820:$G$834,MATCH(LARGE('GenerateurBingo.com'!$H$820:$H$834,ROW()-1),'GenerateurBingo.com'!$H$820:$H$834,0))</f>
        <v>Mot 57</v>
      </c>
      <c r="IH6" s="162" t="str">
        <f ca="1">INDEX('GenerateurBingo.com'!$I$820:$I$834,MATCH(LARGE('GenerateurBingo.com'!$J$820:$J$834,ROW()-1),'GenerateurBingo.com'!$J$820:$J$834,0))</f>
        <v>Mot 72</v>
      </c>
      <c r="II6" s="162" t="str">
        <f ca="1">INDEX('GenerateurBingo.com'!$A$840:$A$854,MATCH(LARGE('GenerateurBingo.com'!$B$840:$B$854,ROW()-1),'GenerateurBingo.com'!$B$840:$B$854,0))</f>
        <v>Mot 15</v>
      </c>
      <c r="IJ6" s="162" t="str">
        <f ca="1">INDEX('GenerateurBingo.com'!$C$840:$C$854,MATCH(LARGE('GenerateurBingo.com'!$D$840:$D$854,ROW()-1),'GenerateurBingo.com'!$D$840:$D$854,0))</f>
        <v>Mot 19</v>
      </c>
      <c r="IK6" s="162" t="str">
        <f ca="1">INDEX('GenerateurBingo.com'!$E$840:$E$854,MATCH(LARGE('GenerateurBingo.com'!$F$840:$F$854,ROW()-1),'GenerateurBingo.com'!$F$840:$F$854,0))</f>
        <v>Mot 38</v>
      </c>
      <c r="IL6" s="162" t="str">
        <f ca="1">INDEX('GenerateurBingo.com'!$G$840:$G$854,MATCH(LARGE('GenerateurBingo.com'!$H$840:$H$854,ROW()-1),'GenerateurBingo.com'!$H$840:$H$854,0))</f>
        <v>Mot 48</v>
      </c>
      <c r="IM6" s="162" t="str">
        <f ca="1">INDEX('GenerateurBingo.com'!$I$840:$I$854,MATCH(LARGE('GenerateurBingo.com'!$J$840:$J$854,ROW()-1),'GenerateurBingo.com'!$J$840:$J$854,0))</f>
        <v>Mot 69</v>
      </c>
      <c r="IO6" s="162" t="str">
        <f ca="1">INDEX('GenerateurBingo.com'!$A$860:$A$874,MATCH(LARGE('GenerateurBingo.com'!$B$860:$B$874,ROW()-1),'GenerateurBingo.com'!$B$860:$B$874,0))</f>
        <v>Mot 10</v>
      </c>
      <c r="IP6" s="162" t="str">
        <f ca="1">INDEX('GenerateurBingo.com'!$C$860:$C$874,MATCH(LARGE('GenerateurBingo.com'!$D$860:$D$874,ROW()-1),'GenerateurBingo.com'!$D$860:$D$874,0))</f>
        <v>Mot 30</v>
      </c>
      <c r="IQ6" s="162" t="str">
        <f ca="1">INDEX('GenerateurBingo.com'!$E$860:$E$874,MATCH(LARGE('GenerateurBingo.com'!$F$860:$F$874,ROW()-1),'GenerateurBingo.com'!$F$860:$F$874,0))</f>
        <v>Mot 37</v>
      </c>
      <c r="IR6" s="162" t="str">
        <f ca="1">INDEX('GenerateurBingo.com'!$G$860:$G$874,MATCH(LARGE('GenerateurBingo.com'!$H$860:$H$874,ROW()-1),'GenerateurBingo.com'!$H$860:$H$874,0))</f>
        <v>Mot 58</v>
      </c>
      <c r="IS6" s="162" t="str">
        <f ca="1">INDEX('GenerateurBingo.com'!$I$860:$I$874,MATCH(LARGE('GenerateurBingo.com'!$J$860:$J$874,ROW()-1),'GenerateurBingo.com'!$J$860:$J$874,0))</f>
        <v>Mot 62</v>
      </c>
      <c r="IT6" s="162" t="str">
        <f ca="1">INDEX('GenerateurBingo.com'!$A$880:$A$894,MATCH(LARGE('GenerateurBingo.com'!$B$880:$B$894,ROW()-1),'GenerateurBingo.com'!$B$880:$B$894,0))</f>
        <v>Mot 9</v>
      </c>
      <c r="IU6" s="162" t="str">
        <f ca="1">INDEX('GenerateurBingo.com'!$C$880:$C$894,MATCH(LARGE('GenerateurBingo.com'!$D$880:$D$894,ROW()-1),'GenerateurBingo.com'!$D$880:$D$894,0))</f>
        <v>Mot 30</v>
      </c>
      <c r="IV6" s="162" t="str">
        <f ca="1">INDEX('GenerateurBingo.com'!$E$880:$E$894,MATCH(LARGE('GenerateurBingo.com'!$F$880:$F$894,ROW()-1),'GenerateurBingo.com'!$F$880:$F$894,0))</f>
        <v>Mot 35</v>
      </c>
      <c r="IW6" s="162" t="str">
        <f ca="1">INDEX('GenerateurBingo.com'!$G$880:$G$894,MATCH(LARGE('GenerateurBingo.com'!$H$880:$H$894,ROW()-1),'GenerateurBingo.com'!$H$880:$H$894,0))</f>
        <v>Mot 55</v>
      </c>
      <c r="IX6" s="162" t="str">
        <f ca="1">INDEX('GenerateurBingo.com'!$I$880:$I$894,MATCH(LARGE('GenerateurBingo.com'!$J$880:$J$894,ROW()-1),'GenerateurBingo.com'!$J$880:$J$894,0))</f>
        <v>Mot 65</v>
      </c>
      <c r="IZ6" s="162" t="str">
        <f ca="1">INDEX('GenerateurBingo.com'!$A$900:$A$914,MATCH(LARGE('GenerateurBingo.com'!$B$900:$B$914,ROW()-1),'GenerateurBingo.com'!$B$900:$B$914,0))</f>
        <v>Mot 15</v>
      </c>
      <c r="JA6" s="162" t="str">
        <f ca="1">INDEX('GenerateurBingo.com'!$C$900:$C$914,MATCH(LARGE('GenerateurBingo.com'!$D$900:$D$914,ROW()-1),'GenerateurBingo.com'!$D$900:$D$914,0))</f>
        <v>Mot 17</v>
      </c>
      <c r="JB6" s="162" t="str">
        <f ca="1">INDEX('GenerateurBingo.com'!$E$900:$E$914,MATCH(LARGE('GenerateurBingo.com'!$F$900:$F$914,ROW()-1),'GenerateurBingo.com'!$F$900:$F$914,0))</f>
        <v>Mot 36</v>
      </c>
      <c r="JC6" s="162" t="str">
        <f ca="1">INDEX('GenerateurBingo.com'!$G$900:$G$914,MATCH(LARGE('GenerateurBingo.com'!$H$900:$H$914,ROW()-1),'GenerateurBingo.com'!$H$900:$H$914,0))</f>
        <v>Mot 50</v>
      </c>
      <c r="JD6" s="162" t="str">
        <f ca="1">INDEX('GenerateurBingo.com'!$I$900:$I$914,MATCH(LARGE('GenerateurBingo.com'!$J$900:$J$914,ROW()-1),'GenerateurBingo.com'!$J$900:$J$914,0))</f>
        <v>Mot 72</v>
      </c>
      <c r="JE6" s="162" t="str">
        <f ca="1">INDEX('GenerateurBingo.com'!$A$920:$A$934,MATCH(LARGE('GenerateurBingo.com'!$B$920:$B$934,ROW()-1),'GenerateurBingo.com'!$B$920:$B$934,0))</f>
        <v>Mot 8</v>
      </c>
      <c r="JF6" s="162" t="str">
        <f ca="1">INDEX('GenerateurBingo.com'!$C$920:$C$934,MATCH(LARGE('GenerateurBingo.com'!$D$920:$D$934,ROW()-1),'GenerateurBingo.com'!$D$920:$D$934,0))</f>
        <v>Mot 28</v>
      </c>
      <c r="JG6" s="162" t="str">
        <f ca="1">INDEX('GenerateurBingo.com'!$E$920:$E$934,MATCH(LARGE('GenerateurBingo.com'!$F$920:$F$934,ROW()-1),'GenerateurBingo.com'!$F$920:$F$934,0))</f>
        <v>Mot 36</v>
      </c>
      <c r="JH6" s="162" t="str">
        <f ca="1">INDEX('GenerateurBingo.com'!$G$920:$G$934,MATCH(LARGE('GenerateurBingo.com'!$H$920:$H$934,ROW()-1),'GenerateurBingo.com'!$H$920:$H$934,0))</f>
        <v>Mot 60</v>
      </c>
      <c r="JI6" s="162" t="str">
        <f ca="1">INDEX('GenerateurBingo.com'!$I$920:$I$934,MATCH(LARGE('GenerateurBingo.com'!$J$920:$J$934,ROW()-1),'GenerateurBingo.com'!$J$920:$J$934,0))</f>
        <v>Mot 62</v>
      </c>
      <c r="JK6" s="162" t="str">
        <f ca="1">INDEX('GenerateurBingo.com'!$A$940:$A$954,MATCH(LARGE('GenerateurBingo.com'!$B$940:$B$954,ROW()-1),'GenerateurBingo.com'!$B$940:$B$954,0))</f>
        <v>Mot 10</v>
      </c>
      <c r="JL6" s="162" t="str">
        <f ca="1">INDEX('GenerateurBingo.com'!$C$940:$C$954,MATCH(LARGE('GenerateurBingo.com'!$D$940:$D$954,ROW()-1),'GenerateurBingo.com'!$D$940:$D$954,0))</f>
        <v>Mot 19</v>
      </c>
      <c r="JM6" s="162" t="str">
        <f ca="1">INDEX('GenerateurBingo.com'!$E$940:$E$954,MATCH(LARGE('GenerateurBingo.com'!$F$940:$F$954,ROW()-1),'GenerateurBingo.com'!$F$940:$F$954,0))</f>
        <v>Mot 34</v>
      </c>
      <c r="JN6" s="162" t="str">
        <f ca="1">INDEX('GenerateurBingo.com'!$G$940:$G$954,MATCH(LARGE('GenerateurBingo.com'!$H$940:$H$954,ROW()-1),'GenerateurBingo.com'!$H$940:$H$954,0))</f>
        <v>Mot 47</v>
      </c>
      <c r="JO6" s="162" t="str">
        <f ca="1">INDEX('GenerateurBingo.com'!$I$940:$I$954,MATCH(LARGE('GenerateurBingo.com'!$J$940:$J$954,ROW()-1),'GenerateurBingo.com'!$J$940:$J$954,0))</f>
        <v>Mot 64</v>
      </c>
      <c r="JP6" s="162" t="str">
        <f ca="1">INDEX('GenerateurBingo.com'!$A$960:$A$974,MATCH(LARGE('GenerateurBingo.com'!$B$960:$B$974,ROW()-1),'GenerateurBingo.com'!$B$960:$B$974,0))</f>
        <v>Mot 9</v>
      </c>
      <c r="JQ6" s="162" t="str">
        <f ca="1">INDEX('GenerateurBingo.com'!$C$960:$C$974,MATCH(LARGE('GenerateurBingo.com'!$D$960:$D$974,ROW()-1),'GenerateurBingo.com'!$D$960:$D$974,0))</f>
        <v>Mot 26</v>
      </c>
      <c r="JR6" s="162" t="str">
        <f ca="1">INDEX('GenerateurBingo.com'!$E$960:$E$974,MATCH(LARGE('GenerateurBingo.com'!$F$960:$F$974,ROW()-1),'GenerateurBingo.com'!$F$960:$F$974,0))</f>
        <v>Mot 42</v>
      </c>
      <c r="JS6" s="162" t="str">
        <f ca="1">INDEX('GenerateurBingo.com'!$G$960:$G$974,MATCH(LARGE('GenerateurBingo.com'!$H$960:$H$974,ROW()-1),'GenerateurBingo.com'!$H$960:$H$974,0))</f>
        <v>Mot 55</v>
      </c>
      <c r="JT6" s="162" t="str">
        <f ca="1">INDEX('GenerateurBingo.com'!$I$960:$I$974,MATCH(LARGE('GenerateurBingo.com'!$J$960:$J$974,ROW()-1),'GenerateurBingo.com'!$J$960:$J$974,0))</f>
        <v>Mot 64</v>
      </c>
      <c r="JV6" s="162" t="str">
        <f ca="1">INDEX('GenerateurBingo.com'!$A$980:$A$994,MATCH(LARGE('GenerateurBingo.com'!$B$980:$B$994,ROW()-1),'GenerateurBingo.com'!$B$980:$B$994,0))</f>
        <v>Mot 12</v>
      </c>
      <c r="JW6" s="162" t="str">
        <f ca="1">INDEX('GenerateurBingo.com'!$C$980:$C$994,MATCH(LARGE('GenerateurBingo.com'!$D$980:$D$994,ROW()-1),'GenerateurBingo.com'!$D$980:$D$994,0))</f>
        <v>Mot 18</v>
      </c>
      <c r="JX6" s="162" t="str">
        <f ca="1">INDEX('GenerateurBingo.com'!$E$980:$E$994,MATCH(LARGE('GenerateurBingo.com'!$F$980:$F$994,ROW()-1),'GenerateurBingo.com'!$F$980:$F$994,0))</f>
        <v>Mot 35</v>
      </c>
      <c r="JY6" s="162" t="str">
        <f ca="1">INDEX('GenerateurBingo.com'!$G$980:$G$994,MATCH(LARGE('GenerateurBingo.com'!$H$980:$H$994,ROW()-1),'GenerateurBingo.com'!$H$980:$H$994,0))</f>
        <v>Mot 47</v>
      </c>
      <c r="JZ6" s="162" t="str">
        <f ca="1">INDEX('GenerateurBingo.com'!$I$980:$I$994,MATCH(LARGE('GenerateurBingo.com'!$J$980:$J$994,ROW()-1),'GenerateurBingo.com'!$J$980:$J$994,0))</f>
        <v>Mot 64</v>
      </c>
      <c r="KA6" s="163" t="str">
        <f ca="1">INDEX('GenerateurBingo.com'!$A$1000:$A$1014,MATCH(LARGE('GenerateurBingo.com'!$B$1000:$B$1014,ROW()-1),'GenerateurBingo.com'!$B$1000:$B$1014,0))</f>
        <v>Mot 14</v>
      </c>
      <c r="KB6" s="163" t="str">
        <f ca="1">INDEX('GenerateurBingo.com'!$C$1000:$C$1014,MATCH(LARGE('GenerateurBingo.com'!$D$1000:$D$1014,ROW()-1),'GenerateurBingo.com'!$D$1000:$D$1014,0))</f>
        <v>Mot 30</v>
      </c>
      <c r="KC6" s="163" t="str">
        <f ca="1">INDEX('GenerateurBingo.com'!$E$1000:$E$1014,MATCH(LARGE('GenerateurBingo.com'!$F$1000:$F$1014,ROW()-1),'GenerateurBingo.com'!$F$1000:$F$1014,0))</f>
        <v>Mot 34</v>
      </c>
      <c r="KD6" s="163" t="str">
        <f ca="1">INDEX('GenerateurBingo.com'!$G$1000:$G$1014,MATCH(LARGE('GenerateurBingo.com'!$H$1000:$H$1014,ROW()-1),'GenerateurBingo.com'!$H$1000:$H$1014,0))</f>
        <v>Mot 48</v>
      </c>
      <c r="KE6" s="163" t="str">
        <f ca="1">INDEX('GenerateurBingo.com'!$I$1000:$I$1014,MATCH(LARGE('GenerateurBingo.com'!$J$1000:$J$1014,ROW()-1),'GenerateurBingo.com'!$J$1000:$J$1014,0))</f>
        <v>Mot 73</v>
      </c>
      <c r="KF6" s="164"/>
      <c r="KG6" s="163" t="str">
        <f ca="1">INDEX('GenerateurBingo.com'!$A$1020:$A$1034,MATCH(LARGE('GenerateurBingo.com'!$B$1020:$B$1034,ROW()-1),'GenerateurBingo.com'!$B$1020:$B$1034,0))</f>
        <v>Mot 11</v>
      </c>
      <c r="KH6" s="163" t="str">
        <f ca="1">INDEX('GenerateurBingo.com'!$C$1020:$C$1034,MATCH(LARGE('GenerateurBingo.com'!$D$1020:$D$1034,ROW()-1),'GenerateurBingo.com'!$D$1020:$D$1034,0))</f>
        <v>Mot 16</v>
      </c>
      <c r="KI6" s="163" t="str">
        <f ca="1">INDEX('GenerateurBingo.com'!$E$1020:$E$1034,MATCH(LARGE('GenerateurBingo.com'!$F$1020:$F$1034,ROW()-1),'GenerateurBingo.com'!$F$1020:$F$1034,0))</f>
        <v>Mot 33</v>
      </c>
      <c r="KJ6" s="163" t="str">
        <f ca="1">INDEX('GenerateurBingo.com'!$G$1020:$G$1034,MATCH(LARGE('GenerateurBingo.com'!$H$1020:$H$1034,ROW()-1),'GenerateurBingo.com'!$H$1020:$H$1034,0))</f>
        <v>Mot 56</v>
      </c>
      <c r="KK6" s="163" t="str">
        <f ca="1">INDEX('GenerateurBingo.com'!$I$1020:$I$1034,MATCH(LARGE('GenerateurBingo.com'!$J$1020:$J$1034,ROW()-1),'GenerateurBingo.com'!$J$1020:$J$1034,0))</f>
        <v>Mot 65</v>
      </c>
      <c r="KL6" s="163" t="str">
        <f ca="1">INDEX('GenerateurBingo.com'!$A$1040:$A$1054,MATCH(LARGE('GenerateurBingo.com'!$B$1040:$B$1054,ROW()-1),'GenerateurBingo.com'!$B$1040:$B$1054,0))</f>
        <v>Mot 3</v>
      </c>
      <c r="KM6" s="163" t="str">
        <f ca="1">INDEX('GenerateurBingo.com'!$C$1040:$C$1054,MATCH(LARGE('GenerateurBingo.com'!$D$1040:$D$1054,ROW()-1),'GenerateurBingo.com'!$D$1040:$D$1054,0))</f>
        <v>Mot 16</v>
      </c>
      <c r="KN6" s="163" t="str">
        <f ca="1">INDEX('GenerateurBingo.com'!$E$1040:$E$1054,MATCH(LARGE('GenerateurBingo.com'!$F$1040:$F$1054,ROW()-1),'GenerateurBingo.com'!$F$1040:$F$1054,0))</f>
        <v>Mot 37</v>
      </c>
      <c r="KO6" s="163" t="str">
        <f ca="1">INDEX('GenerateurBingo.com'!$G$1040:$G$1054,MATCH(LARGE('GenerateurBingo.com'!$H$1040:$H$1054,ROW()-1),'GenerateurBingo.com'!$H$1040:$H$1054,0))</f>
        <v>Mot 53</v>
      </c>
      <c r="KP6" s="163" t="str">
        <f ca="1">INDEX('GenerateurBingo.com'!$I$1040:$I$1054,MATCH(LARGE('GenerateurBingo.com'!$J$1040:$J$1054,ROW()-1),'GenerateurBingo.com'!$J$1040:$J$1054,0))</f>
        <v>Mot 74</v>
      </c>
      <c r="KQ6" s="164"/>
      <c r="KR6" s="163" t="str">
        <f ca="1">INDEX('GenerateurBingo.com'!$A$1060:$A$1074,MATCH(LARGE('GenerateurBingo.com'!$B$1060:$B$1074,ROW()-1),'GenerateurBingo.com'!$B$1060:$B$1074,0))</f>
        <v>Mot 9</v>
      </c>
      <c r="KS6" s="163" t="str">
        <f ca="1">INDEX('GenerateurBingo.com'!$C$1060:$C$1074,MATCH(LARGE('GenerateurBingo.com'!$D$1060:$D$1074,ROW()-1),'GenerateurBingo.com'!$D$1060:$D$1074,0))</f>
        <v>Mot 24</v>
      </c>
      <c r="KT6" s="163" t="str">
        <f ca="1">INDEX('GenerateurBingo.com'!$E$1060:$E$1074,MATCH(LARGE('GenerateurBingo.com'!$F$1060:$F$1074,ROW()-1),'GenerateurBingo.com'!$F$1060:$F$1074,0))</f>
        <v>Mot 33</v>
      </c>
      <c r="KU6" s="163" t="str">
        <f ca="1">INDEX('GenerateurBingo.com'!$G$1060:$G$1074,MATCH(LARGE('GenerateurBingo.com'!$H$1060:$H$1074,ROW()-1),'GenerateurBingo.com'!$H$1060:$H$1074,0))</f>
        <v>Mot 57</v>
      </c>
      <c r="KV6" s="163" t="str">
        <f ca="1">INDEX('GenerateurBingo.com'!$I$1060:$I$1074,MATCH(LARGE('GenerateurBingo.com'!$J$1060:$J$1074,ROW()-1),'GenerateurBingo.com'!$J$1060:$J$1074,0))</f>
        <v>Mot 67</v>
      </c>
      <c r="KW6" s="163" t="str">
        <f ca="1">INDEX('GenerateurBingo.com'!$A$1080:$A$1094,MATCH(LARGE('GenerateurBingo.com'!$B$1080:$B$1094,ROW()-1),'GenerateurBingo.com'!$B$1080:$B$1094,0))</f>
        <v>Mot 5</v>
      </c>
      <c r="KX6" s="163" t="str">
        <f ca="1">INDEX('GenerateurBingo.com'!$C$1080:$C$1094,MATCH(LARGE('GenerateurBingo.com'!$D$1080:$D$1094,ROW()-1),'GenerateurBingo.com'!$D$1080:$D$1094,0))</f>
        <v>Mot 22</v>
      </c>
      <c r="KY6" s="163" t="str">
        <f ca="1">INDEX('GenerateurBingo.com'!$E$1080:$E$1094,MATCH(LARGE('GenerateurBingo.com'!$F$1080:$F$1094,ROW()-1),'GenerateurBingo.com'!$F$1080:$F$1094,0))</f>
        <v>Mot 45</v>
      </c>
      <c r="KZ6" s="163" t="str">
        <f ca="1">INDEX('GenerateurBingo.com'!$G$1080:$G$1094,MATCH(LARGE('GenerateurBingo.com'!$H$1080:$H$1094,ROW()-1),'GenerateurBingo.com'!$H$1080:$H$1094,0))</f>
        <v>Mot 60</v>
      </c>
      <c r="LA6" s="163" t="str">
        <f ca="1">INDEX('GenerateurBingo.com'!$I$1080:$I$1094,MATCH(LARGE('GenerateurBingo.com'!$J$1080:$J$1094,ROW()-1),'GenerateurBingo.com'!$J$1080:$J$1094,0))</f>
        <v>Mot 75</v>
      </c>
      <c r="LB6" s="164"/>
      <c r="LC6" s="163" t="str">
        <f ca="1">INDEX('GenerateurBingo.com'!$A$1100:$A$1114,MATCH(LARGE('GenerateurBingo.com'!$B$1100:$B$1114,ROW()-1),'GenerateurBingo.com'!$B$1100:$B$1114,0))</f>
        <v>Mot 12</v>
      </c>
      <c r="LD6" s="163" t="str">
        <f ca="1">INDEX('GenerateurBingo.com'!$C$1100:$C$1114,MATCH(LARGE('GenerateurBingo.com'!$D$1100:$D$1114,ROW()-1),'GenerateurBingo.com'!$D$1100:$D$1114,0))</f>
        <v>Mot 29</v>
      </c>
      <c r="LE6" s="163" t="str">
        <f ca="1">INDEX('GenerateurBingo.com'!$E$1100:$E$1114,MATCH(LARGE('GenerateurBingo.com'!$F$1100:$F$1114,ROW()-1),'GenerateurBingo.com'!$F$1100:$F$1114,0))</f>
        <v>Mot 35</v>
      </c>
      <c r="LF6" s="163" t="str">
        <f ca="1">INDEX('GenerateurBingo.com'!$G$1100:$G$1114,MATCH(LARGE('GenerateurBingo.com'!$H$1100:$H$1114,ROW()-1),'GenerateurBingo.com'!$H$1100:$H$1114,0))</f>
        <v>Mot 48</v>
      </c>
      <c r="LG6" s="163" t="str">
        <f ca="1">INDEX('GenerateurBingo.com'!$I$1100:$I$1114,MATCH(LARGE('GenerateurBingo.com'!$J$1100:$J$1114,ROW()-1),'GenerateurBingo.com'!$J$1100:$J$1114,0))</f>
        <v>Mot 68</v>
      </c>
      <c r="LH6" s="163" t="str">
        <f ca="1">INDEX('GenerateurBingo.com'!$A$1120:$A$1134,MATCH(LARGE('GenerateurBingo.com'!$B$1120:$B$1134,ROW()-1),'GenerateurBingo.com'!$B$1120:$B$1134,0))</f>
        <v>Mot 4</v>
      </c>
      <c r="LI6" s="163" t="str">
        <f ca="1">INDEX('GenerateurBingo.com'!$C$1120:$C$1134,MATCH(LARGE('GenerateurBingo.com'!$D$1120:$D$1134,ROW()-1),'GenerateurBingo.com'!$D$1120:$D$1134,0))</f>
        <v>Mot 26</v>
      </c>
      <c r="LJ6" s="163" t="str">
        <f ca="1">INDEX('GenerateurBingo.com'!$E$1120:$E$1134,MATCH(LARGE('GenerateurBingo.com'!$F$1120:$F$1134,ROW()-1),'GenerateurBingo.com'!$F$1120:$F$1134,0))</f>
        <v>Mot 41</v>
      </c>
      <c r="LK6" s="163" t="str">
        <f ca="1">INDEX('GenerateurBingo.com'!$G$1120:$G$1134,MATCH(LARGE('GenerateurBingo.com'!$H$1120:$H$1134,ROW()-1),'GenerateurBingo.com'!$H$1120:$H$1134,0))</f>
        <v>Mot 47</v>
      </c>
      <c r="LL6" s="163" t="str">
        <f ca="1">INDEX('GenerateurBingo.com'!$I$1120:$I$1134,MATCH(LARGE('GenerateurBingo.com'!$J$1120:$J$1134,ROW()-1),'GenerateurBingo.com'!$J$1120:$J$1134,0))</f>
        <v>Mot 71</v>
      </c>
      <c r="LM6" s="164"/>
      <c r="LN6" s="163" t="str">
        <f ca="1">INDEX('GenerateurBingo.com'!$A$1140:$A$1154,MATCH(LARGE('GenerateurBingo.com'!$B$1140:$B$1154,ROW()-1),'GenerateurBingo.com'!$B$1140:$B$1154,0))</f>
        <v>Mot 7</v>
      </c>
      <c r="LO6" s="163" t="str">
        <f ca="1">INDEX('GenerateurBingo.com'!$C$1140:$C$1154,MATCH(LARGE('GenerateurBingo.com'!$D$1140:$D$1154,ROW()-1),'GenerateurBingo.com'!$D$1140:$D$1154,0))</f>
        <v>Mot 28</v>
      </c>
      <c r="LP6" s="163" t="str">
        <f ca="1">INDEX('GenerateurBingo.com'!$E$1140:$E$1154,MATCH(LARGE('GenerateurBingo.com'!$F$1140:$F$1154,ROW()-1),'GenerateurBingo.com'!$F$1140:$F$1154,0))</f>
        <v>Mot 31</v>
      </c>
      <c r="LQ6" s="163" t="str">
        <f ca="1">INDEX('GenerateurBingo.com'!$G$1140:$G$1154,MATCH(LARGE('GenerateurBingo.com'!$H$1140:$H$1154,ROW()-1),'GenerateurBingo.com'!$H$1140:$H$1154,0))</f>
        <v>Mot 47</v>
      </c>
      <c r="LR6" s="163" t="str">
        <f ca="1">INDEX('GenerateurBingo.com'!$I$1140:$I$1154,MATCH(LARGE('GenerateurBingo.com'!$J$1140:$J$1154,ROW()-1),'GenerateurBingo.com'!$J$1140:$J$1154,0))</f>
        <v>Mot 72</v>
      </c>
      <c r="LS6" s="163" t="str">
        <f ca="1">INDEX('GenerateurBingo.com'!$A$1160:$A$1174,MATCH(LARGE('GenerateurBingo.com'!$B$1160:$B$1174,ROW()-1),'GenerateurBingo.com'!$B$1160:$B$1174,0))</f>
        <v>Mot 11</v>
      </c>
      <c r="LT6" s="163" t="str">
        <f ca="1">INDEX('GenerateurBingo.com'!$C$1160:$C$1174,MATCH(LARGE('GenerateurBingo.com'!$D$1160:$D$1174,ROW()-1),'GenerateurBingo.com'!$D$1160:$D$1174,0))</f>
        <v>Mot 18</v>
      </c>
      <c r="LU6" s="163" t="str">
        <f ca="1">INDEX('GenerateurBingo.com'!$E$1160:$E$1174,MATCH(LARGE('GenerateurBingo.com'!$F$1160:$F$1174,ROW()-1),'GenerateurBingo.com'!$F$1160:$F$1174,0))</f>
        <v>Mot 36</v>
      </c>
      <c r="LV6" s="163" t="str">
        <f ca="1">INDEX('GenerateurBingo.com'!$G$1160:$G$1174,MATCH(LARGE('GenerateurBingo.com'!$H$1160:$H$1174,ROW()-1),'GenerateurBingo.com'!$H$1160:$H$1174,0))</f>
        <v>Mot 47</v>
      </c>
      <c r="LW6" s="163" t="str">
        <f ca="1">INDEX('GenerateurBingo.com'!$I$1160:$I$1174,MATCH(LARGE('GenerateurBingo.com'!$J$1160:$J$1174,ROW()-1),'GenerateurBingo.com'!$J$1160:$J$1174,0))</f>
        <v>Mot 61</v>
      </c>
      <c r="LX6" s="164"/>
      <c r="LY6" s="163" t="str">
        <f ca="1">INDEX('GenerateurBingo.com'!$A$1180:$A$1194,MATCH(LARGE('GenerateurBingo.com'!$B$1180:$B$1194,ROW()-1),'GenerateurBingo.com'!$B$1180:$B$1194,0))</f>
        <v>Mot 9</v>
      </c>
      <c r="LZ6" s="163" t="str">
        <f ca="1">INDEX('GenerateurBingo.com'!$C$1180:$C$1194,MATCH(LARGE('GenerateurBingo.com'!$D$1180:$D$1194,ROW()-1),'GenerateurBingo.com'!$D$1180:$D$1194,0))</f>
        <v>Mot 24</v>
      </c>
      <c r="MA6" s="163" t="str">
        <f ca="1">INDEX('GenerateurBingo.com'!$E$1180:$E$1194,MATCH(LARGE('GenerateurBingo.com'!$F$1180:$F$1194,ROW()-1),'GenerateurBingo.com'!$F$1180:$F$1194,0))</f>
        <v>Mot 36</v>
      </c>
      <c r="MB6" s="163" t="str">
        <f ca="1">INDEX('GenerateurBingo.com'!$G$1180:$G$1194,MATCH(LARGE('GenerateurBingo.com'!$H$1180:$H$1194,ROW()-1),'GenerateurBingo.com'!$H$1180:$H$1194,0))</f>
        <v>Mot 50</v>
      </c>
      <c r="MC6" s="163" t="str">
        <f ca="1">INDEX('GenerateurBingo.com'!$I$1180:$I$1194,MATCH(LARGE('GenerateurBingo.com'!$J$1180:$J$1194,ROW()-1),'GenerateurBingo.com'!$J$1180:$J$1194,0))</f>
        <v>Mot 67</v>
      </c>
      <c r="MD6" s="163" t="str">
        <f ca="1">INDEX('GenerateurBingo.com'!$A$1200:$A$1214,MATCH(LARGE('GenerateurBingo.com'!$B$1200:$B$1214,ROW()-1),'GenerateurBingo.com'!$B$1200:$B$1214,0))</f>
        <v>Mot 8</v>
      </c>
      <c r="ME6" s="163" t="str">
        <f ca="1">INDEX('GenerateurBingo.com'!$C$1200:$C$1214,MATCH(LARGE('GenerateurBingo.com'!$D$1200:$D$1214,ROW()-1),'GenerateurBingo.com'!$D$1200:$D$1214,0))</f>
        <v>Mot 21</v>
      </c>
      <c r="MF6" s="163" t="str">
        <f ca="1">INDEX('GenerateurBingo.com'!$E$1200:$E$1214,MATCH(LARGE('GenerateurBingo.com'!$F$1200:$F$1214,ROW()-1),'GenerateurBingo.com'!$F$1200:$F$1214,0))</f>
        <v>Mot 38</v>
      </c>
      <c r="MG6" s="163" t="str">
        <f ca="1">INDEX('GenerateurBingo.com'!$G$1200:$G$1214,MATCH(LARGE('GenerateurBingo.com'!$H$1200:$H$1214,ROW()-1),'GenerateurBingo.com'!$H$1200:$H$1214,0))</f>
        <v>Mot 52</v>
      </c>
      <c r="MH6" s="163" t="str">
        <f ca="1">INDEX('GenerateurBingo.com'!$I$1200:$I$1214,MATCH(LARGE('GenerateurBingo.com'!$J$1200:$J$1214,ROW()-1),'GenerateurBingo.com'!$J$1200:$J$1214,0))</f>
        <v>Mot 63</v>
      </c>
      <c r="MI6" s="164"/>
      <c r="MJ6" s="163" t="str">
        <f ca="1">INDEX('GenerateurBingo.com'!$A$1220:$A$1234,MATCH(LARGE('GenerateurBingo.com'!$B$1220:$B$1234,ROW()-1),'GenerateurBingo.com'!$B$1220:$B$1234,0))</f>
        <v>Mot 1</v>
      </c>
      <c r="MK6" s="163" t="str">
        <f ca="1">INDEX('GenerateurBingo.com'!$C$1220:$C$1234,MATCH(LARGE('GenerateurBingo.com'!$D$1220:$D$1234,ROW()-1),'GenerateurBingo.com'!$D$1220:$D$1234,0))</f>
        <v>Mot 20</v>
      </c>
      <c r="ML6" s="163" t="str">
        <f ca="1">INDEX('GenerateurBingo.com'!$E$1220:$E$1234,MATCH(LARGE('GenerateurBingo.com'!$F$1220:$F$1234,ROW()-1),'GenerateurBingo.com'!$F$1220:$F$1234,0))</f>
        <v>Mot 43</v>
      </c>
      <c r="MM6" s="163" t="str">
        <f ca="1">INDEX('GenerateurBingo.com'!$G$1220:$G$1234,MATCH(LARGE('GenerateurBingo.com'!$H$1220:$H$1234,ROW()-1),'GenerateurBingo.com'!$H$1220:$H$1234,0))</f>
        <v>Mot 53</v>
      </c>
      <c r="MN6" s="163" t="str">
        <f ca="1">INDEX('GenerateurBingo.com'!$I$1220:$I$1234,MATCH(LARGE('GenerateurBingo.com'!$J$1220:$J$1234,ROW()-1),'GenerateurBingo.com'!$J$1220:$J$1234,0))</f>
        <v>Mot 75</v>
      </c>
      <c r="MO6" s="163" t="str">
        <f ca="1">INDEX('GenerateurBingo.com'!$A$1240:$A$1254,MATCH(LARGE('GenerateurBingo.com'!$B$1240:$B$1254,ROW()-1),'GenerateurBingo.com'!$B$1240:$B$1254,0))</f>
        <v>Mot 10</v>
      </c>
      <c r="MP6" s="163" t="str">
        <f ca="1">INDEX('GenerateurBingo.com'!$C$1240:$C$1254,MATCH(LARGE('GenerateurBingo.com'!$D$1240:$D$1254,ROW()-1),'GenerateurBingo.com'!$D$1240:$D$1254,0))</f>
        <v>Mot 19</v>
      </c>
      <c r="MQ6" s="163" t="str">
        <f ca="1">INDEX('GenerateurBingo.com'!$E$1240:$E$1254,MATCH(LARGE('GenerateurBingo.com'!$F$1240:$F$1254,ROW()-1),'GenerateurBingo.com'!$F$1240:$F$1254,0))</f>
        <v>Mot 36</v>
      </c>
      <c r="MR6" s="163" t="str">
        <f ca="1">INDEX('GenerateurBingo.com'!$G$1240:$G$1254,MATCH(LARGE('GenerateurBingo.com'!$H$1240:$H$1254,ROW()-1),'GenerateurBingo.com'!$H$1240:$H$1254,0))</f>
        <v>Mot 47</v>
      </c>
      <c r="MS6" s="163" t="str">
        <f ca="1">INDEX('GenerateurBingo.com'!$I$1240:$I$1254,MATCH(LARGE('GenerateurBingo.com'!$J$1240:$J$1254,ROW()-1),'GenerateurBingo.com'!$J$1240:$J$1254,0))</f>
        <v>Mot 72</v>
      </c>
      <c r="MT6" s="164"/>
      <c r="MU6" s="163" t="str">
        <f ca="1">INDEX('GenerateurBingo.com'!$A$1260:$A$1274,MATCH(LARGE('GenerateurBingo.com'!$B$1260:$B$1274,ROW()-1),'GenerateurBingo.com'!$B$1260:$B$1274,0))</f>
        <v>Mot 12</v>
      </c>
      <c r="MV6" s="163" t="str">
        <f ca="1">INDEX('GenerateurBingo.com'!$C$1260:$C$1274,MATCH(LARGE('GenerateurBingo.com'!$D$1260:$D$1274,ROW()-1),'GenerateurBingo.com'!$D$1260:$D$1274,0))</f>
        <v>Mot 22</v>
      </c>
      <c r="MW6" s="163" t="str">
        <f ca="1">INDEX('GenerateurBingo.com'!$E$1260:$E$1274,MATCH(LARGE('GenerateurBingo.com'!$F$1260:$F$1274,ROW()-1),'GenerateurBingo.com'!$F$1260:$F$1274,0))</f>
        <v>Mot 37</v>
      </c>
      <c r="MX6" s="163" t="str">
        <f ca="1">INDEX('GenerateurBingo.com'!$G$1260:$G$1274,MATCH(LARGE('GenerateurBingo.com'!$H$1260:$H$1274,ROW()-1),'GenerateurBingo.com'!$H$1260:$H$1274,0))</f>
        <v>Mot 59</v>
      </c>
      <c r="MY6" s="163" t="str">
        <f ca="1">INDEX('GenerateurBingo.com'!$I$1260:$I$1274,MATCH(LARGE('GenerateurBingo.com'!$J$1260:$J$1274,ROW()-1),'GenerateurBingo.com'!$J$1260:$J$1274,0))</f>
        <v>Mot 70</v>
      </c>
      <c r="MZ6" s="163" t="str">
        <f ca="1">INDEX('GenerateurBingo.com'!$A$1280:$A$1294,MATCH(LARGE('GenerateurBingo.com'!$B$1280:$B$1294,ROW()-1),'GenerateurBingo.com'!$B$1280:$B$1294,0))</f>
        <v>Mot 14</v>
      </c>
      <c r="NA6" s="163" t="str">
        <f ca="1">INDEX('GenerateurBingo.com'!$C$1280:$C$1294,MATCH(LARGE('GenerateurBingo.com'!$D$1280:$D$1294,ROW()-1),'GenerateurBingo.com'!$D$1280:$D$1294,0))</f>
        <v>Mot 30</v>
      </c>
      <c r="NB6" s="163" t="str">
        <f ca="1">INDEX('GenerateurBingo.com'!$E$1280:$E$1294,MATCH(LARGE('GenerateurBingo.com'!$F$1280:$F$1294,ROW()-1),'GenerateurBingo.com'!$F$1280:$F$1294,0))</f>
        <v>Mot 44</v>
      </c>
      <c r="NC6" s="163" t="str">
        <f ca="1">INDEX('GenerateurBingo.com'!$G$1280:$G$1294,MATCH(LARGE('GenerateurBingo.com'!$H$1280:$H$1294,ROW()-1),'GenerateurBingo.com'!$H$1280:$H$1294,0))</f>
        <v>Mot 49</v>
      </c>
      <c r="ND6" s="163" t="str">
        <f ca="1">INDEX('GenerateurBingo.com'!$I$1280:$I$1294,MATCH(LARGE('GenerateurBingo.com'!$J$1280:$J$1294,ROW()-1),'GenerateurBingo.com'!$J$1280:$J$1294,0))</f>
        <v>Mot 64</v>
      </c>
      <c r="NE6" s="164"/>
      <c r="NF6" s="163" t="str">
        <f ca="1">INDEX('GenerateurBingo.com'!$A$1300:$A$1314,MATCH(LARGE('GenerateurBingo.com'!$B$1300:$B$1314,ROW()-1),'GenerateurBingo.com'!$B$1300:$B$1314,0))</f>
        <v>Mot 2</v>
      </c>
      <c r="NG6" s="163" t="str">
        <f ca="1">INDEX('GenerateurBingo.com'!$C$1300:$C$1314,MATCH(LARGE('GenerateurBingo.com'!$D$1300:$D$1314,ROW()-1),'GenerateurBingo.com'!$D$1300:$D$1314,0))</f>
        <v>Mot 27</v>
      </c>
      <c r="NH6" s="163" t="str">
        <f ca="1">INDEX('GenerateurBingo.com'!$E$1300:$E$1314,MATCH(LARGE('GenerateurBingo.com'!$F$1300:$F$1314,ROW()-1),'GenerateurBingo.com'!$F$1300:$F$1314,0))</f>
        <v>Mot 39</v>
      </c>
      <c r="NI6" s="163" t="str">
        <f ca="1">INDEX('GenerateurBingo.com'!$G$1300:$G$1314,MATCH(LARGE('GenerateurBingo.com'!$H$1300:$H$1314,ROW()-1),'GenerateurBingo.com'!$H$1300:$H$1314,0))</f>
        <v>Mot 50</v>
      </c>
      <c r="NJ6" s="163" t="str">
        <f ca="1">INDEX('GenerateurBingo.com'!$I$1300:$I$1314,MATCH(LARGE('GenerateurBingo.com'!$J$1300:$J$1314,ROW()-1),'GenerateurBingo.com'!$J$1300:$J$1314,0))</f>
        <v>Mot 64</v>
      </c>
      <c r="NK6" s="163" t="str">
        <f ca="1">INDEX('GenerateurBingo.com'!$A$1320:$A$1334,MATCH(LARGE('GenerateurBingo.com'!$B$1320:$B$1334,ROW()-1),'GenerateurBingo.com'!$B$1320:$B$1334,0))</f>
        <v>Mot 2</v>
      </c>
      <c r="NL6" s="163" t="str">
        <f ca="1">INDEX('GenerateurBingo.com'!$C$1320:$C$1334,MATCH(LARGE('GenerateurBingo.com'!$D$1320:$D$1334,ROW()-1),'GenerateurBingo.com'!$D$1320:$D$1334,0))</f>
        <v>Mot 25</v>
      </c>
      <c r="NM6" s="163" t="str">
        <f ca="1">INDEX('GenerateurBingo.com'!$E$1320:$E$1334,MATCH(LARGE('GenerateurBingo.com'!$F$1320:$F$1334,ROW()-1),'GenerateurBingo.com'!$F$1320:$F$1334,0))</f>
        <v>Mot 40</v>
      </c>
      <c r="NN6" s="163" t="str">
        <f ca="1">INDEX('GenerateurBingo.com'!$G$1320:$G$1334,MATCH(LARGE('GenerateurBingo.com'!$H$1320:$H$1334,ROW()-1),'GenerateurBingo.com'!$H$1320:$H$1334,0))</f>
        <v>Mot 46</v>
      </c>
      <c r="NO6" s="163" t="str">
        <f ca="1">INDEX('GenerateurBingo.com'!$I$1320:$I$1334,MATCH(LARGE('GenerateurBingo.com'!$J$1320:$J$1334,ROW()-1),'GenerateurBingo.com'!$J$1320:$J$1334,0))</f>
        <v>Mot 72</v>
      </c>
      <c r="NP6" s="164"/>
      <c r="NQ6" s="163" t="str">
        <f ca="1">INDEX('GenerateurBingo.com'!$A$1340:$A$1354,MATCH(LARGE('GenerateurBingo.com'!$B$1340:$B$1354,ROW()-1),'GenerateurBingo.com'!$B$1340:$B$1354,0))</f>
        <v>Mot 12</v>
      </c>
      <c r="NR6" s="163" t="str">
        <f ca="1">INDEX('GenerateurBingo.com'!$C$1340:$C$1354,MATCH(LARGE('GenerateurBingo.com'!$D$1340:$D$1354,ROW()-1),'GenerateurBingo.com'!$D$1340:$D$1354,0))</f>
        <v>Mot 27</v>
      </c>
      <c r="NS6" s="163" t="str">
        <f ca="1">INDEX('GenerateurBingo.com'!$E$1340:$E$1354,MATCH(LARGE('GenerateurBingo.com'!$F$1340:$F$1354,ROW()-1),'GenerateurBingo.com'!$F$1340:$F$1354,0))</f>
        <v>Mot 44</v>
      </c>
      <c r="NT6" s="163" t="str">
        <f ca="1">INDEX('GenerateurBingo.com'!$G$1340:$G$1354,MATCH(LARGE('GenerateurBingo.com'!$H$1340:$H$1354,ROW()-1),'GenerateurBingo.com'!$H$1340:$H$1354,0))</f>
        <v>Mot 50</v>
      </c>
      <c r="NU6" s="163" t="str">
        <f ca="1">INDEX('GenerateurBingo.com'!$I$1340:$I$1354,MATCH(LARGE('GenerateurBingo.com'!$J$1340:$J$1354,ROW()-1),'GenerateurBingo.com'!$J$1340:$J$1354,0))</f>
        <v>Mot 62</v>
      </c>
      <c r="NV6" s="163" t="str">
        <f ca="1">INDEX('GenerateurBingo.com'!$A$1360:$A$1374,MATCH(LARGE('GenerateurBingo.com'!$B$1360:$B$1374,ROW()-1),'GenerateurBingo.com'!$B$1360:$B$1374,0))</f>
        <v>Mot 4</v>
      </c>
      <c r="NW6" s="163" t="str">
        <f ca="1">INDEX('GenerateurBingo.com'!$C$1360:$C$1374,MATCH(LARGE('GenerateurBingo.com'!$D$1360:$D$1374,ROW()-1),'GenerateurBingo.com'!$D$1360:$D$1374,0))</f>
        <v>Mot 20</v>
      </c>
      <c r="NX6" s="163" t="str">
        <f ca="1">INDEX('GenerateurBingo.com'!$E$1360:$E$1374,MATCH(LARGE('GenerateurBingo.com'!$F$1360:$F$1374,ROW()-1),'GenerateurBingo.com'!$F$1360:$F$1374,0))</f>
        <v>Mot 43</v>
      </c>
      <c r="NY6" s="163" t="str">
        <f ca="1">INDEX('GenerateurBingo.com'!$G$1360:$G$1374,MATCH(LARGE('GenerateurBingo.com'!$H$1360:$H$1374,ROW()-1),'GenerateurBingo.com'!$H$1360:$H$1374,0))</f>
        <v>Mot 58</v>
      </c>
      <c r="NZ6" s="163" t="str">
        <f ca="1">INDEX('GenerateurBingo.com'!$I$1360:$I$1374,MATCH(LARGE('GenerateurBingo.com'!$J$1360:$J$1374,ROW()-1),'GenerateurBingo.com'!$J$1360:$J$1374,0))</f>
        <v>Mot 61</v>
      </c>
      <c r="OA6" s="164"/>
      <c r="OB6" s="163" t="str">
        <f ca="1">INDEX('GenerateurBingo.com'!$A$1380:$A$1394,MATCH(LARGE('GenerateurBingo.com'!$B$1380:$B$1394,ROW()-1),'GenerateurBingo.com'!$B$1380:$B$1394,0))</f>
        <v>Mot 4</v>
      </c>
      <c r="OC6" s="163" t="str">
        <f ca="1">INDEX('GenerateurBingo.com'!$C$1380:$C$1394,MATCH(LARGE('GenerateurBingo.com'!$D$1380:$D$1394,ROW()-1),'GenerateurBingo.com'!$D$1380:$D$1394,0))</f>
        <v>Mot 20</v>
      </c>
      <c r="OD6" s="163" t="str">
        <f ca="1">INDEX('GenerateurBingo.com'!$E$1380:$E$1394,MATCH(LARGE('GenerateurBingo.com'!$F$1380:$F$1394,ROW()-1),'GenerateurBingo.com'!$F$1380:$F$1394,0))</f>
        <v>Mot 35</v>
      </c>
      <c r="OE6" s="163" t="str">
        <f ca="1">INDEX('GenerateurBingo.com'!$G$1380:$G$1394,MATCH(LARGE('GenerateurBingo.com'!$H$1380:$H$1394,ROW()-1),'GenerateurBingo.com'!$H$1380:$H$1394,0))</f>
        <v>Mot 47</v>
      </c>
      <c r="OF6" s="163" t="str">
        <f ca="1">INDEX('GenerateurBingo.com'!$I$1380:$I$1394,MATCH(LARGE('GenerateurBingo.com'!$J$1380:$J$1394,ROW()-1),'GenerateurBingo.com'!$J$1380:$J$1394,0))</f>
        <v>Mot 74</v>
      </c>
      <c r="OG6" s="163" t="str">
        <f ca="1">INDEX('GenerateurBingo.com'!$A$1400:$A$1414,MATCH(LARGE('GenerateurBingo.com'!$B$1400:$B$1414,ROW()-1),'GenerateurBingo.com'!$B$1400:$B$1414,0))</f>
        <v>Mot 3</v>
      </c>
      <c r="OH6" s="163" t="str">
        <f ca="1">INDEX('GenerateurBingo.com'!$C$1400:$C$1414,MATCH(LARGE('GenerateurBingo.com'!$D$1400:$D$1414,ROW()-1),'GenerateurBingo.com'!$D$1400:$D$1414,0))</f>
        <v>Mot 18</v>
      </c>
      <c r="OI6" s="163" t="str">
        <f ca="1">INDEX('GenerateurBingo.com'!$E$1400:$E$1414,MATCH(LARGE('GenerateurBingo.com'!$F$1400:$F$1414,ROW()-1),'GenerateurBingo.com'!$F$1400:$F$1414,0))</f>
        <v>Mot 45</v>
      </c>
      <c r="OJ6" s="163" t="str">
        <f ca="1">INDEX('GenerateurBingo.com'!$G$1400:$G$1414,MATCH(LARGE('GenerateurBingo.com'!$H$1400:$H$1414,ROW()-1),'GenerateurBingo.com'!$H$1400:$H$1414,0))</f>
        <v>Mot 53</v>
      </c>
      <c r="OK6" s="163" t="str">
        <f ca="1">INDEX('GenerateurBingo.com'!$I$1400:$I$1414,MATCH(LARGE('GenerateurBingo.com'!$J$1400:$J$1414,ROW()-1),'GenerateurBingo.com'!$J$1400:$J$1414,0))</f>
        <v>Mot 70</v>
      </c>
      <c r="OL6" s="164"/>
      <c r="OM6" s="163" t="str">
        <f ca="1">INDEX('GenerateurBingo.com'!$A$1420:$A$1434,MATCH(LARGE('GenerateurBingo.com'!$B$1420:$B$1434,ROW()-1),'GenerateurBingo.com'!$B$1420:$B$1434,0))</f>
        <v>Mot 6</v>
      </c>
      <c r="ON6" s="163" t="str">
        <f ca="1">INDEX('GenerateurBingo.com'!$C$1420:$C$1434,MATCH(LARGE('GenerateurBingo.com'!$D$1420:$D$1434,ROW()-1),'GenerateurBingo.com'!$D$1420:$D$1434,0))</f>
        <v>Mot 17</v>
      </c>
      <c r="OO6" s="163" t="str">
        <f ca="1">INDEX('GenerateurBingo.com'!$E$1420:$E$1434,MATCH(LARGE('GenerateurBingo.com'!$F$1420:$F$1434,ROW()-1),'GenerateurBingo.com'!$F$1420:$F$1434,0))</f>
        <v>Mot 39</v>
      </c>
      <c r="OP6" s="163" t="str">
        <f ca="1">INDEX('GenerateurBingo.com'!$G$1420:$G$1434,MATCH(LARGE('GenerateurBingo.com'!$H$1420:$H$1434,ROW()-1),'GenerateurBingo.com'!$H$1420:$H$1434,0))</f>
        <v>Mot 46</v>
      </c>
      <c r="OQ6" s="163" t="str">
        <f ca="1">INDEX('GenerateurBingo.com'!$I$1420:$I$1434,MATCH(LARGE('GenerateurBingo.com'!$J$1420:$J$1434,ROW()-1),'GenerateurBingo.com'!$J$1420:$J$1434,0))</f>
        <v>Mot 64</v>
      </c>
      <c r="OR6" s="163" t="str">
        <f ca="1">INDEX('GenerateurBingo.com'!$A$1440:$A$1454,MATCH(LARGE('GenerateurBingo.com'!$B$1440:$B$1454,ROW()-1),'GenerateurBingo.com'!$B$1440:$B$1454,0))</f>
        <v>Mot 4</v>
      </c>
      <c r="OS6" s="163" t="str">
        <f ca="1">INDEX('GenerateurBingo.com'!$C$1440:$C$1454,MATCH(LARGE('GenerateurBingo.com'!$D$1440:$D$1454,ROW()-1),'GenerateurBingo.com'!$D$1440:$D$1454,0))</f>
        <v>Mot 30</v>
      </c>
      <c r="OT6" s="163" t="str">
        <f ca="1">INDEX('GenerateurBingo.com'!$E$1440:$E$1454,MATCH(LARGE('GenerateurBingo.com'!$F$1440:$F$1454,ROW()-1),'GenerateurBingo.com'!$F$1440:$F$1454,0))</f>
        <v>Mot 34</v>
      </c>
      <c r="OU6" s="163" t="str">
        <f ca="1">INDEX('GenerateurBingo.com'!$G$1440:$G$1454,MATCH(LARGE('GenerateurBingo.com'!$H$1440:$H$1454,ROW()-1),'GenerateurBingo.com'!$H$1440:$H$1454,0))</f>
        <v>Mot 49</v>
      </c>
      <c r="OV6" s="163" t="str">
        <f ca="1">INDEX('GenerateurBingo.com'!$I$1440:$I$1454,MATCH(LARGE('GenerateurBingo.com'!$J$1440:$J$1454,ROW()-1),'GenerateurBingo.com'!$J$1440:$J$1454,0))</f>
        <v>Mot 61</v>
      </c>
      <c r="OW6" s="164"/>
      <c r="OX6" s="164" t="str">
        <f ca="1">INDEX('GenerateurBingo.com'!$A$1460:$A$1474,MATCH(LARGE('GenerateurBingo.com'!$B$1460:$B$1474,ROW()-1),'GenerateurBingo.com'!$B$1460:$B$1474,0))</f>
        <v>Mot 15</v>
      </c>
      <c r="OY6" s="164" t="str">
        <f ca="1">INDEX('GenerateurBingo.com'!$C$1460:$C$1474,MATCH(LARGE('GenerateurBingo.com'!$D$1460:$D$1474,ROW()-1),'GenerateurBingo.com'!$D$1460:$D$1474,0))</f>
        <v>Mot 27</v>
      </c>
      <c r="OZ6" s="164" t="str">
        <f ca="1">INDEX('GenerateurBingo.com'!$E$1460:$E$1474,MATCH(LARGE('GenerateurBingo.com'!$F$1460:$F$1474,ROW()-1),'GenerateurBingo.com'!$F$1460:$F$1474,0))</f>
        <v>Mot 44</v>
      </c>
      <c r="PA6" s="164" t="str">
        <f ca="1">INDEX('GenerateurBingo.com'!$G$1460:$G$1474,MATCH(LARGE('GenerateurBingo.com'!$H$1460:$H$1474,ROW()-1),'GenerateurBingo.com'!$H$1460:$H$1474,0))</f>
        <v>Mot 58</v>
      </c>
      <c r="PB6" s="164" t="str">
        <f ca="1">INDEX('GenerateurBingo.com'!$I$1460:$I$1474,MATCH(LARGE('GenerateurBingo.com'!$J$1460:$J$1474,ROW()-1),'GenerateurBingo.com'!$J$1460:$J$1474,0))</f>
        <v>Mot 75</v>
      </c>
      <c r="PC6" s="164" t="str">
        <f ca="1">INDEX('GenerateurBingo.com'!$A$1480:$A$1494,MATCH(LARGE('GenerateurBingo.com'!$B$1480:$B$1494,ROW()-1),'GenerateurBingo.com'!$B$1480:$B$1494,0))</f>
        <v>Mot 6</v>
      </c>
      <c r="PD6" s="164" t="str">
        <f ca="1">INDEX('GenerateurBingo.com'!$C$1480:$C$1494,MATCH(LARGE('GenerateurBingo.com'!$D$1480:$D$1494,ROW()-1),'GenerateurBingo.com'!$D$1480:$D$1494,0))</f>
        <v>Mot 24</v>
      </c>
      <c r="PE6" s="164" t="str">
        <f ca="1">INDEX('GenerateurBingo.com'!$E$1480:$E$1494,MATCH(LARGE('GenerateurBingo.com'!$F$1480:$F$1494,ROW()-1),'GenerateurBingo.com'!$F$1480:$F$1494,0))</f>
        <v>Mot 40</v>
      </c>
      <c r="PF6" s="164" t="str">
        <f ca="1">INDEX('GenerateurBingo.com'!$G$1480:$G$1494,MATCH(LARGE('GenerateurBingo.com'!$H$1480:$H$1494,ROW()-1),'GenerateurBingo.com'!$H$1480:$H$1494,0))</f>
        <v>Mot 50</v>
      </c>
      <c r="PG6" s="164" t="str">
        <f ca="1">INDEX('GenerateurBingo.com'!$I$1480:$I$1494,MATCH(LARGE('GenerateurBingo.com'!$J$1480:$J$1494,ROW()-1),'GenerateurBingo.com'!$J$1480:$J$1494,0))</f>
        <v>Mot 73</v>
      </c>
      <c r="PH6" s="164"/>
      <c r="PI6" s="164" t="str">
        <f ca="1">INDEX('GenerateurBingo.com'!$A$1500:$A$1514,MATCH(LARGE('GenerateurBingo.com'!$B$1500:$B$1514,ROW()-1),'GenerateurBingo.com'!$B$1500:$B$1514,0))</f>
        <v>Mot 2</v>
      </c>
      <c r="PJ6" s="164" t="str">
        <f ca="1">INDEX('GenerateurBingo.com'!$C$1500:$C$1514,MATCH(LARGE('GenerateurBingo.com'!$D$1500:$D$1514,ROW()-1),'GenerateurBingo.com'!$D$1500:$D$1514,0))</f>
        <v>Mot 19</v>
      </c>
      <c r="PK6" s="164" t="str">
        <f ca="1">INDEX('GenerateurBingo.com'!$E$1500:$E$1514,MATCH(LARGE('GenerateurBingo.com'!$F$1500:$F$1514,ROW()-1),'GenerateurBingo.com'!$F$1500:$F$1514,0))</f>
        <v>Mot 32</v>
      </c>
      <c r="PL6" s="164" t="str">
        <f ca="1">INDEX('GenerateurBingo.com'!$G$1500:$G$1514,MATCH(LARGE('GenerateurBingo.com'!$H$1500:$H$1514,ROW()-1),'GenerateurBingo.com'!$H$1500:$H$1514,0))</f>
        <v>Mot 49</v>
      </c>
      <c r="PM6" s="164" t="str">
        <f ca="1">INDEX('GenerateurBingo.com'!$I$1500:$I$1514,MATCH(LARGE('GenerateurBingo.com'!$J$1500:$J$1514,ROW()-1),'GenerateurBingo.com'!$J$1500:$J$1514,0))</f>
        <v>Mot 74</v>
      </c>
      <c r="PN6" s="164" t="str">
        <f ca="1">INDEX('GenerateurBingo.com'!$A$1520:$A$1534,MATCH(LARGE('GenerateurBingo.com'!$B$1520:$B$1534,ROW()-1),'GenerateurBingo.com'!$B$1520:$B$1534,0))</f>
        <v>Mot 7</v>
      </c>
      <c r="PO6" s="164" t="str">
        <f ca="1">INDEX('GenerateurBingo.com'!$C$1520:$C$1534,MATCH(LARGE('GenerateurBingo.com'!$D$1520:$D$1534,ROW()-1),'GenerateurBingo.com'!$D$1520:$D$1534,0))</f>
        <v>Mot 24</v>
      </c>
      <c r="PP6" s="164" t="str">
        <f ca="1">INDEX('GenerateurBingo.com'!$E$1520:$E$1534,MATCH(LARGE('GenerateurBingo.com'!$F$1520:$F$1534,ROW()-1),'GenerateurBingo.com'!$F$1520:$F$1534,0))</f>
        <v>Mot 40</v>
      </c>
      <c r="PQ6" s="164" t="str">
        <f ca="1">INDEX('GenerateurBingo.com'!$G$1520:$G$1534,MATCH(LARGE('GenerateurBingo.com'!$H$1520:$H$1534,ROW()-1),'GenerateurBingo.com'!$H$1520:$H$1534,0))</f>
        <v>Mot 50</v>
      </c>
      <c r="PR6" s="164" t="str">
        <f ca="1">INDEX('GenerateurBingo.com'!$I$1520:$I$1534,MATCH(LARGE('GenerateurBingo.com'!$J$1520:$J$1534,ROW()-1),'GenerateurBingo.com'!$J$1520:$J$1534,0))</f>
        <v>Mot 70</v>
      </c>
      <c r="PS6" s="164"/>
      <c r="PT6" s="164" t="str">
        <f ca="1">INDEX('GenerateurBingo.com'!$A$1540:$A$1554,MATCH(LARGE('GenerateurBingo.com'!$B$1540:$B$1554,ROW()-1),'GenerateurBingo.com'!$B$1540:$B$1554,0))</f>
        <v>Mot 12</v>
      </c>
      <c r="PU6" s="164" t="str">
        <f ca="1">INDEX('GenerateurBingo.com'!$C$1540:$C$1554,MATCH(LARGE('GenerateurBingo.com'!$D$1540:$D$1554,ROW()-1),'GenerateurBingo.com'!$D$1540:$D$1554,0))</f>
        <v>Mot 18</v>
      </c>
      <c r="PV6" s="164" t="str">
        <f ca="1">INDEX('GenerateurBingo.com'!$E$1540:$E$1554,MATCH(LARGE('GenerateurBingo.com'!$F$1540:$F$1554,ROW()-1),'GenerateurBingo.com'!$F$1540:$F$1554,0))</f>
        <v>Mot 31</v>
      </c>
      <c r="PW6" s="164" t="str">
        <f ca="1">INDEX('GenerateurBingo.com'!$G$1540:$G$1554,MATCH(LARGE('GenerateurBingo.com'!$H$1540:$H$1554,ROW()-1),'GenerateurBingo.com'!$H$1540:$H$1554,0))</f>
        <v>Mot 51</v>
      </c>
      <c r="PX6" s="164" t="str">
        <f ca="1">INDEX('GenerateurBingo.com'!$I$1540:$I$1554,MATCH(LARGE('GenerateurBingo.com'!$J$1540:$J$1554,ROW()-1),'GenerateurBingo.com'!$J$1540:$J$1554,0))</f>
        <v>Mot 64</v>
      </c>
      <c r="PY6" s="164" t="str">
        <f ca="1">INDEX('GenerateurBingo.com'!$A$1560:$A$1574,MATCH(LARGE('GenerateurBingo.com'!$B$1560:$B$1574,ROW()-1),'GenerateurBingo.com'!$B$1560:$B$1574,0))</f>
        <v>Mot 11</v>
      </c>
      <c r="PZ6" s="164" t="str">
        <f ca="1">INDEX('GenerateurBingo.com'!$C$1560:$C$1574,MATCH(LARGE('GenerateurBingo.com'!$D$1560:$D$1574,ROW()-1),'GenerateurBingo.com'!$D$1560:$D$1574,0))</f>
        <v>Mot 20</v>
      </c>
      <c r="QA6" s="164" t="str">
        <f ca="1">INDEX('GenerateurBingo.com'!$E$1560:$E$1574,MATCH(LARGE('GenerateurBingo.com'!$F$1560:$F$1574,ROW()-1),'GenerateurBingo.com'!$F$1560:$F$1574,0))</f>
        <v>Mot 41</v>
      </c>
      <c r="QB6" s="164" t="str">
        <f ca="1">INDEX('GenerateurBingo.com'!$G$1560:$G$1574,MATCH(LARGE('GenerateurBingo.com'!$H$1560:$H$1574,ROW()-1),'GenerateurBingo.com'!$H$1560:$H$1574,0))</f>
        <v>Mot 49</v>
      </c>
      <c r="QC6" s="164" t="str">
        <f ca="1">INDEX('GenerateurBingo.com'!$I$1560:$I$1574,MATCH(LARGE('GenerateurBingo.com'!$J$1560:$J$1574,ROW()-1),'GenerateurBingo.com'!$J$1560:$J$1574,0))</f>
        <v>Mot 71</v>
      </c>
      <c r="QD6" s="164"/>
      <c r="QE6" s="164" t="str">
        <f ca="1">INDEX('GenerateurBingo.com'!$A$1580:$A$1594,MATCH(LARGE('GenerateurBingo.com'!$B$1580:$B$1594,ROW()-1),'GenerateurBingo.com'!$B$1580:$B$1594,0))</f>
        <v>Mot 8</v>
      </c>
      <c r="QF6" s="164" t="str">
        <f ca="1">INDEX('GenerateurBingo.com'!$C$1580:$C$1594,MATCH(LARGE('GenerateurBingo.com'!$D$1580:$D$1594,ROW()-1),'GenerateurBingo.com'!$D$1580:$D$1594,0))</f>
        <v>Mot 29</v>
      </c>
      <c r="QG6" s="164" t="str">
        <f ca="1">INDEX('GenerateurBingo.com'!$E$1580:$E$1594,MATCH(LARGE('GenerateurBingo.com'!$F$1580:$F$1594,ROW()-1),'GenerateurBingo.com'!$F$1580:$F$1594,0))</f>
        <v>Mot 32</v>
      </c>
      <c r="QH6" s="164" t="str">
        <f ca="1">INDEX('GenerateurBingo.com'!$G$1580:$G$1594,MATCH(LARGE('GenerateurBingo.com'!$H$1580:$H$1594,ROW()-1),'GenerateurBingo.com'!$H$1580:$H$1594,0))</f>
        <v>Mot 55</v>
      </c>
      <c r="QI6" s="164" t="str">
        <f ca="1">INDEX('GenerateurBingo.com'!$I$1580:$I$1594,MATCH(LARGE('GenerateurBingo.com'!$J$1580:$J$1594,ROW()-1),'GenerateurBingo.com'!$J$1580:$J$1594,0))</f>
        <v>Mot 73</v>
      </c>
      <c r="QJ6" s="164" t="str">
        <f ca="1">INDEX('GenerateurBingo.com'!$A$1600:$A$1614,MATCH(LARGE('GenerateurBingo.com'!$B$1600:$B$1614,ROW()-1),'GenerateurBingo.com'!$B$1600:$B$1614,0))</f>
        <v>Mot 1</v>
      </c>
      <c r="QK6" s="164" t="str">
        <f ca="1">INDEX('GenerateurBingo.com'!$C$1600:$C$1614,MATCH(LARGE('GenerateurBingo.com'!$D$1600:$D$1614,ROW()-1),'GenerateurBingo.com'!$D$1600:$D$1614,0))</f>
        <v>Mot 29</v>
      </c>
      <c r="QL6" s="164" t="str">
        <f ca="1">INDEX('GenerateurBingo.com'!$E$1600:$E$1614,MATCH(LARGE('GenerateurBingo.com'!$F$1600:$F$1614,ROW()-1),'GenerateurBingo.com'!$F$1600:$F$1614,0))</f>
        <v>Mot 45</v>
      </c>
      <c r="QM6" s="164" t="str">
        <f ca="1">INDEX('GenerateurBingo.com'!$G$1600:$G$1614,MATCH(LARGE('GenerateurBingo.com'!$H$1600:$H$1614,ROW()-1),'GenerateurBingo.com'!$H$1600:$H$1614,0))</f>
        <v>Mot 59</v>
      </c>
      <c r="QN6" s="164" t="str">
        <f ca="1">INDEX('GenerateurBingo.com'!$I$1600:$I$1614,MATCH(LARGE('GenerateurBingo.com'!$J$1600:$J$1614,ROW()-1),'GenerateurBingo.com'!$J$1600:$J$1614,0))</f>
        <v>Mot 74</v>
      </c>
      <c r="QO6" s="164"/>
      <c r="QP6" s="164" t="str">
        <f ca="1">INDEX('GenerateurBingo.com'!$A$1620:$A$1634,MATCH(LARGE('GenerateurBingo.com'!$B$1620:$B$1634,ROW()-1),'GenerateurBingo.com'!$B$1620:$B$1634,0))</f>
        <v>Mot 3</v>
      </c>
      <c r="QQ6" s="164" t="str">
        <f ca="1">INDEX('GenerateurBingo.com'!$C$1620:$C$1634,MATCH(LARGE('GenerateurBingo.com'!$D$1620:$D$1634,ROW()-1),'GenerateurBingo.com'!$D$1620:$D$1634,0))</f>
        <v>Mot 27</v>
      </c>
      <c r="QR6" s="164" t="str">
        <f ca="1">INDEX('GenerateurBingo.com'!$E$1620:$E$1634,MATCH(LARGE('GenerateurBingo.com'!$F$1620:$F$1634,ROW()-1),'GenerateurBingo.com'!$F$1620:$F$1634,0))</f>
        <v>Mot 31</v>
      </c>
      <c r="QS6" s="164" t="str">
        <f ca="1">INDEX('GenerateurBingo.com'!$G$1620:$G$1634,MATCH(LARGE('GenerateurBingo.com'!$H$1620:$H$1634,ROW()-1),'GenerateurBingo.com'!$H$1620:$H$1634,0))</f>
        <v>Mot 60</v>
      </c>
      <c r="QT6" s="164" t="str">
        <f ca="1">INDEX('GenerateurBingo.com'!$I$1620:$I$1634,MATCH(LARGE('GenerateurBingo.com'!$J$1620:$J$1634,ROW()-1),'GenerateurBingo.com'!$J$1620:$J$1634,0))</f>
        <v>Mot 74</v>
      </c>
      <c r="QU6" s="164" t="str">
        <f ca="1">INDEX('GenerateurBingo.com'!$A$1640:$A$1654,MATCH(LARGE('GenerateurBingo.com'!$B$1640:$B$1654,ROW()-1),'GenerateurBingo.com'!$B$1640:$B$1654,0))</f>
        <v>Mot 4</v>
      </c>
      <c r="QV6" s="164" t="str">
        <f ca="1">INDEX('GenerateurBingo.com'!$C$1640:$C$1654,MATCH(LARGE('GenerateurBingo.com'!$D$1640:$D$1654,ROW()-1),'GenerateurBingo.com'!$D$1640:$D$1654,0))</f>
        <v>Mot 24</v>
      </c>
      <c r="QW6" s="164" t="str">
        <f ca="1">INDEX('GenerateurBingo.com'!$E$1640:$E$1654,MATCH(LARGE('GenerateurBingo.com'!$F$1640:$F$1654,ROW()-1),'GenerateurBingo.com'!$F$1640:$F$1654,0))</f>
        <v>Mot 36</v>
      </c>
      <c r="QX6" s="164" t="str">
        <f ca="1">INDEX('GenerateurBingo.com'!$G$1640:$G$1654,MATCH(LARGE('GenerateurBingo.com'!$H$1640:$H$1654,ROW()-1),'GenerateurBingo.com'!$H$1640:$H$1654,0))</f>
        <v>Mot 52</v>
      </c>
      <c r="QY6" s="164" t="str">
        <f ca="1">INDEX('GenerateurBingo.com'!$I$1640:$I$1654,MATCH(LARGE('GenerateurBingo.com'!$J$1640:$J$1654,ROW()-1),'GenerateurBingo.com'!$J$1640:$J$1654,0))</f>
        <v>Mot 65</v>
      </c>
      <c r="QZ6" s="164"/>
      <c r="RA6" s="164" t="str">
        <f ca="1">INDEX('GenerateurBingo.com'!$A$1660:$A$1674,MATCH(LARGE('GenerateurBingo.com'!$B$1660:$B$1674,ROW()-1),'GenerateurBingo.com'!$B$1660:$B$1674,0))</f>
        <v>Mot 11</v>
      </c>
      <c r="RB6" s="164" t="str">
        <f ca="1">INDEX('GenerateurBingo.com'!$C$1660:$C$1674,MATCH(LARGE('GenerateurBingo.com'!$D$1660:$D$1674,ROW()-1),'GenerateurBingo.com'!$D$1660:$D$1674,0))</f>
        <v>Mot 20</v>
      </c>
      <c r="RC6" s="164" t="str">
        <f ca="1">INDEX('GenerateurBingo.com'!$E$1660:$E$1674,MATCH(LARGE('GenerateurBingo.com'!$F$1660:$F$1674,ROW()-1),'GenerateurBingo.com'!$F$1660:$F$1674,0))</f>
        <v>Mot 45</v>
      </c>
      <c r="RD6" s="164" t="str">
        <f ca="1">INDEX('GenerateurBingo.com'!$G$1660:$G$1674,MATCH(LARGE('GenerateurBingo.com'!$H$1660:$H$1674,ROW()-1),'GenerateurBingo.com'!$H$1660:$H$1674,0))</f>
        <v>Mot 60</v>
      </c>
      <c r="RE6" s="164" t="str">
        <f ca="1">INDEX('GenerateurBingo.com'!$I$1660:$I$1674,MATCH(LARGE('GenerateurBingo.com'!$J$1660:$J$1674,ROW()-1),'GenerateurBingo.com'!$J$1660:$J$1674,0))</f>
        <v>Mot 71</v>
      </c>
      <c r="RF6" s="164" t="str">
        <f ca="1">INDEX('GenerateurBingo.com'!$A$1680:$A$1694,MATCH(LARGE('GenerateurBingo.com'!$B$1680:$B$1694,ROW()-1),'GenerateurBingo.com'!$B$1680:$B$1694,0))</f>
        <v>Mot 12</v>
      </c>
      <c r="RG6" s="164" t="str">
        <f ca="1">INDEX('GenerateurBingo.com'!$C$1680:$C$1694,MATCH(LARGE('GenerateurBingo.com'!$D$1680:$D$1694,ROW()-1),'GenerateurBingo.com'!$D$1680:$D$1694,0))</f>
        <v>Mot 26</v>
      </c>
      <c r="RH6" s="164" t="str">
        <f ca="1">INDEX('GenerateurBingo.com'!$E$1680:$E$1694,MATCH(LARGE('GenerateurBingo.com'!$F$1680:$F$1694,ROW()-1),'GenerateurBingo.com'!$F$1680:$F$1694,0))</f>
        <v>Mot 36</v>
      </c>
      <c r="RI6" s="164" t="str">
        <f ca="1">INDEX('GenerateurBingo.com'!$G$1680:$G$1694,MATCH(LARGE('GenerateurBingo.com'!$H$1680:$H$1694,ROW()-1),'GenerateurBingo.com'!$H$1680:$H$1694,0))</f>
        <v>Mot 51</v>
      </c>
      <c r="RJ6" s="164" t="str">
        <f ca="1">INDEX('GenerateurBingo.com'!$I$1680:$I$1694,MATCH(LARGE('GenerateurBingo.com'!$J$1680:$J$1694,ROW()-1),'GenerateurBingo.com'!$J$1680:$J$1694,0))</f>
        <v>Mot 62</v>
      </c>
      <c r="RK6" s="164"/>
      <c r="RL6" s="164" t="str">
        <f ca="1">INDEX('GenerateurBingo.com'!$A$1700:$A$1714,MATCH(LARGE('GenerateurBingo.com'!$B$1700:$B$1714,ROW()-1),'GenerateurBingo.com'!$B$1700:$B$1714,0))</f>
        <v>Mot 6</v>
      </c>
      <c r="RM6" s="164" t="str">
        <f ca="1">INDEX('GenerateurBingo.com'!$C$1700:$C$1714,MATCH(LARGE('GenerateurBingo.com'!$D$1700:$D$1714,ROW()-1),'GenerateurBingo.com'!$D$1700:$D$1714,0))</f>
        <v>Mot 25</v>
      </c>
      <c r="RN6" s="164" t="str">
        <f ca="1">INDEX('GenerateurBingo.com'!$E$1700:$E$1714,MATCH(LARGE('GenerateurBingo.com'!$F$1700:$F$1714,ROW()-1),'GenerateurBingo.com'!$F$1700:$F$1714,0))</f>
        <v>Mot 35</v>
      </c>
      <c r="RO6" s="164" t="str">
        <f ca="1">INDEX('GenerateurBingo.com'!$G$1700:$G$1714,MATCH(LARGE('GenerateurBingo.com'!$H$1700:$H$1714,ROW()-1),'GenerateurBingo.com'!$H$1700:$H$1714,0))</f>
        <v>Mot 59</v>
      </c>
      <c r="RP6" s="164" t="str">
        <f ca="1">INDEX('GenerateurBingo.com'!$I$1700:$I$1714,MATCH(LARGE('GenerateurBingo.com'!$J$1700:$J$1714,ROW()-1),'GenerateurBingo.com'!$J$1700:$J$1714,0))</f>
        <v>Mot 75</v>
      </c>
      <c r="RQ6" s="164" t="str">
        <f ca="1">INDEX('GenerateurBingo.com'!$A$1720:$A$1734,MATCH(LARGE('GenerateurBingo.com'!$B$1720:$B$1734,ROW()-1),'GenerateurBingo.com'!$B$1720:$B$1734,0))</f>
        <v>Mot 6</v>
      </c>
      <c r="RR6" s="164" t="str">
        <f ca="1">INDEX('GenerateurBingo.com'!$C$1720:$C$1734,MATCH(LARGE('GenerateurBingo.com'!$D$1720:$D$1734,ROW()-1),'GenerateurBingo.com'!$D$1720:$D$1734,0))</f>
        <v>Mot 23</v>
      </c>
      <c r="RS6" s="164" t="str">
        <f ca="1">INDEX('GenerateurBingo.com'!$E$1720:$E$1734,MATCH(LARGE('GenerateurBingo.com'!$F$1720:$F$1734,ROW()-1),'GenerateurBingo.com'!$F$1720:$F$1734,0))</f>
        <v>Mot 32</v>
      </c>
      <c r="RT6" s="164" t="str">
        <f ca="1">INDEX('GenerateurBingo.com'!$G$1720:$G$1734,MATCH(LARGE('GenerateurBingo.com'!$H$1720:$H$1734,ROW()-1),'GenerateurBingo.com'!$H$1720:$H$1734,0))</f>
        <v>Mot 56</v>
      </c>
      <c r="RU6" s="164" t="str">
        <f ca="1">INDEX('GenerateurBingo.com'!$I$1720:$I$1734,MATCH(LARGE('GenerateurBingo.com'!$J$1720:$J$1734,ROW()-1),'GenerateurBingo.com'!$J$1720:$J$1734,0))</f>
        <v>Mot 72</v>
      </c>
      <c r="RV6" s="164"/>
      <c r="RW6" s="164" t="str">
        <f ca="1">INDEX('GenerateurBingo.com'!$A$1740:$A$1754,MATCH(LARGE('GenerateurBingo.com'!$B$1740:$B$1754,ROW()-1),'GenerateurBingo.com'!$B$1740:$B$1754,0))</f>
        <v>Mot 8</v>
      </c>
      <c r="RX6" s="164" t="str">
        <f ca="1">INDEX('GenerateurBingo.com'!$C$1740:$C$1754,MATCH(LARGE('GenerateurBingo.com'!$D$1740:$D$1754,ROW()-1),'GenerateurBingo.com'!$D$1740:$D$1754,0))</f>
        <v>Mot 30</v>
      </c>
      <c r="RY6" s="164" t="str">
        <f ca="1">INDEX('GenerateurBingo.com'!$E$1740:$E$1754,MATCH(LARGE('GenerateurBingo.com'!$F$1740:$F$1754,ROW()-1),'GenerateurBingo.com'!$F$1740:$F$1754,0))</f>
        <v>Mot 45</v>
      </c>
      <c r="RZ6" s="164" t="str">
        <f ca="1">INDEX('GenerateurBingo.com'!$G$1740:$G$1754,MATCH(LARGE('GenerateurBingo.com'!$H$1740:$H$1754,ROW()-1),'GenerateurBingo.com'!$H$1740:$H$1754,0))</f>
        <v>Mot 52</v>
      </c>
      <c r="SA6" s="164" t="str">
        <f ca="1">INDEX('GenerateurBingo.com'!$I$1740:$I$1754,MATCH(LARGE('GenerateurBingo.com'!$J$1740:$J$1754,ROW()-1),'GenerateurBingo.com'!$J$1740:$J$1754,0))</f>
        <v>Mot 66</v>
      </c>
      <c r="SB6" s="164" t="str">
        <f ca="1">INDEX('GenerateurBingo.com'!$A$1760:$A$1774,MATCH(LARGE('GenerateurBingo.com'!$B$1760:$B$1774,ROW()-1),'GenerateurBingo.com'!$B$1760:$B$1774,0))</f>
        <v>Mot 10</v>
      </c>
      <c r="SC6" s="164" t="str">
        <f ca="1">INDEX('GenerateurBingo.com'!$C$1760:$C$1774,MATCH(LARGE('GenerateurBingo.com'!$D$1760:$D$1774,ROW()-1),'GenerateurBingo.com'!$D$1760:$D$1774,0))</f>
        <v>Mot 20</v>
      </c>
      <c r="SD6" s="164" t="str">
        <f ca="1">INDEX('GenerateurBingo.com'!$E$1760:$E$1774,MATCH(LARGE('GenerateurBingo.com'!$F$1760:$F$1774,ROW()-1),'GenerateurBingo.com'!$F$1760:$F$1774,0))</f>
        <v>Mot 41</v>
      </c>
      <c r="SE6" s="164" t="str">
        <f ca="1">INDEX('GenerateurBingo.com'!$G$1760:$G$1774,MATCH(LARGE('GenerateurBingo.com'!$H$1760:$H$1774,ROW()-1),'GenerateurBingo.com'!$H$1760:$H$1774,0))</f>
        <v>Mot 48</v>
      </c>
      <c r="SF6" s="164" t="str">
        <f ca="1">INDEX('GenerateurBingo.com'!$I$1760:$I$1774,MATCH(LARGE('GenerateurBingo.com'!$J$1760:$J$1774,ROW()-1),'GenerateurBingo.com'!$J$1760:$J$1774,0))</f>
        <v>Mot 71</v>
      </c>
      <c r="SG6" s="164"/>
      <c r="SH6" s="164" t="str">
        <f ca="1">INDEX('GenerateurBingo.com'!$A$1780:$A$1794,MATCH(LARGE('GenerateurBingo.com'!$B$1780:$B$1794,ROW()-1),'GenerateurBingo.com'!$B$1780:$B$1794,0))</f>
        <v>Mot 2</v>
      </c>
      <c r="SI6" s="164" t="str">
        <f ca="1">INDEX('GenerateurBingo.com'!$C$1780:$C$1794,MATCH(LARGE('GenerateurBingo.com'!$D$1780:$D$1794,ROW()-1),'GenerateurBingo.com'!$D$1780:$D$1794,0))</f>
        <v>Mot 23</v>
      </c>
      <c r="SJ6" s="164" t="str">
        <f ca="1">INDEX('GenerateurBingo.com'!$E$1780:$E$1794,MATCH(LARGE('GenerateurBingo.com'!$F$1780:$F$1794,ROW()-1),'GenerateurBingo.com'!$F$1780:$F$1794,0))</f>
        <v>Mot 33</v>
      </c>
      <c r="SK6" s="164" t="str">
        <f ca="1">INDEX('GenerateurBingo.com'!$G$1780:$G$1794,MATCH(LARGE('GenerateurBingo.com'!$H$1780:$H$1794,ROW()-1),'GenerateurBingo.com'!$H$1780:$H$1794,0))</f>
        <v>Mot 49</v>
      </c>
      <c r="SL6" s="164" t="str">
        <f ca="1">INDEX('GenerateurBingo.com'!$I$1780:$I$1794,MATCH(LARGE('GenerateurBingo.com'!$J$1780:$J$1794,ROW()-1),'GenerateurBingo.com'!$J$1780:$J$1794,0))</f>
        <v>Mot 68</v>
      </c>
      <c r="SM6" s="164" t="str">
        <f ca="1">INDEX('GenerateurBingo.com'!$A$1800:$A$1814,MATCH(LARGE('GenerateurBingo.com'!$B$1800:$B$1814,ROW()-1),'GenerateurBingo.com'!$B$1800:$B$1814,0))</f>
        <v>Mot 6</v>
      </c>
      <c r="SN6" s="164" t="str">
        <f ca="1">INDEX('GenerateurBingo.com'!$C$1800:$C$1814,MATCH(LARGE('GenerateurBingo.com'!$D$1800:$D$1814,ROW()-1),'GenerateurBingo.com'!$D$1800:$D$1814,0))</f>
        <v>Mot 25</v>
      </c>
      <c r="SO6" s="164" t="str">
        <f ca="1">INDEX('GenerateurBingo.com'!$E$1800:$E$1814,MATCH(LARGE('GenerateurBingo.com'!$F$1800:$F$1814,ROW()-1),'GenerateurBingo.com'!$F$1800:$F$1814,0))</f>
        <v>Mot 34</v>
      </c>
      <c r="SP6" s="164" t="str">
        <f ca="1">INDEX('GenerateurBingo.com'!$G$1800:$G$1814,MATCH(LARGE('GenerateurBingo.com'!$H$1800:$H$1814,ROW()-1),'GenerateurBingo.com'!$H$1800:$H$1814,0))</f>
        <v>Mot 51</v>
      </c>
      <c r="SQ6" s="164" t="str">
        <f ca="1">INDEX('GenerateurBingo.com'!$I$1800:$I$1814,MATCH(LARGE('GenerateurBingo.com'!$J$1800:$J$1814,ROW()-1),'GenerateurBingo.com'!$J$1800:$J$1814,0))</f>
        <v>Mot 61</v>
      </c>
      <c r="SR6" s="164"/>
      <c r="SS6" s="164" t="str">
        <f ca="1">INDEX('GenerateurBingo.com'!$A$1820:$A$1834,MATCH(LARGE('GenerateurBingo.com'!$B$1820:$B$1834,ROW()-1),'GenerateurBingo.com'!$B$1820:$B$1834,0))</f>
        <v>Mot 7</v>
      </c>
      <c r="ST6" s="164" t="str">
        <f ca="1">INDEX('GenerateurBingo.com'!$C$1820:$C$1834,MATCH(LARGE('GenerateurBingo.com'!$D$1820:$D$1834,ROW()-1),'GenerateurBingo.com'!$D$1820:$D$1834,0))</f>
        <v>Mot 20</v>
      </c>
      <c r="SU6" s="164" t="str">
        <f ca="1">INDEX('GenerateurBingo.com'!$E$1820:$E$1834,MATCH(LARGE('GenerateurBingo.com'!$F$1820:$F$1834,ROW()-1),'GenerateurBingo.com'!$F$1820:$F$1834,0))</f>
        <v>Mot 38</v>
      </c>
      <c r="SV6" s="164" t="str">
        <f ca="1">INDEX('GenerateurBingo.com'!$G$1820:$G$1834,MATCH(LARGE('GenerateurBingo.com'!$H$1820:$H$1834,ROW()-1),'GenerateurBingo.com'!$H$1820:$H$1834,0))</f>
        <v>Mot 50</v>
      </c>
      <c r="SW6" s="164" t="str">
        <f ca="1">INDEX('GenerateurBingo.com'!$I$1820:$I$1834,MATCH(LARGE('GenerateurBingo.com'!$J$1820:$J$1834,ROW()-1),'GenerateurBingo.com'!$J$1820:$J$1834,0))</f>
        <v>Mot 74</v>
      </c>
      <c r="SX6" s="164" t="str">
        <f ca="1">INDEX('GenerateurBingo.com'!$A$1840:$A$1854,MATCH(LARGE('GenerateurBingo.com'!$B$1840:$B$1854,ROW()-1),'GenerateurBingo.com'!$B$1840:$B$1854,0))</f>
        <v>Mot 3</v>
      </c>
      <c r="SY6" s="164" t="str">
        <f ca="1">INDEX('GenerateurBingo.com'!$C$1840:$C$1854,MATCH(LARGE('GenerateurBingo.com'!$D$1840:$D$1854,ROW()-1),'GenerateurBingo.com'!$D$1840:$D$1854,0))</f>
        <v>Mot 16</v>
      </c>
      <c r="SZ6" s="164" t="str">
        <f ca="1">INDEX('GenerateurBingo.com'!$E$1840:$E$1854,MATCH(LARGE('GenerateurBingo.com'!$F$1840:$F$1854,ROW()-1),'GenerateurBingo.com'!$F$1840:$F$1854,0))</f>
        <v>Mot 33</v>
      </c>
      <c r="TA6" s="164" t="str">
        <f ca="1">INDEX('GenerateurBingo.com'!$G$1840:$G$1854,MATCH(LARGE('GenerateurBingo.com'!$H$1840:$H$1854,ROW()-1),'GenerateurBingo.com'!$H$1840:$H$1854,0))</f>
        <v>Mot 52</v>
      </c>
      <c r="TB6" s="164" t="str">
        <f ca="1">INDEX('GenerateurBingo.com'!$I$1840:$I$1854,MATCH(LARGE('GenerateurBingo.com'!$J$1840:$J$1854,ROW()-1),'GenerateurBingo.com'!$J$1840:$J$1854,0))</f>
        <v>Mot 64</v>
      </c>
      <c r="TC6" s="164"/>
      <c r="TD6" s="164" t="str">
        <f ca="1">INDEX('GenerateurBingo.com'!$A$1860:$A$1874,MATCH(LARGE('GenerateurBingo.com'!$B$1860:$B$1874,ROW()-1),'GenerateurBingo.com'!$B$1860:$B$1874,0))</f>
        <v>Mot 11</v>
      </c>
      <c r="TE6" s="164" t="str">
        <f ca="1">INDEX('GenerateurBingo.com'!$C$1860:$C$1874,MATCH(LARGE('GenerateurBingo.com'!$D$1860:$D$1874,ROW()-1),'GenerateurBingo.com'!$D$1860:$D$1874,0))</f>
        <v>Mot 17</v>
      </c>
      <c r="TF6" s="164" t="str">
        <f ca="1">INDEX('GenerateurBingo.com'!$E$1860:$E$1874,MATCH(LARGE('GenerateurBingo.com'!$F$1860:$F$1874,ROW()-1),'GenerateurBingo.com'!$F$1860:$F$1874,0))</f>
        <v>Mot 39</v>
      </c>
      <c r="TG6" s="164" t="str">
        <f ca="1">INDEX('GenerateurBingo.com'!$G$1860:$G$1874,MATCH(LARGE('GenerateurBingo.com'!$H$1860:$H$1874,ROW()-1),'GenerateurBingo.com'!$H$1860:$H$1874,0))</f>
        <v>Mot 49</v>
      </c>
      <c r="TH6" s="164" t="str">
        <f ca="1">INDEX('GenerateurBingo.com'!$I$1860:$I$1874,MATCH(LARGE('GenerateurBingo.com'!$J$1860:$J$1874,ROW()-1),'GenerateurBingo.com'!$J$1860:$J$1874,0))</f>
        <v>Mot 66</v>
      </c>
      <c r="TI6" s="164" t="str">
        <f ca="1">INDEX('GenerateurBingo.com'!$A$1880:$A$1894,MATCH(LARGE('GenerateurBingo.com'!$B$1880:$B$1894,ROW()-1),'GenerateurBingo.com'!$B$1880:$B$1894,0))</f>
        <v>Mot 8</v>
      </c>
      <c r="TJ6" s="164" t="str">
        <f ca="1">INDEX('GenerateurBingo.com'!$C$1880:$C$1894,MATCH(LARGE('GenerateurBingo.com'!$D$1880:$D$1894,ROW()-1),'GenerateurBingo.com'!$D$1880:$D$1894,0))</f>
        <v>Mot 17</v>
      </c>
      <c r="TK6" s="164" t="str">
        <f ca="1">INDEX('GenerateurBingo.com'!$E$1880:$E$1894,MATCH(LARGE('GenerateurBingo.com'!$F$1880:$F$1894,ROW()-1),'GenerateurBingo.com'!$F$1880:$F$1894,0))</f>
        <v>Mot 35</v>
      </c>
      <c r="TL6" s="164" t="str">
        <f ca="1">INDEX('GenerateurBingo.com'!$G$1880:$G$1894,MATCH(LARGE('GenerateurBingo.com'!$H$1880:$H$1894,ROW()-1),'GenerateurBingo.com'!$H$1880:$H$1894,0))</f>
        <v>Mot 53</v>
      </c>
      <c r="TM6" s="164" t="str">
        <f ca="1">INDEX('GenerateurBingo.com'!$I$1880:$I$1894,MATCH(LARGE('GenerateurBingo.com'!$J$1880:$J$1894,ROW()-1),'GenerateurBingo.com'!$J$1880:$J$1894,0))</f>
        <v>Mot 63</v>
      </c>
      <c r="TN6" s="164"/>
      <c r="TO6" s="164" t="str">
        <f ca="1">INDEX('GenerateurBingo.com'!$A$1900:$A$1914,MATCH(LARGE('GenerateurBingo.com'!$B$1900:$B$1914,ROW()-1),'GenerateurBingo.com'!$B$1900:$B$1914,0))</f>
        <v>Mot 7</v>
      </c>
      <c r="TP6" s="164" t="str">
        <f ca="1">INDEX('GenerateurBingo.com'!$C$1900:$C$1914,MATCH(LARGE('GenerateurBingo.com'!$D$1900:$D$1914,ROW()-1),'GenerateurBingo.com'!$D$1900:$D$1914,0))</f>
        <v>Mot 16</v>
      </c>
      <c r="TQ6" s="164" t="str">
        <f ca="1">INDEX('GenerateurBingo.com'!$E$1900:$E$1914,MATCH(LARGE('GenerateurBingo.com'!$F$1900:$F$1914,ROW()-1),'GenerateurBingo.com'!$F$1900:$F$1914,0))</f>
        <v>Mot 40</v>
      </c>
      <c r="TR6" s="164" t="str">
        <f ca="1">INDEX('GenerateurBingo.com'!$G$1900:$G$1914,MATCH(LARGE('GenerateurBingo.com'!$H$1900:$H$1914,ROW()-1),'GenerateurBingo.com'!$H$1900:$H$1914,0))</f>
        <v>Mot 55</v>
      </c>
      <c r="TS6" s="164" t="str">
        <f ca="1">INDEX('GenerateurBingo.com'!$I$1900:$I$1914,MATCH(LARGE('GenerateurBingo.com'!$J$1900:$J$1914,ROW()-1),'GenerateurBingo.com'!$J$1900:$J$1914,0))</f>
        <v>Mot 61</v>
      </c>
      <c r="TT6" s="164" t="str">
        <f ca="1">INDEX('GenerateurBingo.com'!$A$1920:$A$1934,MATCH(LARGE('GenerateurBingo.com'!$B$1920:$B$1934,ROW()-1),'GenerateurBingo.com'!$B$1920:$B$1934,0))</f>
        <v>Mot 13</v>
      </c>
      <c r="TU6" s="164" t="str">
        <f ca="1">INDEX('GenerateurBingo.com'!$C$1920:$C$1934,MATCH(LARGE('GenerateurBingo.com'!$D$1920:$D$1934,ROW()-1),'GenerateurBingo.com'!$D$1920:$D$1934,0))</f>
        <v>Mot 22</v>
      </c>
      <c r="TV6" s="164" t="str">
        <f ca="1">INDEX('GenerateurBingo.com'!$E$1920:$E$1934,MATCH(LARGE('GenerateurBingo.com'!$F$1920:$F$1934,ROW()-1),'GenerateurBingo.com'!$F$1920:$F$1934,0))</f>
        <v>Mot 42</v>
      </c>
      <c r="TW6" s="164" t="str">
        <f ca="1">INDEX('GenerateurBingo.com'!$G$1920:$G$1934,MATCH(LARGE('GenerateurBingo.com'!$H$1920:$H$1934,ROW()-1),'GenerateurBingo.com'!$H$1920:$H$1934,0))</f>
        <v>Mot 47</v>
      </c>
      <c r="TX6" s="164" t="str">
        <f ca="1">INDEX('GenerateurBingo.com'!$I$1920:$I$1934,MATCH(LARGE('GenerateurBingo.com'!$J$1920:$J$1934,ROW()-1),'GenerateurBingo.com'!$J$1920:$J$1934,0))</f>
        <v>Mot 65</v>
      </c>
      <c r="TY6" s="164"/>
      <c r="TZ6" s="164" t="str">
        <f ca="1">INDEX('GenerateurBingo.com'!$A$1940:$A$1954,MATCH(LARGE('GenerateurBingo.com'!$B$1940:$B$1954,ROW()-1),'GenerateurBingo.com'!$B$1940:$B$1954,0))</f>
        <v>Mot 8</v>
      </c>
      <c r="UA6" s="164" t="str">
        <f ca="1">INDEX('GenerateurBingo.com'!$C$1940:$C$1954,MATCH(LARGE('GenerateurBingo.com'!$D$1940:$D$1954,ROW()-1),'GenerateurBingo.com'!$D$1940:$D$1954,0))</f>
        <v>Mot 18</v>
      </c>
      <c r="UB6" s="164" t="str">
        <f ca="1">INDEX('GenerateurBingo.com'!$E$1940:$E$1954,MATCH(LARGE('GenerateurBingo.com'!$F$1940:$F$1954,ROW()-1),'GenerateurBingo.com'!$F$1940:$F$1954,0))</f>
        <v>Mot 40</v>
      </c>
      <c r="UC6" s="164" t="str">
        <f ca="1">INDEX('GenerateurBingo.com'!$G$1940:$G$1954,MATCH(LARGE('GenerateurBingo.com'!$H$1940:$H$1954,ROW()-1),'GenerateurBingo.com'!$H$1940:$H$1954,0))</f>
        <v>Mot 59</v>
      </c>
      <c r="UD6" s="164" t="str">
        <f ca="1">INDEX('GenerateurBingo.com'!$I$1940:$I$1954,MATCH(LARGE('GenerateurBingo.com'!$J$1940:$J$1954,ROW()-1),'GenerateurBingo.com'!$J$1940:$J$1954,0))</f>
        <v>Mot 72</v>
      </c>
      <c r="UE6" s="164" t="str">
        <f ca="1">INDEX('GenerateurBingo.com'!$A$1960:$A$1974,MATCH(LARGE('GenerateurBingo.com'!$B$1960:$B$1974,ROW()-1),'GenerateurBingo.com'!$B$1960:$B$1974,0))</f>
        <v>Mot 5</v>
      </c>
      <c r="UF6" s="164" t="str">
        <f ca="1">INDEX('GenerateurBingo.com'!$C$1960:$C$1974,MATCH(LARGE('GenerateurBingo.com'!$D$1960:$D$1974,ROW()-1),'GenerateurBingo.com'!$D$1960:$D$1974,0))</f>
        <v>Mot 26</v>
      </c>
      <c r="UG6" s="164" t="str">
        <f ca="1">INDEX('GenerateurBingo.com'!$E$1960:$E$1974,MATCH(LARGE('GenerateurBingo.com'!$F$1960:$F$1974,ROW()-1),'GenerateurBingo.com'!$F$1960:$F$1974,0))</f>
        <v>Mot 45</v>
      </c>
      <c r="UH6" s="164" t="str">
        <f ca="1">INDEX('GenerateurBingo.com'!$G$1960:$G$1974,MATCH(LARGE('GenerateurBingo.com'!$H$1960:$H$1974,ROW()-1),'GenerateurBingo.com'!$H$1960:$H$1974,0))</f>
        <v>Mot 47</v>
      </c>
      <c r="UI6" s="164" t="str">
        <f ca="1">INDEX('GenerateurBingo.com'!$I$1960:$I$1974,MATCH(LARGE('GenerateurBingo.com'!$J$1960:$J$1974,ROW()-1),'GenerateurBingo.com'!$J$1960:$J$1974,0))</f>
        <v>Mot 70</v>
      </c>
      <c r="UJ6" s="164"/>
      <c r="UK6" s="164" t="str">
        <f ca="1">INDEX('GenerateurBingo.com'!$A$1980:$A$1994,MATCH(LARGE('GenerateurBingo.com'!$B$1980:$B$1994,ROW()-1),'GenerateurBingo.com'!$B$1980:$B$1994,0))</f>
        <v>Mot 6</v>
      </c>
      <c r="UL6" s="164" t="str">
        <f ca="1">INDEX('GenerateurBingo.com'!$C$1980:$C$1994,MATCH(LARGE('GenerateurBingo.com'!$D$1980:$D$1994,ROW()-1),'GenerateurBingo.com'!$D$1980:$D$1994,0))</f>
        <v>Mot 29</v>
      </c>
      <c r="UM6" s="162" t="str">
        <f ca="1">INDEX('GenerateurBingo.com'!$E$1980:$E$1994,MATCH(LARGE('GenerateurBingo.com'!$F$1980:$F$1994,ROW()-1),'GenerateurBingo.com'!$F$1980:$F$1994,0))</f>
        <v>Mot 41</v>
      </c>
      <c r="UN6" s="162" t="str">
        <f ca="1">INDEX('GenerateurBingo.com'!$G$1980:$G$1994,MATCH(LARGE('GenerateurBingo.com'!$H$1980:$H$1994,ROW()-1),'GenerateurBingo.com'!$H$1980:$H$1994,0))</f>
        <v>Mot 58</v>
      </c>
      <c r="UO6" s="162" t="str">
        <f ca="1">INDEX('GenerateurBingo.com'!$I$1980:$I$1994,MATCH(LARGE('GenerateurBingo.com'!$J$1980:$J$1994,ROW()-1),'GenerateurBingo.com'!$J$1980:$J$1994,0))</f>
        <v>Mot 66</v>
      </c>
    </row>
    <row r="7" spans="1:558" s="162" customFormat="1" ht="16.5">
      <c r="A7" s="162" t="str">
        <f>Instructions!$I$28</f>
        <v>Mot 7</v>
      </c>
      <c r="B7" s="162">
        <f ca="1" t="shared" si="0"/>
        <v>0.6653611231314908</v>
      </c>
      <c r="C7" s="162" t="str">
        <f>Instructions!$I$43</f>
        <v>Mot 22</v>
      </c>
      <c r="D7" s="162">
        <f ca="1" t="shared" si="1"/>
        <v>0.9907798013948332</v>
      </c>
      <c r="E7" s="162" t="str">
        <f>Instructions!$I$58</f>
        <v>Mot 37</v>
      </c>
      <c r="F7" s="162">
        <f ca="1" t="shared" si="2"/>
        <v>0.3112354696992454</v>
      </c>
      <c r="G7" s="162" t="str">
        <f>Instructions!$I$73</f>
        <v>Mot 52</v>
      </c>
      <c r="H7" s="162">
        <f ca="1" t="shared" si="3"/>
        <v>0.07733290490488798</v>
      </c>
      <c r="I7" s="162" t="str">
        <f>Instructions!$I$88</f>
        <v>Mot 67</v>
      </c>
      <c r="J7" s="162">
        <f ca="1" t="shared" si="3"/>
        <v>0.04788419652017706</v>
      </c>
      <c r="L7" s="165">
        <v>1</v>
      </c>
      <c r="M7" s="165"/>
      <c r="N7" s="165"/>
      <c r="O7" s="165"/>
      <c r="P7" s="165"/>
      <c r="Q7" s="164"/>
      <c r="R7" s="165">
        <v>2</v>
      </c>
      <c r="S7" s="165"/>
      <c r="T7" s="165"/>
      <c r="U7" s="165"/>
      <c r="V7" s="165"/>
      <c r="W7" s="165">
        <v>3</v>
      </c>
      <c r="X7" s="165"/>
      <c r="Y7" s="165"/>
      <c r="Z7" s="165"/>
      <c r="AA7" s="165"/>
      <c r="AB7" s="164"/>
      <c r="AC7" s="165">
        <v>4</v>
      </c>
      <c r="AD7" s="165"/>
      <c r="AE7" s="165"/>
      <c r="AF7" s="165"/>
      <c r="AG7" s="165"/>
      <c r="AH7" s="165">
        <v>5</v>
      </c>
      <c r="AI7" s="165"/>
      <c r="AJ7" s="165"/>
      <c r="AK7" s="165"/>
      <c r="AL7" s="165"/>
      <c r="AM7" s="164"/>
      <c r="AN7" s="165">
        <v>6</v>
      </c>
      <c r="AO7" s="165"/>
      <c r="AP7" s="165"/>
      <c r="AQ7" s="165"/>
      <c r="AR7" s="165"/>
      <c r="AS7" s="165">
        <v>7</v>
      </c>
      <c r="AT7" s="165"/>
      <c r="AU7" s="165"/>
      <c r="AV7" s="165"/>
      <c r="AW7" s="165"/>
      <c r="AX7" s="164"/>
      <c r="AY7" s="165">
        <v>8</v>
      </c>
      <c r="AZ7" s="165"/>
      <c r="BA7" s="165"/>
      <c r="BB7" s="165"/>
      <c r="BC7" s="165"/>
      <c r="BD7" s="165">
        <v>9</v>
      </c>
      <c r="BE7" s="165"/>
      <c r="BF7" s="165"/>
      <c r="BG7" s="165"/>
      <c r="BH7" s="165"/>
      <c r="BI7" s="164"/>
      <c r="BJ7" s="165">
        <v>10</v>
      </c>
      <c r="BK7" s="165"/>
      <c r="BL7" s="165"/>
      <c r="BM7" s="165"/>
      <c r="BN7" s="165"/>
      <c r="BO7" s="165">
        <v>11</v>
      </c>
      <c r="BP7" s="165"/>
      <c r="BQ7" s="165"/>
      <c r="BR7" s="165"/>
      <c r="BS7" s="165"/>
      <c r="BT7" s="164"/>
      <c r="BU7" s="165">
        <v>12</v>
      </c>
      <c r="BV7" s="165"/>
      <c r="BW7" s="165"/>
      <c r="BX7" s="165"/>
      <c r="BY7" s="165"/>
      <c r="BZ7" s="165">
        <v>13</v>
      </c>
      <c r="CA7" s="165"/>
      <c r="CB7" s="165"/>
      <c r="CC7" s="165"/>
      <c r="CD7" s="165"/>
      <c r="CE7" s="164"/>
      <c r="CF7" s="165">
        <v>14</v>
      </c>
      <c r="CG7" s="165"/>
      <c r="CH7" s="165"/>
      <c r="CI7" s="165"/>
      <c r="CJ7" s="165"/>
      <c r="CK7" s="165">
        <v>15</v>
      </c>
      <c r="CL7" s="165"/>
      <c r="CM7" s="165"/>
      <c r="CN7" s="165"/>
      <c r="CO7" s="165"/>
      <c r="CP7" s="164"/>
      <c r="CQ7" s="165">
        <v>16</v>
      </c>
      <c r="CR7" s="165"/>
      <c r="CS7" s="165"/>
      <c r="CT7" s="165"/>
      <c r="CU7" s="165"/>
      <c r="CV7" s="165">
        <v>17</v>
      </c>
      <c r="CW7" s="165"/>
      <c r="CX7" s="165"/>
      <c r="CY7" s="165"/>
      <c r="CZ7" s="165"/>
      <c r="DA7" s="164"/>
      <c r="DB7" s="165">
        <v>18</v>
      </c>
      <c r="DC7" s="165"/>
      <c r="DD7" s="165"/>
      <c r="DE7" s="165"/>
      <c r="DF7" s="165"/>
      <c r="DG7" s="165">
        <v>19</v>
      </c>
      <c r="DH7" s="165"/>
      <c r="DI7" s="165"/>
      <c r="DJ7" s="165"/>
      <c r="DK7" s="165"/>
      <c r="DL7" s="164"/>
      <c r="DM7" s="165">
        <v>20</v>
      </c>
      <c r="DN7" s="165"/>
      <c r="DO7" s="165"/>
      <c r="DP7" s="165"/>
      <c r="DQ7" s="165"/>
      <c r="DR7" s="165">
        <v>21</v>
      </c>
      <c r="DS7" s="165"/>
      <c r="DT7" s="165"/>
      <c r="DU7" s="165"/>
      <c r="DV7" s="165"/>
      <c r="DW7" s="164"/>
      <c r="DX7" s="165">
        <v>22</v>
      </c>
      <c r="DY7" s="165"/>
      <c r="DZ7" s="165"/>
      <c r="EA7" s="165"/>
      <c r="EB7" s="165"/>
      <c r="EC7" s="165">
        <v>23</v>
      </c>
      <c r="ED7" s="165"/>
      <c r="EE7" s="165"/>
      <c r="EF7" s="165"/>
      <c r="EG7" s="165"/>
      <c r="EH7" s="164"/>
      <c r="EI7" s="165">
        <v>24</v>
      </c>
      <c r="EJ7" s="165"/>
      <c r="EK7" s="165"/>
      <c r="EL7" s="165"/>
      <c r="EM7" s="165"/>
      <c r="EN7" s="165">
        <v>25</v>
      </c>
      <c r="EO7" s="165"/>
      <c r="EP7" s="165"/>
      <c r="EQ7" s="165"/>
      <c r="ER7" s="165"/>
      <c r="ES7" s="164"/>
      <c r="ET7" s="165">
        <v>26</v>
      </c>
      <c r="EU7" s="165"/>
      <c r="EV7" s="165"/>
      <c r="EW7" s="165"/>
      <c r="EX7" s="165"/>
      <c r="EY7" s="165">
        <v>27</v>
      </c>
      <c r="EZ7" s="165"/>
      <c r="FA7" s="165"/>
      <c r="FB7" s="165"/>
      <c r="FC7" s="165"/>
      <c r="FD7" s="164"/>
      <c r="FE7" s="165">
        <v>28</v>
      </c>
      <c r="FF7" s="165"/>
      <c r="FG7" s="165"/>
      <c r="FH7" s="165"/>
      <c r="FI7" s="165"/>
      <c r="FJ7" s="165">
        <v>29</v>
      </c>
      <c r="FK7" s="165"/>
      <c r="FL7" s="165"/>
      <c r="FM7" s="165"/>
      <c r="FN7" s="165"/>
      <c r="FO7" s="164"/>
      <c r="FP7" s="165">
        <v>30</v>
      </c>
      <c r="FQ7" s="165"/>
      <c r="FR7" s="165"/>
      <c r="FS7" s="165"/>
      <c r="FT7" s="165"/>
      <c r="FU7" s="165">
        <v>31</v>
      </c>
      <c r="FV7" s="165"/>
      <c r="FW7" s="165"/>
      <c r="FX7" s="165"/>
      <c r="FY7" s="165"/>
      <c r="FZ7" s="164"/>
      <c r="GA7" s="165">
        <v>32</v>
      </c>
      <c r="GB7" s="165"/>
      <c r="GC7" s="165"/>
      <c r="GD7" s="165"/>
      <c r="GE7" s="165"/>
      <c r="GF7" s="165">
        <v>33</v>
      </c>
      <c r="GG7" s="165"/>
      <c r="GH7" s="165"/>
      <c r="GI7" s="165"/>
      <c r="GJ7" s="165"/>
      <c r="GK7" s="164"/>
      <c r="GL7" s="165">
        <v>34</v>
      </c>
      <c r="GM7" s="165"/>
      <c r="GN7" s="165"/>
      <c r="GO7" s="165"/>
      <c r="GP7" s="165"/>
      <c r="GQ7" s="165">
        <v>35</v>
      </c>
      <c r="GR7" s="165"/>
      <c r="GS7" s="165"/>
      <c r="GT7" s="165"/>
      <c r="GU7" s="165"/>
      <c r="GV7" s="164"/>
      <c r="GW7" s="165">
        <v>36</v>
      </c>
      <c r="GX7" s="165"/>
      <c r="GY7" s="165"/>
      <c r="GZ7" s="165"/>
      <c r="HA7" s="165"/>
      <c r="HB7" s="165">
        <v>37</v>
      </c>
      <c r="HC7" s="165"/>
      <c r="HD7" s="165"/>
      <c r="HE7" s="165"/>
      <c r="HF7" s="165"/>
      <c r="HG7" s="164"/>
      <c r="HH7" s="165">
        <v>38</v>
      </c>
      <c r="HI7" s="165"/>
      <c r="HJ7" s="165"/>
      <c r="HK7" s="165"/>
      <c r="HL7" s="165"/>
      <c r="HM7" s="165">
        <v>39</v>
      </c>
      <c r="HN7" s="165"/>
      <c r="HO7" s="165"/>
      <c r="HP7" s="165"/>
      <c r="HQ7" s="165"/>
      <c r="HR7" s="164"/>
      <c r="HS7" s="165">
        <v>40</v>
      </c>
      <c r="HT7" s="165"/>
      <c r="HU7" s="165"/>
      <c r="HV7" s="165"/>
      <c r="HW7" s="165"/>
      <c r="HX7" s="165">
        <v>41</v>
      </c>
      <c r="HY7" s="165"/>
      <c r="HZ7" s="165"/>
      <c r="IA7" s="165"/>
      <c r="IB7" s="165"/>
      <c r="IC7" s="164"/>
      <c r="ID7" s="165">
        <v>42</v>
      </c>
      <c r="IE7" s="165"/>
      <c r="IF7" s="165"/>
      <c r="IG7" s="165"/>
      <c r="IH7" s="165"/>
      <c r="II7" s="165">
        <v>43</v>
      </c>
      <c r="IJ7" s="165"/>
      <c r="IK7" s="165"/>
      <c r="IL7" s="165"/>
      <c r="IM7" s="165"/>
      <c r="IN7" s="164"/>
      <c r="IO7" s="165">
        <v>44</v>
      </c>
      <c r="IP7" s="165"/>
      <c r="IQ7" s="165"/>
      <c r="IR7" s="165"/>
      <c r="IS7" s="165"/>
      <c r="IT7" s="165">
        <v>45</v>
      </c>
      <c r="IU7" s="165"/>
      <c r="IV7" s="165"/>
      <c r="IW7" s="165"/>
      <c r="IX7" s="165"/>
      <c r="IY7" s="164"/>
      <c r="IZ7" s="165">
        <v>46</v>
      </c>
      <c r="JA7" s="165"/>
      <c r="JB7" s="165"/>
      <c r="JC7" s="165"/>
      <c r="JD7" s="165"/>
      <c r="JE7" s="165">
        <v>47</v>
      </c>
      <c r="JF7" s="165"/>
      <c r="JG7" s="165"/>
      <c r="JH7" s="165"/>
      <c r="JI7" s="165"/>
      <c r="JJ7" s="164"/>
      <c r="JK7" s="165">
        <v>48</v>
      </c>
      <c r="JL7" s="165"/>
      <c r="JM7" s="165"/>
      <c r="JN7" s="165"/>
      <c r="JO7" s="165"/>
      <c r="JP7" s="165">
        <v>49</v>
      </c>
      <c r="JQ7" s="165"/>
      <c r="JR7" s="165"/>
      <c r="JS7" s="165"/>
      <c r="JT7" s="165"/>
      <c r="JU7" s="164"/>
      <c r="JV7" s="165">
        <v>50</v>
      </c>
      <c r="JW7" s="165"/>
      <c r="JX7" s="165"/>
      <c r="JY7" s="165"/>
      <c r="JZ7" s="165"/>
      <c r="KA7" s="165">
        <v>51</v>
      </c>
      <c r="KB7" s="165"/>
      <c r="KC7" s="165"/>
      <c r="KD7" s="165"/>
      <c r="KE7" s="165"/>
      <c r="KF7" s="164"/>
      <c r="KG7" s="165">
        <v>52</v>
      </c>
      <c r="KH7" s="165"/>
      <c r="KI7" s="165"/>
      <c r="KJ7" s="165"/>
      <c r="KK7" s="165"/>
      <c r="KL7" s="165">
        <v>53</v>
      </c>
      <c r="KM7" s="165"/>
      <c r="KN7" s="165"/>
      <c r="KO7" s="165"/>
      <c r="KP7" s="165"/>
      <c r="KQ7" s="164"/>
      <c r="KR7" s="165">
        <v>54</v>
      </c>
      <c r="KS7" s="165"/>
      <c r="KT7" s="165"/>
      <c r="KU7" s="165"/>
      <c r="KV7" s="165"/>
      <c r="KW7" s="165">
        <v>55</v>
      </c>
      <c r="KX7" s="165"/>
      <c r="KY7" s="165"/>
      <c r="KZ7" s="165"/>
      <c r="LA7" s="165"/>
      <c r="LB7" s="164"/>
      <c r="LC7" s="165">
        <v>56</v>
      </c>
      <c r="LD7" s="165"/>
      <c r="LE7" s="165"/>
      <c r="LF7" s="165"/>
      <c r="LG7" s="165"/>
      <c r="LH7" s="165">
        <v>57</v>
      </c>
      <c r="LI7" s="165"/>
      <c r="LJ7" s="165"/>
      <c r="LK7" s="165"/>
      <c r="LL7" s="165"/>
      <c r="LM7" s="164"/>
      <c r="LN7" s="165">
        <v>58</v>
      </c>
      <c r="LO7" s="165"/>
      <c r="LP7" s="165"/>
      <c r="LQ7" s="165"/>
      <c r="LR7" s="165"/>
      <c r="LS7" s="165">
        <v>59</v>
      </c>
      <c r="LT7" s="165"/>
      <c r="LU7" s="165"/>
      <c r="LV7" s="165"/>
      <c r="LW7" s="165"/>
      <c r="LX7" s="164"/>
      <c r="LY7" s="165">
        <v>60</v>
      </c>
      <c r="LZ7" s="165"/>
      <c r="MA7" s="165"/>
      <c r="MB7" s="165"/>
      <c r="MC7" s="165"/>
      <c r="MD7" s="165">
        <v>61</v>
      </c>
      <c r="ME7" s="165"/>
      <c r="MF7" s="165"/>
      <c r="MG7" s="165"/>
      <c r="MH7" s="165"/>
      <c r="MI7" s="164"/>
      <c r="MJ7" s="165">
        <v>62</v>
      </c>
      <c r="MK7" s="165"/>
      <c r="ML7" s="165"/>
      <c r="MM7" s="165"/>
      <c r="MN7" s="165"/>
      <c r="MO7" s="165">
        <v>63</v>
      </c>
      <c r="MP7" s="165"/>
      <c r="MQ7" s="165"/>
      <c r="MR7" s="165"/>
      <c r="MS7" s="165"/>
      <c r="MT7" s="164"/>
      <c r="MU7" s="165">
        <v>64</v>
      </c>
      <c r="MV7" s="165"/>
      <c r="MW7" s="165"/>
      <c r="MX7" s="165"/>
      <c r="MY7" s="165"/>
      <c r="MZ7" s="165">
        <v>65</v>
      </c>
      <c r="NA7" s="165"/>
      <c r="NB7" s="165"/>
      <c r="NC7" s="165"/>
      <c r="ND7" s="165"/>
      <c r="NE7" s="164"/>
      <c r="NF7" s="165">
        <v>66</v>
      </c>
      <c r="NG7" s="165"/>
      <c r="NH7" s="165"/>
      <c r="NI7" s="165"/>
      <c r="NJ7" s="165"/>
      <c r="NK7" s="165">
        <v>67</v>
      </c>
      <c r="NL7" s="165"/>
      <c r="NM7" s="165"/>
      <c r="NN7" s="165"/>
      <c r="NO7" s="165"/>
      <c r="NP7" s="164"/>
      <c r="NQ7" s="165">
        <v>68</v>
      </c>
      <c r="NR7" s="165"/>
      <c r="NS7" s="165"/>
      <c r="NT7" s="165"/>
      <c r="NU7" s="165"/>
      <c r="NV7" s="165">
        <v>69</v>
      </c>
      <c r="NW7" s="165"/>
      <c r="NX7" s="165"/>
      <c r="NY7" s="165"/>
      <c r="NZ7" s="165"/>
      <c r="OA7" s="164"/>
      <c r="OB7" s="165">
        <v>70</v>
      </c>
      <c r="OC7" s="165"/>
      <c r="OD7" s="165"/>
      <c r="OE7" s="165"/>
      <c r="OF7" s="165"/>
      <c r="OG7" s="165">
        <v>71</v>
      </c>
      <c r="OH7" s="165"/>
      <c r="OI7" s="165"/>
      <c r="OJ7" s="165"/>
      <c r="OK7" s="165"/>
      <c r="OL7" s="164"/>
      <c r="OM7" s="165">
        <v>72</v>
      </c>
      <c r="ON7" s="165"/>
      <c r="OO7" s="165"/>
      <c r="OP7" s="165"/>
      <c r="OQ7" s="165"/>
      <c r="OR7" s="165">
        <v>73</v>
      </c>
      <c r="OS7" s="165"/>
      <c r="OT7" s="165"/>
      <c r="OU7" s="165"/>
      <c r="OV7" s="165"/>
      <c r="OW7" s="164"/>
      <c r="OX7" s="165">
        <v>74</v>
      </c>
      <c r="OY7" s="165"/>
      <c r="OZ7" s="165"/>
      <c r="PA7" s="165"/>
      <c r="PB7" s="165"/>
      <c r="PC7" s="165">
        <v>75</v>
      </c>
      <c r="PD7" s="165"/>
      <c r="PE7" s="165"/>
      <c r="PF7" s="165"/>
      <c r="PG7" s="165"/>
      <c r="PH7" s="164"/>
      <c r="PI7" s="165">
        <v>76</v>
      </c>
      <c r="PJ7" s="165"/>
      <c r="PK7" s="165"/>
      <c r="PL7" s="165"/>
      <c r="PM7" s="165"/>
      <c r="PN7" s="165">
        <v>77</v>
      </c>
      <c r="PO7" s="165"/>
      <c r="PP7" s="165"/>
      <c r="PQ7" s="165"/>
      <c r="PR7" s="165"/>
      <c r="PS7" s="164"/>
      <c r="PT7" s="165">
        <v>78</v>
      </c>
      <c r="PU7" s="165"/>
      <c r="PV7" s="165"/>
      <c r="PW7" s="165"/>
      <c r="PX7" s="165"/>
      <c r="PY7" s="165">
        <v>79</v>
      </c>
      <c r="PZ7" s="165"/>
      <c r="QA7" s="165"/>
      <c r="QB7" s="165"/>
      <c r="QC7" s="165"/>
      <c r="QD7" s="164"/>
      <c r="QE7" s="165">
        <v>80</v>
      </c>
      <c r="QF7" s="165"/>
      <c r="QG7" s="165"/>
      <c r="QH7" s="165"/>
      <c r="QI7" s="165"/>
      <c r="QJ7" s="165">
        <v>81</v>
      </c>
      <c r="QK7" s="165"/>
      <c r="QL7" s="165"/>
      <c r="QM7" s="165"/>
      <c r="QN7" s="165"/>
      <c r="QO7" s="164"/>
      <c r="QP7" s="165">
        <v>82</v>
      </c>
      <c r="QQ7" s="165"/>
      <c r="QR7" s="165"/>
      <c r="QS7" s="165"/>
      <c r="QT7" s="165"/>
      <c r="QU7" s="165">
        <v>83</v>
      </c>
      <c r="QV7" s="165"/>
      <c r="QW7" s="165"/>
      <c r="QX7" s="165"/>
      <c r="QY7" s="165"/>
      <c r="QZ7" s="164"/>
      <c r="RA7" s="165">
        <v>84</v>
      </c>
      <c r="RB7" s="165"/>
      <c r="RC7" s="165"/>
      <c r="RD7" s="165"/>
      <c r="RE7" s="165"/>
      <c r="RF7" s="165">
        <v>85</v>
      </c>
      <c r="RG7" s="165"/>
      <c r="RH7" s="165"/>
      <c r="RI7" s="165"/>
      <c r="RJ7" s="165"/>
      <c r="RK7" s="164"/>
      <c r="RL7" s="165">
        <v>86</v>
      </c>
      <c r="RM7" s="165"/>
      <c r="RN7" s="165"/>
      <c r="RO7" s="165"/>
      <c r="RP7" s="165"/>
      <c r="RQ7" s="165">
        <v>87</v>
      </c>
      <c r="RR7" s="165"/>
      <c r="RS7" s="165"/>
      <c r="RT7" s="165"/>
      <c r="RU7" s="165"/>
      <c r="RV7" s="164"/>
      <c r="RW7" s="165">
        <v>88</v>
      </c>
      <c r="RX7" s="165"/>
      <c r="RY7" s="165"/>
      <c r="RZ7" s="165"/>
      <c r="SA7" s="165"/>
      <c r="SB7" s="165">
        <v>89</v>
      </c>
      <c r="SC7" s="165"/>
      <c r="SD7" s="165"/>
      <c r="SE7" s="165"/>
      <c r="SF7" s="165"/>
      <c r="SG7" s="164"/>
      <c r="SH7" s="165">
        <v>90</v>
      </c>
      <c r="SI7" s="165"/>
      <c r="SJ7" s="165"/>
      <c r="SK7" s="165"/>
      <c r="SL7" s="165"/>
      <c r="SM7" s="165">
        <v>91</v>
      </c>
      <c r="SN7" s="165"/>
      <c r="SO7" s="165"/>
      <c r="SP7" s="165"/>
      <c r="SQ7" s="165"/>
      <c r="SR7" s="164"/>
      <c r="SS7" s="165">
        <v>92</v>
      </c>
      <c r="ST7" s="165"/>
      <c r="SU7" s="165"/>
      <c r="SV7" s="165"/>
      <c r="SW7" s="165"/>
      <c r="SX7" s="165">
        <v>93</v>
      </c>
      <c r="SY7" s="165"/>
      <c r="SZ7" s="165"/>
      <c r="TA7" s="165"/>
      <c r="TB7" s="165"/>
      <c r="TC7" s="164"/>
      <c r="TD7" s="165">
        <v>94</v>
      </c>
      <c r="TE7" s="165"/>
      <c r="TF7" s="165"/>
      <c r="TG7" s="165"/>
      <c r="TH7" s="165"/>
      <c r="TI7" s="165">
        <v>95</v>
      </c>
      <c r="TJ7" s="165"/>
      <c r="TK7" s="165"/>
      <c r="TL7" s="165"/>
      <c r="TM7" s="165"/>
      <c r="TN7" s="164"/>
      <c r="TO7" s="165">
        <v>96</v>
      </c>
      <c r="TP7" s="165"/>
      <c r="TQ7" s="165"/>
      <c r="TR7" s="165"/>
      <c r="TS7" s="165"/>
      <c r="TT7" s="165">
        <v>97</v>
      </c>
      <c r="TU7" s="165"/>
      <c r="TV7" s="165"/>
      <c r="TW7" s="165"/>
      <c r="TX7" s="165"/>
      <c r="TY7" s="164"/>
      <c r="TZ7" s="165">
        <v>98</v>
      </c>
      <c r="UA7" s="165"/>
      <c r="UB7" s="165"/>
      <c r="UC7" s="165"/>
      <c r="UD7" s="165"/>
      <c r="UE7" s="165">
        <v>99</v>
      </c>
      <c r="UF7" s="165"/>
      <c r="UG7" s="165"/>
      <c r="UH7" s="165"/>
      <c r="UI7" s="165"/>
      <c r="UJ7" s="164"/>
      <c r="UK7" s="165">
        <v>100</v>
      </c>
      <c r="UL7" s="164"/>
    </row>
    <row r="8" spans="1:561" s="162" customFormat="1" ht="16.5">
      <c r="A8" s="162" t="str">
        <f>Instructions!$I$29</f>
        <v>Mot 8</v>
      </c>
      <c r="B8" s="162">
        <f ca="1" t="shared" si="0"/>
        <v>0.16465482886306104</v>
      </c>
      <c r="C8" s="162" t="str">
        <f>Instructions!$I$44</f>
        <v>Mot 23</v>
      </c>
      <c r="D8" s="162">
        <f ca="1" t="shared" si="1"/>
        <v>0.643998571656173</v>
      </c>
      <c r="E8" s="162" t="str">
        <f>Instructions!$I$59</f>
        <v>Mot 38</v>
      </c>
      <c r="F8" s="162">
        <f ca="1" t="shared" si="2"/>
        <v>0.5171645573109444</v>
      </c>
      <c r="G8" s="162" t="str">
        <f>Instructions!$I$74</f>
        <v>Mot 53</v>
      </c>
      <c r="H8" s="162">
        <f ca="1" t="shared" si="3"/>
        <v>0.7809753882405573</v>
      </c>
      <c r="I8" s="162" t="str">
        <f>Instructions!$I$89</f>
        <v>Mot 68</v>
      </c>
      <c r="J8" s="162">
        <f ca="1" t="shared" si="3"/>
        <v>0.15175729591452103</v>
      </c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3"/>
      <c r="DW8" s="163"/>
      <c r="DX8" s="163"/>
      <c r="DY8" s="163"/>
      <c r="DZ8" s="163"/>
      <c r="EA8" s="163"/>
      <c r="EB8" s="163"/>
      <c r="EC8" s="163"/>
      <c r="ED8" s="163"/>
      <c r="EE8" s="163"/>
      <c r="EF8" s="163"/>
      <c r="EG8" s="163"/>
      <c r="EH8" s="163"/>
      <c r="EI8" s="163"/>
      <c r="EJ8" s="163"/>
      <c r="EK8" s="163"/>
      <c r="EL8" s="163"/>
      <c r="EM8" s="163"/>
      <c r="EN8" s="163"/>
      <c r="EO8" s="163"/>
      <c r="EP8" s="163"/>
      <c r="EQ8" s="163"/>
      <c r="ER8" s="163"/>
      <c r="ES8" s="163"/>
      <c r="ET8" s="163"/>
      <c r="EU8" s="163"/>
      <c r="EV8" s="163"/>
      <c r="EW8" s="163"/>
      <c r="EX8" s="163"/>
      <c r="EY8" s="163"/>
      <c r="EZ8" s="163"/>
      <c r="FA8" s="163"/>
      <c r="FB8" s="163"/>
      <c r="FC8" s="163"/>
      <c r="FD8" s="163"/>
      <c r="FE8" s="163"/>
      <c r="FF8" s="163"/>
      <c r="FG8" s="163"/>
      <c r="FH8" s="163"/>
      <c r="FI8" s="163"/>
      <c r="FJ8" s="163"/>
      <c r="FK8" s="163"/>
      <c r="FL8" s="163"/>
      <c r="FM8" s="163"/>
      <c r="FN8" s="163"/>
      <c r="FO8" s="163"/>
      <c r="FP8" s="163"/>
      <c r="FQ8" s="163"/>
      <c r="FR8" s="163"/>
      <c r="FS8" s="163"/>
      <c r="FT8" s="163"/>
      <c r="FU8" s="163"/>
      <c r="FV8" s="163"/>
      <c r="FW8" s="163"/>
      <c r="FX8" s="163"/>
      <c r="FY8" s="163"/>
      <c r="FZ8" s="163"/>
      <c r="GA8" s="163"/>
      <c r="GB8" s="163"/>
      <c r="GC8" s="163"/>
      <c r="GD8" s="163"/>
      <c r="GE8" s="163"/>
      <c r="GF8" s="163"/>
      <c r="GG8" s="163"/>
      <c r="GH8" s="163"/>
      <c r="GI8" s="163"/>
      <c r="GJ8" s="163"/>
      <c r="GK8" s="163"/>
      <c r="GL8" s="163"/>
      <c r="GM8" s="163"/>
      <c r="GN8" s="163"/>
      <c r="GO8" s="163"/>
      <c r="GP8" s="163"/>
      <c r="GQ8" s="163"/>
      <c r="GR8" s="163"/>
      <c r="GS8" s="163"/>
      <c r="GT8" s="163"/>
      <c r="GU8" s="163"/>
      <c r="GV8" s="163"/>
      <c r="GW8" s="163"/>
      <c r="GX8" s="163"/>
      <c r="GY8" s="163"/>
      <c r="GZ8" s="163"/>
      <c r="HA8" s="163"/>
      <c r="HB8" s="163"/>
      <c r="HC8" s="163"/>
      <c r="HD8" s="163"/>
      <c r="HE8" s="163"/>
      <c r="HF8" s="163"/>
      <c r="HG8" s="163"/>
      <c r="HH8" s="163"/>
      <c r="HI8" s="163"/>
      <c r="HJ8" s="163"/>
      <c r="HK8" s="163"/>
      <c r="HL8" s="163"/>
      <c r="HM8" s="163"/>
      <c r="HN8" s="163"/>
      <c r="HO8" s="163"/>
      <c r="HP8" s="163"/>
      <c r="HQ8" s="163"/>
      <c r="HR8" s="163"/>
      <c r="HS8" s="163"/>
      <c r="HT8" s="163"/>
      <c r="HU8" s="163"/>
      <c r="HV8" s="163"/>
      <c r="HW8" s="163"/>
      <c r="HX8" s="163"/>
      <c r="HY8" s="163"/>
      <c r="HZ8" s="163"/>
      <c r="IA8" s="163"/>
      <c r="IB8" s="163"/>
      <c r="IC8" s="163"/>
      <c r="ID8" s="163"/>
      <c r="IE8" s="163"/>
      <c r="IF8" s="163"/>
      <c r="IG8" s="163"/>
      <c r="IH8" s="163"/>
      <c r="II8" s="163"/>
      <c r="IJ8" s="163"/>
      <c r="IK8" s="163"/>
      <c r="IL8" s="163"/>
      <c r="IM8" s="163"/>
      <c r="IN8" s="163"/>
      <c r="IO8" s="163"/>
      <c r="IP8" s="163"/>
      <c r="IQ8" s="163"/>
      <c r="IR8" s="163"/>
      <c r="IS8" s="163"/>
      <c r="IT8" s="163"/>
      <c r="IU8" s="163"/>
      <c r="IV8" s="163"/>
      <c r="IW8" s="163"/>
      <c r="IX8" s="163"/>
      <c r="IY8" s="163"/>
      <c r="IZ8" s="163"/>
      <c r="JA8" s="163"/>
      <c r="JB8" s="163"/>
      <c r="JC8" s="163"/>
      <c r="JD8" s="163"/>
      <c r="JE8" s="163"/>
      <c r="JF8" s="163"/>
      <c r="JG8" s="163"/>
      <c r="JH8" s="163"/>
      <c r="JI8" s="163"/>
      <c r="JJ8" s="163"/>
      <c r="JK8" s="163"/>
      <c r="JL8" s="163"/>
      <c r="JM8" s="163"/>
      <c r="JN8" s="163"/>
      <c r="JO8" s="163"/>
      <c r="JP8" s="163"/>
      <c r="JQ8" s="163"/>
      <c r="JR8" s="163"/>
      <c r="JS8" s="163"/>
      <c r="JT8" s="163"/>
      <c r="JU8" s="163"/>
      <c r="JV8" s="163"/>
      <c r="JW8" s="163"/>
      <c r="JX8" s="163"/>
      <c r="JY8" s="163"/>
      <c r="JZ8" s="163"/>
      <c r="KA8" s="163"/>
      <c r="KB8" s="163"/>
      <c r="KC8" s="163"/>
      <c r="KD8" s="163"/>
      <c r="KE8" s="163"/>
      <c r="KF8" s="163"/>
      <c r="KG8" s="163"/>
      <c r="KH8" s="163"/>
      <c r="KI8" s="163"/>
      <c r="KJ8" s="163"/>
      <c r="KK8" s="163"/>
      <c r="KL8" s="163"/>
      <c r="KM8" s="163"/>
      <c r="KN8" s="163"/>
      <c r="KO8" s="163"/>
      <c r="KP8" s="163"/>
      <c r="KQ8" s="163"/>
      <c r="KR8" s="163"/>
      <c r="KS8" s="163"/>
      <c r="KT8" s="163"/>
      <c r="KU8" s="163"/>
      <c r="KV8" s="163"/>
      <c r="KW8" s="163"/>
      <c r="KX8" s="163"/>
      <c r="KY8" s="163"/>
      <c r="KZ8" s="163"/>
      <c r="LA8" s="163"/>
      <c r="LB8" s="163"/>
      <c r="LC8" s="163"/>
      <c r="LD8" s="163"/>
      <c r="LE8" s="163"/>
      <c r="LF8" s="163"/>
      <c r="LG8" s="163"/>
      <c r="LH8" s="163"/>
      <c r="LI8" s="163"/>
      <c r="LJ8" s="163"/>
      <c r="LK8" s="163"/>
      <c r="LL8" s="163"/>
      <c r="LM8" s="163"/>
      <c r="LN8" s="163"/>
      <c r="LO8" s="163"/>
      <c r="LP8" s="163"/>
      <c r="LQ8" s="163"/>
      <c r="LR8" s="163"/>
      <c r="LS8" s="163"/>
      <c r="LT8" s="163"/>
      <c r="LU8" s="163"/>
      <c r="LV8" s="163"/>
      <c r="LW8" s="163"/>
      <c r="LX8" s="163"/>
      <c r="LY8" s="163"/>
      <c r="LZ8" s="163"/>
      <c r="MA8" s="163"/>
      <c r="MB8" s="163"/>
      <c r="MC8" s="163"/>
      <c r="MD8" s="163"/>
      <c r="ME8" s="163"/>
      <c r="MF8" s="163"/>
      <c r="MG8" s="163"/>
      <c r="MH8" s="163"/>
      <c r="MI8" s="163"/>
      <c r="MJ8" s="163"/>
      <c r="MK8" s="163"/>
      <c r="ML8" s="163"/>
      <c r="MM8" s="163"/>
      <c r="MN8" s="163"/>
      <c r="MO8" s="163"/>
      <c r="MP8" s="163"/>
      <c r="MQ8" s="163"/>
      <c r="MR8" s="163"/>
      <c r="MS8" s="163"/>
      <c r="MT8" s="163"/>
      <c r="MU8" s="163"/>
      <c r="MV8" s="163"/>
      <c r="MW8" s="163"/>
      <c r="MX8" s="163"/>
      <c r="MY8" s="163"/>
      <c r="MZ8" s="163"/>
      <c r="NA8" s="163"/>
      <c r="NB8" s="163"/>
      <c r="NC8" s="163"/>
      <c r="ND8" s="163"/>
      <c r="NE8" s="163"/>
      <c r="NF8" s="163"/>
      <c r="NG8" s="163"/>
      <c r="NH8" s="163"/>
      <c r="NI8" s="163"/>
      <c r="NJ8" s="163"/>
      <c r="NK8" s="163"/>
      <c r="NL8" s="163"/>
      <c r="NM8" s="163"/>
      <c r="NN8" s="163"/>
      <c r="NO8" s="163"/>
      <c r="NP8" s="163"/>
      <c r="NQ8" s="163"/>
      <c r="NR8" s="163"/>
      <c r="NS8" s="163"/>
      <c r="NT8" s="163"/>
      <c r="NU8" s="163"/>
      <c r="NV8" s="163"/>
      <c r="NW8" s="163"/>
      <c r="NX8" s="163"/>
      <c r="NY8" s="163"/>
      <c r="NZ8" s="163"/>
      <c r="OA8" s="163"/>
      <c r="OB8" s="163"/>
      <c r="OC8" s="163"/>
      <c r="OD8" s="163"/>
      <c r="OE8" s="163"/>
      <c r="OF8" s="163"/>
      <c r="OG8" s="163"/>
      <c r="OH8" s="163"/>
      <c r="OI8" s="163"/>
      <c r="OJ8" s="163"/>
      <c r="OK8" s="163"/>
      <c r="OL8" s="163"/>
      <c r="OM8" s="163"/>
      <c r="ON8" s="163"/>
      <c r="OO8" s="163"/>
      <c r="OP8" s="163"/>
      <c r="OQ8" s="163"/>
      <c r="OR8" s="163"/>
      <c r="OS8" s="163"/>
      <c r="OT8" s="163"/>
      <c r="OU8" s="163"/>
      <c r="OV8" s="163"/>
      <c r="OW8" s="163"/>
      <c r="OX8" s="163"/>
      <c r="OY8" s="163"/>
      <c r="OZ8" s="163"/>
      <c r="PA8" s="163"/>
      <c r="PB8" s="163"/>
      <c r="PC8" s="163"/>
      <c r="PD8" s="163"/>
      <c r="PE8" s="163"/>
      <c r="PF8" s="163"/>
      <c r="PG8" s="163"/>
      <c r="PH8" s="163"/>
      <c r="PI8" s="163"/>
      <c r="PJ8" s="163"/>
      <c r="PK8" s="163"/>
      <c r="PL8" s="163"/>
      <c r="PM8" s="163"/>
      <c r="PN8" s="163"/>
      <c r="PO8" s="163"/>
      <c r="PP8" s="163"/>
      <c r="PQ8" s="163"/>
      <c r="PR8" s="163"/>
      <c r="PS8" s="163"/>
      <c r="PT8" s="163"/>
      <c r="PU8" s="163"/>
      <c r="PV8" s="163"/>
      <c r="PW8" s="163"/>
      <c r="PX8" s="163"/>
      <c r="PY8" s="163"/>
      <c r="PZ8" s="163"/>
      <c r="QA8" s="163"/>
      <c r="QB8" s="163"/>
      <c r="QC8" s="163"/>
      <c r="QD8" s="163"/>
      <c r="QE8" s="163"/>
      <c r="QF8" s="163"/>
      <c r="QG8" s="163"/>
      <c r="QH8" s="163"/>
      <c r="QI8" s="163"/>
      <c r="QJ8" s="163"/>
      <c r="QK8" s="163"/>
      <c r="QL8" s="163"/>
      <c r="QM8" s="163"/>
      <c r="QN8" s="163"/>
      <c r="QO8" s="163"/>
      <c r="QP8" s="163"/>
      <c r="QQ8" s="163"/>
      <c r="QR8" s="163"/>
      <c r="QS8" s="163"/>
      <c r="QT8" s="163"/>
      <c r="QU8" s="163"/>
      <c r="QV8" s="163"/>
      <c r="QW8" s="163"/>
      <c r="QX8" s="163"/>
      <c r="QY8" s="163"/>
      <c r="QZ8" s="163"/>
      <c r="RA8" s="163"/>
      <c r="RB8" s="163"/>
      <c r="RC8" s="163"/>
      <c r="RD8" s="163"/>
      <c r="RE8" s="163"/>
      <c r="RF8" s="163"/>
      <c r="RG8" s="163"/>
      <c r="RH8" s="163"/>
      <c r="RI8" s="163"/>
      <c r="RJ8" s="163"/>
      <c r="RK8" s="163"/>
      <c r="RL8" s="163"/>
      <c r="RM8" s="163"/>
      <c r="RN8" s="163"/>
      <c r="RO8" s="163"/>
      <c r="RP8" s="163"/>
      <c r="RQ8" s="163"/>
      <c r="RR8" s="163"/>
      <c r="RS8" s="163"/>
      <c r="RT8" s="163"/>
      <c r="RU8" s="163"/>
      <c r="RV8" s="163"/>
      <c r="RW8" s="163"/>
      <c r="RX8" s="163"/>
      <c r="RY8" s="163"/>
      <c r="RZ8" s="163"/>
      <c r="SA8" s="163"/>
      <c r="SB8" s="163"/>
      <c r="SC8" s="163"/>
      <c r="SD8" s="163"/>
      <c r="SE8" s="163"/>
      <c r="SF8" s="163"/>
      <c r="SG8" s="163"/>
      <c r="SH8" s="163"/>
      <c r="SI8" s="163"/>
      <c r="SJ8" s="163"/>
      <c r="SK8" s="163"/>
      <c r="SL8" s="163"/>
      <c r="SM8" s="163"/>
      <c r="SN8" s="163"/>
      <c r="SO8" s="163"/>
      <c r="SP8" s="163"/>
      <c r="SQ8" s="163"/>
      <c r="SR8" s="163"/>
      <c r="SS8" s="163"/>
      <c r="ST8" s="163"/>
      <c r="SU8" s="163"/>
      <c r="SV8" s="163"/>
      <c r="SW8" s="163"/>
      <c r="SX8" s="163"/>
      <c r="SY8" s="163"/>
      <c r="SZ8" s="163"/>
      <c r="TA8" s="163"/>
      <c r="TB8" s="163"/>
      <c r="TC8" s="163"/>
      <c r="TD8" s="163"/>
      <c r="TE8" s="163"/>
      <c r="TF8" s="163"/>
      <c r="TG8" s="163"/>
      <c r="TH8" s="163"/>
      <c r="TI8" s="163"/>
      <c r="TJ8" s="163"/>
      <c r="TK8" s="163"/>
      <c r="TL8" s="163"/>
      <c r="TM8" s="163"/>
      <c r="TN8" s="163"/>
      <c r="TO8" s="163"/>
      <c r="TP8" s="163"/>
      <c r="TQ8" s="163"/>
      <c r="TR8" s="163"/>
      <c r="TS8" s="163"/>
      <c r="TT8" s="163"/>
      <c r="TU8" s="163"/>
      <c r="TV8" s="163"/>
      <c r="TW8" s="163"/>
      <c r="TX8" s="163"/>
      <c r="TY8" s="163"/>
      <c r="TZ8" s="163"/>
      <c r="UA8" s="163"/>
      <c r="UB8" s="163"/>
      <c r="UC8" s="163"/>
      <c r="UD8" s="163"/>
      <c r="UE8" s="163"/>
      <c r="UF8" s="163"/>
      <c r="UG8" s="163"/>
      <c r="UH8" s="163"/>
      <c r="UI8" s="163"/>
      <c r="UJ8" s="163"/>
      <c r="UK8" s="163"/>
      <c r="UL8" s="163"/>
      <c r="UM8" s="163"/>
      <c r="UN8" s="163"/>
      <c r="UO8" s="163"/>
    </row>
    <row r="9" spans="1:561" s="162" customFormat="1" ht="16.5">
      <c r="A9" s="162" t="str">
        <f>Instructions!$I$30</f>
        <v>Mot 9</v>
      </c>
      <c r="B9" s="162">
        <f ca="1" t="shared" si="0"/>
        <v>0.17807852736433105</v>
      </c>
      <c r="C9" s="162" t="str">
        <f>Instructions!$I$45</f>
        <v>Mot 24</v>
      </c>
      <c r="D9" s="162">
        <f ca="1" t="shared" si="1"/>
        <v>0.02351529217290116</v>
      </c>
      <c r="E9" s="162" t="str">
        <f>Instructions!$I$60</f>
        <v>Mot 39</v>
      </c>
      <c r="F9" s="162">
        <f ca="1" t="shared" si="2"/>
        <v>0.3377643772640794</v>
      </c>
      <c r="G9" s="162" t="str">
        <f>Instructions!$I$75</f>
        <v>Mot 54</v>
      </c>
      <c r="H9" s="162">
        <f ca="1" t="shared" si="3"/>
        <v>0.9210913505816175</v>
      </c>
      <c r="I9" s="162" t="str">
        <f>Instructions!$I$90</f>
        <v>Mot 69</v>
      </c>
      <c r="J9" s="162">
        <f ca="1" t="shared" si="3"/>
        <v>0.22047539724771636</v>
      </c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  <c r="DQ9" s="163"/>
      <c r="DR9" s="163"/>
      <c r="DS9" s="163"/>
      <c r="DT9" s="163"/>
      <c r="DU9" s="163"/>
      <c r="DV9" s="163"/>
      <c r="DW9" s="163"/>
      <c r="DX9" s="163"/>
      <c r="DY9" s="163"/>
      <c r="DZ9" s="163"/>
      <c r="EA9" s="163"/>
      <c r="EB9" s="163"/>
      <c r="EC9" s="163"/>
      <c r="ED9" s="163"/>
      <c r="EE9" s="163"/>
      <c r="EF9" s="163"/>
      <c r="EG9" s="163"/>
      <c r="EH9" s="163"/>
      <c r="EI9" s="163"/>
      <c r="EJ9" s="163"/>
      <c r="EK9" s="163"/>
      <c r="EL9" s="163"/>
      <c r="EM9" s="163"/>
      <c r="EN9" s="163"/>
      <c r="EO9" s="163"/>
      <c r="EP9" s="163"/>
      <c r="EQ9" s="163"/>
      <c r="ER9" s="163"/>
      <c r="ES9" s="163"/>
      <c r="ET9" s="163"/>
      <c r="EU9" s="163"/>
      <c r="EV9" s="163"/>
      <c r="EW9" s="163"/>
      <c r="EX9" s="163"/>
      <c r="EY9" s="163"/>
      <c r="EZ9" s="163"/>
      <c r="FA9" s="163"/>
      <c r="FB9" s="163"/>
      <c r="FC9" s="163"/>
      <c r="FD9" s="163"/>
      <c r="FE9" s="163"/>
      <c r="FF9" s="163"/>
      <c r="FG9" s="163"/>
      <c r="FH9" s="163"/>
      <c r="FI9" s="163"/>
      <c r="FJ9" s="163"/>
      <c r="FK9" s="163"/>
      <c r="FL9" s="163"/>
      <c r="FM9" s="163"/>
      <c r="FN9" s="163"/>
      <c r="FO9" s="163"/>
      <c r="FP9" s="163"/>
      <c r="FQ9" s="163"/>
      <c r="FR9" s="163"/>
      <c r="FS9" s="163"/>
      <c r="FT9" s="163"/>
      <c r="FU9" s="163"/>
      <c r="FV9" s="163"/>
      <c r="FW9" s="163"/>
      <c r="FX9" s="163"/>
      <c r="FY9" s="163"/>
      <c r="FZ9" s="163"/>
      <c r="GA9" s="163"/>
      <c r="GB9" s="163"/>
      <c r="GC9" s="163"/>
      <c r="GD9" s="163"/>
      <c r="GE9" s="163"/>
      <c r="GF9" s="163"/>
      <c r="GG9" s="163"/>
      <c r="GH9" s="163"/>
      <c r="GI9" s="163"/>
      <c r="GJ9" s="163"/>
      <c r="GK9" s="163"/>
      <c r="GL9" s="163"/>
      <c r="GM9" s="163"/>
      <c r="GN9" s="163"/>
      <c r="GO9" s="163"/>
      <c r="GP9" s="163"/>
      <c r="GQ9" s="163"/>
      <c r="GR9" s="163"/>
      <c r="GS9" s="163"/>
      <c r="GT9" s="163"/>
      <c r="GU9" s="163"/>
      <c r="GV9" s="163"/>
      <c r="GW9" s="163"/>
      <c r="GX9" s="163"/>
      <c r="GY9" s="163"/>
      <c r="GZ9" s="163"/>
      <c r="HA9" s="163"/>
      <c r="HB9" s="163"/>
      <c r="HC9" s="163"/>
      <c r="HD9" s="163"/>
      <c r="HE9" s="163"/>
      <c r="HF9" s="163"/>
      <c r="HG9" s="163"/>
      <c r="HH9" s="163"/>
      <c r="HI9" s="163"/>
      <c r="HJ9" s="163"/>
      <c r="HK9" s="163"/>
      <c r="HL9" s="163"/>
      <c r="HM9" s="163"/>
      <c r="HN9" s="163"/>
      <c r="HO9" s="163"/>
      <c r="HP9" s="163"/>
      <c r="HQ9" s="163"/>
      <c r="HR9" s="163"/>
      <c r="HS9" s="163"/>
      <c r="HT9" s="163"/>
      <c r="HU9" s="163"/>
      <c r="HV9" s="163"/>
      <c r="HW9" s="163"/>
      <c r="HX9" s="163"/>
      <c r="HY9" s="163"/>
      <c r="HZ9" s="163"/>
      <c r="IA9" s="163"/>
      <c r="IB9" s="163"/>
      <c r="IC9" s="163"/>
      <c r="ID9" s="163"/>
      <c r="IE9" s="163"/>
      <c r="IF9" s="163"/>
      <c r="IG9" s="163"/>
      <c r="IH9" s="163"/>
      <c r="II9" s="163"/>
      <c r="IJ9" s="163"/>
      <c r="IK9" s="163"/>
      <c r="IL9" s="163"/>
      <c r="IM9" s="163"/>
      <c r="IN9" s="163"/>
      <c r="IO9" s="163"/>
      <c r="IP9" s="163"/>
      <c r="IQ9" s="163"/>
      <c r="IR9" s="163"/>
      <c r="IS9" s="163"/>
      <c r="IT9" s="163"/>
      <c r="IU9" s="163"/>
      <c r="IV9" s="163"/>
      <c r="IW9" s="163"/>
      <c r="IX9" s="163"/>
      <c r="IY9" s="163"/>
      <c r="IZ9" s="163"/>
      <c r="JA9" s="163"/>
      <c r="JB9" s="163"/>
      <c r="JC9" s="163"/>
      <c r="JD9" s="163"/>
      <c r="JE9" s="163"/>
      <c r="JF9" s="163"/>
      <c r="JG9" s="163"/>
      <c r="JH9" s="163"/>
      <c r="JI9" s="163"/>
      <c r="JJ9" s="163"/>
      <c r="JK9" s="163"/>
      <c r="JL9" s="163"/>
      <c r="JM9" s="163"/>
      <c r="JN9" s="163"/>
      <c r="JO9" s="163"/>
      <c r="JP9" s="163"/>
      <c r="JQ9" s="163"/>
      <c r="JR9" s="163"/>
      <c r="JS9" s="163"/>
      <c r="JT9" s="163"/>
      <c r="JU9" s="163"/>
      <c r="JV9" s="163"/>
      <c r="JW9" s="163"/>
      <c r="JX9" s="163"/>
      <c r="JY9" s="163"/>
      <c r="JZ9" s="163"/>
      <c r="KA9" s="163"/>
      <c r="KB9" s="163"/>
      <c r="KC9" s="163"/>
      <c r="KD9" s="163"/>
      <c r="KE9" s="163"/>
      <c r="KF9" s="163"/>
      <c r="KG9" s="163"/>
      <c r="KH9" s="163"/>
      <c r="KI9" s="163"/>
      <c r="KJ9" s="163"/>
      <c r="KK9" s="163"/>
      <c r="KL9" s="163"/>
      <c r="KM9" s="163"/>
      <c r="KN9" s="163"/>
      <c r="KO9" s="163"/>
      <c r="KP9" s="163"/>
      <c r="KQ9" s="163"/>
      <c r="KR9" s="163"/>
      <c r="KS9" s="163"/>
      <c r="KT9" s="163"/>
      <c r="KU9" s="163"/>
      <c r="KV9" s="163"/>
      <c r="KW9" s="163"/>
      <c r="KX9" s="163"/>
      <c r="KY9" s="163"/>
      <c r="KZ9" s="163"/>
      <c r="LA9" s="163"/>
      <c r="LB9" s="163"/>
      <c r="LC9" s="163"/>
      <c r="LD9" s="163"/>
      <c r="LE9" s="163"/>
      <c r="LF9" s="163"/>
      <c r="LG9" s="163"/>
      <c r="LH9" s="163"/>
      <c r="LI9" s="163"/>
      <c r="LJ9" s="163"/>
      <c r="LK9" s="163"/>
      <c r="LL9" s="163"/>
      <c r="LM9" s="163"/>
      <c r="LN9" s="163"/>
      <c r="LO9" s="163"/>
      <c r="LP9" s="163"/>
      <c r="LQ9" s="163"/>
      <c r="LR9" s="163"/>
      <c r="LS9" s="163"/>
      <c r="LT9" s="163"/>
      <c r="LU9" s="163"/>
      <c r="LV9" s="163"/>
      <c r="LW9" s="163"/>
      <c r="LX9" s="163"/>
      <c r="LY9" s="163"/>
      <c r="LZ9" s="163"/>
      <c r="MA9" s="163"/>
      <c r="MB9" s="163"/>
      <c r="MC9" s="163"/>
      <c r="MD9" s="163"/>
      <c r="ME9" s="163"/>
      <c r="MF9" s="163"/>
      <c r="MG9" s="163"/>
      <c r="MH9" s="163"/>
      <c r="MI9" s="163"/>
      <c r="MJ9" s="163"/>
      <c r="MK9" s="163"/>
      <c r="ML9" s="163"/>
      <c r="MM9" s="163"/>
      <c r="MN9" s="163"/>
      <c r="MO9" s="163"/>
      <c r="MP9" s="163"/>
      <c r="MQ9" s="163"/>
      <c r="MR9" s="163"/>
      <c r="MS9" s="163"/>
      <c r="MT9" s="163"/>
      <c r="MU9" s="163"/>
      <c r="MV9" s="163"/>
      <c r="MW9" s="163"/>
      <c r="MX9" s="163"/>
      <c r="MY9" s="163"/>
      <c r="MZ9" s="163"/>
      <c r="NA9" s="163"/>
      <c r="NB9" s="163"/>
      <c r="NC9" s="163"/>
      <c r="ND9" s="163"/>
      <c r="NE9" s="163"/>
      <c r="NF9" s="163"/>
      <c r="NG9" s="163"/>
      <c r="NH9" s="163"/>
      <c r="NI9" s="163"/>
      <c r="NJ9" s="163"/>
      <c r="NK9" s="163"/>
      <c r="NL9" s="163"/>
      <c r="NM9" s="163"/>
      <c r="NN9" s="163"/>
      <c r="NO9" s="163"/>
      <c r="NP9" s="163"/>
      <c r="NQ9" s="163"/>
      <c r="NR9" s="163"/>
      <c r="NS9" s="163"/>
      <c r="NT9" s="163"/>
      <c r="NU9" s="163"/>
      <c r="NV9" s="163"/>
      <c r="NW9" s="163"/>
      <c r="NX9" s="163"/>
      <c r="NY9" s="163"/>
      <c r="NZ9" s="163"/>
      <c r="OA9" s="163"/>
      <c r="OB9" s="163"/>
      <c r="OC9" s="163"/>
      <c r="OD9" s="163"/>
      <c r="OE9" s="163"/>
      <c r="OF9" s="163"/>
      <c r="OG9" s="163"/>
      <c r="OH9" s="163"/>
      <c r="OI9" s="163"/>
      <c r="OJ9" s="163"/>
      <c r="OK9" s="163"/>
      <c r="OL9" s="163"/>
      <c r="OM9" s="163"/>
      <c r="ON9" s="163"/>
      <c r="OO9" s="163"/>
      <c r="OP9" s="163"/>
      <c r="OQ9" s="163"/>
      <c r="OR9" s="163"/>
      <c r="OS9" s="163"/>
      <c r="OT9" s="163"/>
      <c r="OU9" s="163"/>
      <c r="OV9" s="163"/>
      <c r="OW9" s="163"/>
      <c r="OX9" s="163"/>
      <c r="OY9" s="163"/>
      <c r="OZ9" s="163"/>
      <c r="PA9" s="163"/>
      <c r="PB9" s="163"/>
      <c r="PC9" s="163"/>
      <c r="PD9" s="163"/>
      <c r="PE9" s="163"/>
      <c r="PF9" s="163"/>
      <c r="PG9" s="163"/>
      <c r="PH9" s="163"/>
      <c r="PI9" s="163"/>
      <c r="PJ9" s="163"/>
      <c r="PK9" s="163"/>
      <c r="PL9" s="163"/>
      <c r="PM9" s="163"/>
      <c r="PN9" s="163"/>
      <c r="PO9" s="163"/>
      <c r="PP9" s="163"/>
      <c r="PQ9" s="163"/>
      <c r="PR9" s="163"/>
      <c r="PS9" s="163"/>
      <c r="PT9" s="163"/>
      <c r="PU9" s="163"/>
      <c r="PV9" s="163"/>
      <c r="PW9" s="163"/>
      <c r="PX9" s="163"/>
      <c r="PY9" s="163"/>
      <c r="PZ9" s="163"/>
      <c r="QA9" s="163"/>
      <c r="QB9" s="163"/>
      <c r="QC9" s="163"/>
      <c r="QD9" s="163"/>
      <c r="QE9" s="163"/>
      <c r="QF9" s="163"/>
      <c r="QG9" s="163"/>
      <c r="QH9" s="163"/>
      <c r="QI9" s="163"/>
      <c r="QJ9" s="163"/>
      <c r="QK9" s="163"/>
      <c r="QL9" s="163"/>
      <c r="QM9" s="163"/>
      <c r="QN9" s="163"/>
      <c r="QO9" s="163"/>
      <c r="QP9" s="163"/>
      <c r="QQ9" s="163"/>
      <c r="QR9" s="163"/>
      <c r="QS9" s="163"/>
      <c r="QT9" s="163"/>
      <c r="QU9" s="163"/>
      <c r="QV9" s="163"/>
      <c r="QW9" s="163"/>
      <c r="QX9" s="163"/>
      <c r="QY9" s="163"/>
      <c r="QZ9" s="163"/>
      <c r="RA9" s="163"/>
      <c r="RB9" s="163"/>
      <c r="RC9" s="163"/>
      <c r="RD9" s="163"/>
      <c r="RE9" s="163"/>
      <c r="RF9" s="163"/>
      <c r="RG9" s="163"/>
      <c r="RH9" s="163"/>
      <c r="RI9" s="163"/>
      <c r="RJ9" s="163"/>
      <c r="RK9" s="163"/>
      <c r="RL9" s="163"/>
      <c r="RM9" s="163"/>
      <c r="RN9" s="163"/>
      <c r="RO9" s="163"/>
      <c r="RP9" s="163"/>
      <c r="RQ9" s="163"/>
      <c r="RR9" s="163"/>
      <c r="RS9" s="163"/>
      <c r="RT9" s="163"/>
      <c r="RU9" s="163"/>
      <c r="RV9" s="163"/>
      <c r="RW9" s="163"/>
      <c r="RX9" s="163"/>
      <c r="RY9" s="163"/>
      <c r="RZ9" s="163"/>
      <c r="SA9" s="163"/>
      <c r="SB9" s="163"/>
      <c r="SC9" s="163"/>
      <c r="SD9" s="163"/>
      <c r="SE9" s="163"/>
      <c r="SF9" s="163"/>
      <c r="SG9" s="163"/>
      <c r="SH9" s="163"/>
      <c r="SI9" s="163"/>
      <c r="SJ9" s="163"/>
      <c r="SK9" s="163"/>
      <c r="SL9" s="163"/>
      <c r="SM9" s="163"/>
      <c r="SN9" s="163"/>
      <c r="SO9" s="163"/>
      <c r="SP9" s="163"/>
      <c r="SQ9" s="163"/>
      <c r="SR9" s="163"/>
      <c r="SS9" s="163"/>
      <c r="ST9" s="163"/>
      <c r="SU9" s="163"/>
      <c r="SV9" s="163"/>
      <c r="SW9" s="163"/>
      <c r="SX9" s="163"/>
      <c r="SY9" s="163"/>
      <c r="SZ9" s="163"/>
      <c r="TA9" s="163"/>
      <c r="TB9" s="163"/>
      <c r="TC9" s="163"/>
      <c r="TD9" s="163"/>
      <c r="TE9" s="163"/>
      <c r="TF9" s="163"/>
      <c r="TG9" s="163"/>
      <c r="TH9" s="163"/>
      <c r="TI9" s="163"/>
      <c r="TJ9" s="163"/>
      <c r="TK9" s="163"/>
      <c r="TL9" s="163"/>
      <c r="TM9" s="163"/>
      <c r="TN9" s="163"/>
      <c r="TO9" s="163"/>
      <c r="TP9" s="163"/>
      <c r="TQ9" s="163"/>
      <c r="TR9" s="163"/>
      <c r="TS9" s="163"/>
      <c r="TT9" s="163"/>
      <c r="TU9" s="163"/>
      <c r="TV9" s="163"/>
      <c r="TW9" s="163"/>
      <c r="TX9" s="163"/>
      <c r="TY9" s="163"/>
      <c r="TZ9" s="163"/>
      <c r="UA9" s="163"/>
      <c r="UB9" s="163"/>
      <c r="UC9" s="163"/>
      <c r="UD9" s="163"/>
      <c r="UE9" s="163"/>
      <c r="UF9" s="163"/>
      <c r="UG9" s="163"/>
      <c r="UH9" s="163"/>
      <c r="UI9" s="163"/>
      <c r="UJ9" s="163"/>
      <c r="UK9" s="163"/>
      <c r="UL9" s="163"/>
      <c r="UM9" s="163"/>
      <c r="UN9" s="163"/>
      <c r="UO9" s="163"/>
    </row>
    <row r="10" spans="1:561" s="162" customFormat="1" ht="16.5">
      <c r="A10" s="162" t="str">
        <f>Instructions!$I$31</f>
        <v>Mot 10</v>
      </c>
      <c r="B10" s="162">
        <f ca="1" t="shared" si="0"/>
        <v>0.20749305901312887</v>
      </c>
      <c r="C10" s="162" t="str">
        <f>Instructions!$I$46</f>
        <v>Mot 25</v>
      </c>
      <c r="D10" s="162">
        <f ca="1">RAND()</f>
        <v>0.7099900732576654</v>
      </c>
      <c r="E10" s="162" t="str">
        <f>Instructions!$I$61</f>
        <v>Mot 40</v>
      </c>
      <c r="F10" s="162">
        <f ca="1" t="shared" si="2"/>
        <v>0.1601642993589003</v>
      </c>
      <c r="G10" s="162" t="str">
        <f>Instructions!$I$76</f>
        <v>Mot 55</v>
      </c>
      <c r="H10" s="162">
        <f ca="1" t="shared" si="3"/>
        <v>0.2704377176931445</v>
      </c>
      <c r="I10" s="162" t="str">
        <f>Instructions!$I$91</f>
        <v>Mot 70</v>
      </c>
      <c r="J10" s="162">
        <f ca="1" t="shared" si="3"/>
        <v>0.9389120771446557</v>
      </c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  <c r="DQ10" s="163"/>
      <c r="DR10" s="163"/>
      <c r="DS10" s="163"/>
      <c r="DT10" s="163"/>
      <c r="DU10" s="163"/>
      <c r="DV10" s="163"/>
      <c r="DW10" s="163"/>
      <c r="DX10" s="163"/>
      <c r="DY10" s="163"/>
      <c r="DZ10" s="163"/>
      <c r="EA10" s="163"/>
      <c r="EB10" s="163"/>
      <c r="EC10" s="163"/>
      <c r="ED10" s="163"/>
      <c r="EE10" s="163"/>
      <c r="EF10" s="163"/>
      <c r="EG10" s="163"/>
      <c r="EH10" s="163"/>
      <c r="EI10" s="163"/>
      <c r="EJ10" s="163"/>
      <c r="EK10" s="163"/>
      <c r="EL10" s="163"/>
      <c r="EM10" s="163"/>
      <c r="EN10" s="163"/>
      <c r="EO10" s="163"/>
      <c r="EP10" s="163"/>
      <c r="EQ10" s="163"/>
      <c r="ER10" s="163"/>
      <c r="ES10" s="163"/>
      <c r="ET10" s="163"/>
      <c r="EU10" s="163"/>
      <c r="EV10" s="163"/>
      <c r="EW10" s="163"/>
      <c r="EX10" s="163"/>
      <c r="EY10" s="163"/>
      <c r="EZ10" s="163"/>
      <c r="FA10" s="163"/>
      <c r="FB10" s="163"/>
      <c r="FC10" s="163"/>
      <c r="FD10" s="163"/>
      <c r="FE10" s="163"/>
      <c r="FF10" s="163"/>
      <c r="FG10" s="163"/>
      <c r="FH10" s="163"/>
      <c r="FI10" s="163"/>
      <c r="FJ10" s="163"/>
      <c r="FK10" s="163"/>
      <c r="FL10" s="163"/>
      <c r="FM10" s="163"/>
      <c r="FN10" s="163"/>
      <c r="FO10" s="163"/>
      <c r="FP10" s="163"/>
      <c r="FQ10" s="163"/>
      <c r="FR10" s="163"/>
      <c r="FS10" s="163"/>
      <c r="FT10" s="163"/>
      <c r="FU10" s="163"/>
      <c r="FV10" s="163"/>
      <c r="FW10" s="163"/>
      <c r="FX10" s="163"/>
      <c r="FY10" s="163"/>
      <c r="FZ10" s="163"/>
      <c r="GA10" s="163"/>
      <c r="GB10" s="163"/>
      <c r="GC10" s="163"/>
      <c r="GD10" s="163"/>
      <c r="GE10" s="163"/>
      <c r="GF10" s="163"/>
      <c r="GG10" s="163"/>
      <c r="GH10" s="163"/>
      <c r="GI10" s="163"/>
      <c r="GJ10" s="163"/>
      <c r="GK10" s="163"/>
      <c r="GL10" s="163"/>
      <c r="GM10" s="163"/>
      <c r="GN10" s="163"/>
      <c r="GO10" s="163"/>
      <c r="GP10" s="163"/>
      <c r="GQ10" s="163"/>
      <c r="GR10" s="163"/>
      <c r="GS10" s="163"/>
      <c r="GT10" s="163"/>
      <c r="GU10" s="163"/>
      <c r="GV10" s="163"/>
      <c r="GW10" s="163"/>
      <c r="GX10" s="163"/>
      <c r="GY10" s="163"/>
      <c r="GZ10" s="163"/>
      <c r="HA10" s="163"/>
      <c r="HB10" s="163"/>
      <c r="HC10" s="163"/>
      <c r="HD10" s="163"/>
      <c r="HE10" s="163"/>
      <c r="HF10" s="163"/>
      <c r="HG10" s="163"/>
      <c r="HH10" s="163"/>
      <c r="HI10" s="163"/>
      <c r="HJ10" s="163"/>
      <c r="HK10" s="163"/>
      <c r="HL10" s="163"/>
      <c r="HM10" s="163"/>
      <c r="HN10" s="163"/>
      <c r="HO10" s="163"/>
      <c r="HP10" s="163"/>
      <c r="HQ10" s="163"/>
      <c r="HR10" s="163"/>
      <c r="HS10" s="163"/>
      <c r="HT10" s="163"/>
      <c r="HU10" s="163"/>
      <c r="HV10" s="163"/>
      <c r="HW10" s="163"/>
      <c r="HX10" s="163"/>
      <c r="HY10" s="163"/>
      <c r="HZ10" s="163"/>
      <c r="IA10" s="163"/>
      <c r="IB10" s="163"/>
      <c r="IC10" s="163"/>
      <c r="ID10" s="163"/>
      <c r="IE10" s="163"/>
      <c r="IF10" s="163"/>
      <c r="IG10" s="163"/>
      <c r="IH10" s="163"/>
      <c r="II10" s="163"/>
      <c r="IJ10" s="163"/>
      <c r="IK10" s="163"/>
      <c r="IL10" s="163"/>
      <c r="IM10" s="163"/>
      <c r="IN10" s="163"/>
      <c r="IO10" s="163"/>
      <c r="IP10" s="163"/>
      <c r="IQ10" s="163"/>
      <c r="IR10" s="163"/>
      <c r="IS10" s="163"/>
      <c r="IT10" s="163"/>
      <c r="IU10" s="163"/>
      <c r="IV10" s="163"/>
      <c r="IW10" s="163"/>
      <c r="IX10" s="163"/>
      <c r="IY10" s="163"/>
      <c r="IZ10" s="163"/>
      <c r="JA10" s="163"/>
      <c r="JB10" s="163"/>
      <c r="JC10" s="163"/>
      <c r="JD10" s="163"/>
      <c r="JE10" s="163"/>
      <c r="JF10" s="163"/>
      <c r="JG10" s="163"/>
      <c r="JH10" s="163"/>
      <c r="JI10" s="163"/>
      <c r="JJ10" s="163"/>
      <c r="JK10" s="163"/>
      <c r="JL10" s="163"/>
      <c r="JM10" s="163"/>
      <c r="JN10" s="163"/>
      <c r="JO10" s="163"/>
      <c r="JP10" s="163"/>
      <c r="JQ10" s="163"/>
      <c r="JR10" s="163"/>
      <c r="JS10" s="163"/>
      <c r="JT10" s="163"/>
      <c r="JU10" s="163"/>
      <c r="JV10" s="163"/>
      <c r="JW10" s="163"/>
      <c r="JX10" s="163"/>
      <c r="JY10" s="163"/>
      <c r="JZ10" s="163"/>
      <c r="KA10" s="163"/>
      <c r="KB10" s="163"/>
      <c r="KC10" s="163"/>
      <c r="KD10" s="163"/>
      <c r="KE10" s="163"/>
      <c r="KF10" s="163"/>
      <c r="KG10" s="163"/>
      <c r="KH10" s="163"/>
      <c r="KI10" s="163"/>
      <c r="KJ10" s="163"/>
      <c r="KK10" s="163"/>
      <c r="KL10" s="163"/>
      <c r="KM10" s="163"/>
      <c r="KN10" s="163"/>
      <c r="KO10" s="163"/>
      <c r="KP10" s="163"/>
      <c r="KQ10" s="163"/>
      <c r="KR10" s="163"/>
      <c r="KS10" s="163"/>
      <c r="KT10" s="163"/>
      <c r="KU10" s="163"/>
      <c r="KV10" s="163"/>
      <c r="KW10" s="163"/>
      <c r="KX10" s="163"/>
      <c r="KY10" s="163"/>
      <c r="KZ10" s="163"/>
      <c r="LA10" s="163"/>
      <c r="LB10" s="163"/>
      <c r="LC10" s="163"/>
      <c r="LD10" s="163"/>
      <c r="LE10" s="163"/>
      <c r="LF10" s="163"/>
      <c r="LG10" s="163"/>
      <c r="LH10" s="163"/>
      <c r="LI10" s="163"/>
      <c r="LJ10" s="163"/>
      <c r="LK10" s="163"/>
      <c r="LL10" s="163"/>
      <c r="LM10" s="163"/>
      <c r="LN10" s="163"/>
      <c r="LO10" s="163"/>
      <c r="LP10" s="163"/>
      <c r="LQ10" s="163"/>
      <c r="LR10" s="163"/>
      <c r="LS10" s="163"/>
      <c r="LT10" s="163"/>
      <c r="LU10" s="163"/>
      <c r="LV10" s="163"/>
      <c r="LW10" s="163"/>
      <c r="LX10" s="163"/>
      <c r="LY10" s="163"/>
      <c r="LZ10" s="163"/>
      <c r="MA10" s="163"/>
      <c r="MB10" s="163"/>
      <c r="MC10" s="163"/>
      <c r="MD10" s="163"/>
      <c r="ME10" s="163"/>
      <c r="MF10" s="163"/>
      <c r="MG10" s="163"/>
      <c r="MH10" s="163"/>
      <c r="MI10" s="163"/>
      <c r="MJ10" s="163"/>
      <c r="MK10" s="163"/>
      <c r="ML10" s="163"/>
      <c r="MM10" s="163"/>
      <c r="MN10" s="163"/>
      <c r="MO10" s="163"/>
      <c r="MP10" s="163"/>
      <c r="MQ10" s="163"/>
      <c r="MR10" s="163"/>
      <c r="MS10" s="163"/>
      <c r="MT10" s="163"/>
      <c r="MU10" s="163"/>
      <c r="MV10" s="163"/>
      <c r="MW10" s="163"/>
      <c r="MX10" s="163"/>
      <c r="MY10" s="163"/>
      <c r="MZ10" s="163"/>
      <c r="NA10" s="163"/>
      <c r="NB10" s="163"/>
      <c r="NC10" s="163"/>
      <c r="ND10" s="163"/>
      <c r="NE10" s="163"/>
      <c r="NF10" s="163"/>
      <c r="NG10" s="163"/>
      <c r="NH10" s="163"/>
      <c r="NI10" s="163"/>
      <c r="NJ10" s="163"/>
      <c r="NK10" s="163"/>
      <c r="NL10" s="163"/>
      <c r="NM10" s="163"/>
      <c r="NN10" s="163"/>
      <c r="NO10" s="163"/>
      <c r="NP10" s="163"/>
      <c r="NQ10" s="163"/>
      <c r="NR10" s="163"/>
      <c r="NS10" s="163"/>
      <c r="NT10" s="163"/>
      <c r="NU10" s="163"/>
      <c r="NV10" s="163"/>
      <c r="NW10" s="163"/>
      <c r="NX10" s="163"/>
      <c r="NY10" s="163"/>
      <c r="NZ10" s="163"/>
      <c r="OA10" s="163"/>
      <c r="OB10" s="163"/>
      <c r="OC10" s="163"/>
      <c r="OD10" s="163"/>
      <c r="OE10" s="163"/>
      <c r="OF10" s="163"/>
      <c r="OG10" s="163"/>
      <c r="OH10" s="163"/>
      <c r="OI10" s="163"/>
      <c r="OJ10" s="163"/>
      <c r="OK10" s="163"/>
      <c r="OL10" s="163"/>
      <c r="OM10" s="163"/>
      <c r="ON10" s="163"/>
      <c r="OO10" s="163"/>
      <c r="OP10" s="163"/>
      <c r="OQ10" s="163"/>
      <c r="OR10" s="163"/>
      <c r="OS10" s="163"/>
      <c r="OT10" s="163"/>
      <c r="OU10" s="163"/>
      <c r="OV10" s="163"/>
      <c r="OW10" s="163"/>
      <c r="OX10" s="163"/>
      <c r="OY10" s="163"/>
      <c r="OZ10" s="163"/>
      <c r="PA10" s="163"/>
      <c r="PB10" s="163"/>
      <c r="PC10" s="163"/>
      <c r="PD10" s="163"/>
      <c r="PE10" s="163"/>
      <c r="PF10" s="163"/>
      <c r="PG10" s="163"/>
      <c r="PH10" s="163"/>
      <c r="PI10" s="163"/>
      <c r="PJ10" s="163"/>
      <c r="PK10" s="163"/>
      <c r="PL10" s="163"/>
      <c r="PM10" s="163"/>
      <c r="PN10" s="163"/>
      <c r="PO10" s="163"/>
      <c r="PP10" s="163"/>
      <c r="PQ10" s="163"/>
      <c r="PR10" s="163"/>
      <c r="PS10" s="163"/>
      <c r="PT10" s="163"/>
      <c r="PU10" s="163"/>
      <c r="PV10" s="163"/>
      <c r="PW10" s="163"/>
      <c r="PX10" s="163"/>
      <c r="PY10" s="163"/>
      <c r="PZ10" s="163"/>
      <c r="QA10" s="163"/>
      <c r="QB10" s="163"/>
      <c r="QC10" s="163"/>
      <c r="QD10" s="163"/>
      <c r="QE10" s="163"/>
      <c r="QF10" s="163"/>
      <c r="QG10" s="163"/>
      <c r="QH10" s="163"/>
      <c r="QI10" s="163"/>
      <c r="QJ10" s="163"/>
      <c r="QK10" s="163"/>
      <c r="QL10" s="163"/>
      <c r="QM10" s="163"/>
      <c r="QN10" s="163"/>
      <c r="QO10" s="163"/>
      <c r="QP10" s="163"/>
      <c r="QQ10" s="163"/>
      <c r="QR10" s="163"/>
      <c r="QS10" s="163"/>
      <c r="QT10" s="163"/>
      <c r="QU10" s="163"/>
      <c r="QV10" s="163"/>
      <c r="QW10" s="163"/>
      <c r="QX10" s="163"/>
      <c r="QY10" s="163"/>
      <c r="QZ10" s="163"/>
      <c r="RA10" s="163"/>
      <c r="RB10" s="163"/>
      <c r="RC10" s="163"/>
      <c r="RD10" s="163"/>
      <c r="RE10" s="163"/>
      <c r="RF10" s="163"/>
      <c r="RG10" s="163"/>
      <c r="RH10" s="163"/>
      <c r="RI10" s="163"/>
      <c r="RJ10" s="163"/>
      <c r="RK10" s="163"/>
      <c r="RL10" s="163"/>
      <c r="RM10" s="163"/>
      <c r="RN10" s="163"/>
      <c r="RO10" s="163"/>
      <c r="RP10" s="163"/>
      <c r="RQ10" s="163"/>
      <c r="RR10" s="163"/>
      <c r="RS10" s="163"/>
      <c r="RT10" s="163"/>
      <c r="RU10" s="163"/>
      <c r="RV10" s="163"/>
      <c r="RW10" s="163"/>
      <c r="RX10" s="163"/>
      <c r="RY10" s="163"/>
      <c r="RZ10" s="163"/>
      <c r="SA10" s="163"/>
      <c r="SB10" s="163"/>
      <c r="SC10" s="163"/>
      <c r="SD10" s="163"/>
      <c r="SE10" s="163"/>
      <c r="SF10" s="163"/>
      <c r="SG10" s="163"/>
      <c r="SH10" s="163"/>
      <c r="SI10" s="163"/>
      <c r="SJ10" s="163"/>
      <c r="SK10" s="163"/>
      <c r="SL10" s="163"/>
      <c r="SM10" s="163"/>
      <c r="SN10" s="163"/>
      <c r="SO10" s="163"/>
      <c r="SP10" s="163"/>
      <c r="SQ10" s="163"/>
      <c r="SR10" s="163"/>
      <c r="SS10" s="163"/>
      <c r="ST10" s="163"/>
      <c r="SU10" s="163"/>
      <c r="SV10" s="163"/>
      <c r="SW10" s="163"/>
      <c r="SX10" s="163"/>
      <c r="SY10" s="163"/>
      <c r="SZ10" s="163"/>
      <c r="TA10" s="163"/>
      <c r="TB10" s="163"/>
      <c r="TC10" s="163"/>
      <c r="TD10" s="163"/>
      <c r="TE10" s="163"/>
      <c r="TF10" s="163"/>
      <c r="TG10" s="163"/>
      <c r="TH10" s="163"/>
      <c r="TI10" s="163"/>
      <c r="TJ10" s="163"/>
      <c r="TK10" s="163"/>
      <c r="TL10" s="163"/>
      <c r="TM10" s="163"/>
      <c r="TN10" s="163"/>
      <c r="TO10" s="163"/>
      <c r="TP10" s="163"/>
      <c r="TQ10" s="163"/>
      <c r="TR10" s="163"/>
      <c r="TS10" s="163"/>
      <c r="TT10" s="163"/>
      <c r="TU10" s="163"/>
      <c r="TV10" s="163"/>
      <c r="TW10" s="163"/>
      <c r="TX10" s="163"/>
      <c r="TY10" s="163"/>
      <c r="TZ10" s="163"/>
      <c r="UA10" s="163"/>
      <c r="UB10" s="163"/>
      <c r="UC10" s="163"/>
      <c r="UD10" s="163"/>
      <c r="UE10" s="163"/>
      <c r="UF10" s="163"/>
      <c r="UG10" s="163"/>
      <c r="UH10" s="163"/>
      <c r="UI10" s="163"/>
      <c r="UJ10" s="163"/>
      <c r="UK10" s="163"/>
      <c r="UL10" s="163"/>
      <c r="UM10" s="163"/>
      <c r="UN10" s="163"/>
      <c r="UO10" s="163"/>
    </row>
    <row r="11" spans="1:561" ht="16.5">
      <c r="A11" s="162" t="str">
        <f>Instructions!$I$32</f>
        <v>Mot 11</v>
      </c>
      <c r="B11" s="162">
        <f ca="1" t="shared" si="0"/>
        <v>0.7153933637713196</v>
      </c>
      <c r="C11" s="162" t="str">
        <f>Instructions!$I$47</f>
        <v>Mot 26</v>
      </c>
      <c r="D11" s="162">
        <f ca="1">RAND()</f>
        <v>0.3614665690322577</v>
      </c>
      <c r="E11" s="162" t="str">
        <f>Instructions!$I$62</f>
        <v>Mot 41</v>
      </c>
      <c r="F11" s="162">
        <f ca="1" t="shared" si="2"/>
        <v>0.3146383033220389</v>
      </c>
      <c r="G11" s="162" t="str">
        <f>Instructions!$I$77</f>
        <v>Mot 56</v>
      </c>
      <c r="H11" s="162">
        <f ca="1" t="shared" si="3"/>
        <v>0.45903742456504015</v>
      </c>
      <c r="I11" s="162" t="str">
        <f>Instructions!$I$92</f>
        <v>Mot 71</v>
      </c>
      <c r="J11" s="162">
        <f ca="1" t="shared" si="3"/>
        <v>0.12858475608640907</v>
      </c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  <c r="DM11" s="163"/>
      <c r="DN11" s="163"/>
      <c r="DO11" s="163"/>
      <c r="DP11" s="163"/>
      <c r="DQ11" s="163"/>
      <c r="DR11" s="163"/>
      <c r="DS11" s="163"/>
      <c r="DT11" s="163"/>
      <c r="DU11" s="163"/>
      <c r="DV11" s="163"/>
      <c r="DW11" s="163"/>
      <c r="DX11" s="163"/>
      <c r="DY11" s="163"/>
      <c r="DZ11" s="163"/>
      <c r="EA11" s="163"/>
      <c r="EB11" s="163"/>
      <c r="EC11" s="163"/>
      <c r="ED11" s="163"/>
      <c r="EE11" s="163"/>
      <c r="EF11" s="163"/>
      <c r="EG11" s="163"/>
      <c r="EH11" s="163"/>
      <c r="EI11" s="163"/>
      <c r="EJ11" s="163"/>
      <c r="EK11" s="163"/>
      <c r="EL11" s="163"/>
      <c r="EM11" s="163"/>
      <c r="EN11" s="163"/>
      <c r="EO11" s="163"/>
      <c r="EP11" s="163"/>
      <c r="EQ11" s="163"/>
      <c r="ER11" s="163"/>
      <c r="ES11" s="163"/>
      <c r="ET11" s="163"/>
      <c r="EU11" s="163"/>
      <c r="EV11" s="163"/>
      <c r="EW11" s="163"/>
      <c r="EX11" s="163"/>
      <c r="EY11" s="163"/>
      <c r="EZ11" s="163"/>
      <c r="FA11" s="163"/>
      <c r="FB11" s="163"/>
      <c r="FC11" s="163"/>
      <c r="FD11" s="163"/>
      <c r="FE11" s="163"/>
      <c r="FF11" s="163"/>
      <c r="FG11" s="163"/>
      <c r="FH11" s="163"/>
      <c r="FI11" s="163"/>
      <c r="FJ11" s="163"/>
      <c r="FK11" s="163"/>
      <c r="FL11" s="163"/>
      <c r="FM11" s="163"/>
      <c r="FN11" s="163"/>
      <c r="FO11" s="163"/>
      <c r="FP11" s="163"/>
      <c r="FQ11" s="163"/>
      <c r="FR11" s="163"/>
      <c r="FS11" s="163"/>
      <c r="FT11" s="163"/>
      <c r="FU11" s="163"/>
      <c r="FV11" s="163"/>
      <c r="FW11" s="163"/>
      <c r="FX11" s="163"/>
      <c r="FY11" s="163"/>
      <c r="FZ11" s="163"/>
      <c r="GA11" s="163"/>
      <c r="GB11" s="163"/>
      <c r="GC11" s="163"/>
      <c r="GD11" s="163"/>
      <c r="GE11" s="163"/>
      <c r="GF11" s="163"/>
      <c r="GG11" s="163"/>
      <c r="GH11" s="163"/>
      <c r="GI11" s="163"/>
      <c r="GJ11" s="163"/>
      <c r="GK11" s="163"/>
      <c r="GL11" s="163"/>
      <c r="GM11" s="163"/>
      <c r="GN11" s="163"/>
      <c r="GO11" s="163"/>
      <c r="GP11" s="163"/>
      <c r="GQ11" s="163"/>
      <c r="GR11" s="163"/>
      <c r="GS11" s="163"/>
      <c r="GT11" s="163"/>
      <c r="GU11" s="163"/>
      <c r="GV11" s="163"/>
      <c r="GW11" s="163"/>
      <c r="GX11" s="163"/>
      <c r="GY11" s="163"/>
      <c r="GZ11" s="163"/>
      <c r="HA11" s="163"/>
      <c r="HB11" s="163"/>
      <c r="HC11" s="163"/>
      <c r="HD11" s="163"/>
      <c r="HE11" s="163"/>
      <c r="HF11" s="163"/>
      <c r="HG11" s="163"/>
      <c r="HH11" s="163"/>
      <c r="HI11" s="163"/>
      <c r="HJ11" s="163"/>
      <c r="HK11" s="163"/>
      <c r="HL11" s="163"/>
      <c r="HM11" s="163"/>
      <c r="HN11" s="163"/>
      <c r="HO11" s="163"/>
      <c r="HP11" s="163"/>
      <c r="HQ11" s="163"/>
      <c r="HR11" s="163"/>
      <c r="HS11" s="163"/>
      <c r="HT11" s="163"/>
      <c r="HU11" s="163"/>
      <c r="HV11" s="163"/>
      <c r="HW11" s="163"/>
      <c r="HX11" s="163"/>
      <c r="HY11" s="163"/>
      <c r="HZ11" s="163"/>
      <c r="IA11" s="163"/>
      <c r="IB11" s="163"/>
      <c r="IC11" s="163"/>
      <c r="ID11" s="163"/>
      <c r="IE11" s="163"/>
      <c r="IF11" s="163"/>
      <c r="IG11" s="163"/>
      <c r="IH11" s="163"/>
      <c r="II11" s="163"/>
      <c r="IJ11" s="163"/>
      <c r="IK11" s="163"/>
      <c r="IL11" s="163"/>
      <c r="IM11" s="163"/>
      <c r="IN11" s="163"/>
      <c r="IO11" s="163"/>
      <c r="IP11" s="163"/>
      <c r="IQ11" s="163"/>
      <c r="IR11" s="163"/>
      <c r="IS11" s="163"/>
      <c r="IT11" s="163"/>
      <c r="IU11" s="163"/>
      <c r="IV11" s="163"/>
      <c r="IW11" s="163"/>
      <c r="IX11" s="163"/>
      <c r="IY11" s="163"/>
      <c r="IZ11" s="163"/>
      <c r="JA11" s="163"/>
      <c r="JB11" s="163"/>
      <c r="JC11" s="163"/>
      <c r="JD11" s="163"/>
      <c r="JE11" s="163"/>
      <c r="JF11" s="163"/>
      <c r="JG11" s="163"/>
      <c r="JH11" s="163"/>
      <c r="JI11" s="163"/>
      <c r="JJ11" s="163"/>
      <c r="JK11" s="163"/>
      <c r="JL11" s="163"/>
      <c r="JM11" s="163"/>
      <c r="JN11" s="163"/>
      <c r="JO11" s="163"/>
      <c r="JP11" s="163"/>
      <c r="JQ11" s="163"/>
      <c r="JR11" s="163"/>
      <c r="JS11" s="163"/>
      <c r="JT11" s="163"/>
      <c r="JU11" s="163"/>
      <c r="JV11" s="163"/>
      <c r="JW11" s="163"/>
      <c r="JX11" s="163"/>
      <c r="JY11" s="163"/>
      <c r="JZ11" s="163"/>
      <c r="KA11" s="163"/>
      <c r="KB11" s="163"/>
      <c r="KC11" s="163"/>
      <c r="KD11" s="163"/>
      <c r="KE11" s="163"/>
      <c r="KF11" s="163"/>
      <c r="KG11" s="163"/>
      <c r="KH11" s="163"/>
      <c r="KI11" s="163"/>
      <c r="KJ11" s="163"/>
      <c r="KK11" s="163"/>
      <c r="KL11" s="163"/>
      <c r="KM11" s="163"/>
      <c r="KN11" s="163"/>
      <c r="KO11" s="163"/>
      <c r="KP11" s="163"/>
      <c r="KQ11" s="163"/>
      <c r="KR11" s="163"/>
      <c r="KS11" s="163"/>
      <c r="KT11" s="163"/>
      <c r="KU11" s="163"/>
      <c r="KV11" s="163"/>
      <c r="KW11" s="163"/>
      <c r="KX11" s="163"/>
      <c r="KY11" s="163"/>
      <c r="KZ11" s="163"/>
      <c r="LA11" s="163"/>
      <c r="LB11" s="163"/>
      <c r="LC11" s="163"/>
      <c r="LD11" s="163"/>
      <c r="LE11" s="163"/>
      <c r="LF11" s="163"/>
      <c r="LG11" s="163"/>
      <c r="LH11" s="163"/>
      <c r="LI11" s="163"/>
      <c r="LJ11" s="163"/>
      <c r="LK11" s="163"/>
      <c r="LL11" s="163"/>
      <c r="LM11" s="163"/>
      <c r="LN11" s="163"/>
      <c r="LO11" s="163"/>
      <c r="LP11" s="163"/>
      <c r="LQ11" s="163"/>
      <c r="LR11" s="163"/>
      <c r="LS11" s="163"/>
      <c r="LT11" s="163"/>
      <c r="LU11" s="163"/>
      <c r="LV11" s="163"/>
      <c r="LW11" s="163"/>
      <c r="LX11" s="163"/>
      <c r="LY11" s="163"/>
      <c r="LZ11" s="163"/>
      <c r="MA11" s="163"/>
      <c r="MB11" s="163"/>
      <c r="MC11" s="163"/>
      <c r="MD11" s="163"/>
      <c r="ME11" s="163"/>
      <c r="MF11" s="163"/>
      <c r="MG11" s="163"/>
      <c r="MH11" s="163"/>
      <c r="MI11" s="163"/>
      <c r="MJ11" s="163"/>
      <c r="MK11" s="163"/>
      <c r="ML11" s="163"/>
      <c r="MM11" s="163"/>
      <c r="MN11" s="163"/>
      <c r="MO11" s="163"/>
      <c r="MP11" s="163"/>
      <c r="MQ11" s="163"/>
      <c r="MR11" s="163"/>
      <c r="MS11" s="163"/>
      <c r="MT11" s="163"/>
      <c r="MU11" s="163"/>
      <c r="MV11" s="163"/>
      <c r="MW11" s="163"/>
      <c r="MX11" s="163"/>
      <c r="MY11" s="163"/>
      <c r="MZ11" s="163"/>
      <c r="NA11" s="163"/>
      <c r="NB11" s="163"/>
      <c r="NC11" s="163"/>
      <c r="ND11" s="163"/>
      <c r="NE11" s="163"/>
      <c r="NF11" s="163"/>
      <c r="NG11" s="163"/>
      <c r="NH11" s="163"/>
      <c r="NI11" s="163"/>
      <c r="NJ11" s="163"/>
      <c r="NK11" s="163"/>
      <c r="NL11" s="163"/>
      <c r="NM11" s="163"/>
      <c r="NN11" s="163"/>
      <c r="NO11" s="163"/>
      <c r="NP11" s="163"/>
      <c r="NQ11" s="163"/>
      <c r="NR11" s="163"/>
      <c r="NS11" s="163"/>
      <c r="NT11" s="163"/>
      <c r="NU11" s="163"/>
      <c r="NV11" s="163"/>
      <c r="NW11" s="163"/>
      <c r="NX11" s="163"/>
      <c r="NY11" s="163"/>
      <c r="NZ11" s="163"/>
      <c r="OA11" s="163"/>
      <c r="OB11" s="163"/>
      <c r="OC11" s="163"/>
      <c r="OD11" s="163"/>
      <c r="OE11" s="163"/>
      <c r="OF11" s="163"/>
      <c r="OG11" s="163"/>
      <c r="OH11" s="163"/>
      <c r="OI11" s="163"/>
      <c r="OJ11" s="163"/>
      <c r="OK11" s="163"/>
      <c r="OL11" s="163"/>
      <c r="OM11" s="163"/>
      <c r="ON11" s="163"/>
      <c r="OO11" s="163"/>
      <c r="OP11" s="163"/>
      <c r="OQ11" s="163"/>
      <c r="OR11" s="163"/>
      <c r="OS11" s="163"/>
      <c r="OT11" s="163"/>
      <c r="OU11" s="163"/>
      <c r="OV11" s="163"/>
      <c r="OW11" s="163"/>
      <c r="OX11" s="163"/>
      <c r="OY11" s="163"/>
      <c r="OZ11" s="163"/>
      <c r="PA11" s="163"/>
      <c r="PB11" s="163"/>
      <c r="PC11" s="163"/>
      <c r="PD11" s="163"/>
      <c r="PE11" s="163"/>
      <c r="PF11" s="163"/>
      <c r="PG11" s="163"/>
      <c r="PH11" s="163"/>
      <c r="PI11" s="163"/>
      <c r="PJ11" s="163"/>
      <c r="PK11" s="163"/>
      <c r="PL11" s="163"/>
      <c r="PM11" s="163"/>
      <c r="PN11" s="163"/>
      <c r="PO11" s="163"/>
      <c r="PP11" s="163"/>
      <c r="PQ11" s="163"/>
      <c r="PR11" s="163"/>
      <c r="PS11" s="163"/>
      <c r="PT11" s="163"/>
      <c r="PU11" s="163"/>
      <c r="PV11" s="163"/>
      <c r="PW11" s="163"/>
      <c r="PX11" s="163"/>
      <c r="PY11" s="163"/>
      <c r="PZ11" s="163"/>
      <c r="QA11" s="163"/>
      <c r="QB11" s="163"/>
      <c r="QC11" s="163"/>
      <c r="QD11" s="163"/>
      <c r="QE11" s="163"/>
      <c r="QF11" s="163"/>
      <c r="QG11" s="163"/>
      <c r="QH11" s="163"/>
      <c r="QI11" s="163"/>
      <c r="QJ11" s="163"/>
      <c r="QK11" s="163"/>
      <c r="QL11" s="163"/>
      <c r="QM11" s="163"/>
      <c r="QN11" s="163"/>
      <c r="QO11" s="163"/>
      <c r="QP11" s="163"/>
      <c r="QQ11" s="163"/>
      <c r="QR11" s="163"/>
      <c r="QS11" s="163"/>
      <c r="QT11" s="163"/>
      <c r="QU11" s="163"/>
      <c r="QV11" s="163"/>
      <c r="QW11" s="163"/>
      <c r="QX11" s="163"/>
      <c r="QY11" s="163"/>
      <c r="QZ11" s="163"/>
      <c r="RA11" s="163"/>
      <c r="RB11" s="163"/>
      <c r="RC11" s="163"/>
      <c r="RD11" s="163"/>
      <c r="RE11" s="163"/>
      <c r="RF11" s="163"/>
      <c r="RG11" s="163"/>
      <c r="RH11" s="163"/>
      <c r="RI11" s="163"/>
      <c r="RJ11" s="163"/>
      <c r="RK11" s="163"/>
      <c r="RL11" s="163"/>
      <c r="RM11" s="163"/>
      <c r="RN11" s="163"/>
      <c r="RO11" s="163"/>
      <c r="RP11" s="163"/>
      <c r="RQ11" s="163"/>
      <c r="RR11" s="163"/>
      <c r="RS11" s="163"/>
      <c r="RT11" s="163"/>
      <c r="RU11" s="163"/>
      <c r="RV11" s="163"/>
      <c r="RW11" s="163"/>
      <c r="RX11" s="163"/>
      <c r="RY11" s="163"/>
      <c r="RZ11" s="163"/>
      <c r="SA11" s="163"/>
      <c r="SB11" s="163"/>
      <c r="SC11" s="163"/>
      <c r="SD11" s="163"/>
      <c r="SE11" s="163"/>
      <c r="SF11" s="163"/>
      <c r="SG11" s="163"/>
      <c r="SH11" s="163"/>
      <c r="SI11" s="163"/>
      <c r="SJ11" s="163"/>
      <c r="SK11" s="163"/>
      <c r="SL11" s="163"/>
      <c r="SM11" s="163"/>
      <c r="SN11" s="163"/>
      <c r="SO11" s="163"/>
      <c r="SP11" s="163"/>
      <c r="SQ11" s="163"/>
      <c r="SR11" s="163"/>
      <c r="SS11" s="163"/>
      <c r="ST11" s="163"/>
      <c r="SU11" s="163"/>
      <c r="SV11" s="163"/>
      <c r="SW11" s="163"/>
      <c r="SX11" s="163"/>
      <c r="SY11" s="163"/>
      <c r="SZ11" s="163"/>
      <c r="TA11" s="163"/>
      <c r="TB11" s="163"/>
      <c r="TC11" s="163"/>
      <c r="TD11" s="163"/>
      <c r="TE11" s="163"/>
      <c r="TF11" s="163"/>
      <c r="TG11" s="163"/>
      <c r="TH11" s="163"/>
      <c r="TI11" s="163"/>
      <c r="TJ11" s="163"/>
      <c r="TK11" s="163"/>
      <c r="TL11" s="163"/>
      <c r="TM11" s="163"/>
      <c r="TN11" s="163"/>
      <c r="TO11" s="163"/>
      <c r="TP11" s="163"/>
      <c r="TQ11" s="163"/>
      <c r="TR11" s="163"/>
      <c r="TS11" s="163"/>
      <c r="TT11" s="163"/>
      <c r="TU11" s="163"/>
      <c r="TV11" s="163"/>
      <c r="TW11" s="163"/>
      <c r="TX11" s="163"/>
      <c r="TY11" s="163"/>
      <c r="TZ11" s="163"/>
      <c r="UA11" s="163"/>
      <c r="UB11" s="163"/>
      <c r="UC11" s="163"/>
      <c r="UD11" s="163"/>
      <c r="UE11" s="163"/>
      <c r="UF11" s="163"/>
      <c r="UG11" s="163"/>
      <c r="UH11" s="163"/>
      <c r="UI11" s="163"/>
      <c r="UJ11" s="163"/>
      <c r="UK11" s="163"/>
      <c r="UL11" s="163"/>
      <c r="UM11" s="163"/>
      <c r="UN11" s="163"/>
      <c r="UO11" s="163"/>
    </row>
    <row r="12" spans="1:561" ht="16.5">
      <c r="A12" s="162" t="str">
        <f>Instructions!$I$33</f>
        <v>Mot 12</v>
      </c>
      <c r="B12" s="162">
        <f ca="1" t="shared" si="0"/>
        <v>0.2731475518807859</v>
      </c>
      <c r="C12" s="162" t="str">
        <f>Instructions!$I$48</f>
        <v>Mot 27</v>
      </c>
      <c r="D12" s="162">
        <f ca="1">RAND()</f>
        <v>0.009211461555866385</v>
      </c>
      <c r="E12" s="162" t="str">
        <f>Instructions!$I$63</f>
        <v>Mot 42</v>
      </c>
      <c r="F12" s="162">
        <f ca="1" t="shared" si="2"/>
        <v>0.8065635426489988</v>
      </c>
      <c r="G12" s="162" t="str">
        <f>Instructions!$I$78</f>
        <v>Mot 57</v>
      </c>
      <c r="H12" s="162">
        <f ca="1" t="shared" si="3"/>
        <v>0.18730273160908195</v>
      </c>
      <c r="I12" s="162" t="str">
        <f>Instructions!$I$93</f>
        <v>Mot 72</v>
      </c>
      <c r="J12" s="162">
        <f ca="1" t="shared" si="3"/>
        <v>0.1752579668890818</v>
      </c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63"/>
      <c r="DY12" s="163"/>
      <c r="DZ12" s="163"/>
      <c r="EA12" s="163"/>
      <c r="EB12" s="163"/>
      <c r="EC12" s="163"/>
      <c r="ED12" s="163"/>
      <c r="EE12" s="163"/>
      <c r="EF12" s="163"/>
      <c r="EG12" s="163"/>
      <c r="EH12" s="163"/>
      <c r="EI12" s="163"/>
      <c r="EJ12" s="163"/>
      <c r="EK12" s="163"/>
      <c r="EL12" s="163"/>
      <c r="EM12" s="163"/>
      <c r="EN12" s="163"/>
      <c r="EO12" s="163"/>
      <c r="EP12" s="163"/>
      <c r="EQ12" s="163"/>
      <c r="ER12" s="163"/>
      <c r="ES12" s="163"/>
      <c r="ET12" s="163"/>
      <c r="EU12" s="163"/>
      <c r="EV12" s="163"/>
      <c r="EW12" s="163"/>
      <c r="EX12" s="163"/>
      <c r="EY12" s="163"/>
      <c r="EZ12" s="163"/>
      <c r="FA12" s="163"/>
      <c r="FB12" s="163"/>
      <c r="FC12" s="163"/>
      <c r="FD12" s="163"/>
      <c r="FE12" s="163"/>
      <c r="FF12" s="163"/>
      <c r="FG12" s="163"/>
      <c r="FH12" s="163"/>
      <c r="FI12" s="163"/>
      <c r="FJ12" s="163"/>
      <c r="FK12" s="163"/>
      <c r="FL12" s="163"/>
      <c r="FM12" s="163"/>
      <c r="FN12" s="163"/>
      <c r="FO12" s="163"/>
      <c r="FP12" s="163"/>
      <c r="FQ12" s="163"/>
      <c r="FR12" s="163"/>
      <c r="FS12" s="163"/>
      <c r="FT12" s="163"/>
      <c r="FU12" s="163"/>
      <c r="FV12" s="163"/>
      <c r="FW12" s="163"/>
      <c r="FX12" s="163"/>
      <c r="FY12" s="163"/>
      <c r="FZ12" s="163"/>
      <c r="GA12" s="163"/>
      <c r="GB12" s="163"/>
      <c r="GC12" s="163"/>
      <c r="GD12" s="163"/>
      <c r="GE12" s="163"/>
      <c r="GF12" s="163"/>
      <c r="GG12" s="163"/>
      <c r="GH12" s="163"/>
      <c r="GI12" s="163"/>
      <c r="GJ12" s="163"/>
      <c r="GK12" s="163"/>
      <c r="GL12" s="163"/>
      <c r="GM12" s="163"/>
      <c r="GN12" s="163"/>
      <c r="GO12" s="163"/>
      <c r="GP12" s="163"/>
      <c r="GQ12" s="163"/>
      <c r="GR12" s="163"/>
      <c r="GS12" s="163"/>
      <c r="GT12" s="163"/>
      <c r="GU12" s="163"/>
      <c r="GV12" s="163"/>
      <c r="GW12" s="163"/>
      <c r="GX12" s="163"/>
      <c r="GY12" s="163"/>
      <c r="GZ12" s="163"/>
      <c r="HA12" s="163"/>
      <c r="HB12" s="163"/>
      <c r="HC12" s="163"/>
      <c r="HD12" s="163"/>
      <c r="HE12" s="163"/>
      <c r="HF12" s="163"/>
      <c r="HG12" s="163"/>
      <c r="HH12" s="163"/>
      <c r="HI12" s="163"/>
      <c r="HJ12" s="163"/>
      <c r="HK12" s="163"/>
      <c r="HL12" s="163"/>
      <c r="HM12" s="163"/>
      <c r="HN12" s="163"/>
      <c r="HO12" s="163"/>
      <c r="HP12" s="163"/>
      <c r="HQ12" s="163"/>
      <c r="HR12" s="163"/>
      <c r="HS12" s="163"/>
      <c r="HT12" s="163"/>
      <c r="HU12" s="163"/>
      <c r="HV12" s="163"/>
      <c r="HW12" s="163"/>
      <c r="HX12" s="163"/>
      <c r="HY12" s="163"/>
      <c r="HZ12" s="163"/>
      <c r="IA12" s="163"/>
      <c r="IB12" s="163"/>
      <c r="IC12" s="163"/>
      <c r="ID12" s="163"/>
      <c r="IE12" s="163"/>
      <c r="IF12" s="163"/>
      <c r="IG12" s="163"/>
      <c r="IH12" s="163"/>
      <c r="II12" s="163"/>
      <c r="IJ12" s="163"/>
      <c r="IK12" s="163"/>
      <c r="IL12" s="163"/>
      <c r="IM12" s="163"/>
      <c r="IN12" s="163"/>
      <c r="IO12" s="163"/>
      <c r="IP12" s="163"/>
      <c r="IQ12" s="163"/>
      <c r="IR12" s="163"/>
      <c r="IS12" s="163"/>
      <c r="IT12" s="163"/>
      <c r="IU12" s="163"/>
      <c r="IV12" s="163"/>
      <c r="IW12" s="163"/>
      <c r="IX12" s="163"/>
      <c r="IY12" s="163"/>
      <c r="IZ12" s="163"/>
      <c r="JA12" s="163"/>
      <c r="JB12" s="163"/>
      <c r="JC12" s="163"/>
      <c r="JD12" s="163"/>
      <c r="JE12" s="163"/>
      <c r="JF12" s="163"/>
      <c r="JG12" s="163"/>
      <c r="JH12" s="163"/>
      <c r="JI12" s="163"/>
      <c r="JJ12" s="163"/>
      <c r="JK12" s="163"/>
      <c r="JL12" s="163"/>
      <c r="JM12" s="163"/>
      <c r="JN12" s="163"/>
      <c r="JO12" s="163"/>
      <c r="JP12" s="163"/>
      <c r="JQ12" s="163"/>
      <c r="JR12" s="163"/>
      <c r="JS12" s="163"/>
      <c r="JT12" s="163"/>
      <c r="JU12" s="163"/>
      <c r="JV12" s="163"/>
      <c r="JW12" s="163"/>
      <c r="JX12" s="163"/>
      <c r="JY12" s="163"/>
      <c r="JZ12" s="163"/>
      <c r="KA12" s="163"/>
      <c r="KB12" s="163"/>
      <c r="KC12" s="163"/>
      <c r="KD12" s="163"/>
      <c r="KE12" s="163"/>
      <c r="KF12" s="163"/>
      <c r="KG12" s="163"/>
      <c r="KH12" s="163"/>
      <c r="KI12" s="163"/>
      <c r="KJ12" s="163"/>
      <c r="KK12" s="163"/>
      <c r="KL12" s="163"/>
      <c r="KM12" s="163"/>
      <c r="KN12" s="163"/>
      <c r="KO12" s="163"/>
      <c r="KP12" s="163"/>
      <c r="KQ12" s="163"/>
      <c r="KR12" s="163"/>
      <c r="KS12" s="163"/>
      <c r="KT12" s="163"/>
      <c r="KU12" s="163"/>
      <c r="KV12" s="163"/>
      <c r="KW12" s="163"/>
      <c r="KX12" s="163"/>
      <c r="KY12" s="163"/>
      <c r="KZ12" s="163"/>
      <c r="LA12" s="163"/>
      <c r="LB12" s="163"/>
      <c r="LC12" s="163"/>
      <c r="LD12" s="163"/>
      <c r="LE12" s="163"/>
      <c r="LF12" s="163"/>
      <c r="LG12" s="163"/>
      <c r="LH12" s="163"/>
      <c r="LI12" s="163"/>
      <c r="LJ12" s="163"/>
      <c r="LK12" s="163"/>
      <c r="LL12" s="163"/>
      <c r="LM12" s="163"/>
      <c r="LN12" s="163"/>
      <c r="LO12" s="163"/>
      <c r="LP12" s="163"/>
      <c r="LQ12" s="163"/>
      <c r="LR12" s="163"/>
      <c r="LS12" s="163"/>
      <c r="LT12" s="163"/>
      <c r="LU12" s="163"/>
      <c r="LV12" s="163"/>
      <c r="LW12" s="163"/>
      <c r="LX12" s="163"/>
      <c r="LY12" s="163"/>
      <c r="LZ12" s="163"/>
      <c r="MA12" s="163"/>
      <c r="MB12" s="163"/>
      <c r="MC12" s="163"/>
      <c r="MD12" s="163"/>
      <c r="ME12" s="163"/>
      <c r="MF12" s="163"/>
      <c r="MG12" s="163"/>
      <c r="MH12" s="163"/>
      <c r="MI12" s="163"/>
      <c r="MJ12" s="163"/>
      <c r="MK12" s="163"/>
      <c r="ML12" s="163"/>
      <c r="MM12" s="163"/>
      <c r="MN12" s="163"/>
      <c r="MO12" s="163"/>
      <c r="MP12" s="163"/>
      <c r="MQ12" s="163"/>
      <c r="MR12" s="163"/>
      <c r="MS12" s="163"/>
      <c r="MT12" s="163"/>
      <c r="MU12" s="163"/>
      <c r="MV12" s="163"/>
      <c r="MW12" s="163"/>
      <c r="MX12" s="163"/>
      <c r="MY12" s="163"/>
      <c r="MZ12" s="163"/>
      <c r="NA12" s="163"/>
      <c r="NB12" s="163"/>
      <c r="NC12" s="163"/>
      <c r="ND12" s="163"/>
      <c r="NE12" s="163"/>
      <c r="NF12" s="163"/>
      <c r="NG12" s="163"/>
      <c r="NH12" s="163"/>
      <c r="NI12" s="163"/>
      <c r="NJ12" s="163"/>
      <c r="NK12" s="163"/>
      <c r="NL12" s="163"/>
      <c r="NM12" s="163"/>
      <c r="NN12" s="163"/>
      <c r="NO12" s="163"/>
      <c r="NP12" s="163"/>
      <c r="NQ12" s="163"/>
      <c r="NR12" s="163"/>
      <c r="NS12" s="163"/>
      <c r="NT12" s="163"/>
      <c r="NU12" s="163"/>
      <c r="NV12" s="163"/>
      <c r="NW12" s="163"/>
      <c r="NX12" s="163"/>
      <c r="NY12" s="163"/>
      <c r="NZ12" s="163"/>
      <c r="OA12" s="163"/>
      <c r="OB12" s="163"/>
      <c r="OC12" s="163"/>
      <c r="OD12" s="163"/>
      <c r="OE12" s="163"/>
      <c r="OF12" s="163"/>
      <c r="OG12" s="163"/>
      <c r="OH12" s="163"/>
      <c r="OI12" s="163"/>
      <c r="OJ12" s="163"/>
      <c r="OK12" s="163"/>
      <c r="OL12" s="163"/>
      <c r="OM12" s="163"/>
      <c r="ON12" s="163"/>
      <c r="OO12" s="163"/>
      <c r="OP12" s="163"/>
      <c r="OQ12" s="163"/>
      <c r="OR12" s="163"/>
      <c r="OS12" s="163"/>
      <c r="OT12" s="163"/>
      <c r="OU12" s="163"/>
      <c r="OV12" s="163"/>
      <c r="OW12" s="163"/>
      <c r="OX12" s="163"/>
      <c r="OY12" s="163"/>
      <c r="OZ12" s="163"/>
      <c r="PA12" s="163"/>
      <c r="PB12" s="163"/>
      <c r="PC12" s="163"/>
      <c r="PD12" s="163"/>
      <c r="PE12" s="163"/>
      <c r="PF12" s="163"/>
      <c r="PG12" s="163"/>
      <c r="PH12" s="163"/>
      <c r="PI12" s="163"/>
      <c r="PJ12" s="163"/>
      <c r="PK12" s="163"/>
      <c r="PL12" s="163"/>
      <c r="PM12" s="163"/>
      <c r="PN12" s="163"/>
      <c r="PO12" s="163"/>
      <c r="PP12" s="163"/>
      <c r="PQ12" s="163"/>
      <c r="PR12" s="163"/>
      <c r="PS12" s="163"/>
      <c r="PT12" s="163"/>
      <c r="PU12" s="163"/>
      <c r="PV12" s="163"/>
      <c r="PW12" s="163"/>
      <c r="PX12" s="163"/>
      <c r="PY12" s="163"/>
      <c r="PZ12" s="163"/>
      <c r="QA12" s="163"/>
      <c r="QB12" s="163"/>
      <c r="QC12" s="163"/>
      <c r="QD12" s="163"/>
      <c r="QE12" s="163"/>
      <c r="QF12" s="163"/>
      <c r="QG12" s="163"/>
      <c r="QH12" s="163"/>
      <c r="QI12" s="163"/>
      <c r="QJ12" s="163"/>
      <c r="QK12" s="163"/>
      <c r="QL12" s="163"/>
      <c r="QM12" s="163"/>
      <c r="QN12" s="163"/>
      <c r="QO12" s="163"/>
      <c r="QP12" s="163"/>
      <c r="QQ12" s="163"/>
      <c r="QR12" s="163"/>
      <c r="QS12" s="163"/>
      <c r="QT12" s="163"/>
      <c r="QU12" s="163"/>
      <c r="QV12" s="163"/>
      <c r="QW12" s="163"/>
      <c r="QX12" s="163"/>
      <c r="QY12" s="163"/>
      <c r="QZ12" s="163"/>
      <c r="RA12" s="163"/>
      <c r="RB12" s="163"/>
      <c r="RC12" s="163"/>
      <c r="RD12" s="163"/>
      <c r="RE12" s="163"/>
      <c r="RF12" s="163"/>
      <c r="RG12" s="163"/>
      <c r="RH12" s="163"/>
      <c r="RI12" s="163"/>
      <c r="RJ12" s="163"/>
      <c r="RK12" s="163"/>
      <c r="RL12" s="163"/>
      <c r="RM12" s="163"/>
      <c r="RN12" s="163"/>
      <c r="RO12" s="163"/>
      <c r="RP12" s="163"/>
      <c r="RQ12" s="163"/>
      <c r="RR12" s="163"/>
      <c r="RS12" s="163"/>
      <c r="RT12" s="163"/>
      <c r="RU12" s="163"/>
      <c r="RV12" s="163"/>
      <c r="RW12" s="163"/>
      <c r="RX12" s="163"/>
      <c r="RY12" s="163"/>
      <c r="RZ12" s="163"/>
      <c r="SA12" s="163"/>
      <c r="SB12" s="163"/>
      <c r="SC12" s="163"/>
      <c r="SD12" s="163"/>
      <c r="SE12" s="163"/>
      <c r="SF12" s="163"/>
      <c r="SG12" s="163"/>
      <c r="SH12" s="163"/>
      <c r="SI12" s="163"/>
      <c r="SJ12" s="163"/>
      <c r="SK12" s="163"/>
      <c r="SL12" s="163"/>
      <c r="SM12" s="163"/>
      <c r="SN12" s="163"/>
      <c r="SO12" s="163"/>
      <c r="SP12" s="163"/>
      <c r="SQ12" s="163"/>
      <c r="SR12" s="163"/>
      <c r="SS12" s="163"/>
      <c r="ST12" s="163"/>
      <c r="SU12" s="163"/>
      <c r="SV12" s="163"/>
      <c r="SW12" s="163"/>
      <c r="SX12" s="163"/>
      <c r="SY12" s="163"/>
      <c r="SZ12" s="163"/>
      <c r="TA12" s="163"/>
      <c r="TB12" s="163"/>
      <c r="TC12" s="163"/>
      <c r="TD12" s="163"/>
      <c r="TE12" s="163"/>
      <c r="TF12" s="163"/>
      <c r="TG12" s="163"/>
      <c r="TH12" s="163"/>
      <c r="TI12" s="163"/>
      <c r="TJ12" s="163"/>
      <c r="TK12" s="163"/>
      <c r="TL12" s="163"/>
      <c r="TM12" s="163"/>
      <c r="TN12" s="163"/>
      <c r="TO12" s="163"/>
      <c r="TP12" s="163"/>
      <c r="TQ12" s="163"/>
      <c r="TR12" s="163"/>
      <c r="TS12" s="163"/>
      <c r="TT12" s="163"/>
      <c r="TU12" s="163"/>
      <c r="TV12" s="163"/>
      <c r="TW12" s="163"/>
      <c r="TX12" s="163"/>
      <c r="TY12" s="163"/>
      <c r="TZ12" s="163"/>
      <c r="UA12" s="163"/>
      <c r="UB12" s="163"/>
      <c r="UC12" s="163"/>
      <c r="UD12" s="163"/>
      <c r="UE12" s="163"/>
      <c r="UF12" s="163"/>
      <c r="UG12" s="163"/>
      <c r="UH12" s="163"/>
      <c r="UI12" s="163"/>
      <c r="UJ12" s="163"/>
      <c r="UK12" s="163"/>
      <c r="UL12" s="163"/>
      <c r="UM12" s="163"/>
      <c r="UN12" s="163"/>
      <c r="UO12" s="163"/>
    </row>
    <row r="13" spans="1:283" ht="16.5">
      <c r="A13" s="162" t="str">
        <f>Instructions!$I$34</f>
        <v>Mot 13</v>
      </c>
      <c r="B13" s="162">
        <f ca="1" t="shared" si="0"/>
        <v>0.492563381776976</v>
      </c>
      <c r="C13" s="162" t="str">
        <f>Instructions!$I$49</f>
        <v>Mot 28</v>
      </c>
      <c r="D13" s="162">
        <f aca="true" t="shared" si="4" ref="D13:D15">RAND()</f>
        <v>0.09792094394162787</v>
      </c>
      <c r="E13" s="162" t="str">
        <f>Instructions!$I$64</f>
        <v>Mot 43</v>
      </c>
      <c r="F13" s="162">
        <f aca="true" t="shared" si="5" ref="F13:F15">RAND()</f>
        <v>0.11513225623382195</v>
      </c>
      <c r="G13" s="162" t="str">
        <f>Instructions!$I$79</f>
        <v>Mot 58</v>
      </c>
      <c r="H13" s="162">
        <f ca="1" t="shared" si="3"/>
        <v>0.8700446131263261</v>
      </c>
      <c r="I13" s="162" t="str">
        <f>Instructions!$I$94</f>
        <v>Mot 73</v>
      </c>
      <c r="J13" s="162">
        <f ca="1" t="shared" si="3"/>
        <v>0.5902164361481395</v>
      </c>
      <c r="L13" s="164"/>
      <c r="M13" s="164"/>
      <c r="N13" s="164"/>
      <c r="O13" s="164"/>
      <c r="P13" s="164"/>
      <c r="Q13" s="164"/>
      <c r="R13" s="164"/>
      <c r="S13" s="164"/>
      <c r="T13" s="164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8"/>
      <c r="DD13" s="168"/>
      <c r="DE13" s="168"/>
      <c r="DF13" s="168"/>
      <c r="DG13" s="168"/>
      <c r="DH13" s="168"/>
      <c r="DI13" s="168"/>
      <c r="DJ13" s="168"/>
      <c r="DK13" s="168"/>
      <c r="DL13" s="168"/>
      <c r="DM13" s="168"/>
      <c r="DN13" s="168"/>
      <c r="DO13" s="168"/>
      <c r="DP13" s="168"/>
      <c r="DQ13" s="168"/>
      <c r="DR13" s="168"/>
      <c r="DS13" s="168"/>
      <c r="DT13" s="168"/>
      <c r="DU13" s="168"/>
      <c r="DV13" s="168"/>
      <c r="DW13" s="168"/>
      <c r="DX13" s="168"/>
      <c r="DY13" s="168"/>
      <c r="DZ13" s="168"/>
      <c r="EA13" s="168"/>
      <c r="EB13" s="168"/>
      <c r="EC13" s="168"/>
      <c r="ED13" s="168"/>
      <c r="EE13" s="168"/>
      <c r="EF13" s="168"/>
      <c r="EG13" s="168"/>
      <c r="EH13" s="168"/>
      <c r="EI13" s="168"/>
      <c r="EJ13" s="168"/>
      <c r="EK13" s="168"/>
      <c r="EL13" s="168"/>
      <c r="EM13" s="168"/>
      <c r="EN13" s="168"/>
      <c r="EO13" s="168"/>
      <c r="EP13" s="168"/>
      <c r="EQ13" s="168"/>
      <c r="ER13" s="168"/>
      <c r="ES13" s="168"/>
      <c r="ET13" s="168"/>
      <c r="EU13" s="168"/>
      <c r="EV13" s="168"/>
      <c r="EW13" s="168"/>
      <c r="EX13" s="168"/>
      <c r="EY13" s="168"/>
      <c r="EZ13" s="168"/>
      <c r="FA13" s="168"/>
      <c r="FB13" s="168"/>
      <c r="FC13" s="168"/>
      <c r="FD13" s="168"/>
      <c r="FE13" s="168"/>
      <c r="FF13" s="168"/>
      <c r="FG13" s="168"/>
      <c r="FH13" s="168"/>
      <c r="FI13" s="168"/>
      <c r="FJ13" s="168"/>
      <c r="FK13" s="168"/>
      <c r="FL13" s="168"/>
      <c r="FM13" s="168"/>
      <c r="FN13" s="168"/>
      <c r="FO13" s="168"/>
      <c r="FP13" s="168"/>
      <c r="FQ13" s="168"/>
      <c r="FR13" s="168"/>
      <c r="FS13" s="168"/>
      <c r="FT13" s="168"/>
      <c r="FU13" s="168"/>
      <c r="FV13" s="168"/>
      <c r="FW13" s="168"/>
      <c r="FX13" s="168"/>
      <c r="FY13" s="168"/>
      <c r="FZ13" s="168"/>
      <c r="GA13" s="168"/>
      <c r="GB13" s="168"/>
      <c r="GC13" s="168"/>
      <c r="GD13" s="168"/>
      <c r="GE13" s="168"/>
      <c r="GF13" s="168"/>
      <c r="GG13" s="168"/>
      <c r="GH13" s="168"/>
      <c r="GI13" s="168"/>
      <c r="GJ13" s="168"/>
      <c r="GK13" s="168"/>
      <c r="GL13" s="168"/>
      <c r="GM13" s="168"/>
      <c r="GN13" s="168"/>
      <c r="GO13" s="168"/>
      <c r="GP13" s="168"/>
      <c r="GQ13" s="168"/>
      <c r="GR13" s="168"/>
      <c r="GS13" s="168"/>
      <c r="GT13" s="168"/>
      <c r="GU13" s="168"/>
      <c r="GV13" s="168"/>
      <c r="GW13" s="168"/>
      <c r="GX13" s="168"/>
      <c r="GY13" s="168"/>
      <c r="GZ13" s="168"/>
      <c r="HA13" s="168"/>
      <c r="HB13" s="168"/>
      <c r="HC13" s="168"/>
      <c r="HD13" s="168"/>
      <c r="HE13" s="168"/>
      <c r="HF13" s="168"/>
      <c r="HG13" s="168"/>
      <c r="HH13" s="168"/>
      <c r="HI13" s="168"/>
      <c r="HJ13" s="168"/>
      <c r="HK13" s="168"/>
      <c r="HL13" s="168"/>
      <c r="HM13" s="168"/>
      <c r="HN13" s="168"/>
      <c r="HO13" s="168"/>
      <c r="HP13" s="168"/>
      <c r="HQ13" s="168"/>
      <c r="HR13" s="168"/>
      <c r="HS13" s="168"/>
      <c r="HT13" s="168"/>
      <c r="HU13" s="168"/>
      <c r="HV13" s="168"/>
      <c r="HW13" s="168"/>
      <c r="HX13" s="168"/>
      <c r="HY13" s="168"/>
      <c r="HZ13" s="168"/>
      <c r="IA13" s="168"/>
      <c r="IB13" s="168"/>
      <c r="IC13" s="168"/>
      <c r="ID13" s="168"/>
      <c r="IE13" s="168"/>
      <c r="IF13" s="168"/>
      <c r="IG13" s="168"/>
      <c r="IH13" s="168"/>
      <c r="II13" s="168"/>
      <c r="IJ13" s="168"/>
      <c r="IK13" s="168"/>
      <c r="IL13" s="168"/>
      <c r="IM13" s="168"/>
      <c r="IN13" s="168"/>
      <c r="IO13" s="168"/>
      <c r="IP13" s="168"/>
      <c r="IQ13" s="168"/>
      <c r="IR13" s="168"/>
      <c r="IS13" s="168"/>
      <c r="IT13" s="168"/>
      <c r="IU13" s="168"/>
      <c r="IV13" s="168"/>
      <c r="IW13" s="168"/>
      <c r="IX13" s="168"/>
      <c r="IY13" s="168"/>
      <c r="IZ13" s="168"/>
      <c r="JA13" s="168"/>
      <c r="JB13" s="168"/>
      <c r="JC13" s="168"/>
      <c r="JD13" s="168"/>
      <c r="JE13" s="168"/>
      <c r="JF13" s="168"/>
      <c r="JG13" s="168"/>
      <c r="JH13" s="168"/>
      <c r="JI13" s="168"/>
      <c r="JJ13" s="168"/>
      <c r="JK13" s="168"/>
      <c r="JL13" s="168"/>
      <c r="JM13" s="168"/>
      <c r="JN13" s="168"/>
      <c r="JO13" s="168"/>
      <c r="JP13" s="168"/>
      <c r="JQ13" s="168"/>
      <c r="JR13" s="168"/>
      <c r="JS13" s="168"/>
      <c r="JT13" s="168"/>
      <c r="JU13" s="168"/>
      <c r="JV13" s="168"/>
      <c r="JW13" s="168"/>
    </row>
    <row r="14" spans="1:10" ht="16.5">
      <c r="A14" s="162" t="str">
        <f>Instructions!$I$35</f>
        <v>Mot 14</v>
      </c>
      <c r="B14" s="162">
        <f ca="1" t="shared" si="0"/>
        <v>0.4159059558437467</v>
      </c>
      <c r="C14" s="162" t="str">
        <f>Instructions!$I$50</f>
        <v>Mot 29</v>
      </c>
      <c r="D14" s="162">
        <f ca="1" t="shared" si="4"/>
        <v>0.6411054418363799</v>
      </c>
      <c r="E14" s="162" t="str">
        <f>Instructions!$I$65</f>
        <v>Mot 44</v>
      </c>
      <c r="F14" s="162">
        <f ca="1" t="shared" si="5"/>
        <v>0.35816266429144084</v>
      </c>
      <c r="G14" s="162" t="str">
        <f>Instructions!$I$80</f>
        <v>Mot 59</v>
      </c>
      <c r="H14" s="162">
        <f ca="1" t="shared" si="3"/>
        <v>0.3987191069297399</v>
      </c>
      <c r="I14" s="162" t="str">
        <f>Instructions!$I$95</f>
        <v>Mot 74</v>
      </c>
      <c r="J14" s="162">
        <f ca="1" t="shared" si="3"/>
        <v>0.4599208955397378</v>
      </c>
    </row>
    <row r="15" spans="1:10" ht="16.5">
      <c r="A15" s="162" t="str">
        <f>Instructions!$I$36</f>
        <v>Mot 15</v>
      </c>
      <c r="B15" s="162">
        <f ca="1" t="shared" si="0"/>
        <v>0.9333065543804087</v>
      </c>
      <c r="C15" s="162" t="str">
        <f>Instructions!$I$51</f>
        <v>Mot 30</v>
      </c>
      <c r="D15" s="162">
        <f ca="1" t="shared" si="4"/>
        <v>0.30755738879272987</v>
      </c>
      <c r="E15" s="162" t="str">
        <f>Instructions!$I$66</f>
        <v>Mot 45</v>
      </c>
      <c r="F15" s="162">
        <f ca="1" t="shared" si="5"/>
        <v>0.27979427987818484</v>
      </c>
      <c r="G15" s="162" t="str">
        <f>Instructions!$I$81</f>
        <v>Mot 60</v>
      </c>
      <c r="H15" s="162">
        <f ca="1" t="shared" si="3"/>
        <v>0.9735908685988217</v>
      </c>
      <c r="I15" s="162" t="str">
        <f>Instructions!$I$96</f>
        <v>Mot 75</v>
      </c>
      <c r="J15" s="162">
        <f ca="1" t="shared" si="3"/>
        <v>0.35734269491612725</v>
      </c>
    </row>
    <row r="16" spans="1:11" ht="16.5">
      <c r="A16" s="63" t="s">
        <v>16</v>
      </c>
      <c r="K16" s="162">
        <v>1</v>
      </c>
    </row>
    <row r="20" spans="1:10" ht="16.5">
      <c r="A20" s="162" t="str">
        <f>Instructions!$I$22</f>
        <v>Mot 1</v>
      </c>
      <c r="B20" s="162">
        <f aca="true" t="shared" si="6" ref="B20:B34">RAND()</f>
        <v>0.41731030320053586</v>
      </c>
      <c r="C20" s="162" t="str">
        <f>Instructions!$I$37</f>
        <v>Mot 16</v>
      </c>
      <c r="D20" s="162">
        <f aca="true" t="shared" si="7" ref="D20:D28">RAND()</f>
        <v>0.09365876602496503</v>
      </c>
      <c r="E20" s="162" t="str">
        <f>Instructions!$I$52</f>
        <v>Mot 31</v>
      </c>
      <c r="F20" s="162">
        <f aca="true" t="shared" si="8" ref="F20:F31">RAND()</f>
        <v>0.9172916014496</v>
      </c>
      <c r="G20" s="162" t="str">
        <f>Instructions!$I$67</f>
        <v>Mot 46</v>
      </c>
      <c r="H20" s="162">
        <f aca="true" t="shared" si="9" ref="H20:J34">RAND()</f>
        <v>0.1741138867707992</v>
      </c>
      <c r="I20" s="162" t="str">
        <f>Instructions!$I$82</f>
        <v>Mot 61</v>
      </c>
      <c r="J20" s="162">
        <f ca="1" t="shared" si="9"/>
        <v>0.051925383779667045</v>
      </c>
    </row>
    <row r="21" spans="1:10" ht="16.5">
      <c r="A21" s="162" t="str">
        <f>Instructions!$I$23</f>
        <v>Mot 2</v>
      </c>
      <c r="B21" s="162">
        <f ca="1" t="shared" si="6"/>
        <v>0.19235766708211488</v>
      </c>
      <c r="C21" s="162" t="str">
        <f>Instructions!$I$38</f>
        <v>Mot 17</v>
      </c>
      <c r="D21" s="162">
        <f ca="1" t="shared" si="7"/>
        <v>0.2803234376920979</v>
      </c>
      <c r="E21" s="162" t="str">
        <f>Instructions!$I$53</f>
        <v>Mot 32</v>
      </c>
      <c r="F21" s="162">
        <f ca="1" t="shared" si="8"/>
        <v>0.14358416250244033</v>
      </c>
      <c r="G21" s="162" t="str">
        <f>Instructions!$I$68</f>
        <v>Mot 47</v>
      </c>
      <c r="H21" s="162">
        <f ca="1" t="shared" si="9"/>
        <v>0.03628515059890025</v>
      </c>
      <c r="I21" s="162" t="str">
        <f>Instructions!$I$83</f>
        <v>Mot 62</v>
      </c>
      <c r="J21" s="162">
        <f ca="1" t="shared" si="9"/>
        <v>0.4826796990357989</v>
      </c>
    </row>
    <row r="22" spans="1:10" ht="16.5">
      <c r="A22" s="162" t="str">
        <f>Instructions!$I$24</f>
        <v>Mot 3</v>
      </c>
      <c r="B22" s="162">
        <f ca="1" t="shared" si="6"/>
        <v>0.8265586159848894</v>
      </c>
      <c r="C22" s="162" t="str">
        <f>Instructions!$I$39</f>
        <v>Mot 18</v>
      </c>
      <c r="D22" s="162">
        <f ca="1" t="shared" si="7"/>
        <v>0.2607433790585054</v>
      </c>
      <c r="E22" s="162" t="str">
        <f>Instructions!$I$54</f>
        <v>Mot 33</v>
      </c>
      <c r="F22" s="162">
        <f ca="1" t="shared" si="8"/>
        <v>0.419874436693922</v>
      </c>
      <c r="G22" s="162" t="str">
        <f>Instructions!$I$69</f>
        <v>Mot 48</v>
      </c>
      <c r="H22" s="162">
        <f ca="1" t="shared" si="9"/>
        <v>0.5031178750939241</v>
      </c>
      <c r="I22" s="162" t="str">
        <f>Instructions!$I$84</f>
        <v>Mot 63</v>
      </c>
      <c r="J22" s="162">
        <f ca="1" t="shared" si="9"/>
        <v>0.2905636856865135</v>
      </c>
    </row>
    <row r="23" spans="1:10" ht="16.5">
      <c r="A23" s="162" t="str">
        <f>Instructions!$I$25</f>
        <v>Mot 4</v>
      </c>
      <c r="B23" s="162">
        <f ca="1" t="shared" si="6"/>
        <v>0.7290232723806105</v>
      </c>
      <c r="C23" s="162" t="str">
        <f>Instructions!$I$40</f>
        <v>Mot 19</v>
      </c>
      <c r="D23" s="162">
        <f ca="1" t="shared" si="7"/>
        <v>0.06778642358012321</v>
      </c>
      <c r="E23" s="162" t="str">
        <f>Instructions!$I$55</f>
        <v>Mot 34</v>
      </c>
      <c r="F23" s="162">
        <f ca="1" t="shared" si="8"/>
        <v>0.515354133114279</v>
      </c>
      <c r="G23" s="162" t="str">
        <f>Instructions!$I$70</f>
        <v>Mot 49</v>
      </c>
      <c r="H23" s="162">
        <f ca="1" t="shared" si="9"/>
        <v>0.6449726351793561</v>
      </c>
      <c r="I23" s="162" t="str">
        <f>Instructions!$I$85</f>
        <v>Mot 64</v>
      </c>
      <c r="J23" s="162">
        <f ca="1" t="shared" si="9"/>
        <v>0.7008993531699491</v>
      </c>
    </row>
    <row r="24" spans="1:10" ht="16.5">
      <c r="A24" s="162" t="str">
        <f>Instructions!$I$26</f>
        <v>Mot 5</v>
      </c>
      <c r="B24" s="162">
        <f ca="1" t="shared" si="6"/>
        <v>0.28131930704205454</v>
      </c>
      <c r="C24" s="162" t="str">
        <f>Instructions!$I$41</f>
        <v>Mot 20</v>
      </c>
      <c r="D24" s="162">
        <f ca="1" t="shared" si="7"/>
        <v>0.35424507975808606</v>
      </c>
      <c r="E24" s="162" t="str">
        <f>Instructions!$I$56</f>
        <v>Mot 35</v>
      </c>
      <c r="F24" s="162">
        <f ca="1" t="shared" si="8"/>
        <v>0.48734895298371106</v>
      </c>
      <c r="G24" s="162" t="str">
        <f>Instructions!$I$71</f>
        <v>Mot 50</v>
      </c>
      <c r="H24" s="162">
        <f ca="1" t="shared" si="9"/>
        <v>0.8510259547761102</v>
      </c>
      <c r="I24" s="162" t="str">
        <f>Instructions!$I$86</f>
        <v>Mot 65</v>
      </c>
      <c r="J24" s="162">
        <f ca="1" t="shared" si="9"/>
        <v>0.734865680766854</v>
      </c>
    </row>
    <row r="25" spans="1:10" ht="16.5">
      <c r="A25" s="162" t="str">
        <f>Instructions!$I$27</f>
        <v>Mot 6</v>
      </c>
      <c r="B25" s="162">
        <f ca="1" t="shared" si="6"/>
        <v>0.5962743694296041</v>
      </c>
      <c r="C25" s="162" t="str">
        <f>Instructions!$I$42</f>
        <v>Mot 21</v>
      </c>
      <c r="D25" s="162">
        <f ca="1" t="shared" si="7"/>
        <v>0.27710490368701224</v>
      </c>
      <c r="E25" s="162" t="str">
        <f>Instructions!$I$57</f>
        <v>Mot 36</v>
      </c>
      <c r="F25" s="162">
        <f ca="1" t="shared" si="8"/>
        <v>0.8127527200994795</v>
      </c>
      <c r="G25" s="162" t="str">
        <f>Instructions!$I$72</f>
        <v>Mot 51</v>
      </c>
      <c r="H25" s="162">
        <f ca="1" t="shared" si="9"/>
        <v>0.7902173682760582</v>
      </c>
      <c r="I25" s="162" t="str">
        <f>Instructions!$I$87</f>
        <v>Mot 66</v>
      </c>
      <c r="J25" s="162">
        <f ca="1" t="shared" si="9"/>
        <v>0.34703009643980764</v>
      </c>
    </row>
    <row r="26" spans="1:10" ht="16.5">
      <c r="A26" s="162" t="str">
        <f>Instructions!$I$28</f>
        <v>Mot 7</v>
      </c>
      <c r="B26" s="162">
        <f ca="1" t="shared" si="6"/>
        <v>0.5772551215690782</v>
      </c>
      <c r="C26" s="162" t="str">
        <f>Instructions!$I$43</f>
        <v>Mot 22</v>
      </c>
      <c r="D26" s="162">
        <f ca="1" t="shared" si="7"/>
        <v>0.979429829163173</v>
      </c>
      <c r="E26" s="162" t="str">
        <f>Instructions!$I$58</f>
        <v>Mot 37</v>
      </c>
      <c r="F26" s="162">
        <f ca="1" t="shared" si="8"/>
        <v>0.9527536556369068</v>
      </c>
      <c r="G26" s="162" t="str">
        <f>Instructions!$I$73</f>
        <v>Mot 52</v>
      </c>
      <c r="H26" s="162">
        <f ca="1" t="shared" si="9"/>
        <v>0.19037177572493458</v>
      </c>
      <c r="I26" s="162" t="str">
        <f>Instructions!$I$88</f>
        <v>Mot 67</v>
      </c>
      <c r="J26" s="162">
        <f ca="1" t="shared" si="9"/>
        <v>0.9389442582374644</v>
      </c>
    </row>
    <row r="27" spans="1:10" ht="16.5">
      <c r="A27" s="162" t="str">
        <f>Instructions!$I$29</f>
        <v>Mot 8</v>
      </c>
      <c r="B27" s="162">
        <f ca="1" t="shared" si="6"/>
        <v>0.36227376121021915</v>
      </c>
      <c r="C27" s="162" t="str">
        <f>Instructions!$I$44</f>
        <v>Mot 23</v>
      </c>
      <c r="D27" s="162">
        <f ca="1" t="shared" si="7"/>
        <v>0.6296320596060639</v>
      </c>
      <c r="E27" s="162" t="str">
        <f>Instructions!$I$59</f>
        <v>Mot 38</v>
      </c>
      <c r="F27" s="162">
        <f ca="1" t="shared" si="8"/>
        <v>0.6112230847482859</v>
      </c>
      <c r="G27" s="162" t="str">
        <f>Instructions!$I$74</f>
        <v>Mot 53</v>
      </c>
      <c r="H27" s="162">
        <f ca="1" t="shared" si="9"/>
        <v>0.9798482581220634</v>
      </c>
      <c r="I27" s="162" t="str">
        <f>Instructions!$I$89</f>
        <v>Mot 68</v>
      </c>
      <c r="J27" s="162">
        <f ca="1" t="shared" si="9"/>
        <v>0.5109567559482452</v>
      </c>
    </row>
    <row r="28" spans="1:10" ht="16.5">
      <c r="A28" s="162" t="str">
        <f>Instructions!$I$30</f>
        <v>Mot 9</v>
      </c>
      <c r="B28" s="162">
        <f ca="1" t="shared" si="6"/>
        <v>0.6032505930702349</v>
      </c>
      <c r="C28" s="162" t="str">
        <f>Instructions!$I$45</f>
        <v>Mot 24</v>
      </c>
      <c r="D28" s="162">
        <f ca="1" t="shared" si="7"/>
        <v>0.41066761446414746</v>
      </c>
      <c r="E28" s="162" t="str">
        <f>Instructions!$I$60</f>
        <v>Mot 39</v>
      </c>
      <c r="F28" s="162">
        <f ca="1" t="shared" si="8"/>
        <v>0.9386736707056115</v>
      </c>
      <c r="G28" s="162" t="str">
        <f>Instructions!$I$75</f>
        <v>Mot 54</v>
      </c>
      <c r="H28" s="162">
        <f ca="1" t="shared" si="9"/>
        <v>0.8120066626022171</v>
      </c>
      <c r="I28" s="162" t="str">
        <f>Instructions!$I$90</f>
        <v>Mot 69</v>
      </c>
      <c r="J28" s="162">
        <f ca="1" t="shared" si="9"/>
        <v>0.8937639752066298</v>
      </c>
    </row>
    <row r="29" spans="1:10" ht="16.5">
      <c r="A29" s="162" t="str">
        <f>Instructions!$I$31</f>
        <v>Mot 10</v>
      </c>
      <c r="B29" s="162">
        <f ca="1" t="shared" si="6"/>
        <v>0.5806185788880905</v>
      </c>
      <c r="C29" s="162" t="str">
        <f>Instructions!$I$46</f>
        <v>Mot 25</v>
      </c>
      <c r="D29" s="162">
        <f ca="1">RAND()</f>
        <v>0.07095368391203083</v>
      </c>
      <c r="E29" s="162" t="str">
        <f>Instructions!$I$61</f>
        <v>Mot 40</v>
      </c>
      <c r="F29" s="162">
        <f ca="1" t="shared" si="8"/>
        <v>0.7585603162673934</v>
      </c>
      <c r="G29" s="162" t="str">
        <f>Instructions!$I$76</f>
        <v>Mot 55</v>
      </c>
      <c r="H29" s="162">
        <f ca="1" t="shared" si="9"/>
        <v>0.1739564578327325</v>
      </c>
      <c r="I29" s="162" t="str">
        <f>Instructions!$I$91</f>
        <v>Mot 70</v>
      </c>
      <c r="J29" s="162">
        <f ca="1" t="shared" si="9"/>
        <v>0.4874177629678501</v>
      </c>
    </row>
    <row r="30" spans="1:10" ht="16.5">
      <c r="A30" s="162" t="str">
        <f>Instructions!$I$32</f>
        <v>Mot 11</v>
      </c>
      <c r="B30" s="162">
        <f ca="1" t="shared" si="6"/>
        <v>0.06565573932043522</v>
      </c>
      <c r="C30" s="162" t="str">
        <f>Instructions!$I$47</f>
        <v>Mot 26</v>
      </c>
      <c r="D30" s="162">
        <f ca="1">RAND()</f>
        <v>0.12857356480320747</v>
      </c>
      <c r="E30" s="162" t="str">
        <f>Instructions!$I$62</f>
        <v>Mot 41</v>
      </c>
      <c r="F30" s="162">
        <f ca="1" t="shared" si="8"/>
        <v>0.8474629709863173</v>
      </c>
      <c r="G30" s="162" t="str">
        <f>Instructions!$I$77</f>
        <v>Mot 56</v>
      </c>
      <c r="H30" s="162">
        <f ca="1" t="shared" si="9"/>
        <v>0.6303955767386097</v>
      </c>
      <c r="I30" s="162" t="str">
        <f>Instructions!$I$92</f>
        <v>Mot 71</v>
      </c>
      <c r="J30" s="162">
        <f ca="1" t="shared" si="9"/>
        <v>0.13058571828141197</v>
      </c>
    </row>
    <row r="31" spans="1:10" ht="16.5">
      <c r="A31" s="162" t="str">
        <f>Instructions!$I$33</f>
        <v>Mot 12</v>
      </c>
      <c r="B31" s="162">
        <f ca="1" t="shared" si="6"/>
        <v>0.9277688453047123</v>
      </c>
      <c r="C31" s="162" t="str">
        <f>Instructions!$I$48</f>
        <v>Mot 27</v>
      </c>
      <c r="D31" s="162">
        <f ca="1">RAND()</f>
        <v>0.2957249388508394</v>
      </c>
      <c r="E31" s="162" t="str">
        <f>Instructions!$I$63</f>
        <v>Mot 42</v>
      </c>
      <c r="F31" s="162">
        <f ca="1" t="shared" si="8"/>
        <v>0.316147110881005</v>
      </c>
      <c r="G31" s="162" t="str">
        <f>Instructions!$I$78</f>
        <v>Mot 57</v>
      </c>
      <c r="H31" s="162">
        <f ca="1" t="shared" si="9"/>
        <v>0.2422843426643525</v>
      </c>
      <c r="I31" s="162" t="str">
        <f>Instructions!$I$93</f>
        <v>Mot 72</v>
      </c>
      <c r="J31" s="162">
        <f ca="1" t="shared" si="9"/>
        <v>0.38717918485514746</v>
      </c>
    </row>
    <row r="32" spans="1:10" ht="16.5">
      <c r="A32" s="162" t="str">
        <f>Instructions!$I$34</f>
        <v>Mot 13</v>
      </c>
      <c r="B32" s="162">
        <f ca="1" t="shared" si="6"/>
        <v>0.550041647121111</v>
      </c>
      <c r="C32" s="162" t="str">
        <f>Instructions!$I$49</f>
        <v>Mot 28</v>
      </c>
      <c r="D32" s="162">
        <f aca="true" t="shared" si="10" ref="D32:D34">RAND()</f>
        <v>0.5392723665778539</v>
      </c>
      <c r="E32" s="162" t="str">
        <f>Instructions!$I$64</f>
        <v>Mot 43</v>
      </c>
      <c r="F32" s="162">
        <f aca="true" t="shared" si="11" ref="F32:F34">RAND()</f>
        <v>0.8518151084747597</v>
      </c>
      <c r="G32" s="162" t="str">
        <f>Instructions!$I$79</f>
        <v>Mot 58</v>
      </c>
      <c r="H32" s="162">
        <f ca="1" t="shared" si="9"/>
        <v>0.18268286075235618</v>
      </c>
      <c r="I32" s="162" t="str">
        <f>Instructions!$I$94</f>
        <v>Mot 73</v>
      </c>
      <c r="J32" s="162">
        <f ca="1" t="shared" si="9"/>
        <v>0.14191153127809797</v>
      </c>
    </row>
    <row r="33" spans="1:10" ht="16.5">
      <c r="A33" s="162" t="str">
        <f>Instructions!$I$35</f>
        <v>Mot 14</v>
      </c>
      <c r="B33" s="162">
        <f ca="1" t="shared" si="6"/>
        <v>0.4610361522019315</v>
      </c>
      <c r="C33" s="162" t="str">
        <f>Instructions!$I$50</f>
        <v>Mot 29</v>
      </c>
      <c r="D33" s="162">
        <f ca="1" t="shared" si="10"/>
        <v>0.6372951989830155</v>
      </c>
      <c r="E33" s="162" t="str">
        <f>Instructions!$I$65</f>
        <v>Mot 44</v>
      </c>
      <c r="F33" s="162">
        <f ca="1" t="shared" si="11"/>
        <v>0.43979449170684337</v>
      </c>
      <c r="G33" s="162" t="str">
        <f>Instructions!$I$80</f>
        <v>Mot 59</v>
      </c>
      <c r="H33" s="162">
        <f ca="1" t="shared" si="9"/>
        <v>0.42876613029821364</v>
      </c>
      <c r="I33" s="162" t="str">
        <f>Instructions!$I$95</f>
        <v>Mot 74</v>
      </c>
      <c r="J33" s="162">
        <f ca="1" t="shared" si="9"/>
        <v>0.6511962280325003</v>
      </c>
    </row>
    <row r="34" spans="1:11" ht="16.5">
      <c r="A34" s="162" t="str">
        <f>Instructions!$I$36</f>
        <v>Mot 15</v>
      </c>
      <c r="B34" s="162">
        <f ca="1" t="shared" si="6"/>
        <v>0.2522148100399786</v>
      </c>
      <c r="C34" s="162" t="str">
        <f>Instructions!$I$51</f>
        <v>Mot 30</v>
      </c>
      <c r="D34" s="162">
        <f ca="1" t="shared" si="10"/>
        <v>0.3220530631890708</v>
      </c>
      <c r="E34" s="162" t="str">
        <f>Instructions!$I$66</f>
        <v>Mot 45</v>
      </c>
      <c r="F34" s="162">
        <f ca="1" t="shared" si="11"/>
        <v>0.6917289491451976</v>
      </c>
      <c r="G34" s="162" t="str">
        <f>Instructions!$I$81</f>
        <v>Mot 60</v>
      </c>
      <c r="H34" s="162">
        <f ca="1" t="shared" si="9"/>
        <v>0.3274707254230045</v>
      </c>
      <c r="I34" s="162" t="str">
        <f>Instructions!$I$96</f>
        <v>Mot 75</v>
      </c>
      <c r="J34" s="162">
        <f ca="1" t="shared" si="9"/>
        <v>0.7220572178201673</v>
      </c>
      <c r="K34" s="162">
        <v>2</v>
      </c>
    </row>
    <row r="35" spans="1:548" ht="16.5">
      <c r="A35" s="170"/>
      <c r="B35" s="170"/>
      <c r="C35" s="170">
        <f>Instructions!$F$19+0</f>
        <v>1</v>
      </c>
      <c r="D35" s="170"/>
      <c r="E35" s="170"/>
      <c r="F35" s="170"/>
      <c r="G35" s="170"/>
      <c r="H35" s="170"/>
      <c r="I35" s="170">
        <f>Instructions!$F$19+1</f>
        <v>2</v>
      </c>
      <c r="J35" s="170"/>
      <c r="K35" s="170"/>
      <c r="L35" s="171"/>
      <c r="M35" s="171"/>
      <c r="N35" s="171">
        <f>Instructions!$F$19+2</f>
        <v>3</v>
      </c>
      <c r="O35" s="171"/>
      <c r="P35" s="171"/>
      <c r="Q35" s="171"/>
      <c r="R35" s="171"/>
      <c r="S35" s="171"/>
      <c r="T35" s="171">
        <f>Instructions!$F$19+3</f>
        <v>4</v>
      </c>
      <c r="U35" s="171"/>
      <c r="V35" s="172"/>
      <c r="W35" s="172"/>
      <c r="X35" s="172"/>
      <c r="Y35" s="172">
        <f>Instructions!$F$19+4</f>
        <v>5</v>
      </c>
      <c r="Z35" s="172"/>
      <c r="AA35" s="172"/>
      <c r="AB35" s="172"/>
      <c r="AC35" s="172"/>
      <c r="AD35" s="172"/>
      <c r="AE35" s="172">
        <f>Instructions!$F$19+5</f>
        <v>6</v>
      </c>
      <c r="AF35" s="172"/>
      <c r="AG35" s="172"/>
      <c r="AH35" s="172"/>
      <c r="AI35" s="172"/>
      <c r="AJ35" s="172">
        <f>Instructions!$F$19+6</f>
        <v>7</v>
      </c>
      <c r="AK35" s="172"/>
      <c r="AL35" s="172"/>
      <c r="AM35" s="172"/>
      <c r="AN35" s="172"/>
      <c r="AO35" s="172"/>
      <c r="AP35" s="172">
        <f>Instructions!$F$19+7</f>
        <v>8</v>
      </c>
      <c r="AQ35" s="172"/>
      <c r="AR35" s="172"/>
      <c r="AS35" s="172"/>
      <c r="AT35" s="172"/>
      <c r="AU35" s="172">
        <f>Instructions!$F$19+8</f>
        <v>9</v>
      </c>
      <c r="AV35" s="172"/>
      <c r="AW35" s="172"/>
      <c r="AX35" s="172"/>
      <c r="AY35" s="172"/>
      <c r="AZ35" s="172"/>
      <c r="BA35" s="172">
        <f>Instructions!$F$19+9</f>
        <v>10</v>
      </c>
      <c r="BB35" s="172"/>
      <c r="BC35" s="172"/>
      <c r="BD35" s="172"/>
      <c r="BE35" s="172"/>
      <c r="BF35" s="172">
        <f>Instructions!$F$19+10</f>
        <v>11</v>
      </c>
      <c r="BG35" s="172"/>
      <c r="BH35" s="172"/>
      <c r="BI35" s="172"/>
      <c r="BJ35" s="172"/>
      <c r="BK35" s="172"/>
      <c r="BL35" s="172">
        <f>Instructions!$F$19+11</f>
        <v>12</v>
      </c>
      <c r="BM35" s="172"/>
      <c r="BN35" s="172"/>
      <c r="BO35" s="172"/>
      <c r="BP35" s="172"/>
      <c r="BQ35" s="172">
        <f>Instructions!$F$19+12</f>
        <v>13</v>
      </c>
      <c r="BR35" s="172"/>
      <c r="BS35" s="172"/>
      <c r="BT35" s="172"/>
      <c r="BU35" s="172"/>
      <c r="BV35" s="172"/>
      <c r="BW35" s="172">
        <f>Instructions!$F$19+13</f>
        <v>14</v>
      </c>
      <c r="BX35" s="172"/>
      <c r="BY35" s="172"/>
      <c r="BZ35" s="172"/>
      <c r="CA35" s="172"/>
      <c r="CB35" s="172">
        <f>Instructions!$F$19+14</f>
        <v>15</v>
      </c>
      <c r="CC35" s="172"/>
      <c r="CD35" s="172"/>
      <c r="CE35" s="172"/>
      <c r="CF35" s="172"/>
      <c r="CG35" s="172"/>
      <c r="CH35" s="172">
        <f>Instructions!$F$19+15</f>
        <v>16</v>
      </c>
      <c r="CI35" s="172"/>
      <c r="CJ35" s="172"/>
      <c r="CK35" s="172"/>
      <c r="CL35" s="172"/>
      <c r="CM35" s="172">
        <f>Instructions!$F$19+16</f>
        <v>17</v>
      </c>
      <c r="CN35" s="172"/>
      <c r="CO35" s="172"/>
      <c r="CP35" s="172"/>
      <c r="CQ35" s="172"/>
      <c r="CR35" s="172"/>
      <c r="CS35" s="172">
        <f>Instructions!$F$19+17</f>
        <v>18</v>
      </c>
      <c r="CT35" s="172"/>
      <c r="CU35" s="172"/>
      <c r="CV35" s="172"/>
      <c r="CW35" s="172"/>
      <c r="CX35" s="172">
        <f>Instructions!$F$19+18</f>
        <v>19</v>
      </c>
      <c r="CY35" s="172"/>
      <c r="CZ35" s="172"/>
      <c r="DA35" s="172"/>
      <c r="DB35" s="172"/>
      <c r="DC35" s="172"/>
      <c r="DD35" s="172">
        <f>Instructions!$F$19+19</f>
        <v>20</v>
      </c>
      <c r="DE35" s="172"/>
      <c r="DF35" s="172"/>
      <c r="DG35" s="172"/>
      <c r="DH35" s="172"/>
      <c r="DI35" s="172">
        <f>Instructions!$F$19+20</f>
        <v>21</v>
      </c>
      <c r="DJ35" s="172"/>
      <c r="DK35" s="172"/>
      <c r="DL35" s="172"/>
      <c r="DM35" s="172"/>
      <c r="DN35" s="172"/>
      <c r="DO35" s="172">
        <f>Instructions!$F$19+21</f>
        <v>22</v>
      </c>
      <c r="DP35" s="172"/>
      <c r="DQ35" s="172"/>
      <c r="DR35" s="172"/>
      <c r="DS35" s="172"/>
      <c r="DT35" s="172">
        <f>Instructions!$F$19+22</f>
        <v>23</v>
      </c>
      <c r="DU35" s="172"/>
      <c r="DV35" s="172"/>
      <c r="DW35" s="172"/>
      <c r="DX35" s="172"/>
      <c r="DY35" s="172"/>
      <c r="DZ35" s="172">
        <f>Instructions!$F$19+23</f>
        <v>24</v>
      </c>
      <c r="EA35" s="172"/>
      <c r="EB35" s="172"/>
      <c r="EC35" s="172"/>
      <c r="ED35" s="172"/>
      <c r="EE35" s="172">
        <f>Instructions!$F$19+24</f>
        <v>25</v>
      </c>
      <c r="EF35" s="172"/>
      <c r="EG35" s="172"/>
      <c r="EH35" s="172"/>
      <c r="EI35" s="172"/>
      <c r="EJ35" s="172"/>
      <c r="EK35" s="172">
        <f>Instructions!$F$19+25</f>
        <v>26</v>
      </c>
      <c r="EL35" s="172"/>
      <c r="EM35" s="172"/>
      <c r="EN35" s="172"/>
      <c r="EO35" s="172"/>
      <c r="EP35" s="172">
        <f>Instructions!$F$19+26</f>
        <v>27</v>
      </c>
      <c r="EQ35" s="172"/>
      <c r="ER35" s="172"/>
      <c r="ES35" s="172"/>
      <c r="ET35" s="172"/>
      <c r="EU35" s="172"/>
      <c r="EV35" s="172">
        <f>Instructions!$F$19+27</f>
        <v>28</v>
      </c>
      <c r="EW35" s="172"/>
      <c r="EX35" s="172"/>
      <c r="EY35" s="172"/>
      <c r="EZ35" s="172"/>
      <c r="FA35" s="172">
        <f>Instructions!$F$19+28</f>
        <v>29</v>
      </c>
      <c r="FB35" s="172"/>
      <c r="FC35" s="172"/>
      <c r="FD35" s="172"/>
      <c r="FE35" s="172"/>
      <c r="FF35" s="172"/>
      <c r="FG35" s="172">
        <f>Instructions!$F$19+29</f>
        <v>30</v>
      </c>
      <c r="FH35" s="172"/>
      <c r="FI35" s="172"/>
      <c r="FJ35" s="172"/>
      <c r="FK35" s="172"/>
      <c r="FL35" s="172">
        <f>Instructions!$F$19+30</f>
        <v>31</v>
      </c>
      <c r="FM35" s="172"/>
      <c r="FN35" s="172"/>
      <c r="FO35" s="172"/>
      <c r="FP35" s="172"/>
      <c r="FQ35" s="172"/>
      <c r="FR35" s="172">
        <f>Instructions!$F$19+31</f>
        <v>32</v>
      </c>
      <c r="FS35" s="172"/>
      <c r="FT35" s="172"/>
      <c r="FU35" s="172"/>
      <c r="FV35" s="172"/>
      <c r="FW35" s="172">
        <f>Instructions!$F$19+32</f>
        <v>33</v>
      </c>
      <c r="FX35" s="172"/>
      <c r="FY35" s="172"/>
      <c r="FZ35" s="172"/>
      <c r="GA35" s="172"/>
      <c r="GB35" s="172"/>
      <c r="GC35" s="172">
        <f>Instructions!$F$19+33</f>
        <v>34</v>
      </c>
      <c r="GD35" s="172"/>
      <c r="GE35" s="172"/>
      <c r="GF35" s="172"/>
      <c r="GG35" s="172"/>
      <c r="GH35" s="172">
        <f>Instructions!$F$19+34</f>
        <v>35</v>
      </c>
      <c r="GI35" s="172"/>
      <c r="GJ35" s="172"/>
      <c r="GK35" s="172"/>
      <c r="GL35" s="172"/>
      <c r="GM35" s="172"/>
      <c r="GN35" s="172">
        <f>Instructions!$F$19+35</f>
        <v>36</v>
      </c>
      <c r="GO35" s="172"/>
      <c r="GP35" s="172"/>
      <c r="GQ35" s="172"/>
      <c r="GR35" s="172"/>
      <c r="GS35" s="172">
        <f>Instructions!$F$19+36</f>
        <v>37</v>
      </c>
      <c r="GT35" s="172"/>
      <c r="GU35" s="172"/>
      <c r="GV35" s="172"/>
      <c r="GW35" s="172"/>
      <c r="GX35" s="172"/>
      <c r="GY35" s="172">
        <f>Instructions!$F$19+37</f>
        <v>38</v>
      </c>
      <c r="GZ35" s="172"/>
      <c r="HA35" s="172"/>
      <c r="HB35" s="172"/>
      <c r="HC35" s="172"/>
      <c r="HD35" s="172">
        <f>Instructions!$F$19+38</f>
        <v>39</v>
      </c>
      <c r="HE35" s="172"/>
      <c r="HF35" s="172"/>
      <c r="HG35" s="172"/>
      <c r="HH35" s="172"/>
      <c r="HI35" s="172"/>
      <c r="HJ35" s="172">
        <f>Instructions!$F$19+39</f>
        <v>40</v>
      </c>
      <c r="HK35" s="172"/>
      <c r="HL35" s="172"/>
      <c r="HM35" s="172"/>
      <c r="HN35" s="172"/>
      <c r="HO35" s="172">
        <f>Instructions!$F$19+40</f>
        <v>41</v>
      </c>
      <c r="HP35" s="172"/>
      <c r="HQ35" s="172"/>
      <c r="HR35" s="172"/>
      <c r="HS35" s="172"/>
      <c r="HT35" s="172"/>
      <c r="HU35" s="172">
        <f>Instructions!$F$19+41</f>
        <v>42</v>
      </c>
      <c r="HV35" s="172"/>
      <c r="HW35" s="172"/>
      <c r="HX35" s="172"/>
      <c r="HY35" s="172"/>
      <c r="HZ35" s="172">
        <f>Instructions!$F$19+42</f>
        <v>43</v>
      </c>
      <c r="IA35" s="172"/>
      <c r="IB35" s="172"/>
      <c r="IC35" s="172"/>
      <c r="ID35" s="172"/>
      <c r="IE35" s="172"/>
      <c r="IF35" s="172">
        <f>Instructions!$F$19+43</f>
        <v>44</v>
      </c>
      <c r="IG35" s="172"/>
      <c r="IH35" s="172"/>
      <c r="II35" s="172"/>
      <c r="IJ35" s="172"/>
      <c r="IK35" s="172">
        <f>Instructions!$F$19+44</f>
        <v>45</v>
      </c>
      <c r="IL35" s="172"/>
      <c r="IM35" s="172"/>
      <c r="IN35" s="172"/>
      <c r="IO35" s="172"/>
      <c r="IP35" s="172"/>
      <c r="IQ35" s="172">
        <f>Instructions!$F$19+45</f>
        <v>46</v>
      </c>
      <c r="IR35" s="172"/>
      <c r="IS35" s="172"/>
      <c r="IT35" s="172"/>
      <c r="IU35" s="172"/>
      <c r="IV35" s="172">
        <f>Instructions!$F$19+46</f>
        <v>47</v>
      </c>
      <c r="IW35" s="172"/>
      <c r="IX35" s="172"/>
      <c r="IY35" s="172"/>
      <c r="IZ35" s="172"/>
      <c r="JA35" s="172"/>
      <c r="JB35" s="172">
        <f>Instructions!$F$19+47</f>
        <v>48</v>
      </c>
      <c r="JC35" s="172"/>
      <c r="JD35" s="172"/>
      <c r="JE35" s="172"/>
      <c r="JF35" s="172"/>
      <c r="JG35" s="172">
        <f>Instructions!$F$19+48</f>
        <v>49</v>
      </c>
      <c r="JH35" s="172"/>
      <c r="JI35" s="172"/>
      <c r="JJ35" s="172"/>
      <c r="JK35" s="172"/>
      <c r="JL35" s="172"/>
      <c r="JM35" s="172">
        <f>Instructions!$F$19+49</f>
        <v>50</v>
      </c>
      <c r="JN35" s="172"/>
      <c r="JO35" s="172"/>
      <c r="JP35" s="172"/>
      <c r="JQ35" s="172"/>
      <c r="JR35" s="172">
        <f>Instructions!$F$19+50</f>
        <v>51</v>
      </c>
      <c r="JS35" s="172"/>
      <c r="JT35" s="172"/>
      <c r="JU35" s="172"/>
      <c r="JV35" s="172"/>
      <c r="JW35" s="172"/>
      <c r="JX35" s="172">
        <f>Instructions!$F$19+51</f>
        <v>52</v>
      </c>
      <c r="JY35" s="172"/>
      <c r="JZ35" s="172"/>
      <c r="KA35" s="172"/>
      <c r="KB35" s="172"/>
      <c r="KC35" s="172">
        <f>Instructions!$F$19+52</f>
        <v>53</v>
      </c>
      <c r="KD35" s="172"/>
      <c r="KE35" s="172"/>
      <c r="KF35" s="172"/>
      <c r="KG35" s="172"/>
      <c r="KH35" s="172"/>
      <c r="KI35" s="172">
        <f>Instructions!$F$19+53</f>
        <v>54</v>
      </c>
      <c r="KJ35" s="172"/>
      <c r="KK35" s="172"/>
      <c r="KL35" s="172"/>
      <c r="KM35" s="172"/>
      <c r="KN35" s="172">
        <f>Instructions!$F$19+54</f>
        <v>55</v>
      </c>
      <c r="KO35" s="172"/>
      <c r="KP35" s="172"/>
      <c r="KQ35" s="172"/>
      <c r="KR35" s="172"/>
      <c r="KS35" s="172"/>
      <c r="KT35" s="172">
        <f>Instructions!$F$19+55</f>
        <v>56</v>
      </c>
      <c r="KU35" s="172"/>
      <c r="KV35" s="172"/>
      <c r="KW35" s="172"/>
      <c r="KX35" s="172"/>
      <c r="KY35" s="172">
        <f>Instructions!$F$19+56</f>
        <v>57</v>
      </c>
      <c r="KZ35" s="172"/>
      <c r="LA35" s="172"/>
      <c r="LB35" s="172"/>
      <c r="LC35" s="172"/>
      <c r="LD35" s="172"/>
      <c r="LE35" s="172">
        <f>Instructions!$F$19+57</f>
        <v>58</v>
      </c>
      <c r="LF35" s="172"/>
      <c r="LG35" s="172"/>
      <c r="LH35" s="172"/>
      <c r="LI35" s="172"/>
      <c r="LJ35" s="172">
        <f>Instructions!$F$19+58</f>
        <v>59</v>
      </c>
      <c r="LK35" s="172"/>
      <c r="LL35" s="172"/>
      <c r="LM35" s="172"/>
      <c r="LN35" s="172"/>
      <c r="LO35" s="172"/>
      <c r="LP35" s="172">
        <f>Instructions!$F$19+59</f>
        <v>60</v>
      </c>
      <c r="LQ35" s="172"/>
      <c r="LR35" s="172"/>
      <c r="LS35" s="172"/>
      <c r="LT35" s="172"/>
      <c r="LU35" s="172">
        <f>Instructions!$F$19+60</f>
        <v>61</v>
      </c>
      <c r="LV35" s="172"/>
      <c r="LW35" s="172"/>
      <c r="LX35" s="172"/>
      <c r="LY35" s="172"/>
      <c r="LZ35" s="172"/>
      <c r="MA35" s="172">
        <f>Instructions!$F$19+61</f>
        <v>62</v>
      </c>
      <c r="MB35" s="172"/>
      <c r="MC35" s="172"/>
      <c r="MD35" s="172"/>
      <c r="ME35" s="172"/>
      <c r="MF35" s="172">
        <f>Instructions!$F$19+62</f>
        <v>63</v>
      </c>
      <c r="MG35" s="172"/>
      <c r="MH35" s="172"/>
      <c r="MI35" s="172"/>
      <c r="MJ35" s="172"/>
      <c r="MK35" s="172"/>
      <c r="ML35" s="172">
        <f>Instructions!$F$19+63</f>
        <v>64</v>
      </c>
      <c r="MM35" s="172"/>
      <c r="MN35" s="172"/>
      <c r="MO35" s="172"/>
      <c r="MP35" s="172"/>
      <c r="MQ35" s="172">
        <f>Instructions!$F$19+64</f>
        <v>65</v>
      </c>
      <c r="MR35" s="172"/>
      <c r="MS35" s="172"/>
      <c r="MT35" s="172"/>
      <c r="MU35" s="172"/>
      <c r="MV35" s="172"/>
      <c r="MW35" s="172">
        <f>Instructions!$F$19+65</f>
        <v>66</v>
      </c>
      <c r="MX35" s="172"/>
      <c r="MY35" s="172"/>
      <c r="MZ35" s="172"/>
      <c r="NA35" s="172"/>
      <c r="NB35" s="172">
        <f>Instructions!$F$19+66</f>
        <v>67</v>
      </c>
      <c r="NC35" s="172"/>
      <c r="ND35" s="172"/>
      <c r="NE35" s="172"/>
      <c r="NF35" s="172"/>
      <c r="NG35" s="172"/>
      <c r="NH35" s="172">
        <f>Instructions!$F$19+67</f>
        <v>68</v>
      </c>
      <c r="NI35" s="172"/>
      <c r="NJ35" s="172"/>
      <c r="NK35" s="172"/>
      <c r="NL35" s="172"/>
      <c r="NM35" s="172">
        <f>Instructions!$F$19+68</f>
        <v>69</v>
      </c>
      <c r="NN35" s="172"/>
      <c r="NO35" s="172"/>
      <c r="NP35" s="172"/>
      <c r="NQ35" s="172"/>
      <c r="NR35" s="172"/>
      <c r="NS35" s="172">
        <f>Instructions!$F$19+69</f>
        <v>70</v>
      </c>
      <c r="NT35" s="172"/>
      <c r="NU35" s="172"/>
      <c r="NV35" s="172"/>
      <c r="NW35" s="172"/>
      <c r="NX35" s="172">
        <f>Instructions!$F$19+70</f>
        <v>71</v>
      </c>
      <c r="NY35" s="172"/>
      <c r="NZ35" s="172"/>
      <c r="OA35" s="172"/>
      <c r="OB35" s="172"/>
      <c r="OC35" s="172"/>
      <c r="OD35" s="172">
        <f>Instructions!$F$19+71</f>
        <v>72</v>
      </c>
      <c r="OE35" s="172"/>
      <c r="OF35" s="172"/>
      <c r="OG35" s="172"/>
      <c r="OH35" s="172"/>
      <c r="OI35" s="172">
        <f>Instructions!$F$19+72</f>
        <v>73</v>
      </c>
      <c r="OJ35" s="172"/>
      <c r="OK35" s="172"/>
      <c r="OL35" s="172"/>
      <c r="OM35" s="172"/>
      <c r="ON35" s="172"/>
      <c r="OO35" s="172">
        <f>Instructions!$F$19+73</f>
        <v>74</v>
      </c>
      <c r="OP35" s="172"/>
      <c r="OQ35" s="172"/>
      <c r="OR35" s="172"/>
      <c r="OS35" s="172"/>
      <c r="OT35" s="172">
        <f>Instructions!$F$19+74</f>
        <v>75</v>
      </c>
      <c r="OU35" s="172"/>
      <c r="OV35" s="172"/>
      <c r="OW35" s="172"/>
      <c r="OX35" s="172"/>
      <c r="OY35" s="172"/>
      <c r="OZ35" s="172">
        <f>Instructions!$F$19+75</f>
        <v>76</v>
      </c>
      <c r="PA35" s="172"/>
      <c r="PB35" s="172"/>
      <c r="PC35" s="172"/>
      <c r="PD35" s="172"/>
      <c r="PE35" s="172">
        <f>Instructions!$F$19+76</f>
        <v>77</v>
      </c>
      <c r="PF35" s="172"/>
      <c r="PG35" s="172"/>
      <c r="PH35" s="172"/>
      <c r="PI35" s="172"/>
      <c r="PJ35" s="172"/>
      <c r="PK35" s="172">
        <f>Instructions!$F$19+77</f>
        <v>78</v>
      </c>
      <c r="PL35" s="172"/>
      <c r="PM35" s="172"/>
      <c r="PN35" s="172"/>
      <c r="PO35" s="172"/>
      <c r="PP35" s="172">
        <f>Instructions!$F$19+78</f>
        <v>79</v>
      </c>
      <c r="PQ35" s="172"/>
      <c r="PR35" s="172"/>
      <c r="PS35" s="172"/>
      <c r="PT35" s="172"/>
      <c r="PU35" s="172"/>
      <c r="PV35" s="172">
        <f>Instructions!$F$19+79</f>
        <v>80</v>
      </c>
      <c r="PW35" s="172"/>
      <c r="PX35" s="172"/>
      <c r="PY35" s="172"/>
      <c r="PZ35" s="172"/>
      <c r="QA35" s="172">
        <f>Instructions!$F$19+80</f>
        <v>81</v>
      </c>
      <c r="QB35" s="172"/>
      <c r="QC35" s="172"/>
      <c r="QD35" s="172"/>
      <c r="QE35" s="172"/>
      <c r="QF35" s="172"/>
      <c r="QG35" s="172">
        <f>Instructions!$F$19+81</f>
        <v>82</v>
      </c>
      <c r="QH35" s="172"/>
      <c r="QI35" s="172"/>
      <c r="QJ35" s="172"/>
      <c r="QK35" s="172"/>
      <c r="QL35" s="172">
        <f>Instructions!$F$19+82</f>
        <v>83</v>
      </c>
      <c r="QM35" s="172"/>
      <c r="QN35" s="172"/>
      <c r="QO35" s="172"/>
      <c r="QP35" s="172"/>
      <c r="QQ35" s="172"/>
      <c r="QR35" s="172">
        <f>Instructions!$F$19+83</f>
        <v>84</v>
      </c>
      <c r="QS35" s="172"/>
      <c r="QT35" s="172"/>
      <c r="QU35" s="172"/>
      <c r="QV35" s="172"/>
      <c r="QW35" s="172">
        <f>Instructions!$F$19+84</f>
        <v>85</v>
      </c>
      <c r="QX35" s="172"/>
      <c r="QY35" s="172"/>
      <c r="QZ35" s="172"/>
      <c r="RA35" s="172"/>
      <c r="RB35" s="172"/>
      <c r="RC35" s="172">
        <f>Instructions!$F$19+85</f>
        <v>86</v>
      </c>
      <c r="RD35" s="172"/>
      <c r="RE35" s="172"/>
      <c r="RF35" s="172"/>
      <c r="RG35" s="172"/>
      <c r="RH35" s="172">
        <f>Instructions!$F$19+86</f>
        <v>87</v>
      </c>
      <c r="RI35" s="172"/>
      <c r="RJ35" s="172"/>
      <c r="RK35" s="172"/>
      <c r="RL35" s="172"/>
      <c r="RM35" s="172"/>
      <c r="RN35" s="172">
        <f>Instructions!$F$19+87</f>
        <v>88</v>
      </c>
      <c r="RO35" s="172"/>
      <c r="RP35" s="172"/>
      <c r="RQ35" s="172"/>
      <c r="RR35" s="172"/>
      <c r="RS35" s="172">
        <f>Instructions!$F$19+88</f>
        <v>89</v>
      </c>
      <c r="RT35" s="172"/>
      <c r="RU35" s="172"/>
      <c r="RV35" s="172"/>
      <c r="RW35" s="172"/>
      <c r="RX35" s="172"/>
      <c r="RY35" s="172">
        <f>Instructions!$F$19+89</f>
        <v>90</v>
      </c>
      <c r="RZ35" s="172"/>
      <c r="SA35" s="172"/>
      <c r="SB35" s="172"/>
      <c r="SC35" s="172"/>
      <c r="SD35" s="172">
        <f>Instructions!$F$19+90</f>
        <v>91</v>
      </c>
      <c r="SE35" s="172"/>
      <c r="SF35" s="172"/>
      <c r="SG35" s="172"/>
      <c r="SH35" s="172"/>
      <c r="SI35" s="172"/>
      <c r="SJ35" s="172">
        <f>Instructions!$F$19+91</f>
        <v>92</v>
      </c>
      <c r="SK35" s="172"/>
      <c r="SL35" s="172"/>
      <c r="SM35" s="172"/>
      <c r="SN35" s="172"/>
      <c r="SO35" s="172">
        <f>Instructions!$F$19+92</f>
        <v>93</v>
      </c>
      <c r="SP35" s="172"/>
      <c r="SQ35" s="172"/>
      <c r="SR35" s="172"/>
      <c r="SS35" s="172"/>
      <c r="ST35" s="172"/>
      <c r="SU35" s="172">
        <f>Instructions!$F$19+93</f>
        <v>94</v>
      </c>
      <c r="SV35" s="172"/>
      <c r="SW35" s="172"/>
      <c r="SX35" s="172"/>
      <c r="SY35" s="172"/>
      <c r="SZ35" s="172">
        <f>Instructions!$F$19+94</f>
        <v>95</v>
      </c>
      <c r="TA35" s="172"/>
      <c r="TB35" s="172"/>
      <c r="TC35" s="172"/>
      <c r="TD35" s="172"/>
      <c r="TE35" s="172"/>
      <c r="TF35" s="172">
        <f>Instructions!$F$19+95</f>
        <v>96</v>
      </c>
      <c r="TG35" s="172"/>
      <c r="TH35" s="172"/>
      <c r="TI35" s="172"/>
      <c r="TJ35" s="172"/>
      <c r="TK35" s="172">
        <f>Instructions!$F$19+96</f>
        <v>97</v>
      </c>
      <c r="TL35" s="172"/>
      <c r="TM35" s="172"/>
      <c r="TN35" s="172"/>
      <c r="TO35" s="172"/>
      <c r="TP35" s="172"/>
      <c r="TQ35" s="172">
        <f>Instructions!$F$19+97</f>
        <v>98</v>
      </c>
      <c r="TR35" s="172"/>
      <c r="TS35" s="172"/>
      <c r="TT35" s="172"/>
      <c r="TU35" s="172"/>
      <c r="TV35" s="172">
        <f>Instructions!$F$19+98</f>
        <v>99</v>
      </c>
      <c r="TW35" s="172"/>
      <c r="TX35" s="172"/>
      <c r="TY35" s="172"/>
      <c r="TZ35" s="172"/>
      <c r="UA35" s="172"/>
      <c r="UB35" s="172">
        <f>Instructions!$F$19+99</f>
        <v>100</v>
      </c>
    </row>
    <row r="36" spans="1:548" ht="16.5">
      <c r="A36" s="170"/>
      <c r="B36" s="170"/>
      <c r="C36" s="170">
        <f>Instructions!$F$19+0</f>
        <v>1</v>
      </c>
      <c r="D36" s="170"/>
      <c r="E36" s="170"/>
      <c r="F36" s="170"/>
      <c r="G36" s="170"/>
      <c r="H36" s="170">
        <f>Instructions!$F$19+1</f>
        <v>2</v>
      </c>
      <c r="I36" s="170"/>
      <c r="J36" s="170"/>
      <c r="K36" s="170"/>
      <c r="L36" s="171"/>
      <c r="M36" s="171">
        <f>Instructions!$F$19+2</f>
        <v>3</v>
      </c>
      <c r="N36" s="171"/>
      <c r="O36" s="171"/>
      <c r="P36" s="171"/>
      <c r="Q36" s="171"/>
      <c r="R36" s="171">
        <f>Instructions!$F$19+3</f>
        <v>4</v>
      </c>
      <c r="S36" s="171"/>
      <c r="T36" s="171"/>
      <c r="U36" s="171"/>
      <c r="V36" s="172"/>
      <c r="W36" s="172">
        <f>Instructions!$F$19+4</f>
        <v>5</v>
      </c>
      <c r="X36" s="172"/>
      <c r="Y36" s="172"/>
      <c r="Z36" s="172"/>
      <c r="AA36" s="172"/>
      <c r="AB36" s="172">
        <f>Instructions!$F$19+5</f>
        <v>6</v>
      </c>
      <c r="AC36" s="172"/>
      <c r="AD36" s="172"/>
      <c r="AE36" s="172"/>
      <c r="AF36" s="172"/>
      <c r="AG36" s="172">
        <f>Instructions!$F$19+6</f>
        <v>7</v>
      </c>
      <c r="AH36" s="172"/>
      <c r="AI36" s="172"/>
      <c r="AJ36" s="172"/>
      <c r="AK36" s="172"/>
      <c r="AL36" s="172">
        <f>Instructions!$F$19+7</f>
        <v>8</v>
      </c>
      <c r="AM36" s="172"/>
      <c r="AN36" s="172"/>
      <c r="AO36" s="172"/>
      <c r="AP36" s="172"/>
      <c r="AQ36" s="172">
        <f>Instructions!$F$19+8</f>
        <v>9</v>
      </c>
      <c r="AR36" s="172"/>
      <c r="AS36" s="172"/>
      <c r="AT36" s="172"/>
      <c r="AU36" s="172"/>
      <c r="AV36" s="172">
        <f>Instructions!$F$19+9</f>
        <v>10</v>
      </c>
      <c r="AW36" s="172"/>
      <c r="AX36" s="172"/>
      <c r="AY36" s="172"/>
      <c r="AZ36" s="172"/>
      <c r="BA36" s="172">
        <f>Instructions!$F$19+10</f>
        <v>11</v>
      </c>
      <c r="BB36" s="172"/>
      <c r="BC36" s="172"/>
      <c r="BD36" s="172"/>
      <c r="BE36" s="172"/>
      <c r="BF36" s="172">
        <f>Instructions!$F$19+11</f>
        <v>12</v>
      </c>
      <c r="BG36" s="172"/>
      <c r="BH36" s="172"/>
      <c r="BI36" s="172"/>
      <c r="BJ36" s="172"/>
      <c r="BK36" s="172">
        <f>Instructions!$F$19+12</f>
        <v>13</v>
      </c>
      <c r="BL36" s="172"/>
      <c r="BM36" s="172"/>
      <c r="BN36" s="172"/>
      <c r="BO36" s="172"/>
      <c r="BP36" s="172">
        <f>Instructions!$F$19+13</f>
        <v>14</v>
      </c>
      <c r="BQ36" s="172"/>
      <c r="BR36" s="172"/>
      <c r="BS36" s="172"/>
      <c r="BT36" s="172"/>
      <c r="BU36" s="172">
        <f>Instructions!$F$19+14</f>
        <v>15</v>
      </c>
      <c r="BV36" s="172"/>
      <c r="BW36" s="172"/>
      <c r="BX36" s="172"/>
      <c r="BY36" s="172"/>
      <c r="BZ36" s="172">
        <f>Instructions!$F$19+15</f>
        <v>16</v>
      </c>
      <c r="CA36" s="172"/>
      <c r="CB36" s="172"/>
      <c r="CC36" s="172"/>
      <c r="CD36" s="172"/>
      <c r="CE36" s="172">
        <f>Instructions!$F$19+16</f>
        <v>17</v>
      </c>
      <c r="CF36" s="172"/>
      <c r="CG36" s="172"/>
      <c r="CH36" s="172"/>
      <c r="CI36" s="172"/>
      <c r="CJ36" s="172">
        <f>Instructions!$F$19+17</f>
        <v>18</v>
      </c>
      <c r="CK36" s="172"/>
      <c r="CL36" s="172"/>
      <c r="CM36" s="172"/>
      <c r="CN36" s="172"/>
      <c r="CO36" s="172">
        <f>Instructions!$F$19+18</f>
        <v>19</v>
      </c>
      <c r="CP36" s="172"/>
      <c r="CQ36" s="172"/>
      <c r="CR36" s="172"/>
      <c r="CS36" s="172"/>
      <c r="CT36" s="172">
        <f>Instructions!$F$19+19</f>
        <v>20</v>
      </c>
      <c r="CU36" s="172"/>
      <c r="CV36" s="172"/>
      <c r="CW36" s="172"/>
      <c r="CX36" s="172"/>
      <c r="CY36" s="172">
        <f>Instructions!$F$19+20</f>
        <v>21</v>
      </c>
      <c r="CZ36" s="172"/>
      <c r="DA36" s="172"/>
      <c r="DB36" s="172"/>
      <c r="DC36" s="172"/>
      <c r="DD36" s="172">
        <f>Instructions!$F$19+21</f>
        <v>22</v>
      </c>
      <c r="DE36" s="172"/>
      <c r="DF36" s="172"/>
      <c r="DG36" s="172"/>
      <c r="DH36" s="172"/>
      <c r="DI36" s="172">
        <f>Instructions!$F$19+22</f>
        <v>23</v>
      </c>
      <c r="DJ36" s="172"/>
      <c r="DK36" s="172"/>
      <c r="DL36" s="172"/>
      <c r="DM36" s="172"/>
      <c r="DN36" s="172">
        <f>Instructions!$F$19+23</f>
        <v>24</v>
      </c>
      <c r="DO36" s="172"/>
      <c r="DP36" s="172"/>
      <c r="DQ36" s="172"/>
      <c r="DR36" s="172"/>
      <c r="DS36" s="172">
        <f>Instructions!$F$19+24</f>
        <v>25</v>
      </c>
      <c r="DT36" s="172"/>
      <c r="DU36" s="172"/>
      <c r="DV36" s="172"/>
      <c r="DW36" s="172"/>
      <c r="DX36" s="172">
        <f>Instructions!$F$19+25</f>
        <v>26</v>
      </c>
      <c r="DY36" s="172"/>
      <c r="DZ36" s="172"/>
      <c r="EA36" s="172"/>
      <c r="EB36" s="172"/>
      <c r="EC36" s="172">
        <f>Instructions!$F$19+26</f>
        <v>27</v>
      </c>
      <c r="ED36" s="172"/>
      <c r="EE36" s="172"/>
      <c r="EF36" s="172"/>
      <c r="EG36" s="172"/>
      <c r="EH36" s="172">
        <f>Instructions!$F$19+27</f>
        <v>28</v>
      </c>
      <c r="EI36" s="172"/>
      <c r="EJ36" s="172"/>
      <c r="EK36" s="172"/>
      <c r="EL36" s="172"/>
      <c r="EM36" s="172">
        <f>Instructions!$F$19+28</f>
        <v>29</v>
      </c>
      <c r="EN36" s="172"/>
      <c r="EO36" s="172"/>
      <c r="EP36" s="172"/>
      <c r="EQ36" s="172"/>
      <c r="ER36" s="172">
        <f>Instructions!$F$19+29</f>
        <v>30</v>
      </c>
      <c r="ES36" s="172"/>
      <c r="ET36" s="172"/>
      <c r="EU36" s="172"/>
      <c r="EV36" s="172"/>
      <c r="EW36" s="172">
        <f>Instructions!$F$19+30</f>
        <v>31</v>
      </c>
      <c r="EX36" s="172"/>
      <c r="EY36" s="172"/>
      <c r="EZ36" s="172"/>
      <c r="FA36" s="172"/>
      <c r="FB36" s="172">
        <f>Instructions!$F$19+31</f>
        <v>32</v>
      </c>
      <c r="FC36" s="172"/>
      <c r="FD36" s="172"/>
      <c r="FE36" s="172"/>
      <c r="FF36" s="172"/>
      <c r="FG36" s="172">
        <f>Instructions!$F$19+32</f>
        <v>33</v>
      </c>
      <c r="FH36" s="172"/>
      <c r="FI36" s="172"/>
      <c r="FJ36" s="172"/>
      <c r="FK36" s="172"/>
      <c r="FL36" s="172">
        <f>Instructions!$F$19+33</f>
        <v>34</v>
      </c>
      <c r="FM36" s="172"/>
      <c r="FN36" s="172"/>
      <c r="FO36" s="172"/>
      <c r="FP36" s="172"/>
      <c r="FQ36" s="172">
        <f>Instructions!$F$19+34</f>
        <v>35</v>
      </c>
      <c r="FR36" s="172"/>
      <c r="FS36" s="172"/>
      <c r="FT36" s="172"/>
      <c r="FU36" s="172"/>
      <c r="FV36" s="172">
        <f>Instructions!$F$19+35</f>
        <v>36</v>
      </c>
      <c r="FW36" s="172"/>
      <c r="FX36" s="172"/>
      <c r="FY36" s="172"/>
      <c r="FZ36" s="172"/>
      <c r="GA36" s="172">
        <f>Instructions!$F$19+36</f>
        <v>37</v>
      </c>
      <c r="GB36" s="172"/>
      <c r="GC36" s="172"/>
      <c r="GD36" s="172"/>
      <c r="GE36" s="172"/>
      <c r="GF36" s="172">
        <f>Instructions!$F$19+37</f>
        <v>38</v>
      </c>
      <c r="GG36" s="172"/>
      <c r="GH36" s="172"/>
      <c r="GI36" s="172"/>
      <c r="GJ36" s="172"/>
      <c r="GK36" s="172">
        <f>Instructions!$F$19+38</f>
        <v>39</v>
      </c>
      <c r="GL36" s="172"/>
      <c r="GM36" s="172"/>
      <c r="GN36" s="172"/>
      <c r="GO36" s="172"/>
      <c r="GP36" s="172">
        <f>Instructions!$F$19+39</f>
        <v>40</v>
      </c>
      <c r="GQ36" s="172"/>
      <c r="GR36" s="172"/>
      <c r="GS36" s="172"/>
      <c r="GT36" s="172"/>
      <c r="GU36" s="172">
        <f>Instructions!$F$19+40</f>
        <v>41</v>
      </c>
      <c r="GV36" s="172"/>
      <c r="GW36" s="172"/>
      <c r="GX36" s="172"/>
      <c r="GY36" s="172"/>
      <c r="GZ36" s="172">
        <f>Instructions!$F$19+41</f>
        <v>42</v>
      </c>
      <c r="HA36" s="172"/>
      <c r="HB36" s="172"/>
      <c r="HC36" s="172"/>
      <c r="HD36" s="172"/>
      <c r="HE36" s="172">
        <f>Instructions!$F$19+42</f>
        <v>43</v>
      </c>
      <c r="HF36" s="172"/>
      <c r="HG36" s="172"/>
      <c r="HH36" s="172"/>
      <c r="HI36" s="172"/>
      <c r="HJ36" s="172">
        <f>Instructions!$F$19+43</f>
        <v>44</v>
      </c>
      <c r="HK36" s="172"/>
      <c r="HL36" s="172"/>
      <c r="HM36" s="172"/>
      <c r="HN36" s="172"/>
      <c r="HO36" s="172">
        <f>Instructions!$F$19+44</f>
        <v>45</v>
      </c>
      <c r="HP36" s="172"/>
      <c r="HQ36" s="172"/>
      <c r="HR36" s="172"/>
      <c r="HS36" s="172"/>
      <c r="HT36" s="172">
        <f>Instructions!$F$19+45</f>
        <v>46</v>
      </c>
      <c r="HU36" s="172"/>
      <c r="HV36" s="172"/>
      <c r="HW36" s="172"/>
      <c r="HX36" s="172"/>
      <c r="HY36" s="172">
        <f>Instructions!$F$19+46</f>
        <v>47</v>
      </c>
      <c r="HZ36" s="172"/>
      <c r="IA36" s="172"/>
      <c r="IB36" s="172"/>
      <c r="IC36" s="172"/>
      <c r="ID36" s="172">
        <f>Instructions!$F$19+47</f>
        <v>48</v>
      </c>
      <c r="IE36" s="172"/>
      <c r="IF36" s="172"/>
      <c r="IG36" s="172"/>
      <c r="IH36" s="172"/>
      <c r="II36" s="172">
        <f>Instructions!$F$19+48</f>
        <v>49</v>
      </c>
      <c r="IJ36" s="172"/>
      <c r="IK36" s="172"/>
      <c r="IL36" s="172"/>
      <c r="IM36" s="172"/>
      <c r="IN36" s="172">
        <f>Instructions!$F$19+49</f>
        <v>50</v>
      </c>
      <c r="IO36" s="172"/>
      <c r="IP36" s="172"/>
      <c r="IQ36" s="172"/>
      <c r="IR36" s="172"/>
      <c r="IS36" s="172">
        <f>Instructions!$F$19+50</f>
        <v>51</v>
      </c>
      <c r="IT36" s="172"/>
      <c r="IU36" s="172"/>
      <c r="IV36" s="172"/>
      <c r="IW36" s="172"/>
      <c r="IX36" s="172">
        <f>Instructions!$F$19+51</f>
        <v>52</v>
      </c>
      <c r="IY36" s="172"/>
      <c r="IZ36" s="172"/>
      <c r="JA36" s="172"/>
      <c r="JB36" s="172"/>
      <c r="JC36" s="172">
        <f>Instructions!$F$19+52</f>
        <v>53</v>
      </c>
      <c r="JD36" s="172"/>
      <c r="JE36" s="172"/>
      <c r="JF36" s="172"/>
      <c r="JG36" s="172"/>
      <c r="JH36" s="172">
        <f>Instructions!$F$19+53</f>
        <v>54</v>
      </c>
      <c r="JI36" s="172"/>
      <c r="JJ36" s="172"/>
      <c r="JK36" s="172"/>
      <c r="JL36" s="172"/>
      <c r="JM36" s="172">
        <f>Instructions!$F$19+54</f>
        <v>55</v>
      </c>
      <c r="JN36" s="172"/>
      <c r="JO36" s="172"/>
      <c r="JP36" s="172"/>
      <c r="JQ36" s="172"/>
      <c r="JR36" s="172">
        <f>Instructions!$F$19+55</f>
        <v>56</v>
      </c>
      <c r="JS36" s="172"/>
      <c r="JT36" s="172"/>
      <c r="JU36" s="172"/>
      <c r="JV36" s="172"/>
      <c r="JW36" s="172">
        <f>Instructions!$F$19+56</f>
        <v>57</v>
      </c>
      <c r="JX36" s="172"/>
      <c r="JY36" s="172"/>
      <c r="JZ36" s="172"/>
      <c r="KA36" s="172"/>
      <c r="KB36" s="172">
        <f>Instructions!$F$19+57</f>
        <v>58</v>
      </c>
      <c r="KC36" s="172"/>
      <c r="KD36" s="172"/>
      <c r="KE36" s="172"/>
      <c r="KF36" s="172"/>
      <c r="KG36" s="172">
        <f>Instructions!$F$19+58</f>
        <v>59</v>
      </c>
      <c r="KH36" s="172"/>
      <c r="KI36" s="172"/>
      <c r="KJ36" s="172"/>
      <c r="KK36" s="172"/>
      <c r="KL36" s="172">
        <f>Instructions!$F$19+59</f>
        <v>60</v>
      </c>
      <c r="KM36" s="172"/>
      <c r="KN36" s="172"/>
      <c r="KO36" s="172"/>
      <c r="KP36" s="172"/>
      <c r="KQ36" s="172">
        <f>Instructions!$F$19+60</f>
        <v>61</v>
      </c>
      <c r="KR36" s="172"/>
      <c r="KS36" s="172"/>
      <c r="KT36" s="172"/>
      <c r="KU36" s="172"/>
      <c r="KV36" s="172">
        <f>Instructions!$F$19+61</f>
        <v>62</v>
      </c>
      <c r="KW36" s="172"/>
      <c r="KX36" s="172"/>
      <c r="KY36" s="172"/>
      <c r="KZ36" s="172"/>
      <c r="LA36" s="172">
        <f>Instructions!$F$19+62</f>
        <v>63</v>
      </c>
      <c r="LB36" s="172"/>
      <c r="LC36" s="172"/>
      <c r="LD36" s="172"/>
      <c r="LE36" s="172"/>
      <c r="LF36" s="172">
        <f>Instructions!$F$19+63</f>
        <v>64</v>
      </c>
      <c r="LG36" s="172"/>
      <c r="LH36" s="172"/>
      <c r="LI36" s="172"/>
      <c r="LJ36" s="172"/>
      <c r="LK36" s="172">
        <f>Instructions!$F$19+64</f>
        <v>65</v>
      </c>
      <c r="LL36" s="172"/>
      <c r="LM36" s="172"/>
      <c r="LN36" s="172"/>
      <c r="LO36" s="172"/>
      <c r="LP36" s="172">
        <f>Instructions!$F$19+65</f>
        <v>66</v>
      </c>
      <c r="LQ36" s="172"/>
      <c r="LR36" s="172"/>
      <c r="LS36" s="172"/>
      <c r="LT36" s="172"/>
      <c r="LU36" s="172">
        <f>Instructions!$F$19+66</f>
        <v>67</v>
      </c>
      <c r="LV36" s="172"/>
      <c r="LW36" s="172"/>
      <c r="LX36" s="172"/>
      <c r="LY36" s="172"/>
      <c r="LZ36" s="172">
        <f>Instructions!$F$19+67</f>
        <v>68</v>
      </c>
      <c r="MA36" s="172"/>
      <c r="MB36" s="172"/>
      <c r="MC36" s="172"/>
      <c r="MD36" s="172"/>
      <c r="ME36" s="172">
        <f>Instructions!$F$19+68</f>
        <v>69</v>
      </c>
      <c r="MF36" s="172"/>
      <c r="MG36" s="172"/>
      <c r="MH36" s="172"/>
      <c r="MI36" s="172"/>
      <c r="MJ36" s="172">
        <f>Instructions!$F$19+69</f>
        <v>70</v>
      </c>
      <c r="MK36" s="172"/>
      <c r="ML36" s="172"/>
      <c r="MM36" s="172"/>
      <c r="MN36" s="172"/>
      <c r="MO36" s="172">
        <f>Instructions!$F$19+70</f>
        <v>71</v>
      </c>
      <c r="MP36" s="172"/>
      <c r="MQ36" s="172"/>
      <c r="MR36" s="172"/>
      <c r="MS36" s="172"/>
      <c r="MT36" s="172">
        <f>Instructions!$F$19+71</f>
        <v>72</v>
      </c>
      <c r="MU36" s="172"/>
      <c r="MV36" s="172"/>
      <c r="MW36" s="172"/>
      <c r="MX36" s="172"/>
      <c r="MY36" s="172">
        <f>Instructions!$F$19+72</f>
        <v>73</v>
      </c>
      <c r="MZ36" s="172"/>
      <c r="NA36" s="172"/>
      <c r="NB36" s="172"/>
      <c r="NC36" s="172"/>
      <c r="ND36" s="172">
        <f>Instructions!$F$19+73</f>
        <v>74</v>
      </c>
      <c r="NE36" s="172"/>
      <c r="NF36" s="172"/>
      <c r="NG36" s="172"/>
      <c r="NH36" s="172"/>
      <c r="NI36" s="172">
        <f>Instructions!$F$19+74</f>
        <v>75</v>
      </c>
      <c r="NJ36" s="172"/>
      <c r="NK36" s="172"/>
      <c r="NL36" s="172"/>
      <c r="NM36" s="172"/>
      <c r="NN36" s="172">
        <f>Instructions!$F$19+75</f>
        <v>76</v>
      </c>
      <c r="NO36" s="172"/>
      <c r="NP36" s="172"/>
      <c r="NQ36" s="172"/>
      <c r="NR36" s="172"/>
      <c r="NS36" s="172">
        <f>Instructions!$F$19+76</f>
        <v>77</v>
      </c>
      <c r="NT36" s="172"/>
      <c r="NU36" s="172"/>
      <c r="NV36" s="172"/>
      <c r="NW36" s="172"/>
      <c r="NX36" s="172">
        <f>Instructions!$F$19+77</f>
        <v>78</v>
      </c>
      <c r="NY36" s="172"/>
      <c r="NZ36" s="172"/>
      <c r="OA36" s="172"/>
      <c r="OB36" s="172"/>
      <c r="OC36" s="172">
        <f>Instructions!$F$19+78</f>
        <v>79</v>
      </c>
      <c r="OD36" s="172"/>
      <c r="OE36" s="172"/>
      <c r="OF36" s="172"/>
      <c r="OG36" s="172"/>
      <c r="OH36" s="172">
        <f>Instructions!$F$19+79</f>
        <v>80</v>
      </c>
      <c r="OI36" s="172"/>
      <c r="OJ36" s="172"/>
      <c r="OK36" s="172"/>
      <c r="OL36" s="172"/>
      <c r="OM36" s="172">
        <f>Instructions!$F$19+80</f>
        <v>81</v>
      </c>
      <c r="ON36" s="172"/>
      <c r="OO36" s="172"/>
      <c r="OP36" s="172"/>
      <c r="OQ36" s="172"/>
      <c r="OR36" s="172">
        <f>Instructions!$F$19+81</f>
        <v>82</v>
      </c>
      <c r="OS36" s="172"/>
      <c r="OT36" s="172"/>
      <c r="OU36" s="172"/>
      <c r="OV36" s="172"/>
      <c r="OW36" s="172">
        <f>Instructions!$F$19+82</f>
        <v>83</v>
      </c>
      <c r="OX36" s="172"/>
      <c r="OY36" s="172"/>
      <c r="OZ36" s="172"/>
      <c r="PA36" s="172"/>
      <c r="PB36" s="172">
        <f>Instructions!$F$19+83</f>
        <v>84</v>
      </c>
      <c r="PC36" s="172"/>
      <c r="PD36" s="172"/>
      <c r="PE36" s="172"/>
      <c r="PF36" s="172"/>
      <c r="PG36" s="172">
        <f>Instructions!$F$19+84</f>
        <v>85</v>
      </c>
      <c r="PH36" s="172"/>
      <c r="PI36" s="172"/>
      <c r="PJ36" s="172"/>
      <c r="PK36" s="172"/>
      <c r="PL36" s="172">
        <f>Instructions!$F$19+85</f>
        <v>86</v>
      </c>
      <c r="PM36" s="172"/>
      <c r="PN36" s="172"/>
      <c r="PO36" s="172"/>
      <c r="PP36" s="172"/>
      <c r="PQ36" s="172">
        <f>Instructions!$F$19+86</f>
        <v>87</v>
      </c>
      <c r="PR36" s="172"/>
      <c r="PS36" s="172"/>
      <c r="PT36" s="172"/>
      <c r="PU36" s="172"/>
      <c r="PV36" s="172">
        <f>Instructions!$F$19+87</f>
        <v>88</v>
      </c>
      <c r="PW36" s="172"/>
      <c r="PX36" s="172"/>
      <c r="PY36" s="172"/>
      <c r="PZ36" s="172"/>
      <c r="QA36" s="172">
        <f>Instructions!$F$19+88</f>
        <v>89</v>
      </c>
      <c r="QB36" s="172"/>
      <c r="QC36" s="172"/>
      <c r="QD36" s="172"/>
      <c r="QE36" s="172"/>
      <c r="QF36" s="172">
        <f>Instructions!$F$19+89</f>
        <v>90</v>
      </c>
      <c r="QG36" s="172"/>
      <c r="QH36" s="172"/>
      <c r="QI36" s="172"/>
      <c r="QJ36" s="172"/>
      <c r="QK36" s="172">
        <f>Instructions!$F$19+90</f>
        <v>91</v>
      </c>
      <c r="QL36" s="172"/>
      <c r="QM36" s="172"/>
      <c r="QN36" s="172"/>
      <c r="QO36" s="172"/>
      <c r="QP36" s="172">
        <f>Instructions!$F$19+91</f>
        <v>92</v>
      </c>
      <c r="QQ36" s="172"/>
      <c r="QR36" s="172"/>
      <c r="QS36" s="172"/>
      <c r="QT36" s="172"/>
      <c r="QU36" s="172">
        <f>Instructions!$F$19+92</f>
        <v>93</v>
      </c>
      <c r="QV36" s="172"/>
      <c r="QW36" s="172"/>
      <c r="QX36" s="172"/>
      <c r="QY36" s="172"/>
      <c r="QZ36" s="172">
        <f>Instructions!$F$19+93</f>
        <v>94</v>
      </c>
      <c r="RA36" s="172"/>
      <c r="RB36" s="172"/>
      <c r="RC36" s="172"/>
      <c r="RD36" s="172"/>
      <c r="RE36" s="172">
        <f>Instructions!$F$19+94</f>
        <v>95</v>
      </c>
      <c r="RF36" s="172"/>
      <c r="RG36" s="172"/>
      <c r="RH36" s="172"/>
      <c r="RI36" s="172"/>
      <c r="RJ36" s="172">
        <f>Instructions!$F$19+95</f>
        <v>96</v>
      </c>
      <c r="RK36" s="172"/>
      <c r="RL36" s="172"/>
      <c r="RM36" s="172"/>
      <c r="RN36" s="172"/>
      <c r="RO36" s="172">
        <f>Instructions!$F$19+96</f>
        <v>97</v>
      </c>
      <c r="RP36" s="172"/>
      <c r="RQ36" s="172"/>
      <c r="RR36" s="172"/>
      <c r="RS36" s="172"/>
      <c r="RT36" s="172">
        <f>Instructions!$F$19+97</f>
        <v>98</v>
      </c>
      <c r="RU36" s="172"/>
      <c r="RV36" s="172"/>
      <c r="RW36" s="172"/>
      <c r="RX36" s="172"/>
      <c r="RY36" s="172">
        <f>Instructions!$F$19+98</f>
        <v>99</v>
      </c>
      <c r="RZ36" s="172"/>
      <c r="SA36" s="172"/>
      <c r="SB36" s="172"/>
      <c r="SC36" s="172"/>
      <c r="SD36" s="172">
        <f>Instructions!$F$19+99</f>
        <v>100</v>
      </c>
      <c r="SE36" s="172"/>
      <c r="SF36" s="172"/>
      <c r="SG36" s="172"/>
      <c r="SH36" s="172"/>
      <c r="SI36" s="172"/>
      <c r="SJ36" s="172"/>
      <c r="SK36" s="172"/>
      <c r="SL36" s="172"/>
      <c r="SM36" s="172"/>
      <c r="SN36" s="172"/>
      <c r="SO36" s="172"/>
      <c r="SP36" s="172"/>
      <c r="SQ36" s="172"/>
      <c r="SR36" s="172"/>
      <c r="SS36" s="172"/>
      <c r="ST36" s="172"/>
      <c r="SU36" s="172"/>
      <c r="SV36" s="172"/>
      <c r="SW36" s="172"/>
      <c r="SX36" s="172"/>
      <c r="SY36" s="172"/>
      <c r="SZ36" s="172"/>
      <c r="TA36" s="172"/>
      <c r="TB36" s="172"/>
      <c r="TC36" s="172"/>
      <c r="TD36" s="172"/>
      <c r="TE36" s="172"/>
      <c r="TF36" s="172"/>
      <c r="TG36" s="172"/>
      <c r="TH36" s="172"/>
      <c r="TI36" s="172"/>
      <c r="TJ36" s="172"/>
      <c r="TK36" s="172"/>
      <c r="TL36" s="172"/>
      <c r="TM36" s="172"/>
      <c r="TN36" s="172"/>
      <c r="TO36" s="172"/>
      <c r="TP36" s="172"/>
      <c r="TQ36" s="172"/>
      <c r="TR36" s="172"/>
      <c r="TS36" s="172"/>
      <c r="TT36" s="172"/>
      <c r="TU36" s="172"/>
      <c r="TV36" s="172"/>
      <c r="TW36" s="172"/>
      <c r="TX36" s="172"/>
      <c r="TY36" s="172"/>
      <c r="TZ36" s="172"/>
      <c r="UA36" s="172"/>
      <c r="UB36" s="172"/>
    </row>
    <row r="40" spans="1:10" ht="16.5">
      <c r="A40" s="162" t="str">
        <f>Instructions!$I$22</f>
        <v>Mot 1</v>
      </c>
      <c r="B40" s="162">
        <f aca="true" t="shared" si="12" ref="B40:B54">RAND()</f>
        <v>0.04385428215797449</v>
      </c>
      <c r="C40" s="162" t="str">
        <f>Instructions!$I$37</f>
        <v>Mot 16</v>
      </c>
      <c r="D40" s="162">
        <f aca="true" t="shared" si="13" ref="D40:D48">RAND()</f>
        <v>0.08918836440812894</v>
      </c>
      <c r="E40" s="162" t="str">
        <f>Instructions!$I$52</f>
        <v>Mot 31</v>
      </c>
      <c r="F40" s="162">
        <f ca="1">RAND()</f>
        <v>0.8053702785812905</v>
      </c>
      <c r="G40" s="162" t="str">
        <f>Instructions!$I$67</f>
        <v>Mot 46</v>
      </c>
      <c r="H40" s="162">
        <f ca="1">RAND()</f>
        <v>0.3634065410250006</v>
      </c>
      <c r="I40" s="162" t="str">
        <f>Instructions!$I$82</f>
        <v>Mot 61</v>
      </c>
      <c r="J40" s="162">
        <f ca="1">RAND()</f>
        <v>0.022642938208537577</v>
      </c>
    </row>
    <row r="41" spans="1:10" ht="16.5">
      <c r="A41" s="162" t="str">
        <f>Instructions!$I$23</f>
        <v>Mot 2</v>
      </c>
      <c r="B41" s="162">
        <f ca="1" t="shared" si="12"/>
        <v>0.017841069767268847</v>
      </c>
      <c r="C41" s="162" t="str">
        <f>Instructions!$I$38</f>
        <v>Mot 17</v>
      </c>
      <c r="D41" s="162">
        <f ca="1" t="shared" si="13"/>
        <v>0.390028972320579</v>
      </c>
      <c r="E41" s="162" t="str">
        <f>Instructions!$I$53</f>
        <v>Mot 32</v>
      </c>
      <c r="F41" s="162">
        <f ca="1">RAND()</f>
        <v>0.5056361875370678</v>
      </c>
      <c r="G41" s="162" t="str">
        <f>Instructions!$I$68</f>
        <v>Mot 47</v>
      </c>
      <c r="H41" s="162">
        <f ca="1">RAND()</f>
        <v>0.21610163649198444</v>
      </c>
      <c r="I41" s="162" t="str">
        <f>Instructions!$I$83</f>
        <v>Mot 62</v>
      </c>
      <c r="J41" s="162">
        <f ca="1">RAND()</f>
        <v>0.8089878570307548</v>
      </c>
    </row>
    <row r="42" spans="1:10" ht="16.5">
      <c r="A42" s="162" t="str">
        <f>Instructions!$I$24</f>
        <v>Mot 3</v>
      </c>
      <c r="B42" s="162">
        <f ca="1" t="shared" si="12"/>
        <v>0.9277719799185689</v>
      </c>
      <c r="C42" s="162" t="str">
        <f>Instructions!$I$39</f>
        <v>Mot 18</v>
      </c>
      <c r="D42" s="162">
        <f ca="1" t="shared" si="13"/>
        <v>0.40713414719912755</v>
      </c>
      <c r="E42" s="162" t="str">
        <f>Instructions!$I$54</f>
        <v>Mot 33</v>
      </c>
      <c r="F42" s="162">
        <f aca="true" t="shared" si="14" ref="F42:J54">RAND()</f>
        <v>0.8838500962802873</v>
      </c>
      <c r="G42" s="162" t="str">
        <f>Instructions!$I$69</f>
        <v>Mot 48</v>
      </c>
      <c r="H42" s="162">
        <f ca="1" t="shared" si="14"/>
        <v>0.9505826933902553</v>
      </c>
      <c r="I42" s="162" t="str">
        <f>Instructions!$I$84</f>
        <v>Mot 63</v>
      </c>
      <c r="J42" s="162">
        <f ca="1" t="shared" si="14"/>
        <v>0.713080352157525</v>
      </c>
    </row>
    <row r="43" spans="1:10" ht="16.5">
      <c r="A43" s="162" t="str">
        <f>Instructions!$I$25</f>
        <v>Mot 4</v>
      </c>
      <c r="B43" s="162">
        <f ca="1" t="shared" si="12"/>
        <v>0.9127208445766163</v>
      </c>
      <c r="C43" s="162" t="str">
        <f>Instructions!$I$40</f>
        <v>Mot 19</v>
      </c>
      <c r="D43" s="162">
        <f ca="1" t="shared" si="13"/>
        <v>0.13472310152941935</v>
      </c>
      <c r="E43" s="162" t="str">
        <f>Instructions!$I$55</f>
        <v>Mot 34</v>
      </c>
      <c r="F43" s="162">
        <f ca="1" t="shared" si="14"/>
        <v>0.04285248499690553</v>
      </c>
      <c r="G43" s="162" t="str">
        <f>Instructions!$I$70</f>
        <v>Mot 49</v>
      </c>
      <c r="H43" s="162">
        <f ca="1" t="shared" si="14"/>
        <v>0.22632864360433935</v>
      </c>
      <c r="I43" s="162" t="str">
        <f>Instructions!$I$85</f>
        <v>Mot 64</v>
      </c>
      <c r="J43" s="162">
        <f ca="1" t="shared" si="14"/>
        <v>0.08116068977310487</v>
      </c>
    </row>
    <row r="44" spans="1:10" ht="16.5">
      <c r="A44" s="162" t="str">
        <f>Instructions!$I$26</f>
        <v>Mot 5</v>
      </c>
      <c r="B44" s="162">
        <f ca="1" t="shared" si="12"/>
        <v>0.6264783125767084</v>
      </c>
      <c r="C44" s="162" t="str">
        <f>Instructions!$I$41</f>
        <v>Mot 20</v>
      </c>
      <c r="D44" s="162">
        <f ca="1" t="shared" si="13"/>
        <v>0.38187015324552975</v>
      </c>
      <c r="E44" s="162" t="str">
        <f>Instructions!$I$56</f>
        <v>Mot 35</v>
      </c>
      <c r="F44" s="162">
        <f ca="1" t="shared" si="14"/>
        <v>0.6750360558508132</v>
      </c>
      <c r="G44" s="162" t="str">
        <f>Instructions!$I$71</f>
        <v>Mot 50</v>
      </c>
      <c r="H44" s="162">
        <f ca="1" t="shared" si="14"/>
        <v>0.2463956557742074</v>
      </c>
      <c r="I44" s="162" t="str">
        <f>Instructions!$I$86</f>
        <v>Mot 65</v>
      </c>
      <c r="J44" s="162">
        <f ca="1" t="shared" si="14"/>
        <v>0.6650016511594193</v>
      </c>
    </row>
    <row r="45" spans="1:10" ht="16.5">
      <c r="A45" s="162" t="str">
        <f>Instructions!$I$27</f>
        <v>Mot 6</v>
      </c>
      <c r="B45" s="162">
        <f ca="1" t="shared" si="12"/>
        <v>0.5119709193029762</v>
      </c>
      <c r="C45" s="162" t="str">
        <f>Instructions!$I$42</f>
        <v>Mot 21</v>
      </c>
      <c r="D45" s="162">
        <f ca="1" t="shared" si="13"/>
        <v>0.5977578511072614</v>
      </c>
      <c r="E45" s="162" t="str">
        <f>Instructions!$I$57</f>
        <v>Mot 36</v>
      </c>
      <c r="F45" s="162">
        <f ca="1" t="shared" si="14"/>
        <v>0.594272709780205</v>
      </c>
      <c r="G45" s="162" t="str">
        <f>Instructions!$I$72</f>
        <v>Mot 51</v>
      </c>
      <c r="H45" s="162">
        <f ca="1" t="shared" si="14"/>
        <v>0.09182533361228062</v>
      </c>
      <c r="I45" s="162" t="str">
        <f>Instructions!$I$87</f>
        <v>Mot 66</v>
      </c>
      <c r="J45" s="162">
        <f ca="1" t="shared" si="14"/>
        <v>0.44518424668203616</v>
      </c>
    </row>
    <row r="46" spans="1:10" ht="16.5">
      <c r="A46" s="162" t="str">
        <f>Instructions!$I$28</f>
        <v>Mot 7</v>
      </c>
      <c r="B46" s="162">
        <f ca="1" t="shared" si="12"/>
        <v>0.03320315857601763</v>
      </c>
      <c r="C46" s="162" t="str">
        <f>Instructions!$I$43</f>
        <v>Mot 22</v>
      </c>
      <c r="D46" s="162">
        <f ca="1" t="shared" si="13"/>
        <v>0.19330857001681323</v>
      </c>
      <c r="E46" s="162" t="str">
        <f>Instructions!$I$58</f>
        <v>Mot 37</v>
      </c>
      <c r="F46" s="162">
        <f ca="1" t="shared" si="14"/>
        <v>0.19306945135031106</v>
      </c>
      <c r="G46" s="162" t="str">
        <f>Instructions!$I$73</f>
        <v>Mot 52</v>
      </c>
      <c r="H46" s="162">
        <f ca="1" t="shared" si="14"/>
        <v>0.33272515652765766</v>
      </c>
      <c r="I46" s="162" t="str">
        <f>Instructions!$I$88</f>
        <v>Mot 67</v>
      </c>
      <c r="J46" s="162">
        <f ca="1" t="shared" si="14"/>
        <v>0.8023465021397106</v>
      </c>
    </row>
    <row r="47" spans="1:10" ht="16.5">
      <c r="A47" s="162" t="str">
        <f>Instructions!$I$29</f>
        <v>Mot 8</v>
      </c>
      <c r="B47" s="162">
        <f ca="1" t="shared" si="12"/>
        <v>0.2251998451556898</v>
      </c>
      <c r="C47" s="162" t="str">
        <f>Instructions!$I$44</f>
        <v>Mot 23</v>
      </c>
      <c r="D47" s="162">
        <f ca="1" t="shared" si="13"/>
        <v>0.6802545013506429</v>
      </c>
      <c r="E47" s="162" t="str">
        <f>Instructions!$I$59</f>
        <v>Mot 38</v>
      </c>
      <c r="F47" s="162">
        <f ca="1" t="shared" si="14"/>
        <v>0.08481325541941176</v>
      </c>
      <c r="G47" s="162" t="str">
        <f>Instructions!$I$74</f>
        <v>Mot 53</v>
      </c>
      <c r="H47" s="162">
        <f ca="1" t="shared" si="14"/>
        <v>0.934023134929853</v>
      </c>
      <c r="I47" s="162" t="str">
        <f>Instructions!$I$89</f>
        <v>Mot 68</v>
      </c>
      <c r="J47" s="162">
        <f ca="1" t="shared" si="14"/>
        <v>0.24616137953461437</v>
      </c>
    </row>
    <row r="48" spans="1:10" ht="16.5">
      <c r="A48" s="162" t="str">
        <f>Instructions!$I$30</f>
        <v>Mot 9</v>
      </c>
      <c r="B48" s="162">
        <f ca="1" t="shared" si="12"/>
        <v>0.05085201034372733</v>
      </c>
      <c r="C48" s="162" t="str">
        <f>Instructions!$I$45</f>
        <v>Mot 24</v>
      </c>
      <c r="D48" s="162">
        <f ca="1" t="shared" si="13"/>
        <v>0.9580384773552152</v>
      </c>
      <c r="E48" s="162" t="str">
        <f>Instructions!$I$60</f>
        <v>Mot 39</v>
      </c>
      <c r="F48" s="162">
        <f ca="1" t="shared" si="14"/>
        <v>0.9865094515160248</v>
      </c>
      <c r="G48" s="162" t="str">
        <f>Instructions!$I$75</f>
        <v>Mot 54</v>
      </c>
      <c r="H48" s="162">
        <f ca="1" t="shared" si="14"/>
        <v>0.3053340575605369</v>
      </c>
      <c r="I48" s="162" t="str">
        <f>Instructions!$I$90</f>
        <v>Mot 69</v>
      </c>
      <c r="J48" s="162">
        <f ca="1" t="shared" si="14"/>
        <v>0.021385928174146973</v>
      </c>
    </row>
    <row r="49" spans="1:10" ht="16.5">
      <c r="A49" s="162" t="str">
        <f>Instructions!$I$31</f>
        <v>Mot 10</v>
      </c>
      <c r="B49" s="162">
        <f ca="1" t="shared" si="12"/>
        <v>0.2496084579709148</v>
      </c>
      <c r="C49" s="162" t="str">
        <f>Instructions!$I$46</f>
        <v>Mot 25</v>
      </c>
      <c r="D49" s="162">
        <f ca="1">RAND()</f>
        <v>0.12419956038153424</v>
      </c>
      <c r="E49" s="162" t="str">
        <f>Instructions!$I$61</f>
        <v>Mot 40</v>
      </c>
      <c r="F49" s="162">
        <f ca="1">RAND()</f>
        <v>0.9296743577727766</v>
      </c>
      <c r="G49" s="162" t="str">
        <f>Instructions!$I$76</f>
        <v>Mot 55</v>
      </c>
      <c r="H49" s="162">
        <f ca="1" t="shared" si="14"/>
        <v>0.5571634921406241</v>
      </c>
      <c r="I49" s="162" t="str">
        <f>Instructions!$I$91</f>
        <v>Mot 70</v>
      </c>
      <c r="J49" s="162">
        <f ca="1" t="shared" si="14"/>
        <v>0.34888408722806974</v>
      </c>
    </row>
    <row r="50" spans="1:10" ht="16.5">
      <c r="A50" s="162" t="str">
        <f>Instructions!$I$32</f>
        <v>Mot 11</v>
      </c>
      <c r="B50" s="162">
        <f ca="1" t="shared" si="12"/>
        <v>0.45937450112509914</v>
      </c>
      <c r="C50" s="162" t="str">
        <f>Instructions!$I$47</f>
        <v>Mot 26</v>
      </c>
      <c r="D50" s="162">
        <f ca="1">RAND()</f>
        <v>0.6944739784704331</v>
      </c>
      <c r="E50" s="162" t="str">
        <f>Instructions!$I$62</f>
        <v>Mot 41</v>
      </c>
      <c r="F50" s="162">
        <f ca="1">RAND()</f>
        <v>0.8404424820589725</v>
      </c>
      <c r="G50" s="162" t="str">
        <f>Instructions!$I$77</f>
        <v>Mot 56</v>
      </c>
      <c r="H50" s="162">
        <f ca="1" t="shared" si="14"/>
        <v>0.5262001667759542</v>
      </c>
      <c r="I50" s="162" t="str">
        <f>Instructions!$I$92</f>
        <v>Mot 71</v>
      </c>
      <c r="J50" s="162">
        <f ca="1" t="shared" si="14"/>
        <v>0.1925005214224521</v>
      </c>
    </row>
    <row r="51" spans="1:10" ht="16.5">
      <c r="A51" s="162" t="str">
        <f>Instructions!$I$33</f>
        <v>Mot 12</v>
      </c>
      <c r="B51" s="162">
        <f ca="1" t="shared" si="12"/>
        <v>0.1695796054720793</v>
      </c>
      <c r="C51" s="162" t="str">
        <f>Instructions!$I$48</f>
        <v>Mot 27</v>
      </c>
      <c r="D51" s="162">
        <f ca="1">RAND()</f>
        <v>0.4685671562607675</v>
      </c>
      <c r="E51" s="162" t="str">
        <f>Instructions!$I$63</f>
        <v>Mot 42</v>
      </c>
      <c r="F51" s="162">
        <f ca="1">RAND()</f>
        <v>0.6702266242253024</v>
      </c>
      <c r="G51" s="162" t="str">
        <f>Instructions!$I$78</f>
        <v>Mot 57</v>
      </c>
      <c r="H51" s="162">
        <f ca="1" t="shared" si="14"/>
        <v>0.8371228380512328</v>
      </c>
      <c r="I51" s="162" t="str">
        <f>Instructions!$I$93</f>
        <v>Mot 72</v>
      </c>
      <c r="J51" s="162">
        <f ca="1" t="shared" si="14"/>
        <v>0.8552214695743231</v>
      </c>
    </row>
    <row r="52" spans="1:10" ht="16.5">
      <c r="A52" s="162" t="str">
        <f>Instructions!$I$34</f>
        <v>Mot 13</v>
      </c>
      <c r="B52" s="162">
        <f ca="1" t="shared" si="12"/>
        <v>0.7250290736507019</v>
      </c>
      <c r="C52" s="162" t="str">
        <f>Instructions!$I$49</f>
        <v>Mot 28</v>
      </c>
      <c r="D52" s="162">
        <f aca="true" t="shared" si="15" ref="D52:D54">RAND()</f>
        <v>0.8486504775779639</v>
      </c>
      <c r="E52" s="162" t="str">
        <f>Instructions!$I$64</f>
        <v>Mot 43</v>
      </c>
      <c r="F52" s="162">
        <f aca="true" t="shared" si="16" ref="F52:F54">RAND()</f>
        <v>0.4334667125791214</v>
      </c>
      <c r="G52" s="162" t="str">
        <f>Instructions!$I$79</f>
        <v>Mot 58</v>
      </c>
      <c r="H52" s="162">
        <f ca="1" t="shared" si="14"/>
        <v>0.41244038487182644</v>
      </c>
      <c r="I52" s="162" t="str">
        <f>Instructions!$I$94</f>
        <v>Mot 73</v>
      </c>
      <c r="J52" s="162">
        <f ca="1" t="shared" si="14"/>
        <v>0.2991601014323688</v>
      </c>
    </row>
    <row r="53" spans="1:10" ht="16.5">
      <c r="A53" s="162" t="str">
        <f>Instructions!$I$35</f>
        <v>Mot 14</v>
      </c>
      <c r="B53" s="162">
        <f ca="1" t="shared" si="12"/>
        <v>0.24327439297367237</v>
      </c>
      <c r="C53" s="162" t="str">
        <f>Instructions!$I$50</f>
        <v>Mot 29</v>
      </c>
      <c r="D53" s="162">
        <f ca="1" t="shared" si="15"/>
        <v>0.4160546394399288</v>
      </c>
      <c r="E53" s="162" t="str">
        <f>Instructions!$I$65</f>
        <v>Mot 44</v>
      </c>
      <c r="F53" s="162">
        <f ca="1" t="shared" si="16"/>
        <v>0.464521720338275</v>
      </c>
      <c r="G53" s="162" t="str">
        <f>Instructions!$I$80</f>
        <v>Mot 59</v>
      </c>
      <c r="H53" s="162">
        <f ca="1" t="shared" si="14"/>
        <v>0.0019215872912319298</v>
      </c>
      <c r="I53" s="162" t="str">
        <f>Instructions!$I$95</f>
        <v>Mot 74</v>
      </c>
      <c r="J53" s="162">
        <f ca="1" t="shared" si="14"/>
        <v>0.05293005735067435</v>
      </c>
    </row>
    <row r="54" spans="1:10" ht="16.5">
      <c r="A54" s="162" t="str">
        <f>Instructions!$I$36</f>
        <v>Mot 15</v>
      </c>
      <c r="B54" s="162">
        <f ca="1" t="shared" si="12"/>
        <v>0.2149664261137152</v>
      </c>
      <c r="C54" s="162" t="str">
        <f>Instructions!$I$51</f>
        <v>Mot 30</v>
      </c>
      <c r="D54" s="162">
        <f ca="1" t="shared" si="15"/>
        <v>0.3067950222679643</v>
      </c>
      <c r="E54" s="162" t="str">
        <f>Instructions!$I$66</f>
        <v>Mot 45</v>
      </c>
      <c r="F54" s="162">
        <f ca="1" t="shared" si="16"/>
        <v>0.5969254291951228</v>
      </c>
      <c r="G54" s="162" t="str">
        <f>Instructions!$I$81</f>
        <v>Mot 60</v>
      </c>
      <c r="H54" s="162">
        <f ca="1" t="shared" si="14"/>
        <v>0.861908914418238</v>
      </c>
      <c r="I54" s="162" t="str">
        <f>Instructions!$I$96</f>
        <v>Mot 75</v>
      </c>
      <c r="J54" s="162">
        <f ca="1" t="shared" si="14"/>
        <v>0.978797729829349</v>
      </c>
    </row>
    <row r="55" ht="16.5">
      <c r="K55" s="162">
        <v>3</v>
      </c>
    </row>
    <row r="60" spans="1:10" ht="16.5">
      <c r="A60" s="162" t="str">
        <f>Instructions!$I$22</f>
        <v>Mot 1</v>
      </c>
      <c r="B60" s="162">
        <f aca="true" t="shared" si="17" ref="B60:B74">RAND()</f>
        <v>0.34595576556692786</v>
      </c>
      <c r="C60" s="162" t="str">
        <f>Instructions!$I$37</f>
        <v>Mot 16</v>
      </c>
      <c r="D60" s="162">
        <f aca="true" t="shared" si="18" ref="D60:D68">RAND()</f>
        <v>0.4836182098202497</v>
      </c>
      <c r="E60" s="162" t="str">
        <f>Instructions!$I$52</f>
        <v>Mot 31</v>
      </c>
      <c r="F60" s="162">
        <f ca="1">RAND()</f>
        <v>0.017017470422675318</v>
      </c>
      <c r="G60" s="162" t="str">
        <f>Instructions!$I$67</f>
        <v>Mot 46</v>
      </c>
      <c r="H60" s="162">
        <f ca="1">RAND()</f>
        <v>0.11771146856609227</v>
      </c>
      <c r="I60" s="162" t="str">
        <f>Instructions!$I$82</f>
        <v>Mot 61</v>
      </c>
      <c r="J60" s="162">
        <f ca="1">RAND()</f>
        <v>0.043048533990389215</v>
      </c>
    </row>
    <row r="61" spans="1:10" ht="16.5">
      <c r="A61" s="162" t="str">
        <f>Instructions!$I$23</f>
        <v>Mot 2</v>
      </c>
      <c r="B61" s="162">
        <f ca="1" t="shared" si="17"/>
        <v>0.062110660079809255</v>
      </c>
      <c r="C61" s="162" t="str">
        <f>Instructions!$I$38</f>
        <v>Mot 17</v>
      </c>
      <c r="D61" s="162">
        <f ca="1" t="shared" si="18"/>
        <v>0.09719072355783931</v>
      </c>
      <c r="E61" s="162" t="str">
        <f>Instructions!$I$53</f>
        <v>Mot 32</v>
      </c>
      <c r="F61" s="162">
        <f aca="true" t="shared" si="19" ref="F61:J74">RAND()</f>
        <v>0.4359745538251777</v>
      </c>
      <c r="G61" s="162" t="str">
        <f>Instructions!$I$68</f>
        <v>Mot 47</v>
      </c>
      <c r="H61" s="162">
        <f ca="1" t="shared" si="19"/>
        <v>0.057987081737552404</v>
      </c>
      <c r="I61" s="162" t="str">
        <f>Instructions!$I$83</f>
        <v>Mot 62</v>
      </c>
      <c r="J61" s="162">
        <f ca="1" t="shared" si="19"/>
        <v>0.8352711720669838</v>
      </c>
    </row>
    <row r="62" spans="1:10" ht="16.5">
      <c r="A62" s="162" t="str">
        <f>Instructions!$I$24</f>
        <v>Mot 3</v>
      </c>
      <c r="B62" s="162">
        <f ca="1" t="shared" si="17"/>
        <v>0.15765943915134228</v>
      </c>
      <c r="C62" s="162" t="str">
        <f>Instructions!$I$39</f>
        <v>Mot 18</v>
      </c>
      <c r="D62" s="162">
        <f ca="1" t="shared" si="18"/>
        <v>0.9894687415704704</v>
      </c>
      <c r="E62" s="162" t="str">
        <f>Instructions!$I$54</f>
        <v>Mot 33</v>
      </c>
      <c r="F62" s="162">
        <f ca="1" t="shared" si="19"/>
        <v>0.9879148881462606</v>
      </c>
      <c r="G62" s="162" t="str">
        <f>Instructions!$I$69</f>
        <v>Mot 48</v>
      </c>
      <c r="H62" s="162">
        <f ca="1" t="shared" si="19"/>
        <v>0.5600789666522894</v>
      </c>
      <c r="I62" s="162" t="str">
        <f>Instructions!$I$84</f>
        <v>Mot 63</v>
      </c>
      <c r="J62" s="162">
        <f ca="1" t="shared" si="19"/>
        <v>0.4343451594174458</v>
      </c>
    </row>
    <row r="63" spans="1:10" ht="16.5">
      <c r="A63" s="162" t="str">
        <f>Instructions!$I$25</f>
        <v>Mot 4</v>
      </c>
      <c r="B63" s="162">
        <f ca="1" t="shared" si="17"/>
        <v>0.4994889044378098</v>
      </c>
      <c r="C63" s="162" t="str">
        <f>Instructions!$I$40</f>
        <v>Mot 19</v>
      </c>
      <c r="D63" s="162">
        <f ca="1" t="shared" si="18"/>
        <v>0.20147361365941718</v>
      </c>
      <c r="E63" s="162" t="str">
        <f>Instructions!$I$55</f>
        <v>Mot 34</v>
      </c>
      <c r="F63" s="162">
        <f ca="1" t="shared" si="19"/>
        <v>0.10470857002219147</v>
      </c>
      <c r="G63" s="162" t="str">
        <f>Instructions!$I$70</f>
        <v>Mot 49</v>
      </c>
      <c r="H63" s="162">
        <f ca="1" t="shared" si="19"/>
        <v>0.6411765964300944</v>
      </c>
      <c r="I63" s="162" t="str">
        <f>Instructions!$I$85</f>
        <v>Mot 64</v>
      </c>
      <c r="J63" s="162">
        <f ca="1" t="shared" si="19"/>
        <v>0.8786913081591963</v>
      </c>
    </row>
    <row r="64" spans="1:10" ht="16.5">
      <c r="A64" s="162" t="str">
        <f>Instructions!$I$26</f>
        <v>Mot 5</v>
      </c>
      <c r="B64" s="162">
        <f ca="1" t="shared" si="17"/>
        <v>0.7738563524233829</v>
      </c>
      <c r="C64" s="162" t="str">
        <f>Instructions!$I$41</f>
        <v>Mot 20</v>
      </c>
      <c r="D64" s="162">
        <f ca="1" t="shared" si="18"/>
        <v>0.6051065388094248</v>
      </c>
      <c r="E64" s="162" t="str">
        <f>Instructions!$I$56</f>
        <v>Mot 35</v>
      </c>
      <c r="F64" s="162">
        <f ca="1" t="shared" si="19"/>
        <v>0.5950375603733005</v>
      </c>
      <c r="G64" s="162" t="str">
        <f>Instructions!$I$71</f>
        <v>Mot 50</v>
      </c>
      <c r="H64" s="162">
        <f ca="1" t="shared" si="19"/>
        <v>0.6420478210895759</v>
      </c>
      <c r="I64" s="162" t="str">
        <f>Instructions!$I$86</f>
        <v>Mot 65</v>
      </c>
      <c r="J64" s="162">
        <f ca="1" t="shared" si="19"/>
        <v>0.579950765907925</v>
      </c>
    </row>
    <row r="65" spans="1:10" ht="16.5">
      <c r="A65" s="162" t="str">
        <f>Instructions!$I$27</f>
        <v>Mot 6</v>
      </c>
      <c r="B65" s="162">
        <f ca="1" t="shared" si="17"/>
        <v>0.4387412578467258</v>
      </c>
      <c r="C65" s="162" t="str">
        <f>Instructions!$I$42</f>
        <v>Mot 21</v>
      </c>
      <c r="D65" s="162">
        <f ca="1" t="shared" si="18"/>
        <v>0.7307258242805906</v>
      </c>
      <c r="E65" s="162" t="str">
        <f>Instructions!$I$57</f>
        <v>Mot 36</v>
      </c>
      <c r="F65" s="162">
        <f ca="1" t="shared" si="19"/>
        <v>0.3012363557995381</v>
      </c>
      <c r="G65" s="162" t="str">
        <f>Instructions!$I$72</f>
        <v>Mot 51</v>
      </c>
      <c r="H65" s="162">
        <f ca="1" t="shared" si="19"/>
        <v>0.9824733809234616</v>
      </c>
      <c r="I65" s="162" t="str">
        <f>Instructions!$I$87</f>
        <v>Mot 66</v>
      </c>
      <c r="J65" s="162">
        <f ca="1" t="shared" si="19"/>
        <v>0.9398621416992796</v>
      </c>
    </row>
    <row r="66" spans="1:10" ht="16.5">
      <c r="A66" s="162" t="str">
        <f>Instructions!$I$28</f>
        <v>Mot 7</v>
      </c>
      <c r="B66" s="162">
        <f ca="1" t="shared" si="17"/>
        <v>0.5286310590286584</v>
      </c>
      <c r="C66" s="162" t="str">
        <f>Instructions!$I$43</f>
        <v>Mot 22</v>
      </c>
      <c r="D66" s="162">
        <f ca="1" t="shared" si="18"/>
        <v>0.8106260141778151</v>
      </c>
      <c r="E66" s="162" t="str">
        <f>Instructions!$I$58</f>
        <v>Mot 37</v>
      </c>
      <c r="F66" s="162">
        <f ca="1" t="shared" si="19"/>
        <v>0.06625433712269879</v>
      </c>
      <c r="G66" s="162" t="str">
        <f>Instructions!$I$73</f>
        <v>Mot 52</v>
      </c>
      <c r="H66" s="162">
        <f ca="1" t="shared" si="19"/>
        <v>0.09658727122498445</v>
      </c>
      <c r="I66" s="162" t="str">
        <f>Instructions!$I$88</f>
        <v>Mot 67</v>
      </c>
      <c r="J66" s="162">
        <f ca="1" t="shared" si="19"/>
        <v>0.3310205887909664</v>
      </c>
    </row>
    <row r="67" spans="1:10" ht="16.5">
      <c r="A67" s="162" t="str">
        <f>Instructions!$I$29</f>
        <v>Mot 8</v>
      </c>
      <c r="B67" s="162">
        <f ca="1" t="shared" si="17"/>
        <v>0.127655871123579</v>
      </c>
      <c r="C67" s="162" t="str">
        <f>Instructions!$I$44</f>
        <v>Mot 23</v>
      </c>
      <c r="D67" s="162">
        <f ca="1" t="shared" si="18"/>
        <v>0.8496732465492227</v>
      </c>
      <c r="E67" s="162" t="str">
        <f>Instructions!$I$59</f>
        <v>Mot 38</v>
      </c>
      <c r="F67" s="162">
        <f ca="1" t="shared" si="19"/>
        <v>0.7169666915688351</v>
      </c>
      <c r="G67" s="162" t="str">
        <f>Instructions!$I$74</f>
        <v>Mot 53</v>
      </c>
      <c r="H67" s="162">
        <f ca="1" t="shared" si="19"/>
        <v>0.9415527434097887</v>
      </c>
      <c r="I67" s="162" t="str">
        <f>Instructions!$I$89</f>
        <v>Mot 68</v>
      </c>
      <c r="J67" s="162">
        <f ca="1" t="shared" si="19"/>
        <v>0.7719590744732036</v>
      </c>
    </row>
    <row r="68" spans="1:10" ht="16.5">
      <c r="A68" s="162" t="str">
        <f>Instructions!$I$30</f>
        <v>Mot 9</v>
      </c>
      <c r="B68" s="162">
        <f ca="1" t="shared" si="17"/>
        <v>0.30189874654216664</v>
      </c>
      <c r="C68" s="162" t="str">
        <f>Instructions!$I$45</f>
        <v>Mot 24</v>
      </c>
      <c r="D68" s="162">
        <f ca="1" t="shared" si="18"/>
        <v>0.5209935102661871</v>
      </c>
      <c r="E68" s="162" t="str">
        <f>Instructions!$I$60</f>
        <v>Mot 39</v>
      </c>
      <c r="F68" s="162">
        <f ca="1" t="shared" si="19"/>
        <v>0.34413616976309835</v>
      </c>
      <c r="G68" s="162" t="str">
        <f>Instructions!$I$75</f>
        <v>Mot 54</v>
      </c>
      <c r="H68" s="162">
        <f ca="1" t="shared" si="19"/>
        <v>0.010759459964386875</v>
      </c>
      <c r="I68" s="162" t="str">
        <f>Instructions!$I$90</f>
        <v>Mot 69</v>
      </c>
      <c r="J68" s="162">
        <f ca="1" t="shared" si="19"/>
        <v>0.7367211192277049</v>
      </c>
    </row>
    <row r="69" spans="1:10" ht="16.5">
      <c r="A69" s="162" t="str">
        <f>Instructions!$I$31</f>
        <v>Mot 10</v>
      </c>
      <c r="B69" s="162">
        <f ca="1" t="shared" si="17"/>
        <v>0.9064512534427426</v>
      </c>
      <c r="C69" s="162" t="str">
        <f>Instructions!$I$46</f>
        <v>Mot 25</v>
      </c>
      <c r="D69" s="162">
        <f ca="1">RAND()</f>
        <v>0.7056927274179429</v>
      </c>
      <c r="E69" s="162" t="str">
        <f>Instructions!$I$61</f>
        <v>Mot 40</v>
      </c>
      <c r="F69" s="162">
        <f ca="1">RAND()</f>
        <v>0.7909355389211774</v>
      </c>
      <c r="G69" s="162" t="str">
        <f>Instructions!$I$76</f>
        <v>Mot 55</v>
      </c>
      <c r="H69" s="162">
        <f ca="1" t="shared" si="19"/>
        <v>0.6406324107900889</v>
      </c>
      <c r="I69" s="162" t="str">
        <f>Instructions!$I$91</f>
        <v>Mot 70</v>
      </c>
      <c r="J69" s="162">
        <f ca="1" t="shared" si="19"/>
        <v>0.29423306745080813</v>
      </c>
    </row>
    <row r="70" spans="1:10" ht="16.5">
      <c r="A70" s="162" t="str">
        <f>Instructions!$I$32</f>
        <v>Mot 11</v>
      </c>
      <c r="B70" s="162">
        <f ca="1" t="shared" si="17"/>
        <v>0.22311451913954483</v>
      </c>
      <c r="C70" s="162" t="str">
        <f>Instructions!$I$47</f>
        <v>Mot 26</v>
      </c>
      <c r="D70" s="162">
        <f ca="1">RAND()</f>
        <v>0.34122402062153445</v>
      </c>
      <c r="E70" s="162" t="str">
        <f>Instructions!$I$62</f>
        <v>Mot 41</v>
      </c>
      <c r="F70" s="162">
        <f ca="1">RAND()</f>
        <v>0.8164145626014068</v>
      </c>
      <c r="G70" s="162" t="str">
        <f>Instructions!$I$77</f>
        <v>Mot 56</v>
      </c>
      <c r="H70" s="162">
        <f ca="1" t="shared" si="19"/>
        <v>0.8907136993048975</v>
      </c>
      <c r="I70" s="162" t="str">
        <f>Instructions!$I$92</f>
        <v>Mot 71</v>
      </c>
      <c r="J70" s="162">
        <f ca="1" t="shared" si="19"/>
        <v>0.3945851033715633</v>
      </c>
    </row>
    <row r="71" spans="1:10" ht="16.5">
      <c r="A71" s="162" t="str">
        <f>Instructions!$I$33</f>
        <v>Mot 12</v>
      </c>
      <c r="B71" s="162">
        <f ca="1" t="shared" si="17"/>
        <v>0.43199022558020284</v>
      </c>
      <c r="C71" s="162" t="str">
        <f>Instructions!$I$48</f>
        <v>Mot 27</v>
      </c>
      <c r="D71" s="162">
        <f ca="1">RAND()</f>
        <v>0.527968901153787</v>
      </c>
      <c r="E71" s="162" t="str">
        <f>Instructions!$I$63</f>
        <v>Mot 42</v>
      </c>
      <c r="F71" s="162">
        <f ca="1">RAND()</f>
        <v>0.5330341287997417</v>
      </c>
      <c r="G71" s="162" t="str">
        <f>Instructions!$I$78</f>
        <v>Mot 57</v>
      </c>
      <c r="H71" s="162">
        <f ca="1" t="shared" si="19"/>
        <v>0.8815224242377067</v>
      </c>
      <c r="I71" s="162" t="str">
        <f>Instructions!$I$93</f>
        <v>Mot 72</v>
      </c>
      <c r="J71" s="162">
        <f ca="1" t="shared" si="19"/>
        <v>0.9757113524999665</v>
      </c>
    </row>
    <row r="72" spans="1:10" ht="16.5">
      <c r="A72" s="162" t="str">
        <f>Instructions!$I$34</f>
        <v>Mot 13</v>
      </c>
      <c r="B72" s="162">
        <f ca="1" t="shared" si="17"/>
        <v>0.19508305618568433</v>
      </c>
      <c r="C72" s="162" t="str">
        <f>Instructions!$I$49</f>
        <v>Mot 28</v>
      </c>
      <c r="D72" s="162">
        <f aca="true" t="shared" si="20" ref="D72:D74">RAND()</f>
        <v>0.832909278455843</v>
      </c>
      <c r="E72" s="162" t="str">
        <f>Instructions!$I$64</f>
        <v>Mot 43</v>
      </c>
      <c r="F72" s="162">
        <f aca="true" t="shared" si="21" ref="F72:F74">RAND()</f>
        <v>0.18378473409758533</v>
      </c>
      <c r="G72" s="162" t="str">
        <f>Instructions!$I$79</f>
        <v>Mot 58</v>
      </c>
      <c r="H72" s="162">
        <f ca="1" t="shared" si="19"/>
        <v>0.8190807690332588</v>
      </c>
      <c r="I72" s="162" t="str">
        <f>Instructions!$I$94</f>
        <v>Mot 73</v>
      </c>
      <c r="J72" s="162">
        <f ca="1" t="shared" si="19"/>
        <v>0.9079279520375898</v>
      </c>
    </row>
    <row r="73" spans="1:10" ht="16.5">
      <c r="A73" s="162" t="str">
        <f>Instructions!$I$35</f>
        <v>Mot 14</v>
      </c>
      <c r="B73" s="162">
        <f ca="1" t="shared" si="17"/>
        <v>0.2637449006320731</v>
      </c>
      <c r="C73" s="162" t="str">
        <f>Instructions!$I$50</f>
        <v>Mot 29</v>
      </c>
      <c r="D73" s="162">
        <f ca="1" t="shared" si="20"/>
        <v>0.3693701783610339</v>
      </c>
      <c r="E73" s="162" t="str">
        <f>Instructions!$I$65</f>
        <v>Mot 44</v>
      </c>
      <c r="F73" s="162">
        <f ca="1" t="shared" si="21"/>
        <v>0.5790710991403523</v>
      </c>
      <c r="G73" s="162" t="str">
        <f>Instructions!$I$80</f>
        <v>Mot 59</v>
      </c>
      <c r="H73" s="162">
        <f ca="1" t="shared" si="19"/>
        <v>0.1631757387667001</v>
      </c>
      <c r="I73" s="162" t="str">
        <f>Instructions!$I$95</f>
        <v>Mot 74</v>
      </c>
      <c r="J73" s="162">
        <f ca="1" t="shared" si="19"/>
        <v>0.047406657427520704</v>
      </c>
    </row>
    <row r="74" spans="1:10" ht="16.5">
      <c r="A74" s="162" t="str">
        <f>Instructions!$I$36</f>
        <v>Mot 15</v>
      </c>
      <c r="B74" s="162">
        <f ca="1" t="shared" si="17"/>
        <v>0.2205409969043799</v>
      </c>
      <c r="C74" s="162" t="str">
        <f>Instructions!$I$51</f>
        <v>Mot 30</v>
      </c>
      <c r="D74" s="162">
        <f ca="1" t="shared" si="20"/>
        <v>0.11363835159795788</v>
      </c>
      <c r="E74" s="162" t="str">
        <f>Instructions!$I$66</f>
        <v>Mot 45</v>
      </c>
      <c r="F74" s="162">
        <f ca="1" t="shared" si="21"/>
        <v>0.9459950021012408</v>
      </c>
      <c r="G74" s="162" t="str">
        <f>Instructions!$I$81</f>
        <v>Mot 60</v>
      </c>
      <c r="H74" s="162">
        <f ca="1" t="shared" si="19"/>
        <v>0.5953264046832004</v>
      </c>
      <c r="I74" s="162" t="str">
        <f>Instructions!$I$96</f>
        <v>Mot 75</v>
      </c>
      <c r="J74" s="162">
        <f ca="1" t="shared" si="19"/>
        <v>0.07138558091069958</v>
      </c>
    </row>
    <row r="75" ht="16.5">
      <c r="K75" s="162">
        <v>4</v>
      </c>
    </row>
    <row r="80" spans="1:10" ht="16.5">
      <c r="A80" s="162" t="str">
        <f>Instructions!$I$22</f>
        <v>Mot 1</v>
      </c>
      <c r="B80" s="162">
        <f aca="true" t="shared" si="22" ref="B80:B94">RAND()</f>
        <v>0.8530314531013501</v>
      </c>
      <c r="C80" s="162" t="str">
        <f>Instructions!$I$37</f>
        <v>Mot 16</v>
      </c>
      <c r="D80" s="162">
        <f aca="true" t="shared" si="23" ref="D80:D88">RAND()</f>
        <v>0.6915192821344072</v>
      </c>
      <c r="E80" s="162" t="str">
        <f>Instructions!$I$52</f>
        <v>Mot 31</v>
      </c>
      <c r="F80" s="162">
        <f aca="true" t="shared" si="24" ref="F80:J94">RAND()</f>
        <v>0.46029615856288786</v>
      </c>
      <c r="G80" s="162" t="str">
        <f>Instructions!$I$67</f>
        <v>Mot 46</v>
      </c>
      <c r="H80" s="162">
        <f ca="1" t="shared" si="24"/>
        <v>0.9751616140554439</v>
      </c>
      <c r="I80" s="162" t="str">
        <f>Instructions!$I$82</f>
        <v>Mot 61</v>
      </c>
      <c r="J80" s="162">
        <f ca="1" t="shared" si="24"/>
        <v>0.3228966702039697</v>
      </c>
    </row>
    <row r="81" spans="1:10" ht="16.5">
      <c r="A81" s="162" t="str">
        <f>Instructions!$I$23</f>
        <v>Mot 2</v>
      </c>
      <c r="B81" s="162">
        <f ca="1" t="shared" si="22"/>
        <v>0.3381298333035154</v>
      </c>
      <c r="C81" s="162" t="str">
        <f>Instructions!$I$38</f>
        <v>Mot 17</v>
      </c>
      <c r="D81" s="162">
        <f ca="1" t="shared" si="23"/>
        <v>0.9762790457816487</v>
      </c>
      <c r="E81" s="162" t="str">
        <f>Instructions!$I$53</f>
        <v>Mot 32</v>
      </c>
      <c r="F81" s="162">
        <f ca="1" t="shared" si="24"/>
        <v>0.48715939794729446</v>
      </c>
      <c r="G81" s="162" t="str">
        <f>Instructions!$I$68</f>
        <v>Mot 47</v>
      </c>
      <c r="H81" s="162">
        <f ca="1" t="shared" si="24"/>
        <v>0.3509154792544277</v>
      </c>
      <c r="I81" s="162" t="str">
        <f>Instructions!$I$83</f>
        <v>Mot 62</v>
      </c>
      <c r="J81" s="162">
        <f ca="1" t="shared" si="24"/>
        <v>0.7893770155041234</v>
      </c>
    </row>
    <row r="82" spans="1:10" ht="16.5">
      <c r="A82" s="162" t="str">
        <f>Instructions!$I$24</f>
        <v>Mot 3</v>
      </c>
      <c r="B82" s="162">
        <f ca="1" t="shared" si="22"/>
        <v>0.8045123011411434</v>
      </c>
      <c r="C82" s="162" t="str">
        <f>Instructions!$I$39</f>
        <v>Mot 18</v>
      </c>
      <c r="D82" s="162">
        <f ca="1" t="shared" si="23"/>
        <v>0.30601757239804905</v>
      </c>
      <c r="E82" s="162" t="str">
        <f>Instructions!$I$54</f>
        <v>Mot 33</v>
      </c>
      <c r="F82" s="162">
        <f ca="1" t="shared" si="24"/>
        <v>0.6342031019164158</v>
      </c>
      <c r="G82" s="162" t="str">
        <f>Instructions!$I$69</f>
        <v>Mot 48</v>
      </c>
      <c r="H82" s="162">
        <f ca="1" t="shared" si="24"/>
        <v>0.3167772984279713</v>
      </c>
      <c r="I82" s="162" t="str">
        <f>Instructions!$I$84</f>
        <v>Mot 63</v>
      </c>
      <c r="J82" s="162">
        <f ca="1" t="shared" si="24"/>
        <v>0.14865144563611454</v>
      </c>
    </row>
    <row r="83" spans="1:10" ht="16.5">
      <c r="A83" s="162" t="str">
        <f>Instructions!$I$25</f>
        <v>Mot 4</v>
      </c>
      <c r="B83" s="162">
        <f ca="1" t="shared" si="22"/>
        <v>0.9162287205037564</v>
      </c>
      <c r="C83" s="162" t="str">
        <f>Instructions!$I$40</f>
        <v>Mot 19</v>
      </c>
      <c r="D83" s="162">
        <f ca="1" t="shared" si="23"/>
        <v>0.38691816019637437</v>
      </c>
      <c r="E83" s="162" t="str">
        <f>Instructions!$I$55</f>
        <v>Mot 34</v>
      </c>
      <c r="F83" s="162">
        <f ca="1" t="shared" si="24"/>
        <v>0.22176374899200246</v>
      </c>
      <c r="G83" s="162" t="str">
        <f>Instructions!$I$70</f>
        <v>Mot 49</v>
      </c>
      <c r="H83" s="162">
        <f ca="1" t="shared" si="24"/>
        <v>0.15338485665064516</v>
      </c>
      <c r="I83" s="162" t="str">
        <f>Instructions!$I$85</f>
        <v>Mot 64</v>
      </c>
      <c r="J83" s="162">
        <f ca="1" t="shared" si="24"/>
        <v>0.6927452815402775</v>
      </c>
    </row>
    <row r="84" spans="1:10" ht="16.5">
      <c r="A84" s="162" t="str">
        <f>Instructions!$I$26</f>
        <v>Mot 5</v>
      </c>
      <c r="B84" s="162">
        <f ca="1" t="shared" si="22"/>
        <v>0.9464631177309041</v>
      </c>
      <c r="C84" s="162" t="str">
        <f>Instructions!$I$41</f>
        <v>Mot 20</v>
      </c>
      <c r="D84" s="162">
        <f ca="1" t="shared" si="23"/>
        <v>0.534444391486552</v>
      </c>
      <c r="E84" s="162" t="str">
        <f>Instructions!$I$56</f>
        <v>Mot 35</v>
      </c>
      <c r="F84" s="162">
        <f ca="1" t="shared" si="24"/>
        <v>0.12163150204303286</v>
      </c>
      <c r="G84" s="162" t="str">
        <f>Instructions!$I$71</f>
        <v>Mot 50</v>
      </c>
      <c r="H84" s="162">
        <f ca="1" t="shared" si="24"/>
        <v>0.16655865193913688</v>
      </c>
      <c r="I84" s="162" t="str">
        <f>Instructions!$I$86</f>
        <v>Mot 65</v>
      </c>
      <c r="J84" s="162">
        <f ca="1" t="shared" si="24"/>
        <v>0.21005272658661023</v>
      </c>
    </row>
    <row r="85" spans="1:10" ht="16.5">
      <c r="A85" s="162" t="str">
        <f>Instructions!$I$27</f>
        <v>Mot 6</v>
      </c>
      <c r="B85" s="162">
        <f ca="1" t="shared" si="22"/>
        <v>0.3541420879710028</v>
      </c>
      <c r="C85" s="162" t="str">
        <f>Instructions!$I$42</f>
        <v>Mot 21</v>
      </c>
      <c r="D85" s="162">
        <f ca="1" t="shared" si="23"/>
        <v>0.9671001645861647</v>
      </c>
      <c r="E85" s="162" t="str">
        <f>Instructions!$I$57</f>
        <v>Mot 36</v>
      </c>
      <c r="F85" s="162">
        <f ca="1" t="shared" si="24"/>
        <v>0.554984558973473</v>
      </c>
      <c r="G85" s="162" t="str">
        <f>Instructions!$I$72</f>
        <v>Mot 51</v>
      </c>
      <c r="H85" s="162">
        <f ca="1" t="shared" si="24"/>
        <v>0.8876469291188953</v>
      </c>
      <c r="I85" s="162" t="str">
        <f>Instructions!$I$87</f>
        <v>Mot 66</v>
      </c>
      <c r="J85" s="162">
        <f ca="1" t="shared" si="24"/>
        <v>0.3972855326582393</v>
      </c>
    </row>
    <row r="86" spans="1:10" ht="16.5">
      <c r="A86" s="162" t="str">
        <f>Instructions!$I$28</f>
        <v>Mot 7</v>
      </c>
      <c r="B86" s="162">
        <f ca="1" t="shared" si="22"/>
        <v>0.3045648916202076</v>
      </c>
      <c r="C86" s="162" t="str">
        <f>Instructions!$I$43</f>
        <v>Mot 22</v>
      </c>
      <c r="D86" s="162">
        <f ca="1" t="shared" si="23"/>
        <v>0.3479395434441208</v>
      </c>
      <c r="E86" s="162" t="str">
        <f>Instructions!$I$58</f>
        <v>Mot 37</v>
      </c>
      <c r="F86" s="162">
        <f ca="1" t="shared" si="24"/>
        <v>0.0640587075922826</v>
      </c>
      <c r="G86" s="162" t="str">
        <f>Instructions!$I$73</f>
        <v>Mot 52</v>
      </c>
      <c r="H86" s="162">
        <f ca="1" t="shared" si="24"/>
        <v>0.8613301611367743</v>
      </c>
      <c r="I86" s="162" t="str">
        <f>Instructions!$I$88</f>
        <v>Mot 67</v>
      </c>
      <c r="J86" s="162">
        <f ca="1" t="shared" si="24"/>
        <v>0.0209142707296478</v>
      </c>
    </row>
    <row r="87" spans="1:10" ht="16.5">
      <c r="A87" s="162" t="str">
        <f>Instructions!$I$29</f>
        <v>Mot 8</v>
      </c>
      <c r="B87" s="162">
        <f ca="1" t="shared" si="22"/>
        <v>0.7582520732223568</v>
      </c>
      <c r="C87" s="162" t="str">
        <f>Instructions!$I$44</f>
        <v>Mot 23</v>
      </c>
      <c r="D87" s="162">
        <f ca="1" t="shared" si="23"/>
        <v>0.30850355244390204</v>
      </c>
      <c r="E87" s="162" t="str">
        <f>Instructions!$I$59</f>
        <v>Mot 38</v>
      </c>
      <c r="F87" s="162">
        <f ca="1" t="shared" si="24"/>
        <v>0.9441298024103404</v>
      </c>
      <c r="G87" s="162" t="str">
        <f>Instructions!$I$74</f>
        <v>Mot 53</v>
      </c>
      <c r="H87" s="162">
        <f ca="1" t="shared" si="24"/>
        <v>0.5013219078476869</v>
      </c>
      <c r="I87" s="162" t="str">
        <f>Instructions!$I$89</f>
        <v>Mot 68</v>
      </c>
      <c r="J87" s="162">
        <f ca="1" t="shared" si="24"/>
        <v>0.5467451002514874</v>
      </c>
    </row>
    <row r="88" spans="1:10" ht="16.5">
      <c r="A88" s="162" t="str">
        <f>Instructions!$I$30</f>
        <v>Mot 9</v>
      </c>
      <c r="B88" s="162">
        <f ca="1" t="shared" si="22"/>
        <v>0.9222509988208526</v>
      </c>
      <c r="C88" s="162" t="str">
        <f>Instructions!$I$45</f>
        <v>Mot 24</v>
      </c>
      <c r="D88" s="162">
        <f ca="1" t="shared" si="23"/>
        <v>0.12632151638585942</v>
      </c>
      <c r="E88" s="162" t="str">
        <f>Instructions!$I$60</f>
        <v>Mot 39</v>
      </c>
      <c r="F88" s="162">
        <f ca="1" t="shared" si="24"/>
        <v>0.24934937941884916</v>
      </c>
      <c r="G88" s="162" t="str">
        <f>Instructions!$I$75</f>
        <v>Mot 54</v>
      </c>
      <c r="H88" s="162">
        <f ca="1" t="shared" si="24"/>
        <v>0.8017290558817514</v>
      </c>
      <c r="I88" s="162" t="str">
        <f>Instructions!$I$90</f>
        <v>Mot 69</v>
      </c>
      <c r="J88" s="162">
        <f ca="1" t="shared" si="24"/>
        <v>0.7713583909363627</v>
      </c>
    </row>
    <row r="89" spans="1:10" ht="16.5">
      <c r="A89" s="162" t="str">
        <f>Instructions!$I$31</f>
        <v>Mot 10</v>
      </c>
      <c r="B89" s="162">
        <f ca="1" t="shared" si="22"/>
        <v>0.6703623168828919</v>
      </c>
      <c r="C89" s="162" t="str">
        <f>Instructions!$I$46</f>
        <v>Mot 25</v>
      </c>
      <c r="D89" s="162">
        <f ca="1">RAND()</f>
        <v>0.1511491230570542</v>
      </c>
      <c r="E89" s="162" t="str">
        <f>Instructions!$I$61</f>
        <v>Mot 40</v>
      </c>
      <c r="F89" s="162">
        <f ca="1">RAND()</f>
        <v>0.3948567166467368</v>
      </c>
      <c r="G89" s="162" t="str">
        <f>Instructions!$I$76</f>
        <v>Mot 55</v>
      </c>
      <c r="H89" s="162">
        <f ca="1" t="shared" si="24"/>
        <v>0.988974736850757</v>
      </c>
      <c r="I89" s="162" t="str">
        <f>Instructions!$I$91</f>
        <v>Mot 70</v>
      </c>
      <c r="J89" s="162">
        <f ca="1" t="shared" si="24"/>
        <v>0.352080328159186</v>
      </c>
    </row>
    <row r="90" spans="1:10" ht="16.5">
      <c r="A90" s="162" t="str">
        <f>Instructions!$I$32</f>
        <v>Mot 11</v>
      </c>
      <c r="B90" s="162">
        <f ca="1" t="shared" si="22"/>
        <v>0.08259850132496149</v>
      </c>
      <c r="C90" s="162" t="str">
        <f>Instructions!$I$47</f>
        <v>Mot 26</v>
      </c>
      <c r="D90" s="162">
        <f ca="1">RAND()</f>
        <v>0.45764545765561027</v>
      </c>
      <c r="E90" s="162" t="str">
        <f>Instructions!$I$62</f>
        <v>Mot 41</v>
      </c>
      <c r="F90" s="162">
        <f ca="1">RAND()</f>
        <v>0.9612520708543546</v>
      </c>
      <c r="G90" s="162" t="str">
        <f>Instructions!$I$77</f>
        <v>Mot 56</v>
      </c>
      <c r="H90" s="162">
        <f ca="1" t="shared" si="24"/>
        <v>0.46243392377944903</v>
      </c>
      <c r="I90" s="162" t="str">
        <f>Instructions!$I$92</f>
        <v>Mot 71</v>
      </c>
      <c r="J90" s="162">
        <f ca="1" t="shared" si="24"/>
        <v>0.20662994078426067</v>
      </c>
    </row>
    <row r="91" spans="1:10" ht="16.5">
      <c r="A91" s="162" t="str">
        <f>Instructions!$I$33</f>
        <v>Mot 12</v>
      </c>
      <c r="B91" s="162">
        <f ca="1" t="shared" si="22"/>
        <v>0.03007764786900846</v>
      </c>
      <c r="C91" s="162" t="str">
        <f>Instructions!$I$48</f>
        <v>Mot 27</v>
      </c>
      <c r="D91" s="162">
        <f ca="1">RAND()</f>
        <v>0.4104847604531743</v>
      </c>
      <c r="E91" s="162" t="str">
        <f>Instructions!$I$63</f>
        <v>Mot 42</v>
      </c>
      <c r="F91" s="162">
        <f ca="1">RAND()</f>
        <v>0.8715381594460228</v>
      </c>
      <c r="G91" s="162" t="str">
        <f>Instructions!$I$78</f>
        <v>Mot 57</v>
      </c>
      <c r="H91" s="162">
        <f ca="1" t="shared" si="24"/>
        <v>0.41771823673811925</v>
      </c>
      <c r="I91" s="162" t="str">
        <f>Instructions!$I$93</f>
        <v>Mot 72</v>
      </c>
      <c r="J91" s="162">
        <f ca="1" t="shared" si="24"/>
        <v>0.6456034579729872</v>
      </c>
    </row>
    <row r="92" spans="1:10" ht="16.5">
      <c r="A92" s="162" t="str">
        <f>Instructions!$I$34</f>
        <v>Mot 13</v>
      </c>
      <c r="B92" s="162">
        <f ca="1" t="shared" si="22"/>
        <v>0.2700298343307779</v>
      </c>
      <c r="C92" s="162" t="str">
        <f>Instructions!$I$49</f>
        <v>Mot 28</v>
      </c>
      <c r="D92" s="162">
        <f aca="true" t="shared" si="25" ref="D92:D94">RAND()</f>
        <v>0.6173191980253829</v>
      </c>
      <c r="E92" s="162" t="str">
        <f>Instructions!$I$64</f>
        <v>Mot 43</v>
      </c>
      <c r="F92" s="162">
        <f aca="true" t="shared" si="26" ref="F92:F94">RAND()</f>
        <v>0.056639588955958775</v>
      </c>
      <c r="G92" s="162" t="str">
        <f>Instructions!$I$79</f>
        <v>Mot 58</v>
      </c>
      <c r="H92" s="162">
        <f ca="1" t="shared" si="24"/>
        <v>0.7334652849062505</v>
      </c>
      <c r="I92" s="162" t="str">
        <f>Instructions!$I$94</f>
        <v>Mot 73</v>
      </c>
      <c r="J92" s="162">
        <f ca="1" t="shared" si="24"/>
        <v>0.8524850485991284</v>
      </c>
    </row>
    <row r="93" spans="1:10" ht="16.5">
      <c r="A93" s="162" t="str">
        <f>Instructions!$I$35</f>
        <v>Mot 14</v>
      </c>
      <c r="B93" s="162">
        <f ca="1" t="shared" si="22"/>
        <v>0.12301064712503706</v>
      </c>
      <c r="C93" s="162" t="str">
        <f>Instructions!$I$50</f>
        <v>Mot 29</v>
      </c>
      <c r="D93" s="162">
        <f ca="1" t="shared" si="25"/>
        <v>0.545531341945863</v>
      </c>
      <c r="E93" s="162" t="str">
        <f>Instructions!$I$65</f>
        <v>Mot 44</v>
      </c>
      <c r="F93" s="162">
        <f ca="1" t="shared" si="26"/>
        <v>0.9423985924585264</v>
      </c>
      <c r="G93" s="162" t="str">
        <f>Instructions!$I$80</f>
        <v>Mot 59</v>
      </c>
      <c r="H93" s="162">
        <f ca="1" t="shared" si="24"/>
        <v>0.46861541290341213</v>
      </c>
      <c r="I93" s="162" t="str">
        <f>Instructions!$I$95</f>
        <v>Mot 74</v>
      </c>
      <c r="J93" s="162">
        <f ca="1" t="shared" si="24"/>
        <v>0.6397148661426189</v>
      </c>
    </row>
    <row r="94" spans="1:10" ht="16.5">
      <c r="A94" s="162" t="str">
        <f>Instructions!$I$36</f>
        <v>Mot 15</v>
      </c>
      <c r="B94" s="162">
        <f ca="1" t="shared" si="22"/>
        <v>0.36449721321964146</v>
      </c>
      <c r="C94" s="162" t="str">
        <f>Instructions!$I$51</f>
        <v>Mot 30</v>
      </c>
      <c r="D94" s="162">
        <f ca="1" t="shared" si="25"/>
        <v>0.8908486355967521</v>
      </c>
      <c r="E94" s="162" t="str">
        <f>Instructions!$I$66</f>
        <v>Mot 45</v>
      </c>
      <c r="F94" s="162">
        <f ca="1" t="shared" si="26"/>
        <v>0.776062222027888</v>
      </c>
      <c r="G94" s="162" t="str">
        <f>Instructions!$I$81</f>
        <v>Mot 60</v>
      </c>
      <c r="H94" s="162">
        <f ca="1" t="shared" si="24"/>
        <v>0.060139248586191574</v>
      </c>
      <c r="I94" s="162" t="str">
        <f>Instructions!$I$96</f>
        <v>Mot 75</v>
      </c>
      <c r="J94" s="162">
        <f ca="1" t="shared" si="24"/>
        <v>0.7786310887733556</v>
      </c>
    </row>
    <row r="95" ht="16.5">
      <c r="K95" s="162">
        <v>5</v>
      </c>
    </row>
    <row r="100" spans="1:10" ht="16.5">
      <c r="A100" s="162" t="str">
        <f>Instructions!$I$22</f>
        <v>Mot 1</v>
      </c>
      <c r="B100" s="162">
        <f aca="true" t="shared" si="27" ref="B100:B114">RAND()</f>
        <v>0.1449432629440417</v>
      </c>
      <c r="C100" s="162" t="str">
        <f>Instructions!$I$37</f>
        <v>Mot 16</v>
      </c>
      <c r="D100" s="162">
        <f aca="true" t="shared" si="28" ref="D100:D108">RAND()</f>
        <v>0.20334497111173522</v>
      </c>
      <c r="E100" s="162" t="str">
        <f>Instructions!$I$52</f>
        <v>Mot 31</v>
      </c>
      <c r="F100" s="162">
        <f aca="true" t="shared" si="29" ref="F100:J114">RAND()</f>
        <v>0.6390801484109068</v>
      </c>
      <c r="G100" s="162" t="str">
        <f>Instructions!$I$67</f>
        <v>Mot 46</v>
      </c>
      <c r="H100" s="162">
        <f ca="1" t="shared" si="29"/>
        <v>0.8790093947941232</v>
      </c>
      <c r="I100" s="162" t="str">
        <f>Instructions!$I$82</f>
        <v>Mot 61</v>
      </c>
      <c r="J100" s="162">
        <f ca="1" t="shared" si="29"/>
        <v>0.27430524270738754</v>
      </c>
    </row>
    <row r="101" spans="1:10" ht="16.5">
      <c r="A101" s="162" t="str">
        <f>Instructions!$I$23</f>
        <v>Mot 2</v>
      </c>
      <c r="B101" s="162">
        <f ca="1" t="shared" si="27"/>
        <v>0.4209931767294073</v>
      </c>
      <c r="C101" s="162" t="str">
        <f>Instructions!$I$38</f>
        <v>Mot 17</v>
      </c>
      <c r="D101" s="162">
        <f ca="1" t="shared" si="28"/>
        <v>0.7876109103923409</v>
      </c>
      <c r="E101" s="162" t="str">
        <f>Instructions!$I$53</f>
        <v>Mot 32</v>
      </c>
      <c r="F101" s="162">
        <f ca="1" t="shared" si="29"/>
        <v>0.6285219951797014</v>
      </c>
      <c r="G101" s="162" t="str">
        <f>Instructions!$I$68</f>
        <v>Mot 47</v>
      </c>
      <c r="H101" s="162">
        <f ca="1" t="shared" si="29"/>
        <v>0.12826396086186165</v>
      </c>
      <c r="I101" s="162" t="str">
        <f>Instructions!$I$83</f>
        <v>Mot 62</v>
      </c>
      <c r="J101" s="162">
        <f ca="1" t="shared" si="29"/>
        <v>0.676879029526921</v>
      </c>
    </row>
    <row r="102" spans="1:10" ht="16.5">
      <c r="A102" s="162" t="str">
        <f>Instructions!$I$24</f>
        <v>Mot 3</v>
      </c>
      <c r="B102" s="162">
        <f ca="1" t="shared" si="27"/>
        <v>0.7534246799522865</v>
      </c>
      <c r="C102" s="162" t="str">
        <f>Instructions!$I$39</f>
        <v>Mot 18</v>
      </c>
      <c r="D102" s="162">
        <f ca="1" t="shared" si="28"/>
        <v>0.45928749060678997</v>
      </c>
      <c r="E102" s="162" t="str">
        <f>Instructions!$I$54</f>
        <v>Mot 33</v>
      </c>
      <c r="F102" s="162">
        <f ca="1" t="shared" si="29"/>
        <v>0.21573812235010914</v>
      </c>
      <c r="G102" s="162" t="str">
        <f>Instructions!$I$69</f>
        <v>Mot 48</v>
      </c>
      <c r="H102" s="162">
        <f ca="1" t="shared" si="29"/>
        <v>0.49737529709458383</v>
      </c>
      <c r="I102" s="162" t="str">
        <f>Instructions!$I$84</f>
        <v>Mot 63</v>
      </c>
      <c r="J102" s="162">
        <f ca="1" t="shared" si="29"/>
        <v>0.713834955429641</v>
      </c>
    </row>
    <row r="103" spans="1:10" ht="16.5">
      <c r="A103" s="162" t="str">
        <f>Instructions!$I$25</f>
        <v>Mot 4</v>
      </c>
      <c r="B103" s="162">
        <f ca="1" t="shared" si="27"/>
        <v>0.020163641439381763</v>
      </c>
      <c r="C103" s="162" t="str">
        <f>Instructions!$I$40</f>
        <v>Mot 19</v>
      </c>
      <c r="D103" s="162">
        <f ca="1" t="shared" si="28"/>
        <v>0.0027402883063341044</v>
      </c>
      <c r="E103" s="162" t="str">
        <f>Instructions!$I$55</f>
        <v>Mot 34</v>
      </c>
      <c r="F103" s="162">
        <f ca="1" t="shared" si="29"/>
        <v>0.5895849630578907</v>
      </c>
      <c r="G103" s="162" t="str">
        <f>Instructions!$I$70</f>
        <v>Mot 49</v>
      </c>
      <c r="H103" s="162">
        <f ca="1" t="shared" si="29"/>
        <v>0.4299489752442055</v>
      </c>
      <c r="I103" s="162" t="str">
        <f>Instructions!$I$85</f>
        <v>Mot 64</v>
      </c>
      <c r="J103" s="162">
        <f ca="1" t="shared" si="29"/>
        <v>0.5723726487774095</v>
      </c>
    </row>
    <row r="104" spans="1:10" ht="16.5">
      <c r="A104" s="162" t="str">
        <f>Instructions!$I$26</f>
        <v>Mot 5</v>
      </c>
      <c r="B104" s="162">
        <f ca="1" t="shared" si="27"/>
        <v>0.6401492153079962</v>
      </c>
      <c r="C104" s="162" t="str">
        <f>Instructions!$I$41</f>
        <v>Mot 20</v>
      </c>
      <c r="D104" s="162">
        <f ca="1" t="shared" si="28"/>
        <v>0.8058565282521257</v>
      </c>
      <c r="E104" s="162" t="str">
        <f>Instructions!$I$56</f>
        <v>Mot 35</v>
      </c>
      <c r="F104" s="162">
        <f ca="1" t="shared" si="29"/>
        <v>0.8448679545265356</v>
      </c>
      <c r="G104" s="162" t="str">
        <f>Instructions!$I$71</f>
        <v>Mot 50</v>
      </c>
      <c r="H104" s="162">
        <f ca="1" t="shared" si="29"/>
        <v>0.4711352432546494</v>
      </c>
      <c r="I104" s="162" t="str">
        <f>Instructions!$I$86</f>
        <v>Mot 65</v>
      </c>
      <c r="J104" s="162">
        <f ca="1" t="shared" si="29"/>
        <v>0.18061538328260418</v>
      </c>
    </row>
    <row r="105" spans="1:10" ht="16.5">
      <c r="A105" s="162" t="str">
        <f>Instructions!$I$27</f>
        <v>Mot 6</v>
      </c>
      <c r="B105" s="162">
        <f ca="1" t="shared" si="27"/>
        <v>0.43605153753882775</v>
      </c>
      <c r="C105" s="162" t="str">
        <f>Instructions!$I$42</f>
        <v>Mot 21</v>
      </c>
      <c r="D105" s="162">
        <f ca="1" t="shared" si="28"/>
        <v>0.6189644567435668</v>
      </c>
      <c r="E105" s="162" t="str">
        <f>Instructions!$I$57</f>
        <v>Mot 36</v>
      </c>
      <c r="F105" s="162">
        <f ca="1" t="shared" si="29"/>
        <v>0.6585126553410785</v>
      </c>
      <c r="G105" s="162" t="str">
        <f>Instructions!$I$72</f>
        <v>Mot 51</v>
      </c>
      <c r="H105" s="162">
        <f ca="1" t="shared" si="29"/>
        <v>0.6302591468661664</v>
      </c>
      <c r="I105" s="162" t="str">
        <f>Instructions!$I$87</f>
        <v>Mot 66</v>
      </c>
      <c r="J105" s="162">
        <f ca="1" t="shared" si="29"/>
        <v>0.22361007790201626</v>
      </c>
    </row>
    <row r="106" spans="1:10" ht="16.5">
      <c r="A106" s="162" t="str">
        <f>Instructions!$I$28</f>
        <v>Mot 7</v>
      </c>
      <c r="B106" s="162">
        <f ca="1" t="shared" si="27"/>
        <v>0.8004729299520303</v>
      </c>
      <c r="C106" s="162" t="str">
        <f>Instructions!$I$43</f>
        <v>Mot 22</v>
      </c>
      <c r="D106" s="162">
        <f ca="1" t="shared" si="28"/>
        <v>0.6453046714091362</v>
      </c>
      <c r="E106" s="162" t="str">
        <f>Instructions!$I$58</f>
        <v>Mot 37</v>
      </c>
      <c r="F106" s="162">
        <f ca="1" t="shared" si="29"/>
        <v>0.029771212431992766</v>
      </c>
      <c r="G106" s="162" t="str">
        <f>Instructions!$I$73</f>
        <v>Mot 52</v>
      </c>
      <c r="H106" s="162">
        <f ca="1" t="shared" si="29"/>
        <v>0.36086420080934667</v>
      </c>
      <c r="I106" s="162" t="str">
        <f>Instructions!$I$88</f>
        <v>Mot 67</v>
      </c>
      <c r="J106" s="162">
        <f ca="1" t="shared" si="29"/>
        <v>0.22271256115787885</v>
      </c>
    </row>
    <row r="107" spans="1:10" ht="16.5">
      <c r="A107" s="162" t="str">
        <f>Instructions!$I$29</f>
        <v>Mot 8</v>
      </c>
      <c r="B107" s="162">
        <f ca="1" t="shared" si="27"/>
        <v>0.6390686628414397</v>
      </c>
      <c r="C107" s="162" t="str">
        <f>Instructions!$I$44</f>
        <v>Mot 23</v>
      </c>
      <c r="D107" s="162">
        <f ca="1" t="shared" si="28"/>
        <v>0.20147337770152907</v>
      </c>
      <c r="E107" s="162" t="str">
        <f>Instructions!$I$59</f>
        <v>Mot 38</v>
      </c>
      <c r="F107" s="162">
        <f ca="1" t="shared" si="29"/>
        <v>0.5122524907880285</v>
      </c>
      <c r="G107" s="162" t="str">
        <f>Instructions!$I$74</f>
        <v>Mot 53</v>
      </c>
      <c r="H107" s="162">
        <f ca="1" t="shared" si="29"/>
        <v>0.9576040874387556</v>
      </c>
      <c r="I107" s="162" t="str">
        <f>Instructions!$I$89</f>
        <v>Mot 68</v>
      </c>
      <c r="J107" s="162">
        <f ca="1" t="shared" si="29"/>
        <v>0.3192110918677292</v>
      </c>
    </row>
    <row r="108" spans="1:10" ht="16.5">
      <c r="A108" s="162" t="str">
        <f>Instructions!$I$30</f>
        <v>Mot 9</v>
      </c>
      <c r="B108" s="162">
        <f ca="1" t="shared" si="27"/>
        <v>0.8000685566897515</v>
      </c>
      <c r="C108" s="162" t="str">
        <f>Instructions!$I$45</f>
        <v>Mot 24</v>
      </c>
      <c r="D108" s="162">
        <f ca="1" t="shared" si="28"/>
        <v>0.5939250137584007</v>
      </c>
      <c r="E108" s="162" t="str">
        <f>Instructions!$I$60</f>
        <v>Mot 39</v>
      </c>
      <c r="F108" s="162">
        <f ca="1" t="shared" si="29"/>
        <v>0.3214126603357218</v>
      </c>
      <c r="G108" s="162" t="str">
        <f>Instructions!$I$75</f>
        <v>Mot 54</v>
      </c>
      <c r="H108" s="162">
        <f ca="1" t="shared" si="29"/>
        <v>0.9665441087765096</v>
      </c>
      <c r="I108" s="162" t="str">
        <f>Instructions!$I$90</f>
        <v>Mot 69</v>
      </c>
      <c r="J108" s="162">
        <f ca="1" t="shared" si="29"/>
        <v>0.38266143315447754</v>
      </c>
    </row>
    <row r="109" spans="1:10" ht="16.5">
      <c r="A109" s="162" t="str">
        <f>Instructions!$I$31</f>
        <v>Mot 10</v>
      </c>
      <c r="B109" s="162">
        <f ca="1" t="shared" si="27"/>
        <v>0.5625684462404567</v>
      </c>
      <c r="C109" s="162" t="str">
        <f>Instructions!$I$46</f>
        <v>Mot 25</v>
      </c>
      <c r="D109" s="162">
        <f ca="1">RAND()</f>
        <v>0.6709165463190803</v>
      </c>
      <c r="E109" s="162" t="str">
        <f>Instructions!$I$61</f>
        <v>Mot 40</v>
      </c>
      <c r="F109" s="162">
        <f ca="1">RAND()</f>
        <v>0.7664186570665144</v>
      </c>
      <c r="G109" s="162" t="str">
        <f>Instructions!$I$76</f>
        <v>Mot 55</v>
      </c>
      <c r="H109" s="162">
        <f ca="1" t="shared" si="29"/>
        <v>0.6658769020816316</v>
      </c>
      <c r="I109" s="162" t="str">
        <f>Instructions!$I$91</f>
        <v>Mot 70</v>
      </c>
      <c r="J109" s="162">
        <f ca="1" t="shared" si="29"/>
        <v>0.47478752003711244</v>
      </c>
    </row>
    <row r="110" spans="1:10" ht="16.5">
      <c r="A110" s="162" t="str">
        <f>Instructions!$I$32</f>
        <v>Mot 11</v>
      </c>
      <c r="B110" s="162">
        <f ca="1" t="shared" si="27"/>
        <v>0.7802433100152929</v>
      </c>
      <c r="C110" s="162" t="str">
        <f>Instructions!$I$47</f>
        <v>Mot 26</v>
      </c>
      <c r="D110" s="162">
        <f ca="1">RAND()</f>
        <v>0.9352344999416925</v>
      </c>
      <c r="E110" s="162" t="str">
        <f>Instructions!$I$62</f>
        <v>Mot 41</v>
      </c>
      <c r="F110" s="162">
        <f ca="1">RAND()</f>
        <v>0.17922209499509956</v>
      </c>
      <c r="G110" s="162" t="str">
        <f>Instructions!$I$77</f>
        <v>Mot 56</v>
      </c>
      <c r="H110" s="162">
        <f ca="1" t="shared" si="29"/>
        <v>0.18269387307428075</v>
      </c>
      <c r="I110" s="162" t="str">
        <f>Instructions!$I$92</f>
        <v>Mot 71</v>
      </c>
      <c r="J110" s="162">
        <f ca="1" t="shared" si="29"/>
        <v>0.8633741454980522</v>
      </c>
    </row>
    <row r="111" spans="1:10" ht="16.5">
      <c r="A111" s="162" t="str">
        <f>Instructions!$I$33</f>
        <v>Mot 12</v>
      </c>
      <c r="B111" s="162">
        <f ca="1" t="shared" si="27"/>
        <v>0.37244887509122504</v>
      </c>
      <c r="C111" s="162" t="str">
        <f>Instructions!$I$48</f>
        <v>Mot 27</v>
      </c>
      <c r="D111" s="162">
        <f ca="1">RAND()</f>
        <v>0.5988877541729698</v>
      </c>
      <c r="E111" s="162" t="str">
        <f>Instructions!$I$63</f>
        <v>Mot 42</v>
      </c>
      <c r="F111" s="162">
        <f ca="1">RAND()</f>
        <v>0.7383157421901427</v>
      </c>
      <c r="G111" s="162" t="str">
        <f>Instructions!$I$78</f>
        <v>Mot 57</v>
      </c>
      <c r="H111" s="162">
        <f ca="1" t="shared" si="29"/>
        <v>0.8777661495850955</v>
      </c>
      <c r="I111" s="162" t="str">
        <f>Instructions!$I$93</f>
        <v>Mot 72</v>
      </c>
      <c r="J111" s="162">
        <f ca="1" t="shared" si="29"/>
        <v>0.627798146512343</v>
      </c>
    </row>
    <row r="112" spans="1:10" ht="16.5">
      <c r="A112" s="162" t="str">
        <f>Instructions!$I$34</f>
        <v>Mot 13</v>
      </c>
      <c r="B112" s="162">
        <f ca="1" t="shared" si="27"/>
        <v>0.5187948827249389</v>
      </c>
      <c r="C112" s="162" t="str">
        <f>Instructions!$I$49</f>
        <v>Mot 28</v>
      </c>
      <c r="D112" s="162">
        <f aca="true" t="shared" si="30" ref="D112:D114">RAND()</f>
        <v>0.6479334035611413</v>
      </c>
      <c r="E112" s="162" t="str">
        <f>Instructions!$I$64</f>
        <v>Mot 43</v>
      </c>
      <c r="F112" s="162">
        <f aca="true" t="shared" si="31" ref="F112:F114">RAND()</f>
        <v>0.6236722279482114</v>
      </c>
      <c r="G112" s="162" t="str">
        <f>Instructions!$I$79</f>
        <v>Mot 58</v>
      </c>
      <c r="H112" s="162">
        <f ca="1" t="shared" si="29"/>
        <v>0.11987248111468851</v>
      </c>
      <c r="I112" s="162" t="str">
        <f>Instructions!$I$94</f>
        <v>Mot 73</v>
      </c>
      <c r="J112" s="162">
        <f ca="1" t="shared" si="29"/>
        <v>0.3602240092901471</v>
      </c>
    </row>
    <row r="113" spans="1:10" ht="16.5">
      <c r="A113" s="162" t="str">
        <f>Instructions!$I$35</f>
        <v>Mot 14</v>
      </c>
      <c r="B113" s="162">
        <f ca="1" t="shared" si="27"/>
        <v>0.9666294590962018</v>
      </c>
      <c r="C113" s="162" t="str">
        <f>Instructions!$I$50</f>
        <v>Mot 29</v>
      </c>
      <c r="D113" s="162">
        <f ca="1" t="shared" si="30"/>
        <v>0.705294508453669</v>
      </c>
      <c r="E113" s="162" t="str">
        <f>Instructions!$I$65</f>
        <v>Mot 44</v>
      </c>
      <c r="F113" s="162">
        <f ca="1" t="shared" si="31"/>
        <v>0.35807877795640997</v>
      </c>
      <c r="G113" s="162" t="str">
        <f>Instructions!$I$80</f>
        <v>Mot 59</v>
      </c>
      <c r="H113" s="162">
        <f ca="1" t="shared" si="29"/>
        <v>0.5455513047314384</v>
      </c>
      <c r="I113" s="162" t="str">
        <f>Instructions!$I$95</f>
        <v>Mot 74</v>
      </c>
      <c r="J113" s="162">
        <f ca="1" t="shared" si="29"/>
        <v>0.5804177558473314</v>
      </c>
    </row>
    <row r="114" spans="1:10" ht="16.5">
      <c r="A114" s="162" t="str">
        <f>Instructions!$I$36</f>
        <v>Mot 15</v>
      </c>
      <c r="B114" s="162">
        <f ca="1" t="shared" si="27"/>
        <v>0.7043677714460777</v>
      </c>
      <c r="C114" s="162" t="str">
        <f>Instructions!$I$51</f>
        <v>Mot 30</v>
      </c>
      <c r="D114" s="162">
        <f ca="1" t="shared" si="30"/>
        <v>0.44972295907113924</v>
      </c>
      <c r="E114" s="162" t="str">
        <f>Instructions!$I$66</f>
        <v>Mot 45</v>
      </c>
      <c r="F114" s="162">
        <f ca="1" t="shared" si="31"/>
        <v>0.6515507027893945</v>
      </c>
      <c r="G114" s="162" t="str">
        <f>Instructions!$I$81</f>
        <v>Mot 60</v>
      </c>
      <c r="H114" s="162">
        <f ca="1" t="shared" si="29"/>
        <v>0.48145256135395087</v>
      </c>
      <c r="I114" s="162" t="str">
        <f>Instructions!$I$96</f>
        <v>Mot 75</v>
      </c>
      <c r="J114" s="162">
        <f ca="1" t="shared" si="29"/>
        <v>0.2855218769494443</v>
      </c>
    </row>
    <row r="115" ht="16.5">
      <c r="K115" s="162">
        <v>6</v>
      </c>
    </row>
    <row r="120" spans="1:10" ht="16.5">
      <c r="A120" s="162" t="str">
        <f>Instructions!$I$22</f>
        <v>Mot 1</v>
      </c>
      <c r="B120" s="162">
        <f aca="true" t="shared" si="32" ref="B120:B154">RAND()</f>
        <v>0.20427564477394533</v>
      </c>
      <c r="C120" s="162" t="str">
        <f>Instructions!$I$37</f>
        <v>Mot 16</v>
      </c>
      <c r="D120" s="162">
        <f aca="true" t="shared" si="33" ref="D120:D128">RAND()</f>
        <v>0.7593565480911465</v>
      </c>
      <c r="E120" s="162" t="str">
        <f>Instructions!$I$52</f>
        <v>Mot 31</v>
      </c>
      <c r="F120" s="162">
        <f aca="true" t="shared" si="34" ref="F120:J134">RAND()</f>
        <v>0.7549783522912352</v>
      </c>
      <c r="G120" s="162" t="str">
        <f>Instructions!$I$67</f>
        <v>Mot 46</v>
      </c>
      <c r="H120" s="162">
        <f ca="1" t="shared" si="34"/>
        <v>0.4800089078666242</v>
      </c>
      <c r="I120" s="162" t="str">
        <f>Instructions!$I$82</f>
        <v>Mot 61</v>
      </c>
      <c r="J120" s="162">
        <f ca="1" t="shared" si="34"/>
        <v>0.7114386984558969</v>
      </c>
    </row>
    <row r="121" spans="1:10" ht="16.5">
      <c r="A121" s="162" t="str">
        <f>Instructions!$I$23</f>
        <v>Mot 2</v>
      </c>
      <c r="B121" s="162">
        <f ca="1" t="shared" si="32"/>
        <v>0.6142451929543155</v>
      </c>
      <c r="C121" s="162" t="str">
        <f>Instructions!$I$38</f>
        <v>Mot 17</v>
      </c>
      <c r="D121" s="162">
        <f ca="1" t="shared" si="33"/>
        <v>0.23779869187184932</v>
      </c>
      <c r="E121" s="162" t="str">
        <f>Instructions!$I$53</f>
        <v>Mot 32</v>
      </c>
      <c r="F121" s="162">
        <f ca="1" t="shared" si="34"/>
        <v>0.23534538459237864</v>
      </c>
      <c r="G121" s="162" t="str">
        <f>Instructions!$I$68</f>
        <v>Mot 47</v>
      </c>
      <c r="H121" s="162">
        <f ca="1" t="shared" si="34"/>
        <v>0.2732827290945862</v>
      </c>
      <c r="I121" s="162" t="str">
        <f>Instructions!$I$83</f>
        <v>Mot 62</v>
      </c>
      <c r="J121" s="162">
        <f ca="1" t="shared" si="34"/>
        <v>0.12009907438537215</v>
      </c>
    </row>
    <row r="122" spans="1:10" ht="16.5">
      <c r="A122" s="162" t="str">
        <f>Instructions!$I$24</f>
        <v>Mot 3</v>
      </c>
      <c r="B122" s="162">
        <f ca="1" t="shared" si="32"/>
        <v>0.5569599615524679</v>
      </c>
      <c r="C122" s="162" t="str">
        <f>Instructions!$I$39</f>
        <v>Mot 18</v>
      </c>
      <c r="D122" s="162">
        <f ca="1" t="shared" si="33"/>
        <v>0.7679704794421425</v>
      </c>
      <c r="E122" s="162" t="str">
        <f>Instructions!$I$54</f>
        <v>Mot 33</v>
      </c>
      <c r="F122" s="162">
        <f ca="1" t="shared" si="34"/>
        <v>0.08057154428238888</v>
      </c>
      <c r="G122" s="162" t="str">
        <f>Instructions!$I$69</f>
        <v>Mot 48</v>
      </c>
      <c r="H122" s="162">
        <f ca="1" t="shared" si="34"/>
        <v>0.6476660510819999</v>
      </c>
      <c r="I122" s="162" t="str">
        <f>Instructions!$I$84</f>
        <v>Mot 63</v>
      </c>
      <c r="J122" s="162">
        <f ca="1" t="shared" si="34"/>
        <v>0.2959614394999749</v>
      </c>
    </row>
    <row r="123" spans="1:10" ht="16.5">
      <c r="A123" s="162" t="str">
        <f>Instructions!$I$25</f>
        <v>Mot 4</v>
      </c>
      <c r="B123" s="162">
        <f ca="1" t="shared" si="32"/>
        <v>0.6584787838760569</v>
      </c>
      <c r="C123" s="162" t="str">
        <f>Instructions!$I$40</f>
        <v>Mot 19</v>
      </c>
      <c r="D123" s="162">
        <f ca="1" t="shared" si="33"/>
        <v>0.561103454849212</v>
      </c>
      <c r="E123" s="162" t="str">
        <f>Instructions!$I$55</f>
        <v>Mot 34</v>
      </c>
      <c r="F123" s="162">
        <f ca="1" t="shared" si="34"/>
        <v>0.3734353280931735</v>
      </c>
      <c r="G123" s="162" t="str">
        <f>Instructions!$I$70</f>
        <v>Mot 49</v>
      </c>
      <c r="H123" s="162">
        <f ca="1" t="shared" si="34"/>
        <v>0.44352628562981744</v>
      </c>
      <c r="I123" s="162" t="str">
        <f>Instructions!$I$85</f>
        <v>Mot 64</v>
      </c>
      <c r="J123" s="162">
        <f ca="1" t="shared" si="34"/>
        <v>0.05577468394333507</v>
      </c>
    </row>
    <row r="124" spans="1:10" ht="16.5">
      <c r="A124" s="162" t="str">
        <f>Instructions!$I$26</f>
        <v>Mot 5</v>
      </c>
      <c r="B124" s="162">
        <f ca="1" t="shared" si="32"/>
        <v>0.033720921670660875</v>
      </c>
      <c r="C124" s="162" t="str">
        <f>Instructions!$I$41</f>
        <v>Mot 20</v>
      </c>
      <c r="D124" s="162">
        <f ca="1" t="shared" si="33"/>
        <v>0.2696458351965646</v>
      </c>
      <c r="E124" s="162" t="str">
        <f>Instructions!$I$56</f>
        <v>Mot 35</v>
      </c>
      <c r="F124" s="162">
        <f ca="1" t="shared" si="34"/>
        <v>0.18640645203068595</v>
      </c>
      <c r="G124" s="162" t="str">
        <f>Instructions!$I$71</f>
        <v>Mot 50</v>
      </c>
      <c r="H124" s="162">
        <f ca="1" t="shared" si="34"/>
        <v>0.9920577473887003</v>
      </c>
      <c r="I124" s="162" t="str">
        <f>Instructions!$I$86</f>
        <v>Mot 65</v>
      </c>
      <c r="J124" s="162">
        <f ca="1" t="shared" si="34"/>
        <v>0.16617229310107917</v>
      </c>
    </row>
    <row r="125" spans="1:10" ht="16.5">
      <c r="A125" s="162" t="str">
        <f>Instructions!$I$27</f>
        <v>Mot 6</v>
      </c>
      <c r="B125" s="162">
        <f ca="1" t="shared" si="32"/>
        <v>0.529036478893267</v>
      </c>
      <c r="C125" s="162" t="str">
        <f>Instructions!$I$42</f>
        <v>Mot 21</v>
      </c>
      <c r="D125" s="162">
        <f ca="1" t="shared" si="33"/>
        <v>0.6719482006865507</v>
      </c>
      <c r="E125" s="162" t="str">
        <f>Instructions!$I$57</f>
        <v>Mot 36</v>
      </c>
      <c r="F125" s="162">
        <f ca="1" t="shared" si="34"/>
        <v>0.5301118764414625</v>
      </c>
      <c r="G125" s="162" t="str">
        <f>Instructions!$I$72</f>
        <v>Mot 51</v>
      </c>
      <c r="H125" s="162">
        <f ca="1" t="shared" si="34"/>
        <v>0.640072625293776</v>
      </c>
      <c r="I125" s="162" t="str">
        <f>Instructions!$I$87</f>
        <v>Mot 66</v>
      </c>
      <c r="J125" s="162">
        <f ca="1" t="shared" si="34"/>
        <v>0.7553314939733891</v>
      </c>
    </row>
    <row r="126" spans="1:10" ht="16.5">
      <c r="A126" s="162" t="str">
        <f>Instructions!$I$28</f>
        <v>Mot 7</v>
      </c>
      <c r="B126" s="162">
        <f ca="1" t="shared" si="32"/>
        <v>0.9386863109818262</v>
      </c>
      <c r="C126" s="162" t="str">
        <f>Instructions!$I$43</f>
        <v>Mot 22</v>
      </c>
      <c r="D126" s="162">
        <f ca="1" t="shared" si="33"/>
        <v>0.3063982671833412</v>
      </c>
      <c r="E126" s="162" t="str">
        <f>Instructions!$I$58</f>
        <v>Mot 37</v>
      </c>
      <c r="F126" s="162">
        <f ca="1" t="shared" si="34"/>
        <v>0.6513316916623008</v>
      </c>
      <c r="G126" s="162" t="str">
        <f>Instructions!$I$73</f>
        <v>Mot 52</v>
      </c>
      <c r="H126" s="162">
        <f ca="1" t="shared" si="34"/>
        <v>0.7421291298039326</v>
      </c>
      <c r="I126" s="162" t="str">
        <f>Instructions!$I$88</f>
        <v>Mot 67</v>
      </c>
      <c r="J126" s="162">
        <f ca="1" t="shared" si="34"/>
        <v>0.572026543973803</v>
      </c>
    </row>
    <row r="127" spans="1:10" ht="16.5">
      <c r="A127" s="162" t="str">
        <f>Instructions!$I$29</f>
        <v>Mot 8</v>
      </c>
      <c r="B127" s="162">
        <f ca="1" t="shared" si="32"/>
        <v>0.048913852572854966</v>
      </c>
      <c r="C127" s="162" t="str">
        <f>Instructions!$I$44</f>
        <v>Mot 23</v>
      </c>
      <c r="D127" s="162">
        <f ca="1" t="shared" si="33"/>
        <v>0.9097018675556978</v>
      </c>
      <c r="E127" s="162" t="str">
        <f>Instructions!$I$59</f>
        <v>Mot 38</v>
      </c>
      <c r="F127" s="162">
        <f ca="1" t="shared" si="34"/>
        <v>0.3870848711139435</v>
      </c>
      <c r="G127" s="162" t="str">
        <f>Instructions!$I$74</f>
        <v>Mot 53</v>
      </c>
      <c r="H127" s="162">
        <f ca="1" t="shared" si="34"/>
        <v>0.8029499910464002</v>
      </c>
      <c r="I127" s="162" t="str">
        <f>Instructions!$I$89</f>
        <v>Mot 68</v>
      </c>
      <c r="J127" s="162">
        <f ca="1" t="shared" si="34"/>
        <v>0.4302490122738426</v>
      </c>
    </row>
    <row r="128" spans="1:10" ht="16.5">
      <c r="A128" s="162" t="str">
        <f>Instructions!$I$30</f>
        <v>Mot 9</v>
      </c>
      <c r="B128" s="162">
        <f ca="1" t="shared" si="32"/>
        <v>0.7864986735950857</v>
      </c>
      <c r="C128" s="162" t="str">
        <f>Instructions!$I$45</f>
        <v>Mot 24</v>
      </c>
      <c r="D128" s="162">
        <f ca="1" t="shared" si="33"/>
        <v>0.6738855943407264</v>
      </c>
      <c r="E128" s="162" t="str">
        <f>Instructions!$I$60</f>
        <v>Mot 39</v>
      </c>
      <c r="F128" s="162">
        <f ca="1" t="shared" si="34"/>
        <v>0.3936175550090054</v>
      </c>
      <c r="G128" s="162" t="str">
        <f>Instructions!$I$75</f>
        <v>Mot 54</v>
      </c>
      <c r="H128" s="162">
        <f ca="1" t="shared" si="34"/>
        <v>0.3254398390641996</v>
      </c>
      <c r="I128" s="162" t="str">
        <f>Instructions!$I$90</f>
        <v>Mot 69</v>
      </c>
      <c r="J128" s="162">
        <f ca="1" t="shared" si="34"/>
        <v>0.5886066770852066</v>
      </c>
    </row>
    <row r="129" spans="1:10" ht="16.5">
      <c r="A129" s="162" t="str">
        <f>Instructions!$I$31</f>
        <v>Mot 10</v>
      </c>
      <c r="B129" s="162">
        <f ca="1" t="shared" si="32"/>
        <v>0.4081730754636126</v>
      </c>
      <c r="C129" s="162" t="str">
        <f>Instructions!$I$46</f>
        <v>Mot 25</v>
      </c>
      <c r="D129" s="162">
        <f ca="1">RAND()</f>
        <v>0.2626014826929578</v>
      </c>
      <c r="E129" s="162" t="str">
        <f>Instructions!$I$61</f>
        <v>Mot 40</v>
      </c>
      <c r="F129" s="162">
        <f ca="1">RAND()</f>
        <v>0.5490538601166066</v>
      </c>
      <c r="G129" s="162" t="str">
        <f>Instructions!$I$76</f>
        <v>Mot 55</v>
      </c>
      <c r="H129" s="162">
        <f ca="1" t="shared" si="34"/>
        <v>0.5100188394890153</v>
      </c>
      <c r="I129" s="162" t="str">
        <f>Instructions!$I$91</f>
        <v>Mot 70</v>
      </c>
      <c r="J129" s="162">
        <f ca="1" t="shared" si="34"/>
        <v>0.44630282014735034</v>
      </c>
    </row>
    <row r="130" spans="1:10" ht="16.5">
      <c r="A130" s="162" t="str">
        <f>Instructions!$I$32</f>
        <v>Mot 11</v>
      </c>
      <c r="B130" s="162">
        <f ca="1" t="shared" si="32"/>
        <v>0.5545795769526867</v>
      </c>
      <c r="C130" s="162" t="str">
        <f>Instructions!$I$47</f>
        <v>Mot 26</v>
      </c>
      <c r="D130" s="162">
        <f ca="1">RAND()</f>
        <v>0.7487108065963377</v>
      </c>
      <c r="E130" s="162" t="str">
        <f>Instructions!$I$62</f>
        <v>Mot 41</v>
      </c>
      <c r="F130" s="162">
        <f ca="1">RAND()</f>
        <v>0.46696054467430215</v>
      </c>
      <c r="G130" s="162" t="str">
        <f>Instructions!$I$77</f>
        <v>Mot 56</v>
      </c>
      <c r="H130" s="162">
        <f ca="1" t="shared" si="34"/>
        <v>0.4331871690638174</v>
      </c>
      <c r="I130" s="162" t="str">
        <f>Instructions!$I$92</f>
        <v>Mot 71</v>
      </c>
      <c r="J130" s="162">
        <f ca="1" t="shared" si="34"/>
        <v>0.7290542611845291</v>
      </c>
    </row>
    <row r="131" spans="1:10" ht="16.5">
      <c r="A131" s="162" t="str">
        <f>Instructions!$I$33</f>
        <v>Mot 12</v>
      </c>
      <c r="B131" s="162">
        <f ca="1" t="shared" si="32"/>
        <v>0.34875874717589095</v>
      </c>
      <c r="C131" s="162" t="str">
        <f>Instructions!$I$48</f>
        <v>Mot 27</v>
      </c>
      <c r="D131" s="162">
        <f ca="1">RAND()</f>
        <v>0.9855686391677153</v>
      </c>
      <c r="E131" s="162" t="str">
        <f>Instructions!$I$63</f>
        <v>Mot 42</v>
      </c>
      <c r="F131" s="162">
        <f ca="1">RAND()</f>
        <v>0.5885504168060851</v>
      </c>
      <c r="G131" s="162" t="str">
        <f>Instructions!$I$78</f>
        <v>Mot 57</v>
      </c>
      <c r="H131" s="162">
        <f ca="1" t="shared" si="34"/>
        <v>0.5000051641094845</v>
      </c>
      <c r="I131" s="162" t="str">
        <f>Instructions!$I$93</f>
        <v>Mot 72</v>
      </c>
      <c r="J131" s="162">
        <f ca="1" t="shared" si="34"/>
        <v>0.3347267455170988</v>
      </c>
    </row>
    <row r="132" spans="1:10" ht="16.5">
      <c r="A132" s="162" t="str">
        <f>Instructions!$I$34</f>
        <v>Mot 13</v>
      </c>
      <c r="B132" s="162">
        <f ca="1" t="shared" si="32"/>
        <v>0.6100671645616953</v>
      </c>
      <c r="C132" s="162" t="str">
        <f>Instructions!$I$49</f>
        <v>Mot 28</v>
      </c>
      <c r="D132" s="162">
        <f aca="true" t="shared" si="35" ref="D132:D134">RAND()</f>
        <v>0.055772256262046405</v>
      </c>
      <c r="E132" s="162" t="str">
        <f>Instructions!$I$64</f>
        <v>Mot 43</v>
      </c>
      <c r="F132" s="162">
        <f aca="true" t="shared" si="36" ref="F132:F134">RAND()</f>
        <v>0.13084835113999738</v>
      </c>
      <c r="G132" s="162" t="str">
        <f>Instructions!$I$79</f>
        <v>Mot 58</v>
      </c>
      <c r="H132" s="162">
        <f ca="1" t="shared" si="34"/>
        <v>0.017593620187067782</v>
      </c>
      <c r="I132" s="162" t="str">
        <f>Instructions!$I$94</f>
        <v>Mot 73</v>
      </c>
      <c r="J132" s="162">
        <f ca="1" t="shared" si="34"/>
        <v>0.963695109514285</v>
      </c>
    </row>
    <row r="133" spans="1:10" ht="16.5">
      <c r="A133" s="162" t="str">
        <f>Instructions!$I$35</f>
        <v>Mot 14</v>
      </c>
      <c r="B133" s="162">
        <f ca="1" t="shared" si="32"/>
        <v>0.7850876393014113</v>
      </c>
      <c r="C133" s="162" t="str">
        <f>Instructions!$I$50</f>
        <v>Mot 29</v>
      </c>
      <c r="D133" s="162">
        <f ca="1" t="shared" si="35"/>
        <v>0.25777325353293945</v>
      </c>
      <c r="E133" s="162" t="str">
        <f>Instructions!$I$65</f>
        <v>Mot 44</v>
      </c>
      <c r="F133" s="162">
        <f ca="1" t="shared" si="36"/>
        <v>0.2670858059667679</v>
      </c>
      <c r="G133" s="162" t="str">
        <f>Instructions!$I$80</f>
        <v>Mot 59</v>
      </c>
      <c r="H133" s="162">
        <f ca="1" t="shared" si="34"/>
        <v>0.6439184097528834</v>
      </c>
      <c r="I133" s="162" t="str">
        <f>Instructions!$I$95</f>
        <v>Mot 74</v>
      </c>
      <c r="J133" s="162">
        <f ca="1" t="shared" si="34"/>
        <v>0.7914160492987634</v>
      </c>
    </row>
    <row r="134" spans="1:10" ht="16.5">
      <c r="A134" s="162" t="str">
        <f>Instructions!$I$36</f>
        <v>Mot 15</v>
      </c>
      <c r="B134" s="162">
        <f ca="1" t="shared" si="32"/>
        <v>0.8473282603171011</v>
      </c>
      <c r="C134" s="162" t="str">
        <f>Instructions!$I$51</f>
        <v>Mot 30</v>
      </c>
      <c r="D134" s="162">
        <f ca="1" t="shared" si="35"/>
        <v>0.17715115817311078</v>
      </c>
      <c r="E134" s="162" t="str">
        <f>Instructions!$I$66</f>
        <v>Mot 45</v>
      </c>
      <c r="F134" s="162">
        <f ca="1" t="shared" si="36"/>
        <v>0.40197476668912413</v>
      </c>
      <c r="G134" s="162" t="str">
        <f>Instructions!$I$81</f>
        <v>Mot 60</v>
      </c>
      <c r="H134" s="162">
        <f ca="1" t="shared" si="34"/>
        <v>0.5220597595896048</v>
      </c>
      <c r="I134" s="162" t="str">
        <f>Instructions!$I$96</f>
        <v>Mot 75</v>
      </c>
      <c r="J134" s="162">
        <f ca="1" t="shared" si="34"/>
        <v>0.5073687340037984</v>
      </c>
    </row>
    <row r="135" ht="16.5">
      <c r="K135" s="162">
        <v>7</v>
      </c>
    </row>
    <row r="140" spans="1:10" ht="16.5">
      <c r="A140" s="162" t="str">
        <f>Instructions!$I$22</f>
        <v>Mot 1</v>
      </c>
      <c r="B140" s="162">
        <f ca="1" t="shared" si="32"/>
        <v>0.07607982462976459</v>
      </c>
      <c r="C140" s="162" t="str">
        <f>Instructions!$I$37</f>
        <v>Mot 16</v>
      </c>
      <c r="D140" s="162">
        <f aca="true" t="shared" si="37" ref="D140:D148">RAND()</f>
        <v>0.4216103546284573</v>
      </c>
      <c r="E140" s="162" t="str">
        <f>Instructions!$I$52</f>
        <v>Mot 31</v>
      </c>
      <c r="F140" s="162">
        <f aca="true" t="shared" si="38" ref="F140:J154">RAND()</f>
        <v>0.2805294016795449</v>
      </c>
      <c r="G140" s="162" t="str">
        <f>Instructions!$I$67</f>
        <v>Mot 46</v>
      </c>
      <c r="H140" s="162">
        <f ca="1" t="shared" si="38"/>
        <v>0.3582985866625694</v>
      </c>
      <c r="I140" s="162" t="str">
        <f>Instructions!$I$82</f>
        <v>Mot 61</v>
      </c>
      <c r="J140" s="162">
        <f ca="1" t="shared" si="38"/>
        <v>0.8996851878527874</v>
      </c>
    </row>
    <row r="141" spans="1:10" ht="16.5">
      <c r="A141" s="162" t="str">
        <f>Instructions!$I$23</f>
        <v>Mot 2</v>
      </c>
      <c r="B141" s="162">
        <f ca="1" t="shared" si="32"/>
        <v>0.7510120050898934</v>
      </c>
      <c r="C141" s="162" t="str">
        <f>Instructions!$I$38</f>
        <v>Mot 17</v>
      </c>
      <c r="D141" s="162">
        <f ca="1" t="shared" si="37"/>
        <v>0.1488283214478101</v>
      </c>
      <c r="E141" s="162" t="str">
        <f>Instructions!$I$53</f>
        <v>Mot 32</v>
      </c>
      <c r="F141" s="162">
        <f ca="1" t="shared" si="38"/>
        <v>0.9459277780590386</v>
      </c>
      <c r="G141" s="162" t="str">
        <f>Instructions!$I$68</f>
        <v>Mot 47</v>
      </c>
      <c r="H141" s="162">
        <f ca="1" t="shared" si="38"/>
        <v>0.9942577914223584</v>
      </c>
      <c r="I141" s="162" t="str">
        <f>Instructions!$I$83</f>
        <v>Mot 62</v>
      </c>
      <c r="J141" s="162">
        <f ca="1" t="shared" si="38"/>
        <v>0.6341505948829761</v>
      </c>
    </row>
    <row r="142" spans="1:10" ht="16.5">
      <c r="A142" s="162" t="str">
        <f>Instructions!$I$24</f>
        <v>Mot 3</v>
      </c>
      <c r="B142" s="162">
        <f ca="1" t="shared" si="32"/>
        <v>0.059469840990380884</v>
      </c>
      <c r="C142" s="162" t="str">
        <f>Instructions!$I$39</f>
        <v>Mot 18</v>
      </c>
      <c r="D142" s="162">
        <f ca="1" t="shared" si="37"/>
        <v>0.8132965379083232</v>
      </c>
      <c r="E142" s="162" t="str">
        <f>Instructions!$I$54</f>
        <v>Mot 33</v>
      </c>
      <c r="F142" s="162">
        <f ca="1" t="shared" si="38"/>
        <v>0.13741627278466795</v>
      </c>
      <c r="G142" s="162" t="str">
        <f>Instructions!$I$69</f>
        <v>Mot 48</v>
      </c>
      <c r="H142" s="162">
        <f ca="1" t="shared" si="38"/>
        <v>0.967043338503569</v>
      </c>
      <c r="I142" s="162" t="str">
        <f>Instructions!$I$84</f>
        <v>Mot 63</v>
      </c>
      <c r="J142" s="162">
        <f ca="1" t="shared" si="38"/>
        <v>0.4966977018190839</v>
      </c>
    </row>
    <row r="143" spans="1:10" ht="16.5">
      <c r="A143" s="162" t="str">
        <f>Instructions!$I$25</f>
        <v>Mot 4</v>
      </c>
      <c r="B143" s="162">
        <f ca="1" t="shared" si="32"/>
        <v>0.12294137039579212</v>
      </c>
      <c r="C143" s="162" t="str">
        <f>Instructions!$I$40</f>
        <v>Mot 19</v>
      </c>
      <c r="D143" s="162">
        <f ca="1" t="shared" si="37"/>
        <v>0.018646072841920658</v>
      </c>
      <c r="E143" s="162" t="str">
        <f>Instructions!$I$55</f>
        <v>Mot 34</v>
      </c>
      <c r="F143" s="162">
        <f ca="1" t="shared" si="38"/>
        <v>0.36521180793100694</v>
      </c>
      <c r="G143" s="162" t="str">
        <f>Instructions!$I$70</f>
        <v>Mot 49</v>
      </c>
      <c r="H143" s="162">
        <f ca="1" t="shared" si="38"/>
        <v>0.4373013739163032</v>
      </c>
      <c r="I143" s="162" t="str">
        <f>Instructions!$I$85</f>
        <v>Mot 64</v>
      </c>
      <c r="J143" s="162">
        <f ca="1" t="shared" si="38"/>
        <v>0.7370178528072467</v>
      </c>
    </row>
    <row r="144" spans="1:10" ht="16.5">
      <c r="A144" s="162" t="str">
        <f>Instructions!$I$26</f>
        <v>Mot 5</v>
      </c>
      <c r="B144" s="162">
        <f ca="1" t="shared" si="32"/>
        <v>0.3163052525007075</v>
      </c>
      <c r="C144" s="162" t="str">
        <f>Instructions!$I$41</f>
        <v>Mot 20</v>
      </c>
      <c r="D144" s="162">
        <f ca="1" t="shared" si="37"/>
        <v>0.778551920222974</v>
      </c>
      <c r="E144" s="162" t="str">
        <f>Instructions!$I$56</f>
        <v>Mot 35</v>
      </c>
      <c r="F144" s="162">
        <f ca="1" t="shared" si="38"/>
        <v>0.7615278819462771</v>
      </c>
      <c r="G144" s="162" t="str">
        <f>Instructions!$I$71</f>
        <v>Mot 50</v>
      </c>
      <c r="H144" s="162">
        <f ca="1" t="shared" si="38"/>
        <v>0.7377469340784576</v>
      </c>
      <c r="I144" s="162" t="str">
        <f>Instructions!$I$86</f>
        <v>Mot 65</v>
      </c>
      <c r="J144" s="162">
        <f ca="1" t="shared" si="38"/>
        <v>0.6095373146317621</v>
      </c>
    </row>
    <row r="145" spans="1:10" ht="16.5">
      <c r="A145" s="162" t="str">
        <f>Instructions!$I$27</f>
        <v>Mot 6</v>
      </c>
      <c r="B145" s="162">
        <f ca="1" t="shared" si="32"/>
        <v>0.018056765189163437</v>
      </c>
      <c r="C145" s="162" t="str">
        <f>Instructions!$I$42</f>
        <v>Mot 21</v>
      </c>
      <c r="D145" s="162">
        <f ca="1" t="shared" si="37"/>
        <v>0.044195183410553174</v>
      </c>
      <c r="E145" s="162" t="str">
        <f>Instructions!$I$57</f>
        <v>Mot 36</v>
      </c>
      <c r="F145" s="162">
        <f ca="1" t="shared" si="38"/>
        <v>0.7664410780840267</v>
      </c>
      <c r="G145" s="162" t="str">
        <f>Instructions!$I$72</f>
        <v>Mot 51</v>
      </c>
      <c r="H145" s="162">
        <f ca="1" t="shared" si="38"/>
        <v>0.8854266558021845</v>
      </c>
      <c r="I145" s="162" t="str">
        <f>Instructions!$I$87</f>
        <v>Mot 66</v>
      </c>
      <c r="J145" s="162">
        <f ca="1" t="shared" si="38"/>
        <v>0.5279480451811903</v>
      </c>
    </row>
    <row r="146" spans="1:10" ht="16.5">
      <c r="A146" s="162" t="str">
        <f>Instructions!$I$28</f>
        <v>Mot 7</v>
      </c>
      <c r="B146" s="162">
        <f ca="1" t="shared" si="32"/>
        <v>0.8045919892141635</v>
      </c>
      <c r="C146" s="162" t="str">
        <f>Instructions!$I$43</f>
        <v>Mot 22</v>
      </c>
      <c r="D146" s="162">
        <f ca="1" t="shared" si="37"/>
        <v>0.41156645124378854</v>
      </c>
      <c r="E146" s="162" t="str">
        <f>Instructions!$I$58</f>
        <v>Mot 37</v>
      </c>
      <c r="F146" s="162">
        <f ca="1" t="shared" si="38"/>
        <v>0.17861822571688524</v>
      </c>
      <c r="G146" s="162" t="str">
        <f>Instructions!$I$73</f>
        <v>Mot 52</v>
      </c>
      <c r="H146" s="162">
        <f ca="1" t="shared" si="38"/>
        <v>0.6578532964986237</v>
      </c>
      <c r="I146" s="162" t="str">
        <f>Instructions!$I$88</f>
        <v>Mot 67</v>
      </c>
      <c r="J146" s="162">
        <f ca="1" t="shared" si="38"/>
        <v>0.4433271147391806</v>
      </c>
    </row>
    <row r="147" spans="1:10" ht="16.5">
      <c r="A147" s="162" t="str">
        <f>Instructions!$I$29</f>
        <v>Mot 8</v>
      </c>
      <c r="B147" s="162">
        <f ca="1" t="shared" si="32"/>
        <v>0.9920129633058247</v>
      </c>
      <c r="C147" s="162" t="str">
        <f>Instructions!$I$44</f>
        <v>Mot 23</v>
      </c>
      <c r="D147" s="162">
        <f ca="1" t="shared" si="37"/>
        <v>0.29677442317074465</v>
      </c>
      <c r="E147" s="162" t="str">
        <f>Instructions!$I$59</f>
        <v>Mot 38</v>
      </c>
      <c r="F147" s="162">
        <f ca="1" t="shared" si="38"/>
        <v>0.7262008954191363</v>
      </c>
      <c r="G147" s="162" t="str">
        <f>Instructions!$I$74</f>
        <v>Mot 53</v>
      </c>
      <c r="H147" s="162">
        <f ca="1" t="shared" si="38"/>
        <v>0.15456537892827327</v>
      </c>
      <c r="I147" s="162" t="str">
        <f>Instructions!$I$89</f>
        <v>Mot 68</v>
      </c>
      <c r="J147" s="162">
        <f ca="1" t="shared" si="38"/>
        <v>0.18109311809064876</v>
      </c>
    </row>
    <row r="148" spans="1:10" ht="16.5">
      <c r="A148" s="162" t="str">
        <f>Instructions!$I$30</f>
        <v>Mot 9</v>
      </c>
      <c r="B148" s="162">
        <f ca="1" t="shared" si="32"/>
        <v>0.802567324169067</v>
      </c>
      <c r="C148" s="162" t="str">
        <f>Instructions!$I$45</f>
        <v>Mot 24</v>
      </c>
      <c r="D148" s="162">
        <f ca="1" t="shared" si="37"/>
        <v>0.968230928873783</v>
      </c>
      <c r="E148" s="162" t="str">
        <f>Instructions!$I$60</f>
        <v>Mot 39</v>
      </c>
      <c r="F148" s="162">
        <f ca="1" t="shared" si="38"/>
        <v>0.5052424920083604</v>
      </c>
      <c r="G148" s="162" t="str">
        <f>Instructions!$I$75</f>
        <v>Mot 54</v>
      </c>
      <c r="H148" s="162">
        <f ca="1" t="shared" si="38"/>
        <v>0.26481007845679017</v>
      </c>
      <c r="I148" s="162" t="str">
        <f>Instructions!$I$90</f>
        <v>Mot 69</v>
      </c>
      <c r="J148" s="162">
        <f ca="1" t="shared" si="38"/>
        <v>0.8572741979979802</v>
      </c>
    </row>
    <row r="149" spans="1:10" ht="16.5">
      <c r="A149" s="162" t="str">
        <f>Instructions!$I$31</f>
        <v>Mot 10</v>
      </c>
      <c r="B149" s="162">
        <f ca="1" t="shared" si="32"/>
        <v>0.28620016607143206</v>
      </c>
      <c r="C149" s="162" t="str">
        <f>Instructions!$I$46</f>
        <v>Mot 25</v>
      </c>
      <c r="D149" s="162">
        <f ca="1">RAND()</f>
        <v>0.20559466938486448</v>
      </c>
      <c r="E149" s="162" t="str">
        <f>Instructions!$I$61</f>
        <v>Mot 40</v>
      </c>
      <c r="F149" s="162">
        <f ca="1">RAND()</f>
        <v>0.2519835909069452</v>
      </c>
      <c r="G149" s="162" t="str">
        <f>Instructions!$I$76</f>
        <v>Mot 55</v>
      </c>
      <c r="H149" s="162">
        <f ca="1" t="shared" si="38"/>
        <v>0.6686063861577085</v>
      </c>
      <c r="I149" s="162" t="str">
        <f>Instructions!$I$91</f>
        <v>Mot 70</v>
      </c>
      <c r="J149" s="162">
        <f ca="1" t="shared" si="38"/>
        <v>0.23634355491148917</v>
      </c>
    </row>
    <row r="150" spans="1:10" ht="16.5">
      <c r="A150" s="162" t="str">
        <f>Instructions!$I$32</f>
        <v>Mot 11</v>
      </c>
      <c r="B150" s="162">
        <f ca="1" t="shared" si="32"/>
        <v>0.6851252668284745</v>
      </c>
      <c r="C150" s="162" t="str">
        <f>Instructions!$I$47</f>
        <v>Mot 26</v>
      </c>
      <c r="D150" s="162">
        <f ca="1">RAND()</f>
        <v>0.372842851674264</v>
      </c>
      <c r="E150" s="162" t="str">
        <f>Instructions!$I$62</f>
        <v>Mot 41</v>
      </c>
      <c r="F150" s="162">
        <f ca="1">RAND()</f>
        <v>0.3266153569254967</v>
      </c>
      <c r="G150" s="162" t="str">
        <f>Instructions!$I$77</f>
        <v>Mot 56</v>
      </c>
      <c r="H150" s="162">
        <f ca="1" t="shared" si="38"/>
        <v>0.7825328891462121</v>
      </c>
      <c r="I150" s="162" t="str">
        <f>Instructions!$I$92</f>
        <v>Mot 71</v>
      </c>
      <c r="J150" s="162">
        <f ca="1" t="shared" si="38"/>
        <v>0.427852106351151</v>
      </c>
    </row>
    <row r="151" spans="1:10" ht="16.5">
      <c r="A151" s="162" t="str">
        <f>Instructions!$I$33</f>
        <v>Mot 12</v>
      </c>
      <c r="B151" s="162">
        <f ca="1" t="shared" si="32"/>
        <v>0.7126288937713943</v>
      </c>
      <c r="C151" s="162" t="str">
        <f>Instructions!$I$48</f>
        <v>Mot 27</v>
      </c>
      <c r="D151" s="162">
        <f ca="1">RAND()</f>
        <v>0.9829044288707444</v>
      </c>
      <c r="E151" s="162" t="str">
        <f>Instructions!$I$63</f>
        <v>Mot 42</v>
      </c>
      <c r="F151" s="162">
        <f ca="1">RAND()</f>
        <v>0.1276414241510182</v>
      </c>
      <c r="G151" s="162" t="str">
        <f>Instructions!$I$78</f>
        <v>Mot 57</v>
      </c>
      <c r="H151" s="162">
        <f ca="1" t="shared" si="38"/>
        <v>0.6390702682623929</v>
      </c>
      <c r="I151" s="162" t="str">
        <f>Instructions!$I$93</f>
        <v>Mot 72</v>
      </c>
      <c r="J151" s="162">
        <f ca="1" t="shared" si="38"/>
        <v>0.5428201308916752</v>
      </c>
    </row>
    <row r="152" spans="1:10" ht="16.5">
      <c r="A152" s="162" t="str">
        <f>Instructions!$I$34</f>
        <v>Mot 13</v>
      </c>
      <c r="B152" s="162">
        <f ca="1" t="shared" si="32"/>
        <v>0.7035156246241305</v>
      </c>
      <c r="C152" s="162" t="str">
        <f>Instructions!$I$49</f>
        <v>Mot 28</v>
      </c>
      <c r="D152" s="162">
        <f aca="true" t="shared" si="39" ref="D152:D154">RAND()</f>
        <v>0.3855756280442989</v>
      </c>
      <c r="E152" s="162" t="str">
        <f>Instructions!$I$64</f>
        <v>Mot 43</v>
      </c>
      <c r="F152" s="162">
        <f aca="true" t="shared" si="40" ref="F152:F154">RAND()</f>
        <v>0.6588870805611592</v>
      </c>
      <c r="G152" s="162" t="str">
        <f>Instructions!$I$79</f>
        <v>Mot 58</v>
      </c>
      <c r="H152" s="162">
        <f ca="1" t="shared" si="38"/>
        <v>0.10084775779591093</v>
      </c>
      <c r="I152" s="162" t="str">
        <f>Instructions!$I$94</f>
        <v>Mot 73</v>
      </c>
      <c r="J152" s="162">
        <f ca="1" t="shared" si="38"/>
        <v>0.8633005665158913</v>
      </c>
    </row>
    <row r="153" spans="1:10" ht="16.5">
      <c r="A153" s="162" t="str">
        <f>Instructions!$I$35</f>
        <v>Mot 14</v>
      </c>
      <c r="B153" s="162">
        <f ca="1" t="shared" si="32"/>
        <v>0.4824681916731224</v>
      </c>
      <c r="C153" s="162" t="str">
        <f>Instructions!$I$50</f>
        <v>Mot 29</v>
      </c>
      <c r="D153" s="162">
        <f ca="1" t="shared" si="39"/>
        <v>0.7676234137467864</v>
      </c>
      <c r="E153" s="162" t="str">
        <f>Instructions!$I$65</f>
        <v>Mot 44</v>
      </c>
      <c r="F153" s="162">
        <f ca="1" t="shared" si="40"/>
        <v>0.6454922569021679</v>
      </c>
      <c r="G153" s="162" t="str">
        <f>Instructions!$I$80</f>
        <v>Mot 59</v>
      </c>
      <c r="H153" s="162">
        <f ca="1" t="shared" si="38"/>
        <v>0.01597788110883347</v>
      </c>
      <c r="I153" s="162" t="str">
        <f>Instructions!$I$95</f>
        <v>Mot 74</v>
      </c>
      <c r="J153" s="162">
        <f ca="1" t="shared" si="38"/>
        <v>0.5485720770638162</v>
      </c>
    </row>
    <row r="154" spans="1:10" ht="16.5">
      <c r="A154" s="162" t="str">
        <f>Instructions!$I$36</f>
        <v>Mot 15</v>
      </c>
      <c r="B154" s="162">
        <f ca="1" t="shared" si="32"/>
        <v>0.5936278941764566</v>
      </c>
      <c r="C154" s="162" t="str">
        <f>Instructions!$I$51</f>
        <v>Mot 30</v>
      </c>
      <c r="D154" s="162">
        <f ca="1" t="shared" si="39"/>
        <v>0.0901654482735833</v>
      </c>
      <c r="E154" s="162" t="str">
        <f>Instructions!$I$66</f>
        <v>Mot 45</v>
      </c>
      <c r="F154" s="162">
        <f ca="1" t="shared" si="40"/>
        <v>0.3156649597056642</v>
      </c>
      <c r="G154" s="162" t="str">
        <f>Instructions!$I$81</f>
        <v>Mot 60</v>
      </c>
      <c r="H154" s="162">
        <f ca="1" t="shared" si="38"/>
        <v>0.31246408435944095</v>
      </c>
      <c r="I154" s="162" t="str">
        <f>Instructions!$I$96</f>
        <v>Mot 75</v>
      </c>
      <c r="J154" s="162">
        <f ca="1" t="shared" si="38"/>
        <v>0.15283389043771622</v>
      </c>
    </row>
    <row r="155" ht="16.5">
      <c r="K155" s="162">
        <v>8</v>
      </c>
    </row>
    <row r="160" spans="1:10" ht="16.5">
      <c r="A160" s="162" t="str">
        <f>Instructions!$I$22</f>
        <v>Mot 1</v>
      </c>
      <c r="B160" s="162">
        <f aca="true" t="shared" si="41" ref="B160:B174">RAND()</f>
        <v>0.22947929461046535</v>
      </c>
      <c r="C160" s="162" t="str">
        <f>Instructions!$I$37</f>
        <v>Mot 16</v>
      </c>
      <c r="D160" s="162">
        <f aca="true" t="shared" si="42" ref="D160:D168">RAND()</f>
        <v>0.8599358731778788</v>
      </c>
      <c r="E160" s="162" t="str">
        <f>Instructions!$I$52</f>
        <v>Mot 31</v>
      </c>
      <c r="F160" s="162">
        <f aca="true" t="shared" si="43" ref="F160:J174">RAND()</f>
        <v>0.27257510432981413</v>
      </c>
      <c r="G160" s="162" t="str">
        <f>Instructions!$I$67</f>
        <v>Mot 46</v>
      </c>
      <c r="H160" s="162">
        <f ca="1" t="shared" si="43"/>
        <v>0.04538730832112692</v>
      </c>
      <c r="I160" s="162" t="str">
        <f>Instructions!$I$82</f>
        <v>Mot 61</v>
      </c>
      <c r="J160" s="162">
        <f ca="1" t="shared" si="43"/>
        <v>0.1895053945324272</v>
      </c>
    </row>
    <row r="161" spans="1:10" ht="16.5">
      <c r="A161" s="162" t="str">
        <f>Instructions!$I$23</f>
        <v>Mot 2</v>
      </c>
      <c r="B161" s="162">
        <f ca="1" t="shared" si="41"/>
        <v>0.7231766321068883</v>
      </c>
      <c r="C161" s="162" t="str">
        <f>Instructions!$I$38</f>
        <v>Mot 17</v>
      </c>
      <c r="D161" s="162">
        <f ca="1" t="shared" si="42"/>
        <v>0.07602299356394338</v>
      </c>
      <c r="E161" s="162" t="str">
        <f>Instructions!$I$53</f>
        <v>Mot 32</v>
      </c>
      <c r="F161" s="162">
        <f ca="1" t="shared" si="43"/>
        <v>0.47456670497027564</v>
      </c>
      <c r="G161" s="162" t="str">
        <f>Instructions!$I$68</f>
        <v>Mot 47</v>
      </c>
      <c r="H161" s="162">
        <f ca="1" t="shared" si="43"/>
        <v>0.04753643938261731</v>
      </c>
      <c r="I161" s="162" t="str">
        <f>Instructions!$I$83</f>
        <v>Mot 62</v>
      </c>
      <c r="J161" s="162">
        <f ca="1" t="shared" si="43"/>
        <v>0.3369294100552701</v>
      </c>
    </row>
    <row r="162" spans="1:10" ht="16.5">
      <c r="A162" s="162" t="str">
        <f>Instructions!$I$24</f>
        <v>Mot 3</v>
      </c>
      <c r="B162" s="162">
        <f ca="1" t="shared" si="41"/>
        <v>0.39827357372952776</v>
      </c>
      <c r="C162" s="162" t="str">
        <f>Instructions!$I$39</f>
        <v>Mot 18</v>
      </c>
      <c r="D162" s="162">
        <f ca="1" t="shared" si="42"/>
        <v>0.7613775298550919</v>
      </c>
      <c r="E162" s="162" t="str">
        <f>Instructions!$I$54</f>
        <v>Mot 33</v>
      </c>
      <c r="F162" s="162">
        <f ca="1" t="shared" si="43"/>
        <v>0.9127580783094458</v>
      </c>
      <c r="G162" s="162" t="str">
        <f>Instructions!$I$69</f>
        <v>Mot 48</v>
      </c>
      <c r="H162" s="162">
        <f ca="1" t="shared" si="43"/>
        <v>0.263621048462477</v>
      </c>
      <c r="I162" s="162" t="str">
        <f>Instructions!$I$84</f>
        <v>Mot 63</v>
      </c>
      <c r="J162" s="162">
        <f ca="1" t="shared" si="43"/>
        <v>0.9983104542319061</v>
      </c>
    </row>
    <row r="163" spans="1:10" ht="16.5">
      <c r="A163" s="162" t="str">
        <f>Instructions!$I$25</f>
        <v>Mot 4</v>
      </c>
      <c r="B163" s="162">
        <f ca="1" t="shared" si="41"/>
        <v>0.10884490220959808</v>
      </c>
      <c r="C163" s="162" t="str">
        <f>Instructions!$I$40</f>
        <v>Mot 19</v>
      </c>
      <c r="D163" s="162">
        <f ca="1" t="shared" si="42"/>
        <v>0.9516873017342689</v>
      </c>
      <c r="E163" s="162" t="str">
        <f>Instructions!$I$55</f>
        <v>Mot 34</v>
      </c>
      <c r="F163" s="162">
        <f ca="1" t="shared" si="43"/>
        <v>0.7292500085279404</v>
      </c>
      <c r="G163" s="162" t="str">
        <f>Instructions!$I$70</f>
        <v>Mot 49</v>
      </c>
      <c r="H163" s="162">
        <f ca="1" t="shared" si="43"/>
        <v>0.7805345946913625</v>
      </c>
      <c r="I163" s="162" t="str">
        <f>Instructions!$I$85</f>
        <v>Mot 64</v>
      </c>
      <c r="J163" s="162">
        <f ca="1" t="shared" si="43"/>
        <v>0.7366287726113813</v>
      </c>
    </row>
    <row r="164" spans="1:10" ht="16.5">
      <c r="A164" s="162" t="str">
        <f>Instructions!$I$26</f>
        <v>Mot 5</v>
      </c>
      <c r="B164" s="162">
        <f ca="1" t="shared" si="41"/>
        <v>0.0424438073554122</v>
      </c>
      <c r="C164" s="162" t="str">
        <f>Instructions!$I$41</f>
        <v>Mot 20</v>
      </c>
      <c r="D164" s="162">
        <f ca="1" t="shared" si="42"/>
        <v>0.15955967637019497</v>
      </c>
      <c r="E164" s="162" t="str">
        <f>Instructions!$I$56</f>
        <v>Mot 35</v>
      </c>
      <c r="F164" s="162">
        <f ca="1" t="shared" si="43"/>
        <v>0.3678640961147187</v>
      </c>
      <c r="G164" s="162" t="str">
        <f>Instructions!$I$71</f>
        <v>Mot 50</v>
      </c>
      <c r="H164" s="162">
        <f ca="1" t="shared" si="43"/>
        <v>0.07273966906657459</v>
      </c>
      <c r="I164" s="162" t="str">
        <f>Instructions!$I$86</f>
        <v>Mot 65</v>
      </c>
      <c r="J164" s="162">
        <f ca="1" t="shared" si="43"/>
        <v>0.3041365380522121</v>
      </c>
    </row>
    <row r="165" spans="1:10" ht="16.5">
      <c r="A165" s="162" t="str">
        <f>Instructions!$I$27</f>
        <v>Mot 6</v>
      </c>
      <c r="B165" s="162">
        <f ca="1" t="shared" si="41"/>
        <v>0.8167433920340452</v>
      </c>
      <c r="C165" s="162" t="str">
        <f>Instructions!$I$42</f>
        <v>Mot 21</v>
      </c>
      <c r="D165" s="162">
        <f ca="1" t="shared" si="42"/>
        <v>0.18172589561672414</v>
      </c>
      <c r="E165" s="162" t="str">
        <f>Instructions!$I$57</f>
        <v>Mot 36</v>
      </c>
      <c r="F165" s="162">
        <f ca="1" t="shared" si="43"/>
        <v>0.14837810530961326</v>
      </c>
      <c r="G165" s="162" t="str">
        <f>Instructions!$I$72</f>
        <v>Mot 51</v>
      </c>
      <c r="H165" s="162">
        <f ca="1" t="shared" si="43"/>
        <v>0.14027753231078421</v>
      </c>
      <c r="I165" s="162" t="str">
        <f>Instructions!$I$87</f>
        <v>Mot 66</v>
      </c>
      <c r="J165" s="162">
        <f ca="1" t="shared" si="43"/>
        <v>0.6838023723904831</v>
      </c>
    </row>
    <row r="166" spans="1:10" ht="16.5">
      <c r="A166" s="162" t="str">
        <f>Instructions!$I$28</f>
        <v>Mot 7</v>
      </c>
      <c r="B166" s="162">
        <f ca="1" t="shared" si="41"/>
        <v>0.09685027069351015</v>
      </c>
      <c r="C166" s="162" t="str">
        <f>Instructions!$I$43</f>
        <v>Mot 22</v>
      </c>
      <c r="D166" s="162">
        <f ca="1" t="shared" si="42"/>
        <v>0.5646421408548182</v>
      </c>
      <c r="E166" s="162" t="str">
        <f>Instructions!$I$58</f>
        <v>Mot 37</v>
      </c>
      <c r="F166" s="162">
        <f ca="1" t="shared" si="43"/>
        <v>0.4105827912025607</v>
      </c>
      <c r="G166" s="162" t="str">
        <f>Instructions!$I$73</f>
        <v>Mot 52</v>
      </c>
      <c r="H166" s="162">
        <f ca="1" t="shared" si="43"/>
        <v>0.0648820743253159</v>
      </c>
      <c r="I166" s="162" t="str">
        <f>Instructions!$I$88</f>
        <v>Mot 67</v>
      </c>
      <c r="J166" s="162">
        <f ca="1" t="shared" si="43"/>
        <v>0.8442516757420434</v>
      </c>
    </row>
    <row r="167" spans="1:10" ht="16.5">
      <c r="A167" s="162" t="str">
        <f>Instructions!$I$29</f>
        <v>Mot 8</v>
      </c>
      <c r="B167" s="162">
        <f ca="1" t="shared" si="41"/>
        <v>0.08505389353407833</v>
      </c>
      <c r="C167" s="162" t="str">
        <f>Instructions!$I$44</f>
        <v>Mot 23</v>
      </c>
      <c r="D167" s="162">
        <f ca="1" t="shared" si="42"/>
        <v>0.002134596594807081</v>
      </c>
      <c r="E167" s="162" t="str">
        <f>Instructions!$I$59</f>
        <v>Mot 38</v>
      </c>
      <c r="F167" s="162">
        <f ca="1" t="shared" si="43"/>
        <v>0.4365376133470764</v>
      </c>
      <c r="G167" s="162" t="str">
        <f>Instructions!$I$74</f>
        <v>Mot 53</v>
      </c>
      <c r="H167" s="162">
        <f ca="1" t="shared" si="43"/>
        <v>0.16025411086351804</v>
      </c>
      <c r="I167" s="162" t="str">
        <f>Instructions!$I$89</f>
        <v>Mot 68</v>
      </c>
      <c r="J167" s="162">
        <f ca="1" t="shared" si="43"/>
        <v>0.1314746251263338</v>
      </c>
    </row>
    <row r="168" spans="1:10" ht="16.5">
      <c r="A168" s="162" t="str">
        <f>Instructions!$I$30</f>
        <v>Mot 9</v>
      </c>
      <c r="B168" s="162">
        <f ca="1" t="shared" si="41"/>
        <v>0.8153554324579921</v>
      </c>
      <c r="C168" s="162" t="str">
        <f>Instructions!$I$45</f>
        <v>Mot 24</v>
      </c>
      <c r="D168" s="162">
        <f ca="1" t="shared" si="42"/>
        <v>0.36919696440676375</v>
      </c>
      <c r="E168" s="162" t="str">
        <f>Instructions!$I$60</f>
        <v>Mot 39</v>
      </c>
      <c r="F168" s="162">
        <f ca="1" t="shared" si="43"/>
        <v>0.900892579830942</v>
      </c>
      <c r="G168" s="162" t="str">
        <f>Instructions!$I$75</f>
        <v>Mot 54</v>
      </c>
      <c r="H168" s="162">
        <f ca="1" t="shared" si="43"/>
        <v>0.8127130530505252</v>
      </c>
      <c r="I168" s="162" t="str">
        <f>Instructions!$I$90</f>
        <v>Mot 69</v>
      </c>
      <c r="J168" s="162">
        <f ca="1" t="shared" si="43"/>
        <v>0.11878440127276002</v>
      </c>
    </row>
    <row r="169" spans="1:10" ht="16.5">
      <c r="A169" s="162" t="str">
        <f>Instructions!$I$31</f>
        <v>Mot 10</v>
      </c>
      <c r="B169" s="162">
        <f ca="1" t="shared" si="41"/>
        <v>0.7773596294744213</v>
      </c>
      <c r="C169" s="162" t="str">
        <f>Instructions!$I$46</f>
        <v>Mot 25</v>
      </c>
      <c r="D169" s="162">
        <f ca="1">RAND()</f>
        <v>0.23045934171901172</v>
      </c>
      <c r="E169" s="162" t="str">
        <f>Instructions!$I$61</f>
        <v>Mot 40</v>
      </c>
      <c r="F169" s="162">
        <f ca="1">RAND()</f>
        <v>0.7973570854334554</v>
      </c>
      <c r="G169" s="162" t="str">
        <f>Instructions!$I$76</f>
        <v>Mot 55</v>
      </c>
      <c r="H169" s="162">
        <f ca="1" t="shared" si="43"/>
        <v>0.884253418568016</v>
      </c>
      <c r="I169" s="162" t="str">
        <f>Instructions!$I$91</f>
        <v>Mot 70</v>
      </c>
      <c r="J169" s="162">
        <f ca="1" t="shared" si="43"/>
        <v>0.7870793119716744</v>
      </c>
    </row>
    <row r="170" spans="1:10" ht="16.5">
      <c r="A170" s="162" t="str">
        <f>Instructions!$I$32</f>
        <v>Mot 11</v>
      </c>
      <c r="B170" s="162">
        <f ca="1" t="shared" si="41"/>
        <v>0.883767567532013</v>
      </c>
      <c r="C170" s="162" t="str">
        <f>Instructions!$I$47</f>
        <v>Mot 26</v>
      </c>
      <c r="D170" s="162">
        <f ca="1">RAND()</f>
        <v>0.9412005555429523</v>
      </c>
      <c r="E170" s="162" t="str">
        <f>Instructions!$I$62</f>
        <v>Mot 41</v>
      </c>
      <c r="F170" s="162">
        <f ca="1">RAND()</f>
        <v>0.431438147630109</v>
      </c>
      <c r="G170" s="162" t="str">
        <f>Instructions!$I$77</f>
        <v>Mot 56</v>
      </c>
      <c r="H170" s="162">
        <f ca="1" t="shared" si="43"/>
        <v>0.5141622242829285</v>
      </c>
      <c r="I170" s="162" t="str">
        <f>Instructions!$I$92</f>
        <v>Mot 71</v>
      </c>
      <c r="J170" s="162">
        <f ca="1" t="shared" si="43"/>
        <v>0.6240286356422597</v>
      </c>
    </row>
    <row r="171" spans="1:10" ht="16.5">
      <c r="A171" s="162" t="str">
        <f>Instructions!$I$33</f>
        <v>Mot 12</v>
      </c>
      <c r="B171" s="162">
        <f ca="1" t="shared" si="41"/>
        <v>0.928315861878196</v>
      </c>
      <c r="C171" s="162" t="str">
        <f>Instructions!$I$48</f>
        <v>Mot 27</v>
      </c>
      <c r="D171" s="162">
        <f ca="1">RAND()</f>
        <v>0.24357690492202655</v>
      </c>
      <c r="E171" s="162" t="str">
        <f>Instructions!$I$63</f>
        <v>Mot 42</v>
      </c>
      <c r="F171" s="162">
        <f ca="1">RAND()</f>
        <v>0.7467744027716746</v>
      </c>
      <c r="G171" s="162" t="str">
        <f>Instructions!$I$78</f>
        <v>Mot 57</v>
      </c>
      <c r="H171" s="162">
        <f ca="1" t="shared" si="43"/>
        <v>0.016954478498917847</v>
      </c>
      <c r="I171" s="162" t="str">
        <f>Instructions!$I$93</f>
        <v>Mot 72</v>
      </c>
      <c r="J171" s="162">
        <f ca="1" t="shared" si="43"/>
        <v>0.07542502867710832</v>
      </c>
    </row>
    <row r="172" spans="1:10" ht="16.5">
      <c r="A172" s="162" t="str">
        <f>Instructions!$I$34</f>
        <v>Mot 13</v>
      </c>
      <c r="B172" s="162">
        <f ca="1" t="shared" si="41"/>
        <v>0.005489985642318507</v>
      </c>
      <c r="C172" s="162" t="str">
        <f>Instructions!$I$49</f>
        <v>Mot 28</v>
      </c>
      <c r="D172" s="162">
        <f aca="true" t="shared" si="44" ref="D172:D174">RAND()</f>
        <v>0.6768368977041063</v>
      </c>
      <c r="E172" s="162" t="str">
        <f>Instructions!$I$64</f>
        <v>Mot 43</v>
      </c>
      <c r="F172" s="162">
        <f aca="true" t="shared" si="45" ref="F172:F174">RAND()</f>
        <v>0.5755050289899951</v>
      </c>
      <c r="G172" s="162" t="str">
        <f>Instructions!$I$79</f>
        <v>Mot 58</v>
      </c>
      <c r="H172" s="162">
        <f ca="1" t="shared" si="43"/>
        <v>0.8565343687158873</v>
      </c>
      <c r="I172" s="162" t="str">
        <f>Instructions!$I$94</f>
        <v>Mot 73</v>
      </c>
      <c r="J172" s="162">
        <f ca="1" t="shared" si="43"/>
        <v>0.20432353261458902</v>
      </c>
    </row>
    <row r="173" spans="1:10" ht="16.5">
      <c r="A173" s="162" t="str">
        <f>Instructions!$I$35</f>
        <v>Mot 14</v>
      </c>
      <c r="B173" s="162">
        <f ca="1" t="shared" si="41"/>
        <v>0.912721710373162</v>
      </c>
      <c r="C173" s="162" t="str">
        <f>Instructions!$I$50</f>
        <v>Mot 29</v>
      </c>
      <c r="D173" s="162">
        <f ca="1" t="shared" si="44"/>
        <v>0.2737154957033828</v>
      </c>
      <c r="E173" s="162" t="str">
        <f>Instructions!$I$65</f>
        <v>Mot 44</v>
      </c>
      <c r="F173" s="162">
        <f ca="1" t="shared" si="45"/>
        <v>0.03791999330142437</v>
      </c>
      <c r="G173" s="162" t="str">
        <f>Instructions!$I$80</f>
        <v>Mot 59</v>
      </c>
      <c r="H173" s="162">
        <f ca="1" t="shared" si="43"/>
        <v>0.3201828621047592</v>
      </c>
      <c r="I173" s="162" t="str">
        <f>Instructions!$I$95</f>
        <v>Mot 74</v>
      </c>
      <c r="J173" s="162">
        <f ca="1" t="shared" si="43"/>
        <v>0.799630569685288</v>
      </c>
    </row>
    <row r="174" spans="1:10" ht="16.5">
      <c r="A174" s="162" t="str">
        <f>Instructions!$I$36</f>
        <v>Mot 15</v>
      </c>
      <c r="B174" s="162">
        <f ca="1" t="shared" si="41"/>
        <v>0.2713329869885308</v>
      </c>
      <c r="C174" s="162" t="str">
        <f>Instructions!$I$51</f>
        <v>Mot 30</v>
      </c>
      <c r="D174" s="162">
        <f ca="1" t="shared" si="44"/>
        <v>0.042447479181274006</v>
      </c>
      <c r="E174" s="162" t="str">
        <f>Instructions!$I$66</f>
        <v>Mot 45</v>
      </c>
      <c r="F174" s="162">
        <f ca="1" t="shared" si="45"/>
        <v>0.6912062307892264</v>
      </c>
      <c r="G174" s="162" t="str">
        <f>Instructions!$I$81</f>
        <v>Mot 60</v>
      </c>
      <c r="H174" s="162">
        <f ca="1" t="shared" si="43"/>
        <v>0.15038459556903117</v>
      </c>
      <c r="I174" s="162" t="str">
        <f>Instructions!$I$96</f>
        <v>Mot 75</v>
      </c>
      <c r="J174" s="162">
        <f ca="1" t="shared" si="43"/>
        <v>0.35221358190060736</v>
      </c>
    </row>
    <row r="175" ht="16.5">
      <c r="K175" s="162">
        <v>9</v>
      </c>
    </row>
    <row r="180" spans="1:10" ht="16.5">
      <c r="A180" s="162" t="str">
        <f>Instructions!$I$22</f>
        <v>Mot 1</v>
      </c>
      <c r="B180" s="162">
        <f aca="true" t="shared" si="46" ref="B180:B194">RAND()</f>
        <v>0.3141281535827848</v>
      </c>
      <c r="C180" s="162" t="str">
        <f>Instructions!$I$37</f>
        <v>Mot 16</v>
      </c>
      <c r="D180" s="162">
        <f aca="true" t="shared" si="47" ref="D180:D188">RAND()</f>
        <v>0.6130145677851656</v>
      </c>
      <c r="E180" s="162" t="str">
        <f>Instructions!$I$52</f>
        <v>Mot 31</v>
      </c>
      <c r="F180" s="162">
        <f aca="true" t="shared" si="48" ref="F180:J194">RAND()</f>
        <v>0.9356133142162112</v>
      </c>
      <c r="G180" s="162" t="str">
        <f>Instructions!$I$67</f>
        <v>Mot 46</v>
      </c>
      <c r="H180" s="162">
        <f ca="1" t="shared" si="48"/>
        <v>0.9778706711062666</v>
      </c>
      <c r="I180" s="162" t="str">
        <f>Instructions!$I$82</f>
        <v>Mot 61</v>
      </c>
      <c r="J180" s="162">
        <f ca="1" t="shared" si="48"/>
        <v>0.5313015908239483</v>
      </c>
    </row>
    <row r="181" spans="1:10" ht="16.5">
      <c r="A181" s="162" t="str">
        <f>Instructions!$I$23</f>
        <v>Mot 2</v>
      </c>
      <c r="B181" s="162">
        <f ca="1" t="shared" si="46"/>
        <v>0.25867671088784194</v>
      </c>
      <c r="C181" s="162" t="str">
        <f>Instructions!$I$38</f>
        <v>Mot 17</v>
      </c>
      <c r="D181" s="162">
        <f ca="1" t="shared" si="47"/>
        <v>0.8305077529374884</v>
      </c>
      <c r="E181" s="162" t="str">
        <f>Instructions!$I$53</f>
        <v>Mot 32</v>
      </c>
      <c r="F181" s="162">
        <f ca="1" t="shared" si="48"/>
        <v>0.489349200370898</v>
      </c>
      <c r="G181" s="162" t="str">
        <f>Instructions!$I$68</f>
        <v>Mot 47</v>
      </c>
      <c r="H181" s="162">
        <f ca="1" t="shared" si="48"/>
        <v>0.8862208282776026</v>
      </c>
      <c r="I181" s="162" t="str">
        <f>Instructions!$I$83</f>
        <v>Mot 62</v>
      </c>
      <c r="J181" s="162">
        <f ca="1" t="shared" si="48"/>
        <v>0.7832499535261552</v>
      </c>
    </row>
    <row r="182" spans="1:10" ht="16.5">
      <c r="A182" s="162" t="str">
        <f>Instructions!$I$24</f>
        <v>Mot 3</v>
      </c>
      <c r="B182" s="162">
        <f ca="1" t="shared" si="46"/>
        <v>0.08748759206399814</v>
      </c>
      <c r="C182" s="162" t="str">
        <f>Instructions!$I$39</f>
        <v>Mot 18</v>
      </c>
      <c r="D182" s="162">
        <f ca="1" t="shared" si="47"/>
        <v>0.7067112974785534</v>
      </c>
      <c r="E182" s="162" t="str">
        <f>Instructions!$I$54</f>
        <v>Mot 33</v>
      </c>
      <c r="F182" s="162">
        <f ca="1" t="shared" si="48"/>
        <v>0.9442839569131667</v>
      </c>
      <c r="G182" s="162" t="str">
        <f>Instructions!$I$69</f>
        <v>Mot 48</v>
      </c>
      <c r="H182" s="162">
        <f ca="1" t="shared" si="48"/>
        <v>0.8277405280178571</v>
      </c>
      <c r="I182" s="162" t="str">
        <f>Instructions!$I$84</f>
        <v>Mot 63</v>
      </c>
      <c r="J182" s="162">
        <f ca="1" t="shared" si="48"/>
        <v>0.793475498374354</v>
      </c>
    </row>
    <row r="183" spans="1:10" ht="16.5">
      <c r="A183" s="162" t="str">
        <f>Instructions!$I$25</f>
        <v>Mot 4</v>
      </c>
      <c r="B183" s="162">
        <f ca="1" t="shared" si="46"/>
        <v>0.23520386184917452</v>
      </c>
      <c r="C183" s="162" t="str">
        <f>Instructions!$I$40</f>
        <v>Mot 19</v>
      </c>
      <c r="D183" s="162">
        <f ca="1" t="shared" si="47"/>
        <v>0.53920165863044</v>
      </c>
      <c r="E183" s="162" t="str">
        <f>Instructions!$I$55</f>
        <v>Mot 34</v>
      </c>
      <c r="F183" s="162">
        <f ca="1" t="shared" si="48"/>
        <v>0.07451410259529989</v>
      </c>
      <c r="G183" s="162" t="str">
        <f>Instructions!$I$70</f>
        <v>Mot 49</v>
      </c>
      <c r="H183" s="162">
        <f ca="1" t="shared" si="48"/>
        <v>0.7165143896930922</v>
      </c>
      <c r="I183" s="162" t="str">
        <f>Instructions!$I$85</f>
        <v>Mot 64</v>
      </c>
      <c r="J183" s="162">
        <f ca="1" t="shared" si="48"/>
        <v>0.8303030093671403</v>
      </c>
    </row>
    <row r="184" spans="1:10" ht="16.5">
      <c r="A184" s="162" t="str">
        <f>Instructions!$I$26</f>
        <v>Mot 5</v>
      </c>
      <c r="B184" s="162">
        <f ca="1" t="shared" si="46"/>
        <v>0.28083168859586893</v>
      </c>
      <c r="C184" s="162" t="str">
        <f>Instructions!$I$41</f>
        <v>Mot 20</v>
      </c>
      <c r="D184" s="162">
        <f ca="1" t="shared" si="47"/>
        <v>0.43091789376414</v>
      </c>
      <c r="E184" s="162" t="str">
        <f>Instructions!$I$56</f>
        <v>Mot 35</v>
      </c>
      <c r="F184" s="162">
        <f ca="1" t="shared" si="48"/>
        <v>0.10569702480114185</v>
      </c>
      <c r="G184" s="162" t="str">
        <f>Instructions!$I$71</f>
        <v>Mot 50</v>
      </c>
      <c r="H184" s="162">
        <f ca="1" t="shared" si="48"/>
        <v>0.5478459458604533</v>
      </c>
      <c r="I184" s="162" t="str">
        <f>Instructions!$I$86</f>
        <v>Mot 65</v>
      </c>
      <c r="J184" s="162">
        <f ca="1" t="shared" si="48"/>
        <v>0.7962538540153473</v>
      </c>
    </row>
    <row r="185" spans="1:10" ht="16.5">
      <c r="A185" s="162" t="str">
        <f>Instructions!$I$27</f>
        <v>Mot 6</v>
      </c>
      <c r="B185" s="162">
        <f ca="1" t="shared" si="46"/>
        <v>0.18187666275440506</v>
      </c>
      <c r="C185" s="162" t="str">
        <f>Instructions!$I$42</f>
        <v>Mot 21</v>
      </c>
      <c r="D185" s="162">
        <f ca="1" t="shared" si="47"/>
        <v>0.3965750550201206</v>
      </c>
      <c r="E185" s="162" t="str">
        <f>Instructions!$I$57</f>
        <v>Mot 36</v>
      </c>
      <c r="F185" s="162">
        <f ca="1" t="shared" si="48"/>
        <v>0.09002961577873303</v>
      </c>
      <c r="G185" s="162" t="str">
        <f>Instructions!$I$72</f>
        <v>Mot 51</v>
      </c>
      <c r="H185" s="162">
        <f ca="1" t="shared" si="48"/>
        <v>0.379010054516686</v>
      </c>
      <c r="I185" s="162" t="str">
        <f>Instructions!$I$87</f>
        <v>Mot 66</v>
      </c>
      <c r="J185" s="162">
        <f ca="1" t="shared" si="48"/>
        <v>0.15832960006011088</v>
      </c>
    </row>
    <row r="186" spans="1:10" ht="16.5">
      <c r="A186" s="162" t="str">
        <f>Instructions!$I$28</f>
        <v>Mot 7</v>
      </c>
      <c r="B186" s="162">
        <f ca="1" t="shared" si="46"/>
        <v>0.007165421411051809</v>
      </c>
      <c r="C186" s="162" t="str">
        <f>Instructions!$I$43</f>
        <v>Mot 22</v>
      </c>
      <c r="D186" s="162">
        <f ca="1" t="shared" si="47"/>
        <v>0.6169914339335962</v>
      </c>
      <c r="E186" s="162" t="str">
        <f>Instructions!$I$58</f>
        <v>Mot 37</v>
      </c>
      <c r="F186" s="162">
        <f ca="1" t="shared" si="48"/>
        <v>0.5163769435956985</v>
      </c>
      <c r="G186" s="162" t="str">
        <f>Instructions!$I$73</f>
        <v>Mot 52</v>
      </c>
      <c r="H186" s="162">
        <f ca="1" t="shared" si="48"/>
        <v>0.5678023066895381</v>
      </c>
      <c r="I186" s="162" t="str">
        <f>Instructions!$I$88</f>
        <v>Mot 67</v>
      </c>
      <c r="J186" s="162">
        <f ca="1" t="shared" si="48"/>
        <v>0.6530786811518668</v>
      </c>
    </row>
    <row r="187" spans="1:10" ht="16.5">
      <c r="A187" s="162" t="str">
        <f>Instructions!$I$29</f>
        <v>Mot 8</v>
      </c>
      <c r="B187" s="162">
        <f ca="1" t="shared" si="46"/>
        <v>0.9770595117041279</v>
      </c>
      <c r="C187" s="162" t="str">
        <f>Instructions!$I$44</f>
        <v>Mot 23</v>
      </c>
      <c r="D187" s="162">
        <f ca="1" t="shared" si="47"/>
        <v>0.1826046593040318</v>
      </c>
      <c r="E187" s="162" t="str">
        <f>Instructions!$I$59</f>
        <v>Mot 38</v>
      </c>
      <c r="F187" s="162">
        <f ca="1" t="shared" si="48"/>
        <v>0.8457939660232423</v>
      </c>
      <c r="G187" s="162" t="str">
        <f>Instructions!$I$74</f>
        <v>Mot 53</v>
      </c>
      <c r="H187" s="162">
        <f ca="1" t="shared" si="48"/>
        <v>0.07976132622684262</v>
      </c>
      <c r="I187" s="162" t="str">
        <f>Instructions!$I$89</f>
        <v>Mot 68</v>
      </c>
      <c r="J187" s="162">
        <f ca="1" t="shared" si="48"/>
        <v>0.7054102969857247</v>
      </c>
    </row>
    <row r="188" spans="1:10" ht="16.5">
      <c r="A188" s="162" t="str">
        <f>Instructions!$I$30</f>
        <v>Mot 9</v>
      </c>
      <c r="B188" s="162">
        <f ca="1" t="shared" si="46"/>
        <v>0.1712817229250454</v>
      </c>
      <c r="C188" s="162" t="str">
        <f>Instructions!$I$45</f>
        <v>Mot 24</v>
      </c>
      <c r="D188" s="162">
        <f ca="1" t="shared" si="47"/>
        <v>0.3847264958945007</v>
      </c>
      <c r="E188" s="162" t="str">
        <f>Instructions!$I$60</f>
        <v>Mot 39</v>
      </c>
      <c r="F188" s="162">
        <f ca="1" t="shared" si="48"/>
        <v>0.13625437225822956</v>
      </c>
      <c r="G188" s="162" t="str">
        <f>Instructions!$I$75</f>
        <v>Mot 54</v>
      </c>
      <c r="H188" s="162">
        <f ca="1" t="shared" si="48"/>
        <v>0.17632553606933343</v>
      </c>
      <c r="I188" s="162" t="str">
        <f>Instructions!$I$90</f>
        <v>Mot 69</v>
      </c>
      <c r="J188" s="162">
        <f ca="1" t="shared" si="48"/>
        <v>0.8653695456546778</v>
      </c>
    </row>
    <row r="189" spans="1:10" ht="16.5">
      <c r="A189" s="162" t="str">
        <f>Instructions!$I$31</f>
        <v>Mot 10</v>
      </c>
      <c r="B189" s="162">
        <f ca="1" t="shared" si="46"/>
        <v>0.013466087454774955</v>
      </c>
      <c r="C189" s="162" t="str">
        <f>Instructions!$I$46</f>
        <v>Mot 25</v>
      </c>
      <c r="D189" s="162">
        <f ca="1">RAND()</f>
        <v>0.14145336116180784</v>
      </c>
      <c r="E189" s="162" t="str">
        <f>Instructions!$I$61</f>
        <v>Mot 40</v>
      </c>
      <c r="F189" s="162">
        <f ca="1">RAND()</f>
        <v>0.18601558290343145</v>
      </c>
      <c r="G189" s="162" t="str">
        <f>Instructions!$I$76</f>
        <v>Mot 55</v>
      </c>
      <c r="H189" s="162">
        <f ca="1" t="shared" si="48"/>
        <v>0.5838993502891786</v>
      </c>
      <c r="I189" s="162" t="str">
        <f>Instructions!$I$91</f>
        <v>Mot 70</v>
      </c>
      <c r="J189" s="162">
        <f ca="1" t="shared" si="48"/>
        <v>0.5774718991452723</v>
      </c>
    </row>
    <row r="190" spans="1:10" ht="16.5">
      <c r="A190" s="162" t="str">
        <f>Instructions!$I$32</f>
        <v>Mot 11</v>
      </c>
      <c r="B190" s="162">
        <f ca="1" t="shared" si="46"/>
        <v>0.03120313522967122</v>
      </c>
      <c r="C190" s="162" t="str">
        <f>Instructions!$I$47</f>
        <v>Mot 26</v>
      </c>
      <c r="D190" s="162">
        <f ca="1">RAND()</f>
        <v>0.19869311311058468</v>
      </c>
      <c r="E190" s="162" t="str">
        <f>Instructions!$I$62</f>
        <v>Mot 41</v>
      </c>
      <c r="F190" s="162">
        <f ca="1">RAND()</f>
        <v>0.9664050312644374</v>
      </c>
      <c r="G190" s="162" t="str">
        <f>Instructions!$I$77</f>
        <v>Mot 56</v>
      </c>
      <c r="H190" s="162">
        <f ca="1" t="shared" si="48"/>
        <v>0.07165350883851584</v>
      </c>
      <c r="I190" s="162" t="str">
        <f>Instructions!$I$92</f>
        <v>Mot 71</v>
      </c>
      <c r="J190" s="162">
        <f ca="1" t="shared" si="48"/>
        <v>0.9602442296499409</v>
      </c>
    </row>
    <row r="191" spans="1:10" ht="16.5">
      <c r="A191" s="162" t="str">
        <f>Instructions!$I$33</f>
        <v>Mot 12</v>
      </c>
      <c r="B191" s="162">
        <f ca="1" t="shared" si="46"/>
        <v>0.38897883050259585</v>
      </c>
      <c r="C191" s="162" t="str">
        <f>Instructions!$I$48</f>
        <v>Mot 27</v>
      </c>
      <c r="D191" s="162">
        <f ca="1">RAND()</f>
        <v>0.09123911371614246</v>
      </c>
      <c r="E191" s="162" t="str">
        <f>Instructions!$I$63</f>
        <v>Mot 42</v>
      </c>
      <c r="F191" s="162">
        <f ca="1">RAND()</f>
        <v>0.5330733585810888</v>
      </c>
      <c r="G191" s="162" t="str">
        <f>Instructions!$I$78</f>
        <v>Mot 57</v>
      </c>
      <c r="H191" s="162">
        <f ca="1" t="shared" si="48"/>
        <v>0.7986773788958733</v>
      </c>
      <c r="I191" s="162" t="str">
        <f>Instructions!$I$93</f>
        <v>Mot 72</v>
      </c>
      <c r="J191" s="162">
        <f ca="1" t="shared" si="48"/>
        <v>0.8507156392588923</v>
      </c>
    </row>
    <row r="192" spans="1:10" ht="16.5">
      <c r="A192" s="162" t="str">
        <f>Instructions!$I$34</f>
        <v>Mot 13</v>
      </c>
      <c r="B192" s="162">
        <f ca="1" t="shared" si="46"/>
        <v>0.6183695781658867</v>
      </c>
      <c r="C192" s="162" t="str">
        <f>Instructions!$I$49</f>
        <v>Mot 28</v>
      </c>
      <c r="D192" s="162">
        <f aca="true" t="shared" si="49" ref="D192:D194">RAND()</f>
        <v>0.9610913999797848</v>
      </c>
      <c r="E192" s="162" t="str">
        <f>Instructions!$I$64</f>
        <v>Mot 43</v>
      </c>
      <c r="F192" s="162">
        <f aca="true" t="shared" si="50" ref="F192:F194">RAND()</f>
        <v>0.43833989707684284</v>
      </c>
      <c r="G192" s="162" t="str">
        <f>Instructions!$I$79</f>
        <v>Mot 58</v>
      </c>
      <c r="H192" s="162">
        <f ca="1" t="shared" si="48"/>
        <v>0.9261288887009548</v>
      </c>
      <c r="I192" s="162" t="str">
        <f>Instructions!$I$94</f>
        <v>Mot 73</v>
      </c>
      <c r="J192" s="162">
        <f ca="1" t="shared" si="48"/>
        <v>0.17538709553933274</v>
      </c>
    </row>
    <row r="193" spans="1:10" ht="16.5">
      <c r="A193" s="162" t="str">
        <f>Instructions!$I$35</f>
        <v>Mot 14</v>
      </c>
      <c r="B193" s="162">
        <f ca="1" t="shared" si="46"/>
        <v>0.6907612895113154</v>
      </c>
      <c r="C193" s="162" t="str">
        <f>Instructions!$I$50</f>
        <v>Mot 29</v>
      </c>
      <c r="D193" s="162">
        <f ca="1" t="shared" si="49"/>
        <v>0.3298214103890684</v>
      </c>
      <c r="E193" s="162" t="str">
        <f>Instructions!$I$65</f>
        <v>Mot 44</v>
      </c>
      <c r="F193" s="162">
        <f ca="1" t="shared" si="50"/>
        <v>0.9786902031413527</v>
      </c>
      <c r="G193" s="162" t="str">
        <f>Instructions!$I$80</f>
        <v>Mot 59</v>
      </c>
      <c r="H193" s="162">
        <f ca="1" t="shared" si="48"/>
        <v>0.3899919805168347</v>
      </c>
      <c r="I193" s="162" t="str">
        <f>Instructions!$I$95</f>
        <v>Mot 74</v>
      </c>
      <c r="J193" s="162">
        <f ca="1" t="shared" si="48"/>
        <v>0.12036068673117506</v>
      </c>
    </row>
    <row r="194" spans="1:10" ht="16.5">
      <c r="A194" s="162" t="str">
        <f>Instructions!$I$36</f>
        <v>Mot 15</v>
      </c>
      <c r="B194" s="162">
        <f ca="1" t="shared" si="46"/>
        <v>0.16343812521930756</v>
      </c>
      <c r="C194" s="162" t="str">
        <f>Instructions!$I$51</f>
        <v>Mot 30</v>
      </c>
      <c r="D194" s="162">
        <f ca="1" t="shared" si="49"/>
        <v>0.8144790999075804</v>
      </c>
      <c r="E194" s="162" t="str">
        <f>Instructions!$I$66</f>
        <v>Mot 45</v>
      </c>
      <c r="F194" s="162">
        <f ca="1" t="shared" si="50"/>
        <v>0.5263883858315667</v>
      </c>
      <c r="G194" s="162" t="str">
        <f>Instructions!$I$81</f>
        <v>Mot 60</v>
      </c>
      <c r="H194" s="162">
        <f ca="1" t="shared" si="48"/>
        <v>0.7053886248265537</v>
      </c>
      <c r="I194" s="162" t="str">
        <f>Instructions!$I$96</f>
        <v>Mot 75</v>
      </c>
      <c r="J194" s="162">
        <f ca="1" t="shared" si="48"/>
        <v>0.6269475573502674</v>
      </c>
    </row>
    <row r="195" ht="16.5">
      <c r="K195" s="162">
        <v>10</v>
      </c>
    </row>
    <row r="200" spans="1:10" ht="16.5">
      <c r="A200" s="162" t="str">
        <f>Instructions!$I$22</f>
        <v>Mot 1</v>
      </c>
      <c r="B200" s="162">
        <f aca="true" t="shared" si="51" ref="B200:B214">RAND()</f>
        <v>0.8444424536135018</v>
      </c>
      <c r="C200" s="162" t="str">
        <f>Instructions!$I$37</f>
        <v>Mot 16</v>
      </c>
      <c r="D200" s="162">
        <f aca="true" t="shared" si="52" ref="D200:D208">RAND()</f>
        <v>0.9880537641419234</v>
      </c>
      <c r="E200" s="162" t="str">
        <f>Instructions!$I$52</f>
        <v>Mot 31</v>
      </c>
      <c r="F200" s="162">
        <f aca="true" t="shared" si="53" ref="F200:J214">RAND()</f>
        <v>0.36138641818788986</v>
      </c>
      <c r="G200" s="162" t="str">
        <f>Instructions!$I$67</f>
        <v>Mot 46</v>
      </c>
      <c r="H200" s="162">
        <f ca="1" t="shared" si="53"/>
        <v>0.43127123322356875</v>
      </c>
      <c r="I200" s="162" t="str">
        <f>Instructions!$I$82</f>
        <v>Mot 61</v>
      </c>
      <c r="J200" s="162">
        <f ca="1" t="shared" si="53"/>
        <v>0.779002588722709</v>
      </c>
    </row>
    <row r="201" spans="1:10" ht="16.5">
      <c r="A201" s="162" t="str">
        <f>Instructions!$I$23</f>
        <v>Mot 2</v>
      </c>
      <c r="B201" s="162">
        <f ca="1" t="shared" si="51"/>
        <v>0.9617413445912951</v>
      </c>
      <c r="C201" s="162" t="str">
        <f>Instructions!$I$38</f>
        <v>Mot 17</v>
      </c>
      <c r="D201" s="162">
        <f ca="1" t="shared" si="52"/>
        <v>0.13749973907833746</v>
      </c>
      <c r="E201" s="162" t="str">
        <f>Instructions!$I$53</f>
        <v>Mot 32</v>
      </c>
      <c r="F201" s="162">
        <f ca="1" t="shared" si="53"/>
        <v>0.28651705989001</v>
      </c>
      <c r="G201" s="162" t="str">
        <f>Instructions!$I$68</f>
        <v>Mot 47</v>
      </c>
      <c r="H201" s="162">
        <f ca="1" t="shared" si="53"/>
        <v>0.8235526922981865</v>
      </c>
      <c r="I201" s="162" t="str">
        <f>Instructions!$I$83</f>
        <v>Mot 62</v>
      </c>
      <c r="J201" s="162">
        <f ca="1" t="shared" si="53"/>
        <v>0.8251495730602292</v>
      </c>
    </row>
    <row r="202" spans="1:10" ht="16.5">
      <c r="A202" s="162" t="str">
        <f>Instructions!$I$24</f>
        <v>Mot 3</v>
      </c>
      <c r="B202" s="162">
        <f ca="1" t="shared" si="51"/>
        <v>0.5593290371156127</v>
      </c>
      <c r="C202" s="162" t="str">
        <f>Instructions!$I$39</f>
        <v>Mot 18</v>
      </c>
      <c r="D202" s="162">
        <f ca="1" t="shared" si="52"/>
        <v>0.5000951095155234</v>
      </c>
      <c r="E202" s="162" t="str">
        <f>Instructions!$I$54</f>
        <v>Mot 33</v>
      </c>
      <c r="F202" s="162">
        <f ca="1" t="shared" si="53"/>
        <v>0.35092996415273603</v>
      </c>
      <c r="G202" s="162" t="str">
        <f>Instructions!$I$69</f>
        <v>Mot 48</v>
      </c>
      <c r="H202" s="162">
        <f ca="1" t="shared" si="53"/>
        <v>0.05129418602973013</v>
      </c>
      <c r="I202" s="162" t="str">
        <f>Instructions!$I$84</f>
        <v>Mot 63</v>
      </c>
      <c r="J202" s="162">
        <f ca="1" t="shared" si="53"/>
        <v>0.7375490386226701</v>
      </c>
    </row>
    <row r="203" spans="1:10" ht="16.5">
      <c r="A203" s="162" t="str">
        <f>Instructions!$I$25</f>
        <v>Mot 4</v>
      </c>
      <c r="B203" s="162">
        <f ca="1" t="shared" si="51"/>
        <v>0.2375033793739446</v>
      </c>
      <c r="C203" s="162" t="str">
        <f>Instructions!$I$40</f>
        <v>Mot 19</v>
      </c>
      <c r="D203" s="162">
        <f ca="1" t="shared" si="52"/>
        <v>0.4881950941752763</v>
      </c>
      <c r="E203" s="162" t="str">
        <f>Instructions!$I$55</f>
        <v>Mot 34</v>
      </c>
      <c r="F203" s="162">
        <f ca="1" t="shared" si="53"/>
        <v>0.39556904556504113</v>
      </c>
      <c r="G203" s="162" t="str">
        <f>Instructions!$I$70</f>
        <v>Mot 49</v>
      </c>
      <c r="H203" s="162">
        <f ca="1" t="shared" si="53"/>
        <v>0.11003435599451583</v>
      </c>
      <c r="I203" s="162" t="str">
        <f>Instructions!$I$85</f>
        <v>Mot 64</v>
      </c>
      <c r="J203" s="162">
        <f ca="1" t="shared" si="53"/>
        <v>0.766707093568099</v>
      </c>
    </row>
    <row r="204" spans="1:10" ht="16.5">
      <c r="A204" s="162" t="str">
        <f>Instructions!$I$26</f>
        <v>Mot 5</v>
      </c>
      <c r="B204" s="162">
        <f ca="1" t="shared" si="51"/>
        <v>0.1752019279663446</v>
      </c>
      <c r="C204" s="162" t="str">
        <f>Instructions!$I$41</f>
        <v>Mot 20</v>
      </c>
      <c r="D204" s="162">
        <f ca="1" t="shared" si="52"/>
        <v>0.6227112791896562</v>
      </c>
      <c r="E204" s="162" t="str">
        <f>Instructions!$I$56</f>
        <v>Mot 35</v>
      </c>
      <c r="F204" s="162">
        <f ca="1" t="shared" si="53"/>
        <v>0.4759766402754312</v>
      </c>
      <c r="G204" s="162" t="str">
        <f>Instructions!$I$71</f>
        <v>Mot 50</v>
      </c>
      <c r="H204" s="162">
        <f ca="1" t="shared" si="53"/>
        <v>0.11961168809576206</v>
      </c>
      <c r="I204" s="162" t="str">
        <f>Instructions!$I$86</f>
        <v>Mot 65</v>
      </c>
      <c r="J204" s="162">
        <f ca="1" t="shared" si="53"/>
        <v>0.669341733160838</v>
      </c>
    </row>
    <row r="205" spans="1:10" ht="16.5">
      <c r="A205" s="162" t="str">
        <f>Instructions!$I$27</f>
        <v>Mot 6</v>
      </c>
      <c r="B205" s="162">
        <f ca="1" t="shared" si="51"/>
        <v>0.5910493303151007</v>
      </c>
      <c r="C205" s="162" t="str">
        <f>Instructions!$I$42</f>
        <v>Mot 21</v>
      </c>
      <c r="D205" s="162">
        <f ca="1" t="shared" si="52"/>
        <v>0.1087001891899787</v>
      </c>
      <c r="E205" s="162" t="str">
        <f>Instructions!$I$57</f>
        <v>Mot 36</v>
      </c>
      <c r="F205" s="162">
        <f ca="1" t="shared" si="53"/>
        <v>0.5558768055848463</v>
      </c>
      <c r="G205" s="162" t="str">
        <f>Instructions!$I$72</f>
        <v>Mot 51</v>
      </c>
      <c r="H205" s="162">
        <f ca="1" t="shared" si="53"/>
        <v>0.6085524556538774</v>
      </c>
      <c r="I205" s="162" t="str">
        <f>Instructions!$I$87</f>
        <v>Mot 66</v>
      </c>
      <c r="J205" s="162">
        <f ca="1" t="shared" si="53"/>
        <v>0.9848419433315431</v>
      </c>
    </row>
    <row r="206" spans="1:10" ht="16.5">
      <c r="A206" s="162" t="str">
        <f>Instructions!$I$28</f>
        <v>Mot 7</v>
      </c>
      <c r="B206" s="162">
        <f ca="1" t="shared" si="51"/>
        <v>0.2416743113300276</v>
      </c>
      <c r="C206" s="162" t="str">
        <f>Instructions!$I$43</f>
        <v>Mot 22</v>
      </c>
      <c r="D206" s="162">
        <f ca="1" t="shared" si="52"/>
        <v>0.7065668504144267</v>
      </c>
      <c r="E206" s="162" t="str">
        <f>Instructions!$I$58</f>
        <v>Mot 37</v>
      </c>
      <c r="F206" s="162">
        <f ca="1" t="shared" si="53"/>
        <v>0.8497961925514429</v>
      </c>
      <c r="G206" s="162" t="str">
        <f>Instructions!$I$73</f>
        <v>Mot 52</v>
      </c>
      <c r="H206" s="162">
        <f ca="1" t="shared" si="53"/>
        <v>0.3712013231831608</v>
      </c>
      <c r="I206" s="162" t="str">
        <f>Instructions!$I$88</f>
        <v>Mot 67</v>
      </c>
      <c r="J206" s="162">
        <f ca="1" t="shared" si="53"/>
        <v>0.469636562229943</v>
      </c>
    </row>
    <row r="207" spans="1:10" ht="16.5">
      <c r="A207" s="162" t="str">
        <f>Instructions!$I$29</f>
        <v>Mot 8</v>
      </c>
      <c r="B207" s="162">
        <f ca="1" t="shared" si="51"/>
        <v>0.8245007843237796</v>
      </c>
      <c r="C207" s="162" t="str">
        <f>Instructions!$I$44</f>
        <v>Mot 23</v>
      </c>
      <c r="D207" s="162">
        <f ca="1" t="shared" si="52"/>
        <v>0.7299764022112043</v>
      </c>
      <c r="E207" s="162" t="str">
        <f>Instructions!$I$59</f>
        <v>Mot 38</v>
      </c>
      <c r="F207" s="162">
        <f ca="1" t="shared" si="53"/>
        <v>0.6964037204756978</v>
      </c>
      <c r="G207" s="162" t="str">
        <f>Instructions!$I$74</f>
        <v>Mot 53</v>
      </c>
      <c r="H207" s="162">
        <f ca="1" t="shared" si="53"/>
        <v>0.371469458699755</v>
      </c>
      <c r="I207" s="162" t="str">
        <f>Instructions!$I$89</f>
        <v>Mot 68</v>
      </c>
      <c r="J207" s="162">
        <f ca="1" t="shared" si="53"/>
        <v>0.94094655846439</v>
      </c>
    </row>
    <row r="208" spans="1:10" ht="16.5">
      <c r="A208" s="162" t="str">
        <f>Instructions!$I$30</f>
        <v>Mot 9</v>
      </c>
      <c r="B208" s="162">
        <f ca="1" t="shared" si="51"/>
        <v>0.7546211151470034</v>
      </c>
      <c r="C208" s="162" t="str">
        <f>Instructions!$I$45</f>
        <v>Mot 24</v>
      </c>
      <c r="D208" s="162">
        <f ca="1" t="shared" si="52"/>
        <v>0.11498127209218201</v>
      </c>
      <c r="E208" s="162" t="str">
        <f>Instructions!$I$60</f>
        <v>Mot 39</v>
      </c>
      <c r="F208" s="162">
        <f ca="1" t="shared" si="53"/>
        <v>0.623004107480643</v>
      </c>
      <c r="G208" s="162" t="str">
        <f>Instructions!$I$75</f>
        <v>Mot 54</v>
      </c>
      <c r="H208" s="162">
        <f ca="1" t="shared" si="53"/>
        <v>0.8763509307301856</v>
      </c>
      <c r="I208" s="162" t="str">
        <f>Instructions!$I$90</f>
        <v>Mot 69</v>
      </c>
      <c r="J208" s="162">
        <f ca="1" t="shared" si="53"/>
        <v>0.4364926877125146</v>
      </c>
    </row>
    <row r="209" spans="1:10" ht="16.5">
      <c r="A209" s="162" t="str">
        <f>Instructions!$I$31</f>
        <v>Mot 10</v>
      </c>
      <c r="B209" s="162">
        <f ca="1" t="shared" si="51"/>
        <v>0.6649184183931117</v>
      </c>
      <c r="C209" s="162" t="str">
        <f>Instructions!$I$46</f>
        <v>Mot 25</v>
      </c>
      <c r="D209" s="162">
        <f ca="1">RAND()</f>
        <v>0.13494545174751604</v>
      </c>
      <c r="E209" s="162" t="str">
        <f>Instructions!$I$61</f>
        <v>Mot 40</v>
      </c>
      <c r="F209" s="162">
        <f ca="1">RAND()</f>
        <v>0.1548380865935023</v>
      </c>
      <c r="G209" s="162" t="str">
        <f>Instructions!$I$76</f>
        <v>Mot 55</v>
      </c>
      <c r="H209" s="162">
        <f ca="1" t="shared" si="53"/>
        <v>0.5134792202035429</v>
      </c>
      <c r="I209" s="162" t="str">
        <f>Instructions!$I$91</f>
        <v>Mot 70</v>
      </c>
      <c r="J209" s="162">
        <f ca="1" t="shared" si="53"/>
        <v>0.587121876617105</v>
      </c>
    </row>
    <row r="210" spans="1:10" ht="16.5">
      <c r="A210" s="162" t="str">
        <f>Instructions!$I$32</f>
        <v>Mot 11</v>
      </c>
      <c r="B210" s="162">
        <f ca="1" t="shared" si="51"/>
        <v>0.06838458765292454</v>
      </c>
      <c r="C210" s="162" t="str">
        <f>Instructions!$I$47</f>
        <v>Mot 26</v>
      </c>
      <c r="D210" s="162">
        <f ca="1">RAND()</f>
        <v>0.0328840743327391</v>
      </c>
      <c r="E210" s="162" t="str">
        <f>Instructions!$I$62</f>
        <v>Mot 41</v>
      </c>
      <c r="F210" s="162">
        <f ca="1">RAND()</f>
        <v>0.5502098019771653</v>
      </c>
      <c r="G210" s="162" t="str">
        <f>Instructions!$I$77</f>
        <v>Mot 56</v>
      </c>
      <c r="H210" s="162">
        <f ca="1" t="shared" si="53"/>
        <v>0.410941804878175</v>
      </c>
      <c r="I210" s="162" t="str">
        <f>Instructions!$I$92</f>
        <v>Mot 71</v>
      </c>
      <c r="J210" s="162">
        <f ca="1" t="shared" si="53"/>
        <v>0.8419780364359905</v>
      </c>
    </row>
    <row r="211" spans="1:10" ht="16.5">
      <c r="A211" s="162" t="str">
        <f>Instructions!$I$33</f>
        <v>Mot 12</v>
      </c>
      <c r="B211" s="162">
        <f ca="1" t="shared" si="51"/>
        <v>0.33654113445524747</v>
      </c>
      <c r="C211" s="162" t="str">
        <f>Instructions!$I$48</f>
        <v>Mot 27</v>
      </c>
      <c r="D211" s="162">
        <f ca="1">RAND()</f>
        <v>0.8808284333620305</v>
      </c>
      <c r="E211" s="162" t="str">
        <f>Instructions!$I$63</f>
        <v>Mot 42</v>
      </c>
      <c r="F211" s="162">
        <f ca="1">RAND()</f>
        <v>0.23787070291063106</v>
      </c>
      <c r="G211" s="162" t="str">
        <f>Instructions!$I$78</f>
        <v>Mot 57</v>
      </c>
      <c r="H211" s="162">
        <f ca="1" t="shared" si="53"/>
        <v>0.9697505061100308</v>
      </c>
      <c r="I211" s="162" t="str">
        <f>Instructions!$I$93</f>
        <v>Mot 72</v>
      </c>
      <c r="J211" s="162">
        <f ca="1" t="shared" si="53"/>
        <v>0.36567812477621453</v>
      </c>
    </row>
    <row r="212" spans="1:10" ht="16.5">
      <c r="A212" s="162" t="str">
        <f>Instructions!$I$34</f>
        <v>Mot 13</v>
      </c>
      <c r="B212" s="162">
        <f ca="1" t="shared" si="51"/>
        <v>0.6164162044406459</v>
      </c>
      <c r="C212" s="162" t="str">
        <f>Instructions!$I$49</f>
        <v>Mot 28</v>
      </c>
      <c r="D212" s="162">
        <f aca="true" t="shared" si="54" ref="D212:D214">RAND()</f>
        <v>0.05749743653595074</v>
      </c>
      <c r="E212" s="162" t="str">
        <f>Instructions!$I$64</f>
        <v>Mot 43</v>
      </c>
      <c r="F212" s="162">
        <f aca="true" t="shared" si="55" ref="F212:F214">RAND()</f>
        <v>0.4378239747236702</v>
      </c>
      <c r="G212" s="162" t="str">
        <f>Instructions!$I$79</f>
        <v>Mot 58</v>
      </c>
      <c r="H212" s="162">
        <f ca="1" t="shared" si="53"/>
        <v>0.7113326928990344</v>
      </c>
      <c r="I212" s="162" t="str">
        <f>Instructions!$I$94</f>
        <v>Mot 73</v>
      </c>
      <c r="J212" s="162">
        <f ca="1" t="shared" si="53"/>
        <v>0.30212462461344314</v>
      </c>
    </row>
    <row r="213" spans="1:10" ht="16.5">
      <c r="A213" s="162" t="str">
        <f>Instructions!$I$35</f>
        <v>Mot 14</v>
      </c>
      <c r="B213" s="162">
        <f ca="1" t="shared" si="51"/>
        <v>0.5484297151998991</v>
      </c>
      <c r="C213" s="162" t="str">
        <f>Instructions!$I$50</f>
        <v>Mot 29</v>
      </c>
      <c r="D213" s="162">
        <f ca="1" t="shared" si="54"/>
        <v>0.1536168801556893</v>
      </c>
      <c r="E213" s="162" t="str">
        <f>Instructions!$I$65</f>
        <v>Mot 44</v>
      </c>
      <c r="F213" s="162">
        <f ca="1" t="shared" si="55"/>
        <v>0.13432987980592404</v>
      </c>
      <c r="G213" s="162" t="str">
        <f>Instructions!$I$80</f>
        <v>Mot 59</v>
      </c>
      <c r="H213" s="162">
        <f ca="1" t="shared" si="53"/>
        <v>0.22882488892493058</v>
      </c>
      <c r="I213" s="162" t="str">
        <f>Instructions!$I$95</f>
        <v>Mot 74</v>
      </c>
      <c r="J213" s="162">
        <f ca="1" t="shared" si="53"/>
        <v>0.4414283139885231</v>
      </c>
    </row>
    <row r="214" spans="1:10" ht="16.5">
      <c r="A214" s="162" t="str">
        <f>Instructions!$I$36</f>
        <v>Mot 15</v>
      </c>
      <c r="B214" s="162">
        <f ca="1" t="shared" si="51"/>
        <v>0.14812100138641437</v>
      </c>
      <c r="C214" s="162" t="str">
        <f>Instructions!$I$51</f>
        <v>Mot 30</v>
      </c>
      <c r="D214" s="162">
        <f ca="1" t="shared" si="54"/>
        <v>0.015777815485882862</v>
      </c>
      <c r="E214" s="162" t="str">
        <f>Instructions!$I$66</f>
        <v>Mot 45</v>
      </c>
      <c r="F214" s="162">
        <f ca="1" t="shared" si="55"/>
        <v>0.7158965035855245</v>
      </c>
      <c r="G214" s="162" t="str">
        <f>Instructions!$I$81</f>
        <v>Mot 60</v>
      </c>
      <c r="H214" s="162">
        <f ca="1" t="shared" si="53"/>
        <v>0.8458256349065381</v>
      </c>
      <c r="I214" s="162" t="str">
        <f>Instructions!$I$96</f>
        <v>Mot 75</v>
      </c>
      <c r="J214" s="162">
        <f ca="1" t="shared" si="53"/>
        <v>0.7615041111437182</v>
      </c>
    </row>
    <row r="215" ht="16.5">
      <c r="K215" s="162">
        <v>11</v>
      </c>
    </row>
    <row r="220" spans="1:10" ht="16.5">
      <c r="A220" s="162" t="str">
        <f>Instructions!$I$22</f>
        <v>Mot 1</v>
      </c>
      <c r="B220" s="162">
        <f aca="true" t="shared" si="56" ref="B220:B254">RAND()</f>
        <v>0.44961602554897784</v>
      </c>
      <c r="C220" s="162" t="str">
        <f>Instructions!$I$37</f>
        <v>Mot 16</v>
      </c>
      <c r="D220" s="162">
        <f aca="true" t="shared" si="57" ref="D220:D228">RAND()</f>
        <v>0.8320326242105057</v>
      </c>
      <c r="E220" s="162" t="str">
        <f>Instructions!$I$52</f>
        <v>Mot 31</v>
      </c>
      <c r="F220" s="162">
        <f aca="true" t="shared" si="58" ref="F220:J234">RAND()</f>
        <v>0.11985080288179462</v>
      </c>
      <c r="G220" s="162" t="str">
        <f>Instructions!$I$67</f>
        <v>Mot 46</v>
      </c>
      <c r="H220" s="162">
        <f ca="1" t="shared" si="58"/>
        <v>0.735744490844666</v>
      </c>
      <c r="I220" s="162" t="str">
        <f>Instructions!$I$82</f>
        <v>Mot 61</v>
      </c>
      <c r="J220" s="162">
        <f ca="1" t="shared" si="58"/>
        <v>0.9626133020834663</v>
      </c>
    </row>
    <row r="221" spans="1:10" ht="16.5">
      <c r="A221" s="162" t="str">
        <f>Instructions!$I$23</f>
        <v>Mot 2</v>
      </c>
      <c r="B221" s="162">
        <f ca="1" t="shared" si="56"/>
        <v>0.36867842597081646</v>
      </c>
      <c r="C221" s="162" t="str">
        <f>Instructions!$I$38</f>
        <v>Mot 17</v>
      </c>
      <c r="D221" s="162">
        <f ca="1" t="shared" si="57"/>
        <v>0.5831281575046007</v>
      </c>
      <c r="E221" s="162" t="str">
        <f>Instructions!$I$53</f>
        <v>Mot 32</v>
      </c>
      <c r="F221" s="162">
        <f ca="1" t="shared" si="58"/>
        <v>0.27834410669229137</v>
      </c>
      <c r="G221" s="162" t="str">
        <f>Instructions!$I$68</f>
        <v>Mot 47</v>
      </c>
      <c r="H221" s="162">
        <f ca="1" t="shared" si="58"/>
        <v>0.5576659426777694</v>
      </c>
      <c r="I221" s="162" t="str">
        <f>Instructions!$I$83</f>
        <v>Mot 62</v>
      </c>
      <c r="J221" s="162">
        <f ca="1" t="shared" si="58"/>
        <v>0.9636846863451473</v>
      </c>
    </row>
    <row r="222" spans="1:10" ht="16.5">
      <c r="A222" s="162" t="str">
        <f>Instructions!$I$24</f>
        <v>Mot 3</v>
      </c>
      <c r="B222" s="162">
        <f ca="1" t="shared" si="56"/>
        <v>0.8429132058547808</v>
      </c>
      <c r="C222" s="162" t="str">
        <f>Instructions!$I$39</f>
        <v>Mot 18</v>
      </c>
      <c r="D222" s="162">
        <f ca="1" t="shared" si="57"/>
        <v>0.5226492746487069</v>
      </c>
      <c r="E222" s="162" t="str">
        <f>Instructions!$I$54</f>
        <v>Mot 33</v>
      </c>
      <c r="F222" s="162">
        <f ca="1" t="shared" si="58"/>
        <v>0.9705817328417297</v>
      </c>
      <c r="G222" s="162" t="str">
        <f>Instructions!$I$69</f>
        <v>Mot 48</v>
      </c>
      <c r="H222" s="162">
        <f ca="1" t="shared" si="58"/>
        <v>0.225220843563958</v>
      </c>
      <c r="I222" s="162" t="str">
        <f>Instructions!$I$84</f>
        <v>Mot 63</v>
      </c>
      <c r="J222" s="162">
        <f ca="1" t="shared" si="58"/>
        <v>0.8729462228279319</v>
      </c>
    </row>
    <row r="223" spans="1:10" ht="16.5">
      <c r="A223" s="162" t="str">
        <f>Instructions!$I$25</f>
        <v>Mot 4</v>
      </c>
      <c r="B223" s="162">
        <f ca="1" t="shared" si="56"/>
        <v>0.9979570974057571</v>
      </c>
      <c r="C223" s="162" t="str">
        <f>Instructions!$I$40</f>
        <v>Mot 19</v>
      </c>
      <c r="D223" s="162">
        <f ca="1" t="shared" si="57"/>
        <v>0.4092818004306379</v>
      </c>
      <c r="E223" s="162" t="str">
        <f>Instructions!$I$55</f>
        <v>Mot 34</v>
      </c>
      <c r="F223" s="162">
        <f ca="1" t="shared" si="58"/>
        <v>0.19621841542905294</v>
      </c>
      <c r="G223" s="162" t="str">
        <f>Instructions!$I$70</f>
        <v>Mot 49</v>
      </c>
      <c r="H223" s="162">
        <f ca="1" t="shared" si="58"/>
        <v>0.3425905063559006</v>
      </c>
      <c r="I223" s="162" t="str">
        <f>Instructions!$I$85</f>
        <v>Mot 64</v>
      </c>
      <c r="J223" s="162">
        <f ca="1" t="shared" si="58"/>
        <v>0.5786555218105484</v>
      </c>
    </row>
    <row r="224" spans="1:10" ht="16.5">
      <c r="A224" s="162" t="str">
        <f>Instructions!$I$26</f>
        <v>Mot 5</v>
      </c>
      <c r="B224" s="162">
        <f ca="1" t="shared" si="56"/>
        <v>0.39183127186672284</v>
      </c>
      <c r="C224" s="162" t="str">
        <f>Instructions!$I$41</f>
        <v>Mot 20</v>
      </c>
      <c r="D224" s="162">
        <f ca="1" t="shared" si="57"/>
        <v>0.8182414188141246</v>
      </c>
      <c r="E224" s="162" t="str">
        <f>Instructions!$I$56</f>
        <v>Mot 35</v>
      </c>
      <c r="F224" s="162">
        <f ca="1" t="shared" si="58"/>
        <v>0.07034893412172916</v>
      </c>
      <c r="G224" s="162" t="str">
        <f>Instructions!$I$71</f>
        <v>Mot 50</v>
      </c>
      <c r="H224" s="162">
        <f ca="1" t="shared" si="58"/>
        <v>0.20336338091752437</v>
      </c>
      <c r="I224" s="162" t="str">
        <f>Instructions!$I$86</f>
        <v>Mot 65</v>
      </c>
      <c r="J224" s="162">
        <f ca="1" t="shared" si="58"/>
        <v>0.9797221190087464</v>
      </c>
    </row>
    <row r="225" spans="1:10" ht="16.5">
      <c r="A225" s="162" t="str">
        <f>Instructions!$I$27</f>
        <v>Mot 6</v>
      </c>
      <c r="B225" s="162">
        <f ca="1" t="shared" si="56"/>
        <v>0.8042130237726236</v>
      </c>
      <c r="C225" s="162" t="str">
        <f>Instructions!$I$42</f>
        <v>Mot 21</v>
      </c>
      <c r="D225" s="162">
        <f ca="1" t="shared" si="57"/>
        <v>0.6738898297609137</v>
      </c>
      <c r="E225" s="162" t="str">
        <f>Instructions!$I$57</f>
        <v>Mot 36</v>
      </c>
      <c r="F225" s="162">
        <f ca="1" t="shared" si="58"/>
        <v>0.06385150873753986</v>
      </c>
      <c r="G225" s="162" t="str">
        <f>Instructions!$I$72</f>
        <v>Mot 51</v>
      </c>
      <c r="H225" s="162">
        <f ca="1" t="shared" si="58"/>
        <v>0.211894807837816</v>
      </c>
      <c r="I225" s="162" t="str">
        <f>Instructions!$I$87</f>
        <v>Mot 66</v>
      </c>
      <c r="J225" s="162">
        <f ca="1" t="shared" si="58"/>
        <v>0.643319870717836</v>
      </c>
    </row>
    <row r="226" spans="1:10" ht="16.5">
      <c r="A226" s="162" t="str">
        <f>Instructions!$I$28</f>
        <v>Mot 7</v>
      </c>
      <c r="B226" s="162">
        <f ca="1" t="shared" si="56"/>
        <v>0.4895206805032809</v>
      </c>
      <c r="C226" s="162" t="str">
        <f>Instructions!$I$43</f>
        <v>Mot 22</v>
      </c>
      <c r="D226" s="162">
        <f ca="1" t="shared" si="57"/>
        <v>0.677033773444425</v>
      </c>
      <c r="E226" s="162" t="str">
        <f>Instructions!$I$58</f>
        <v>Mot 37</v>
      </c>
      <c r="F226" s="162">
        <f ca="1" t="shared" si="58"/>
        <v>0.3099741438660908</v>
      </c>
      <c r="G226" s="162" t="str">
        <f>Instructions!$I$73</f>
        <v>Mot 52</v>
      </c>
      <c r="H226" s="162">
        <f ca="1" t="shared" si="58"/>
        <v>0.3674484928197592</v>
      </c>
      <c r="I226" s="162" t="str">
        <f>Instructions!$I$88</f>
        <v>Mot 67</v>
      </c>
      <c r="J226" s="162">
        <f ca="1" t="shared" si="58"/>
        <v>0.7525347888321949</v>
      </c>
    </row>
    <row r="227" spans="1:10" ht="16.5">
      <c r="A227" s="162" t="str">
        <f>Instructions!$I$29</f>
        <v>Mot 8</v>
      </c>
      <c r="B227" s="162">
        <f ca="1" t="shared" si="56"/>
        <v>0.6934419279954777</v>
      </c>
      <c r="C227" s="162" t="str">
        <f>Instructions!$I$44</f>
        <v>Mot 23</v>
      </c>
      <c r="D227" s="162">
        <f ca="1" t="shared" si="57"/>
        <v>0.39313037284465047</v>
      </c>
      <c r="E227" s="162" t="str">
        <f>Instructions!$I$59</f>
        <v>Mot 38</v>
      </c>
      <c r="F227" s="162">
        <f ca="1" t="shared" si="58"/>
        <v>0.6478699858934023</v>
      </c>
      <c r="G227" s="162" t="str">
        <f>Instructions!$I$74</f>
        <v>Mot 53</v>
      </c>
      <c r="H227" s="162">
        <f ca="1" t="shared" si="58"/>
        <v>0.7092399031735362</v>
      </c>
      <c r="I227" s="162" t="str">
        <f>Instructions!$I$89</f>
        <v>Mot 68</v>
      </c>
      <c r="J227" s="162">
        <f ca="1" t="shared" si="58"/>
        <v>0.2976258980868125</v>
      </c>
    </row>
    <row r="228" spans="1:10" ht="16.5">
      <c r="A228" s="162" t="str">
        <f>Instructions!$I$30</f>
        <v>Mot 9</v>
      </c>
      <c r="B228" s="162">
        <f ca="1" t="shared" si="56"/>
        <v>0.29183893527137805</v>
      </c>
      <c r="C228" s="162" t="str">
        <f>Instructions!$I$45</f>
        <v>Mot 24</v>
      </c>
      <c r="D228" s="162">
        <f ca="1" t="shared" si="57"/>
        <v>0.7699061977439015</v>
      </c>
      <c r="E228" s="162" t="str">
        <f>Instructions!$I$60</f>
        <v>Mot 39</v>
      </c>
      <c r="F228" s="162">
        <f ca="1" t="shared" si="58"/>
        <v>0.00763647745119389</v>
      </c>
      <c r="G228" s="162" t="str">
        <f>Instructions!$I$75</f>
        <v>Mot 54</v>
      </c>
      <c r="H228" s="162">
        <f ca="1" t="shared" si="58"/>
        <v>0.3338525676063222</v>
      </c>
      <c r="I228" s="162" t="str">
        <f>Instructions!$I$90</f>
        <v>Mot 69</v>
      </c>
      <c r="J228" s="162">
        <f ca="1" t="shared" si="58"/>
        <v>0.07062431827509053</v>
      </c>
    </row>
    <row r="229" spans="1:10" ht="16.5">
      <c r="A229" s="162" t="str">
        <f>Instructions!$I$31</f>
        <v>Mot 10</v>
      </c>
      <c r="B229" s="162">
        <f ca="1" t="shared" si="56"/>
        <v>0.4550438567778806</v>
      </c>
      <c r="C229" s="162" t="str">
        <f>Instructions!$I$46</f>
        <v>Mot 25</v>
      </c>
      <c r="D229" s="162">
        <f ca="1">RAND()</f>
        <v>0.4034059039665777</v>
      </c>
      <c r="E229" s="162" t="str">
        <f>Instructions!$I$61</f>
        <v>Mot 40</v>
      </c>
      <c r="F229" s="162">
        <f ca="1">RAND()</f>
        <v>0.8697219311252561</v>
      </c>
      <c r="G229" s="162" t="str">
        <f>Instructions!$I$76</f>
        <v>Mot 55</v>
      </c>
      <c r="H229" s="162">
        <f ca="1" t="shared" si="58"/>
        <v>0.5226058029916897</v>
      </c>
      <c r="I229" s="162" t="str">
        <f>Instructions!$I$91</f>
        <v>Mot 70</v>
      </c>
      <c r="J229" s="162">
        <f ca="1" t="shared" si="58"/>
        <v>0.3291821537213211</v>
      </c>
    </row>
    <row r="230" spans="1:10" ht="16.5">
      <c r="A230" s="162" t="str">
        <f>Instructions!$I$32</f>
        <v>Mot 11</v>
      </c>
      <c r="B230" s="162">
        <f ca="1" t="shared" si="56"/>
        <v>0.45067830994221103</v>
      </c>
      <c r="C230" s="162" t="str">
        <f>Instructions!$I$47</f>
        <v>Mot 26</v>
      </c>
      <c r="D230" s="162">
        <f ca="1">RAND()</f>
        <v>0.9317694549007473</v>
      </c>
      <c r="E230" s="162" t="str">
        <f>Instructions!$I$62</f>
        <v>Mot 41</v>
      </c>
      <c r="F230" s="162">
        <f ca="1">RAND()</f>
        <v>0.4971248719604334</v>
      </c>
      <c r="G230" s="162" t="str">
        <f>Instructions!$I$77</f>
        <v>Mot 56</v>
      </c>
      <c r="H230" s="162">
        <f ca="1" t="shared" si="58"/>
        <v>0.6814571226381081</v>
      </c>
      <c r="I230" s="162" t="str">
        <f>Instructions!$I$92</f>
        <v>Mot 71</v>
      </c>
      <c r="J230" s="162">
        <f ca="1" t="shared" si="58"/>
        <v>0.45006602300624987</v>
      </c>
    </row>
    <row r="231" spans="1:10" ht="16.5">
      <c r="A231" s="162" t="str">
        <f>Instructions!$I$33</f>
        <v>Mot 12</v>
      </c>
      <c r="B231" s="162">
        <f ca="1" t="shared" si="56"/>
        <v>0.051248189722778226</v>
      </c>
      <c r="C231" s="162" t="str">
        <f>Instructions!$I$48</f>
        <v>Mot 27</v>
      </c>
      <c r="D231" s="162">
        <f ca="1">RAND()</f>
        <v>0.7105474711813947</v>
      </c>
      <c r="E231" s="162" t="str">
        <f>Instructions!$I$63</f>
        <v>Mot 42</v>
      </c>
      <c r="F231" s="162">
        <f ca="1">RAND()</f>
        <v>0.11137642193154074</v>
      </c>
      <c r="G231" s="162" t="str">
        <f>Instructions!$I$78</f>
        <v>Mot 57</v>
      </c>
      <c r="H231" s="162">
        <f ca="1" t="shared" si="58"/>
        <v>0.9684698973513084</v>
      </c>
      <c r="I231" s="162" t="str">
        <f>Instructions!$I$93</f>
        <v>Mot 72</v>
      </c>
      <c r="J231" s="162">
        <f ca="1" t="shared" si="58"/>
        <v>0.5250360644380243</v>
      </c>
    </row>
    <row r="232" spans="1:10" ht="16.5">
      <c r="A232" s="162" t="str">
        <f>Instructions!$I$34</f>
        <v>Mot 13</v>
      </c>
      <c r="B232" s="162">
        <f ca="1" t="shared" si="56"/>
        <v>0.33309669813517206</v>
      </c>
      <c r="C232" s="162" t="str">
        <f>Instructions!$I$49</f>
        <v>Mot 28</v>
      </c>
      <c r="D232" s="162">
        <f aca="true" t="shared" si="59" ref="D232:D234">RAND()</f>
        <v>0.5531256803284021</v>
      </c>
      <c r="E232" s="162" t="str">
        <f>Instructions!$I$64</f>
        <v>Mot 43</v>
      </c>
      <c r="F232" s="162">
        <f aca="true" t="shared" si="60" ref="F232:F234">RAND()</f>
        <v>0.9594850003990799</v>
      </c>
      <c r="G232" s="162" t="str">
        <f>Instructions!$I$79</f>
        <v>Mot 58</v>
      </c>
      <c r="H232" s="162">
        <f ca="1" t="shared" si="58"/>
        <v>0.6183103333884112</v>
      </c>
      <c r="I232" s="162" t="str">
        <f>Instructions!$I$94</f>
        <v>Mot 73</v>
      </c>
      <c r="J232" s="162">
        <f ca="1" t="shared" si="58"/>
        <v>0.932525890909177</v>
      </c>
    </row>
    <row r="233" spans="1:10" ht="16.5">
      <c r="A233" s="162" t="str">
        <f>Instructions!$I$35</f>
        <v>Mot 14</v>
      </c>
      <c r="B233" s="162">
        <f ca="1" t="shared" si="56"/>
        <v>0.720955291906643</v>
      </c>
      <c r="C233" s="162" t="str">
        <f>Instructions!$I$50</f>
        <v>Mot 29</v>
      </c>
      <c r="D233" s="162">
        <f ca="1" t="shared" si="59"/>
        <v>0.3149598989836119</v>
      </c>
      <c r="E233" s="162" t="str">
        <f>Instructions!$I$65</f>
        <v>Mot 44</v>
      </c>
      <c r="F233" s="162">
        <f ca="1" t="shared" si="60"/>
        <v>0.5367173180722508</v>
      </c>
      <c r="G233" s="162" t="str">
        <f>Instructions!$I$80</f>
        <v>Mot 59</v>
      </c>
      <c r="H233" s="162">
        <f ca="1" t="shared" si="58"/>
        <v>0.8060893385987434</v>
      </c>
      <c r="I233" s="162" t="str">
        <f>Instructions!$I$95</f>
        <v>Mot 74</v>
      </c>
      <c r="J233" s="162">
        <f ca="1" t="shared" si="58"/>
        <v>0.10090478179898743</v>
      </c>
    </row>
    <row r="234" spans="1:10" ht="16.5">
      <c r="A234" s="162" t="str">
        <f>Instructions!$I$36</f>
        <v>Mot 15</v>
      </c>
      <c r="B234" s="162">
        <f ca="1" t="shared" si="56"/>
        <v>0.0951434082191347</v>
      </c>
      <c r="C234" s="162" t="str">
        <f>Instructions!$I$51</f>
        <v>Mot 30</v>
      </c>
      <c r="D234" s="162">
        <f ca="1" t="shared" si="59"/>
        <v>0.09099680711842117</v>
      </c>
      <c r="E234" s="162" t="str">
        <f>Instructions!$I$66</f>
        <v>Mot 45</v>
      </c>
      <c r="F234" s="162">
        <f ca="1" t="shared" si="60"/>
        <v>0.42470003199533624</v>
      </c>
      <c r="G234" s="162" t="str">
        <f>Instructions!$I$81</f>
        <v>Mot 60</v>
      </c>
      <c r="H234" s="162">
        <f ca="1" t="shared" si="58"/>
        <v>0.6212920937673121</v>
      </c>
      <c r="I234" s="162" t="str">
        <f>Instructions!$I$96</f>
        <v>Mot 75</v>
      </c>
      <c r="J234" s="162">
        <f ca="1" t="shared" si="58"/>
        <v>0.9975135451483575</v>
      </c>
    </row>
    <row r="235" ht="16.5">
      <c r="K235" s="162">
        <v>12</v>
      </c>
    </row>
    <row r="240" spans="1:10" ht="16.5">
      <c r="A240" s="162" t="str">
        <f>Instructions!$I$22</f>
        <v>Mot 1</v>
      </c>
      <c r="B240" s="162">
        <f ca="1" t="shared" si="56"/>
        <v>0.5264145936931706</v>
      </c>
      <c r="C240" s="162" t="str">
        <f>Instructions!$I$37</f>
        <v>Mot 16</v>
      </c>
      <c r="D240" s="162">
        <f aca="true" t="shared" si="61" ref="D240:D248">RAND()</f>
        <v>0.768415376824358</v>
      </c>
      <c r="E240" s="162" t="str">
        <f>Instructions!$I$52</f>
        <v>Mot 31</v>
      </c>
      <c r="F240" s="162">
        <f aca="true" t="shared" si="62" ref="F240:J254">RAND()</f>
        <v>0.8763295701165079</v>
      </c>
      <c r="G240" s="162" t="str">
        <f>Instructions!$I$67</f>
        <v>Mot 46</v>
      </c>
      <c r="H240" s="162">
        <f ca="1" t="shared" si="62"/>
        <v>0.29941862774274464</v>
      </c>
      <c r="I240" s="162" t="str">
        <f>Instructions!$I$82</f>
        <v>Mot 61</v>
      </c>
      <c r="J240" s="162">
        <f ca="1" t="shared" si="62"/>
        <v>0.8458769829707917</v>
      </c>
    </row>
    <row r="241" spans="1:10" ht="16.5">
      <c r="A241" s="162" t="str">
        <f>Instructions!$I$23</f>
        <v>Mot 2</v>
      </c>
      <c r="B241" s="162">
        <f ca="1" t="shared" si="56"/>
        <v>0.9539291372851965</v>
      </c>
      <c r="C241" s="162" t="str">
        <f>Instructions!$I$38</f>
        <v>Mot 17</v>
      </c>
      <c r="D241" s="162">
        <f ca="1" t="shared" si="61"/>
        <v>0.6800195091912162</v>
      </c>
      <c r="E241" s="162" t="str">
        <f>Instructions!$I$53</f>
        <v>Mot 32</v>
      </c>
      <c r="F241" s="162">
        <f ca="1" t="shared" si="62"/>
        <v>0.557100025073198</v>
      </c>
      <c r="G241" s="162" t="str">
        <f>Instructions!$I$68</f>
        <v>Mot 47</v>
      </c>
      <c r="H241" s="162">
        <f ca="1" t="shared" si="62"/>
        <v>0.8345067507907631</v>
      </c>
      <c r="I241" s="162" t="str">
        <f>Instructions!$I$83</f>
        <v>Mot 62</v>
      </c>
      <c r="J241" s="162">
        <f ca="1" t="shared" si="62"/>
        <v>0.4741297155135601</v>
      </c>
    </row>
    <row r="242" spans="1:10" ht="16.5">
      <c r="A242" s="162" t="str">
        <f>Instructions!$I$24</f>
        <v>Mot 3</v>
      </c>
      <c r="B242" s="162">
        <f ca="1" t="shared" si="56"/>
        <v>0.1395753929818614</v>
      </c>
      <c r="C242" s="162" t="str">
        <f>Instructions!$I$39</f>
        <v>Mot 18</v>
      </c>
      <c r="D242" s="162">
        <f ca="1" t="shared" si="61"/>
        <v>0.4424879988457654</v>
      </c>
      <c r="E242" s="162" t="str">
        <f>Instructions!$I$54</f>
        <v>Mot 33</v>
      </c>
      <c r="F242" s="162">
        <f ca="1" t="shared" si="62"/>
        <v>0.9134738973952371</v>
      </c>
      <c r="G242" s="162" t="str">
        <f>Instructions!$I$69</f>
        <v>Mot 48</v>
      </c>
      <c r="H242" s="162">
        <f ca="1" t="shared" si="62"/>
        <v>0.41383413341419184</v>
      </c>
      <c r="I242" s="162" t="str">
        <f>Instructions!$I$84</f>
        <v>Mot 63</v>
      </c>
      <c r="J242" s="162">
        <f ca="1" t="shared" si="62"/>
        <v>0.1461858797833404</v>
      </c>
    </row>
    <row r="243" spans="1:10" ht="16.5">
      <c r="A243" s="162" t="str">
        <f>Instructions!$I$25</f>
        <v>Mot 4</v>
      </c>
      <c r="B243" s="162">
        <f ca="1" t="shared" si="56"/>
        <v>0.4773849842293202</v>
      </c>
      <c r="C243" s="162" t="str">
        <f>Instructions!$I$40</f>
        <v>Mot 19</v>
      </c>
      <c r="D243" s="162">
        <f ca="1" t="shared" si="61"/>
        <v>0.3396569093120584</v>
      </c>
      <c r="E243" s="162" t="str">
        <f>Instructions!$I$55</f>
        <v>Mot 34</v>
      </c>
      <c r="F243" s="162">
        <f ca="1" t="shared" si="62"/>
        <v>0.5918685670864825</v>
      </c>
      <c r="G243" s="162" t="str">
        <f>Instructions!$I$70</f>
        <v>Mot 49</v>
      </c>
      <c r="H243" s="162">
        <f ca="1" t="shared" si="62"/>
        <v>0.3857093906487091</v>
      </c>
      <c r="I243" s="162" t="str">
        <f>Instructions!$I$85</f>
        <v>Mot 64</v>
      </c>
      <c r="J243" s="162">
        <f ca="1" t="shared" si="62"/>
        <v>0.8282766695043092</v>
      </c>
    </row>
    <row r="244" spans="1:10" ht="16.5">
      <c r="A244" s="162" t="str">
        <f>Instructions!$I$26</f>
        <v>Mot 5</v>
      </c>
      <c r="B244" s="162">
        <f ca="1" t="shared" si="56"/>
        <v>0.1212266115516456</v>
      </c>
      <c r="C244" s="162" t="str">
        <f>Instructions!$I$41</f>
        <v>Mot 20</v>
      </c>
      <c r="D244" s="162">
        <f ca="1" t="shared" si="61"/>
        <v>0.3016377019118818</v>
      </c>
      <c r="E244" s="162" t="str">
        <f>Instructions!$I$56</f>
        <v>Mot 35</v>
      </c>
      <c r="F244" s="162">
        <f ca="1" t="shared" si="62"/>
        <v>0.6243680625360181</v>
      </c>
      <c r="G244" s="162" t="str">
        <f>Instructions!$I$71</f>
        <v>Mot 50</v>
      </c>
      <c r="H244" s="162">
        <f ca="1" t="shared" si="62"/>
        <v>0.3703113310725886</v>
      </c>
      <c r="I244" s="162" t="str">
        <f>Instructions!$I$86</f>
        <v>Mot 65</v>
      </c>
      <c r="J244" s="162">
        <f ca="1" t="shared" si="62"/>
        <v>0.8196061841821032</v>
      </c>
    </row>
    <row r="245" spans="1:10" ht="16.5">
      <c r="A245" s="162" t="str">
        <f>Instructions!$I$27</f>
        <v>Mot 6</v>
      </c>
      <c r="B245" s="162">
        <f ca="1" t="shared" si="56"/>
        <v>0.43852157028368877</v>
      </c>
      <c r="C245" s="162" t="str">
        <f>Instructions!$I$42</f>
        <v>Mot 21</v>
      </c>
      <c r="D245" s="162">
        <f ca="1" t="shared" si="61"/>
        <v>0.2970771589749661</v>
      </c>
      <c r="E245" s="162" t="str">
        <f>Instructions!$I$57</f>
        <v>Mot 36</v>
      </c>
      <c r="F245" s="162">
        <f ca="1" t="shared" si="62"/>
        <v>0.48975635476380497</v>
      </c>
      <c r="G245" s="162" t="str">
        <f>Instructions!$I$72</f>
        <v>Mot 51</v>
      </c>
      <c r="H245" s="162">
        <f ca="1" t="shared" si="62"/>
        <v>0.40302152121509494</v>
      </c>
      <c r="I245" s="162" t="str">
        <f>Instructions!$I$87</f>
        <v>Mot 66</v>
      </c>
      <c r="J245" s="162">
        <f ca="1" t="shared" si="62"/>
        <v>0.2217123287120094</v>
      </c>
    </row>
    <row r="246" spans="1:10" ht="16.5">
      <c r="A246" s="162" t="str">
        <f>Instructions!$I$28</f>
        <v>Mot 7</v>
      </c>
      <c r="B246" s="162">
        <f ca="1" t="shared" si="56"/>
        <v>0.20665158450196253</v>
      </c>
      <c r="C246" s="162" t="str">
        <f>Instructions!$I$43</f>
        <v>Mot 22</v>
      </c>
      <c r="D246" s="162">
        <f ca="1" t="shared" si="61"/>
        <v>0.04239707346796695</v>
      </c>
      <c r="E246" s="162" t="str">
        <f>Instructions!$I$58</f>
        <v>Mot 37</v>
      </c>
      <c r="F246" s="162">
        <f ca="1" t="shared" si="62"/>
        <v>0.5013079369719966</v>
      </c>
      <c r="G246" s="162" t="str">
        <f>Instructions!$I$73</f>
        <v>Mot 52</v>
      </c>
      <c r="H246" s="162">
        <f ca="1" t="shared" si="62"/>
        <v>0.09653092085647164</v>
      </c>
      <c r="I246" s="162" t="str">
        <f>Instructions!$I$88</f>
        <v>Mot 67</v>
      </c>
      <c r="J246" s="162">
        <f ca="1" t="shared" si="62"/>
        <v>0.816741687710047</v>
      </c>
    </row>
    <row r="247" spans="1:10" ht="16.5">
      <c r="A247" s="162" t="str">
        <f>Instructions!$I$29</f>
        <v>Mot 8</v>
      </c>
      <c r="B247" s="162">
        <f ca="1" t="shared" si="56"/>
        <v>0.9017628034541717</v>
      </c>
      <c r="C247" s="162" t="str">
        <f>Instructions!$I$44</f>
        <v>Mot 23</v>
      </c>
      <c r="D247" s="162">
        <f ca="1" t="shared" si="61"/>
        <v>0.867344872728154</v>
      </c>
      <c r="E247" s="162" t="str">
        <f>Instructions!$I$59</f>
        <v>Mot 38</v>
      </c>
      <c r="F247" s="162">
        <f ca="1" t="shared" si="62"/>
        <v>0.9861324558399408</v>
      </c>
      <c r="G247" s="162" t="str">
        <f>Instructions!$I$74</f>
        <v>Mot 53</v>
      </c>
      <c r="H247" s="162">
        <f ca="1" t="shared" si="62"/>
        <v>0.8542742255217254</v>
      </c>
      <c r="I247" s="162" t="str">
        <f>Instructions!$I$89</f>
        <v>Mot 68</v>
      </c>
      <c r="J247" s="162">
        <f ca="1" t="shared" si="62"/>
        <v>0.6390633864018925</v>
      </c>
    </row>
    <row r="248" spans="1:10" ht="16.5">
      <c r="A248" s="162" t="str">
        <f>Instructions!$I$30</f>
        <v>Mot 9</v>
      </c>
      <c r="B248" s="162">
        <f ca="1" t="shared" si="56"/>
        <v>0.07209043676162974</v>
      </c>
      <c r="C248" s="162" t="str">
        <f>Instructions!$I$45</f>
        <v>Mot 24</v>
      </c>
      <c r="D248" s="162">
        <f ca="1" t="shared" si="61"/>
        <v>0.4807473340358168</v>
      </c>
      <c r="E248" s="162" t="str">
        <f>Instructions!$I$60</f>
        <v>Mot 39</v>
      </c>
      <c r="F248" s="162">
        <f ca="1" t="shared" si="62"/>
        <v>0.3329765480790824</v>
      </c>
      <c r="G248" s="162" t="str">
        <f>Instructions!$I$75</f>
        <v>Mot 54</v>
      </c>
      <c r="H248" s="162">
        <f ca="1" t="shared" si="62"/>
        <v>0.034438423227259096</v>
      </c>
      <c r="I248" s="162" t="str">
        <f>Instructions!$I$90</f>
        <v>Mot 69</v>
      </c>
      <c r="J248" s="162">
        <f ca="1" t="shared" si="62"/>
        <v>0.9384209885794514</v>
      </c>
    </row>
    <row r="249" spans="1:10" ht="16.5">
      <c r="A249" s="162" t="str">
        <f>Instructions!$I$31</f>
        <v>Mot 10</v>
      </c>
      <c r="B249" s="162">
        <f ca="1" t="shared" si="56"/>
        <v>0.46556069750925777</v>
      </c>
      <c r="C249" s="162" t="str">
        <f>Instructions!$I$46</f>
        <v>Mot 25</v>
      </c>
      <c r="D249" s="162">
        <f ca="1">RAND()</f>
        <v>0.6752587903721751</v>
      </c>
      <c r="E249" s="162" t="str">
        <f>Instructions!$I$61</f>
        <v>Mot 40</v>
      </c>
      <c r="F249" s="162">
        <f ca="1">RAND()</f>
        <v>0.5345489644385423</v>
      </c>
      <c r="G249" s="162" t="str">
        <f>Instructions!$I$76</f>
        <v>Mot 55</v>
      </c>
      <c r="H249" s="162">
        <f ca="1" t="shared" si="62"/>
        <v>0.7156780606699765</v>
      </c>
      <c r="I249" s="162" t="str">
        <f>Instructions!$I$91</f>
        <v>Mot 70</v>
      </c>
      <c r="J249" s="162">
        <f ca="1" t="shared" si="62"/>
        <v>0.3349157462143907</v>
      </c>
    </row>
    <row r="250" spans="1:10" ht="16.5">
      <c r="A250" s="162" t="str">
        <f>Instructions!$I$32</f>
        <v>Mot 11</v>
      </c>
      <c r="B250" s="162">
        <f ca="1" t="shared" si="56"/>
        <v>0.02068901276148305</v>
      </c>
      <c r="C250" s="162" t="str">
        <f>Instructions!$I$47</f>
        <v>Mot 26</v>
      </c>
      <c r="D250" s="162">
        <f ca="1">RAND()</f>
        <v>0.26249827210960774</v>
      </c>
      <c r="E250" s="162" t="str">
        <f>Instructions!$I$62</f>
        <v>Mot 41</v>
      </c>
      <c r="F250" s="162">
        <f ca="1">RAND()</f>
        <v>0.029080879219638534</v>
      </c>
      <c r="G250" s="162" t="str">
        <f>Instructions!$I$77</f>
        <v>Mot 56</v>
      </c>
      <c r="H250" s="162">
        <f ca="1" t="shared" si="62"/>
        <v>0.21060235779994874</v>
      </c>
      <c r="I250" s="162" t="str">
        <f>Instructions!$I$92</f>
        <v>Mot 71</v>
      </c>
      <c r="J250" s="162">
        <f ca="1" t="shared" si="62"/>
        <v>0.4950668268960452</v>
      </c>
    </row>
    <row r="251" spans="1:10" ht="16.5">
      <c r="A251" s="162" t="str">
        <f>Instructions!$I$33</f>
        <v>Mot 12</v>
      </c>
      <c r="B251" s="162">
        <f ca="1" t="shared" si="56"/>
        <v>0.7911727549304568</v>
      </c>
      <c r="C251" s="162" t="str">
        <f>Instructions!$I$48</f>
        <v>Mot 27</v>
      </c>
      <c r="D251" s="162">
        <f ca="1">RAND()</f>
        <v>0.8382179860593248</v>
      </c>
      <c r="E251" s="162" t="str">
        <f>Instructions!$I$63</f>
        <v>Mot 42</v>
      </c>
      <c r="F251" s="162">
        <f ca="1">RAND()</f>
        <v>0.39055187705877814</v>
      </c>
      <c r="G251" s="162" t="str">
        <f>Instructions!$I$78</f>
        <v>Mot 57</v>
      </c>
      <c r="H251" s="162">
        <f ca="1" t="shared" si="62"/>
        <v>0.5354987852182367</v>
      </c>
      <c r="I251" s="162" t="str">
        <f>Instructions!$I$93</f>
        <v>Mot 72</v>
      </c>
      <c r="J251" s="162">
        <f ca="1" t="shared" si="62"/>
        <v>0.6819578602212146</v>
      </c>
    </row>
    <row r="252" spans="1:10" ht="16.5">
      <c r="A252" s="162" t="str">
        <f>Instructions!$I$34</f>
        <v>Mot 13</v>
      </c>
      <c r="B252" s="162">
        <f ca="1" t="shared" si="56"/>
        <v>0.3824448520033976</v>
      </c>
      <c r="C252" s="162" t="str">
        <f>Instructions!$I$49</f>
        <v>Mot 28</v>
      </c>
      <c r="D252" s="162">
        <f aca="true" t="shared" si="63" ref="D252:D254">RAND()</f>
        <v>0.9824417712632482</v>
      </c>
      <c r="E252" s="162" t="str">
        <f>Instructions!$I$64</f>
        <v>Mot 43</v>
      </c>
      <c r="F252" s="162">
        <f aca="true" t="shared" si="64" ref="F252:F254">RAND()</f>
        <v>0.7821867539801036</v>
      </c>
      <c r="G252" s="162" t="str">
        <f>Instructions!$I$79</f>
        <v>Mot 58</v>
      </c>
      <c r="H252" s="162">
        <f ca="1" t="shared" si="62"/>
        <v>0.29485820141732544</v>
      </c>
      <c r="I252" s="162" t="str">
        <f>Instructions!$I$94</f>
        <v>Mot 73</v>
      </c>
      <c r="J252" s="162">
        <f ca="1" t="shared" si="62"/>
        <v>0.5969430741966231</v>
      </c>
    </row>
    <row r="253" spans="1:10" ht="16.5">
      <c r="A253" s="162" t="str">
        <f>Instructions!$I$35</f>
        <v>Mot 14</v>
      </c>
      <c r="B253" s="162">
        <f ca="1" t="shared" si="56"/>
        <v>0.7351962945556929</v>
      </c>
      <c r="C253" s="162" t="str">
        <f>Instructions!$I$50</f>
        <v>Mot 29</v>
      </c>
      <c r="D253" s="162">
        <f ca="1" t="shared" si="63"/>
        <v>0.17486815663656963</v>
      </c>
      <c r="E253" s="162" t="str">
        <f>Instructions!$I$65</f>
        <v>Mot 44</v>
      </c>
      <c r="F253" s="162">
        <f ca="1" t="shared" si="64"/>
        <v>0.9159951545594528</v>
      </c>
      <c r="G253" s="162" t="str">
        <f>Instructions!$I$80</f>
        <v>Mot 59</v>
      </c>
      <c r="H253" s="162">
        <f ca="1" t="shared" si="62"/>
        <v>0.5289138129647871</v>
      </c>
      <c r="I253" s="162" t="str">
        <f>Instructions!$I$95</f>
        <v>Mot 74</v>
      </c>
      <c r="J253" s="162">
        <f ca="1" t="shared" si="62"/>
        <v>0.20576121431287264</v>
      </c>
    </row>
    <row r="254" spans="1:10" ht="16.5">
      <c r="A254" s="162" t="str">
        <f>Instructions!$I$36</f>
        <v>Mot 15</v>
      </c>
      <c r="B254" s="162">
        <f ca="1" t="shared" si="56"/>
        <v>0.7823377941903632</v>
      </c>
      <c r="C254" s="162" t="str">
        <f>Instructions!$I$51</f>
        <v>Mot 30</v>
      </c>
      <c r="D254" s="162">
        <f ca="1" t="shared" si="63"/>
        <v>0.8928397203108351</v>
      </c>
      <c r="E254" s="162" t="str">
        <f>Instructions!$I$66</f>
        <v>Mot 45</v>
      </c>
      <c r="F254" s="162">
        <f ca="1" t="shared" si="64"/>
        <v>0.8426353325130763</v>
      </c>
      <c r="G254" s="162" t="str">
        <f>Instructions!$I$81</f>
        <v>Mot 60</v>
      </c>
      <c r="H254" s="162">
        <f ca="1" t="shared" si="62"/>
        <v>0.2793209026889415</v>
      </c>
      <c r="I254" s="162" t="str">
        <f>Instructions!$I$96</f>
        <v>Mot 75</v>
      </c>
      <c r="J254" s="162">
        <f ca="1" t="shared" si="62"/>
        <v>0.22638705818475346</v>
      </c>
    </row>
    <row r="255" ht="16.5">
      <c r="K255" s="162">
        <v>13</v>
      </c>
    </row>
    <row r="260" spans="1:10" ht="16.5">
      <c r="A260" s="162" t="str">
        <f>Instructions!$I$22</f>
        <v>Mot 1</v>
      </c>
      <c r="B260" s="162">
        <f aca="true" t="shared" si="65" ref="B260:B274">RAND()</f>
        <v>0.0006937813653071778</v>
      </c>
      <c r="C260" s="162" t="str">
        <f>Instructions!$I$37</f>
        <v>Mot 16</v>
      </c>
      <c r="D260" s="162">
        <f aca="true" t="shared" si="66" ref="D260:D268">RAND()</f>
        <v>0.8076083461326269</v>
      </c>
      <c r="E260" s="162" t="str">
        <f>Instructions!$I$52</f>
        <v>Mot 31</v>
      </c>
      <c r="F260" s="162">
        <f aca="true" t="shared" si="67" ref="F260:J274">RAND()</f>
        <v>0.4876264548659943</v>
      </c>
      <c r="G260" s="162" t="str">
        <f>Instructions!$I$67</f>
        <v>Mot 46</v>
      </c>
      <c r="H260" s="162">
        <f ca="1" t="shared" si="67"/>
        <v>0.5301859230619566</v>
      </c>
      <c r="I260" s="162" t="str">
        <f>Instructions!$I$82</f>
        <v>Mot 61</v>
      </c>
      <c r="J260" s="162">
        <f ca="1" t="shared" si="67"/>
        <v>0.3319270731223438</v>
      </c>
    </row>
    <row r="261" spans="1:10" ht="16.5">
      <c r="A261" s="162" t="str">
        <f>Instructions!$I$23</f>
        <v>Mot 2</v>
      </c>
      <c r="B261" s="162">
        <f ca="1" t="shared" si="65"/>
        <v>0.29715193327630407</v>
      </c>
      <c r="C261" s="162" t="str">
        <f>Instructions!$I$38</f>
        <v>Mot 17</v>
      </c>
      <c r="D261" s="162">
        <f ca="1" t="shared" si="66"/>
        <v>0.13654462962476765</v>
      </c>
      <c r="E261" s="162" t="str">
        <f>Instructions!$I$53</f>
        <v>Mot 32</v>
      </c>
      <c r="F261" s="162">
        <f ca="1" t="shared" si="67"/>
        <v>0.8181055579854544</v>
      </c>
      <c r="G261" s="162" t="str">
        <f>Instructions!$I$68</f>
        <v>Mot 47</v>
      </c>
      <c r="H261" s="162">
        <f ca="1" t="shared" si="67"/>
        <v>0.5038980295049249</v>
      </c>
      <c r="I261" s="162" t="str">
        <f>Instructions!$I$83</f>
        <v>Mot 62</v>
      </c>
      <c r="J261" s="162">
        <f ca="1" t="shared" si="67"/>
        <v>0.18302053334362034</v>
      </c>
    </row>
    <row r="262" spans="1:10" ht="16.5">
      <c r="A262" s="162" t="str">
        <f>Instructions!$I$24</f>
        <v>Mot 3</v>
      </c>
      <c r="B262" s="162">
        <f ca="1" t="shared" si="65"/>
        <v>0.004870974552088181</v>
      </c>
      <c r="C262" s="162" t="str">
        <f>Instructions!$I$39</f>
        <v>Mot 18</v>
      </c>
      <c r="D262" s="162">
        <f ca="1" t="shared" si="66"/>
        <v>0.9466203064742513</v>
      </c>
      <c r="E262" s="162" t="str">
        <f>Instructions!$I$54</f>
        <v>Mot 33</v>
      </c>
      <c r="F262" s="162">
        <f ca="1" t="shared" si="67"/>
        <v>0.29854241030292894</v>
      </c>
      <c r="G262" s="162" t="str">
        <f>Instructions!$I$69</f>
        <v>Mot 48</v>
      </c>
      <c r="H262" s="162">
        <f ca="1" t="shared" si="67"/>
        <v>0.6049782695676891</v>
      </c>
      <c r="I262" s="162" t="str">
        <f>Instructions!$I$84</f>
        <v>Mot 63</v>
      </c>
      <c r="J262" s="162">
        <f ca="1" t="shared" si="67"/>
        <v>0.9480929561662701</v>
      </c>
    </row>
    <row r="263" spans="1:10" ht="16.5">
      <c r="A263" s="162" t="str">
        <f>Instructions!$I$25</f>
        <v>Mot 4</v>
      </c>
      <c r="B263" s="162">
        <f ca="1" t="shared" si="65"/>
        <v>0.5950325696039603</v>
      </c>
      <c r="C263" s="162" t="str">
        <f>Instructions!$I$40</f>
        <v>Mot 19</v>
      </c>
      <c r="D263" s="162">
        <f ca="1" t="shared" si="66"/>
        <v>0.60001677132554</v>
      </c>
      <c r="E263" s="162" t="str">
        <f>Instructions!$I$55</f>
        <v>Mot 34</v>
      </c>
      <c r="F263" s="162">
        <f ca="1" t="shared" si="67"/>
        <v>0.5219574527670027</v>
      </c>
      <c r="G263" s="162" t="str">
        <f>Instructions!$I$70</f>
        <v>Mot 49</v>
      </c>
      <c r="H263" s="162">
        <f ca="1" t="shared" si="67"/>
        <v>0.6909057924583647</v>
      </c>
      <c r="I263" s="162" t="str">
        <f>Instructions!$I$85</f>
        <v>Mot 64</v>
      </c>
      <c r="J263" s="162">
        <f ca="1" t="shared" si="67"/>
        <v>0.9446356134679911</v>
      </c>
    </row>
    <row r="264" spans="1:10" ht="16.5">
      <c r="A264" s="162" t="str">
        <f>Instructions!$I$26</f>
        <v>Mot 5</v>
      </c>
      <c r="B264" s="162">
        <f ca="1" t="shared" si="65"/>
        <v>0.4497952140376542</v>
      </c>
      <c r="C264" s="162" t="str">
        <f>Instructions!$I$41</f>
        <v>Mot 20</v>
      </c>
      <c r="D264" s="162">
        <f ca="1" t="shared" si="66"/>
        <v>0.5118422972830483</v>
      </c>
      <c r="E264" s="162" t="str">
        <f>Instructions!$I$56</f>
        <v>Mot 35</v>
      </c>
      <c r="F264" s="162">
        <f ca="1" t="shared" si="67"/>
        <v>0.2417256126713755</v>
      </c>
      <c r="G264" s="162" t="str">
        <f>Instructions!$I$71</f>
        <v>Mot 50</v>
      </c>
      <c r="H264" s="162">
        <f ca="1" t="shared" si="67"/>
        <v>0.2716722754938903</v>
      </c>
      <c r="I264" s="162" t="str">
        <f>Instructions!$I$86</f>
        <v>Mot 65</v>
      </c>
      <c r="J264" s="162">
        <f ca="1" t="shared" si="67"/>
        <v>0.09918567405181822</v>
      </c>
    </row>
    <row r="265" spans="1:10" ht="16.5">
      <c r="A265" s="162" t="str">
        <f>Instructions!$I$27</f>
        <v>Mot 6</v>
      </c>
      <c r="B265" s="162">
        <f ca="1" t="shared" si="65"/>
        <v>0.419927437993738</v>
      </c>
      <c r="C265" s="162" t="str">
        <f>Instructions!$I$42</f>
        <v>Mot 21</v>
      </c>
      <c r="D265" s="162">
        <f ca="1" t="shared" si="66"/>
        <v>0.24792770044662438</v>
      </c>
      <c r="E265" s="162" t="str">
        <f>Instructions!$I$57</f>
        <v>Mot 36</v>
      </c>
      <c r="F265" s="162">
        <f ca="1" t="shared" si="67"/>
        <v>0.8810387833777075</v>
      </c>
      <c r="G265" s="162" t="str">
        <f>Instructions!$I$72</f>
        <v>Mot 51</v>
      </c>
      <c r="H265" s="162">
        <f ca="1" t="shared" si="67"/>
        <v>0.9251301015866119</v>
      </c>
      <c r="I265" s="162" t="str">
        <f>Instructions!$I$87</f>
        <v>Mot 66</v>
      </c>
      <c r="J265" s="162">
        <f ca="1" t="shared" si="67"/>
        <v>0.9802908476796438</v>
      </c>
    </row>
    <row r="266" spans="1:10" ht="16.5">
      <c r="A266" s="162" t="str">
        <f>Instructions!$I$28</f>
        <v>Mot 7</v>
      </c>
      <c r="B266" s="162">
        <f ca="1" t="shared" si="65"/>
        <v>0.16254674859580065</v>
      </c>
      <c r="C266" s="162" t="str">
        <f>Instructions!$I$43</f>
        <v>Mot 22</v>
      </c>
      <c r="D266" s="162">
        <f ca="1" t="shared" si="66"/>
        <v>0.5740279204304412</v>
      </c>
      <c r="E266" s="162" t="str">
        <f>Instructions!$I$58</f>
        <v>Mot 37</v>
      </c>
      <c r="F266" s="162">
        <f ca="1" t="shared" si="67"/>
        <v>0.9936251700837784</v>
      </c>
      <c r="G266" s="162" t="str">
        <f>Instructions!$I$73</f>
        <v>Mot 52</v>
      </c>
      <c r="H266" s="162">
        <f ca="1" t="shared" si="67"/>
        <v>0.5730956800408202</v>
      </c>
      <c r="I266" s="162" t="str">
        <f>Instructions!$I$88</f>
        <v>Mot 67</v>
      </c>
      <c r="J266" s="162">
        <f ca="1" t="shared" si="67"/>
        <v>0.42160809775385255</v>
      </c>
    </row>
    <row r="267" spans="1:10" ht="16.5">
      <c r="A267" s="162" t="str">
        <f>Instructions!$I$29</f>
        <v>Mot 8</v>
      </c>
      <c r="B267" s="162">
        <f ca="1" t="shared" si="65"/>
        <v>0.21446256450323498</v>
      </c>
      <c r="C267" s="162" t="str">
        <f>Instructions!$I$44</f>
        <v>Mot 23</v>
      </c>
      <c r="D267" s="162">
        <f ca="1" t="shared" si="66"/>
        <v>0.39158288199505664</v>
      </c>
      <c r="E267" s="162" t="str">
        <f>Instructions!$I$59</f>
        <v>Mot 38</v>
      </c>
      <c r="F267" s="162">
        <f ca="1" t="shared" si="67"/>
        <v>0.4552777051236533</v>
      </c>
      <c r="G267" s="162" t="str">
        <f>Instructions!$I$74</f>
        <v>Mot 53</v>
      </c>
      <c r="H267" s="162">
        <f ca="1" t="shared" si="67"/>
        <v>0.42966429929724526</v>
      </c>
      <c r="I267" s="162" t="str">
        <f>Instructions!$I$89</f>
        <v>Mot 68</v>
      </c>
      <c r="J267" s="162">
        <f ca="1" t="shared" si="67"/>
        <v>0.7648862963113198</v>
      </c>
    </row>
    <row r="268" spans="1:10" ht="16.5">
      <c r="A268" s="162" t="str">
        <f>Instructions!$I$30</f>
        <v>Mot 9</v>
      </c>
      <c r="B268" s="162">
        <f ca="1" t="shared" si="65"/>
        <v>0.8866565536576715</v>
      </c>
      <c r="C268" s="162" t="str">
        <f>Instructions!$I$45</f>
        <v>Mot 24</v>
      </c>
      <c r="D268" s="162">
        <f ca="1" t="shared" si="66"/>
        <v>0.5906662278632318</v>
      </c>
      <c r="E268" s="162" t="str">
        <f>Instructions!$I$60</f>
        <v>Mot 39</v>
      </c>
      <c r="F268" s="162">
        <f ca="1" t="shared" si="67"/>
        <v>0.8633221859412491</v>
      </c>
      <c r="G268" s="162" t="str">
        <f>Instructions!$I$75</f>
        <v>Mot 54</v>
      </c>
      <c r="H268" s="162">
        <f ca="1" t="shared" si="67"/>
        <v>0.4253340577787911</v>
      </c>
      <c r="I268" s="162" t="str">
        <f>Instructions!$I$90</f>
        <v>Mot 69</v>
      </c>
      <c r="J268" s="162">
        <f ca="1" t="shared" si="67"/>
        <v>0.937867482056976</v>
      </c>
    </row>
    <row r="269" spans="1:10" ht="16.5">
      <c r="A269" s="162" t="str">
        <f>Instructions!$I$31</f>
        <v>Mot 10</v>
      </c>
      <c r="B269" s="162">
        <f ca="1" t="shared" si="65"/>
        <v>0.00529731563533975</v>
      </c>
      <c r="C269" s="162" t="str">
        <f>Instructions!$I$46</f>
        <v>Mot 25</v>
      </c>
      <c r="D269" s="162">
        <f ca="1">RAND()</f>
        <v>0.8244992788871829</v>
      </c>
      <c r="E269" s="162" t="str">
        <f>Instructions!$I$61</f>
        <v>Mot 40</v>
      </c>
      <c r="F269" s="162">
        <f ca="1">RAND()</f>
        <v>0.3271091660189843</v>
      </c>
      <c r="G269" s="162" t="str">
        <f>Instructions!$I$76</f>
        <v>Mot 55</v>
      </c>
      <c r="H269" s="162">
        <f ca="1" t="shared" si="67"/>
        <v>0.6925324924704053</v>
      </c>
      <c r="I269" s="162" t="str">
        <f>Instructions!$I$91</f>
        <v>Mot 70</v>
      </c>
      <c r="J269" s="162">
        <f ca="1" t="shared" si="67"/>
        <v>0.6945502777142601</v>
      </c>
    </row>
    <row r="270" spans="1:10" ht="16.5">
      <c r="A270" s="162" t="str">
        <f>Instructions!$I$32</f>
        <v>Mot 11</v>
      </c>
      <c r="B270" s="162">
        <f ca="1" t="shared" si="65"/>
        <v>0.9667936538614386</v>
      </c>
      <c r="C270" s="162" t="str">
        <f>Instructions!$I$47</f>
        <v>Mot 26</v>
      </c>
      <c r="D270" s="162">
        <f ca="1">RAND()</f>
        <v>0.734163626294873</v>
      </c>
      <c r="E270" s="162" t="str">
        <f>Instructions!$I$62</f>
        <v>Mot 41</v>
      </c>
      <c r="F270" s="162">
        <f ca="1">RAND()</f>
        <v>0.45229868195815826</v>
      </c>
      <c r="G270" s="162" t="str">
        <f>Instructions!$I$77</f>
        <v>Mot 56</v>
      </c>
      <c r="H270" s="162">
        <f ca="1" t="shared" si="67"/>
        <v>0.24426614193589113</v>
      </c>
      <c r="I270" s="162" t="str">
        <f>Instructions!$I$92</f>
        <v>Mot 71</v>
      </c>
      <c r="J270" s="162">
        <f ca="1" t="shared" si="67"/>
        <v>0.46037803608944106</v>
      </c>
    </row>
    <row r="271" spans="1:10" ht="16.5">
      <c r="A271" s="162" t="str">
        <f>Instructions!$I$33</f>
        <v>Mot 12</v>
      </c>
      <c r="B271" s="162">
        <f ca="1" t="shared" si="65"/>
        <v>0.7935557142091642</v>
      </c>
      <c r="C271" s="162" t="str">
        <f>Instructions!$I$48</f>
        <v>Mot 27</v>
      </c>
      <c r="D271" s="162">
        <f ca="1">RAND()</f>
        <v>0.4794605487400905</v>
      </c>
      <c r="E271" s="162" t="str">
        <f>Instructions!$I$63</f>
        <v>Mot 42</v>
      </c>
      <c r="F271" s="162">
        <f ca="1">RAND()</f>
        <v>0.3088463081767219</v>
      </c>
      <c r="G271" s="162" t="str">
        <f>Instructions!$I$78</f>
        <v>Mot 57</v>
      </c>
      <c r="H271" s="162">
        <f ca="1" t="shared" si="67"/>
        <v>0.8335268778005331</v>
      </c>
      <c r="I271" s="162" t="str">
        <f>Instructions!$I$93</f>
        <v>Mot 72</v>
      </c>
      <c r="J271" s="162">
        <f ca="1" t="shared" si="67"/>
        <v>0.9033384184193932</v>
      </c>
    </row>
    <row r="272" spans="1:10" ht="16.5">
      <c r="A272" s="162" t="str">
        <f>Instructions!$I$34</f>
        <v>Mot 13</v>
      </c>
      <c r="B272" s="162">
        <f ca="1" t="shared" si="65"/>
        <v>0.9898557389859286</v>
      </c>
      <c r="C272" s="162" t="str">
        <f>Instructions!$I$49</f>
        <v>Mot 28</v>
      </c>
      <c r="D272" s="162">
        <f aca="true" t="shared" si="68" ref="D272:D274">RAND()</f>
        <v>0.02730170030953405</v>
      </c>
      <c r="E272" s="162" t="str">
        <f>Instructions!$I$64</f>
        <v>Mot 43</v>
      </c>
      <c r="F272" s="162">
        <f aca="true" t="shared" si="69" ref="F272:F274">RAND()</f>
        <v>0.19006408577722178</v>
      </c>
      <c r="G272" s="162" t="str">
        <f>Instructions!$I$79</f>
        <v>Mot 58</v>
      </c>
      <c r="H272" s="162">
        <f ca="1" t="shared" si="67"/>
        <v>0.5160308241267421</v>
      </c>
      <c r="I272" s="162" t="str">
        <f>Instructions!$I$94</f>
        <v>Mot 73</v>
      </c>
      <c r="J272" s="162">
        <f ca="1" t="shared" si="67"/>
        <v>0.6761136341629738</v>
      </c>
    </row>
    <row r="273" spans="1:10" ht="16.5">
      <c r="A273" s="162" t="str">
        <f>Instructions!$I$35</f>
        <v>Mot 14</v>
      </c>
      <c r="B273" s="162">
        <f ca="1" t="shared" si="65"/>
        <v>0.8792234815968396</v>
      </c>
      <c r="C273" s="162" t="str">
        <f>Instructions!$I$50</f>
        <v>Mot 29</v>
      </c>
      <c r="D273" s="162">
        <f ca="1" t="shared" si="68"/>
        <v>0.6628806998918816</v>
      </c>
      <c r="E273" s="162" t="str">
        <f>Instructions!$I$65</f>
        <v>Mot 44</v>
      </c>
      <c r="F273" s="162">
        <f ca="1" t="shared" si="69"/>
        <v>0.26099754996904223</v>
      </c>
      <c r="G273" s="162" t="str">
        <f>Instructions!$I$80</f>
        <v>Mot 59</v>
      </c>
      <c r="H273" s="162">
        <f ca="1" t="shared" si="67"/>
        <v>0.09252005233738458</v>
      </c>
      <c r="I273" s="162" t="str">
        <f>Instructions!$I$95</f>
        <v>Mot 74</v>
      </c>
      <c r="J273" s="162">
        <f ca="1" t="shared" si="67"/>
        <v>0.4349785620640485</v>
      </c>
    </row>
    <row r="274" spans="1:10" ht="16.5">
      <c r="A274" s="162" t="str">
        <f>Instructions!$I$36</f>
        <v>Mot 15</v>
      </c>
      <c r="B274" s="162">
        <f ca="1" t="shared" si="65"/>
        <v>0.09127216680374006</v>
      </c>
      <c r="C274" s="162" t="str">
        <f>Instructions!$I$51</f>
        <v>Mot 30</v>
      </c>
      <c r="D274" s="162">
        <f ca="1" t="shared" si="68"/>
        <v>0.7360797775789738</v>
      </c>
      <c r="E274" s="162" t="str">
        <f>Instructions!$I$66</f>
        <v>Mot 45</v>
      </c>
      <c r="F274" s="162">
        <f ca="1" t="shared" si="69"/>
        <v>0.38605064234850506</v>
      </c>
      <c r="G274" s="162" t="str">
        <f>Instructions!$I$81</f>
        <v>Mot 60</v>
      </c>
      <c r="H274" s="162">
        <f ca="1" t="shared" si="67"/>
        <v>0.6836849703922091</v>
      </c>
      <c r="I274" s="162" t="str">
        <f>Instructions!$I$96</f>
        <v>Mot 75</v>
      </c>
      <c r="J274" s="162">
        <f ca="1" t="shared" si="67"/>
        <v>0.7960899379834216</v>
      </c>
    </row>
    <row r="275" ht="16.5">
      <c r="K275" s="162">
        <v>14</v>
      </c>
    </row>
    <row r="280" spans="1:10" ht="16.5">
      <c r="A280" s="162" t="str">
        <f>Instructions!$I$22</f>
        <v>Mot 1</v>
      </c>
      <c r="B280" s="162">
        <f aca="true" t="shared" si="70" ref="B280:B294">RAND()</f>
        <v>0.30849711350039843</v>
      </c>
      <c r="C280" s="162" t="str">
        <f>Instructions!$I$37</f>
        <v>Mot 16</v>
      </c>
      <c r="D280" s="162">
        <f aca="true" t="shared" si="71" ref="D280:D288">RAND()</f>
        <v>0.8886742783648263</v>
      </c>
      <c r="E280" s="162" t="str">
        <f>Instructions!$I$52</f>
        <v>Mot 31</v>
      </c>
      <c r="F280" s="162">
        <f aca="true" t="shared" si="72" ref="F280:J294">RAND()</f>
        <v>0.6746674228559322</v>
      </c>
      <c r="G280" s="162" t="str">
        <f>Instructions!$I$67</f>
        <v>Mot 46</v>
      </c>
      <c r="H280" s="162">
        <f ca="1" t="shared" si="72"/>
        <v>0.32728308970142916</v>
      </c>
      <c r="I280" s="162" t="str">
        <f>Instructions!$I$82</f>
        <v>Mot 61</v>
      </c>
      <c r="J280" s="162">
        <f ca="1" t="shared" si="72"/>
        <v>0.07667082045422913</v>
      </c>
    </row>
    <row r="281" spans="1:10" ht="16.5">
      <c r="A281" s="162" t="str">
        <f>Instructions!$I$23</f>
        <v>Mot 2</v>
      </c>
      <c r="B281" s="162">
        <f ca="1" t="shared" si="70"/>
        <v>0.09663426030179323</v>
      </c>
      <c r="C281" s="162" t="str">
        <f>Instructions!$I$38</f>
        <v>Mot 17</v>
      </c>
      <c r="D281" s="162">
        <f ca="1" t="shared" si="71"/>
        <v>0.9624307119988572</v>
      </c>
      <c r="E281" s="162" t="str">
        <f>Instructions!$I$53</f>
        <v>Mot 32</v>
      </c>
      <c r="F281" s="162">
        <f ca="1" t="shared" si="72"/>
        <v>0.4664538725401488</v>
      </c>
      <c r="G281" s="162" t="str">
        <f>Instructions!$I$68</f>
        <v>Mot 47</v>
      </c>
      <c r="H281" s="162">
        <f ca="1" t="shared" si="72"/>
        <v>0.7516995682471163</v>
      </c>
      <c r="I281" s="162" t="str">
        <f>Instructions!$I$83</f>
        <v>Mot 62</v>
      </c>
      <c r="J281" s="162">
        <f ca="1" t="shared" si="72"/>
        <v>0.6927181486874144</v>
      </c>
    </row>
    <row r="282" spans="1:10" ht="16.5">
      <c r="A282" s="162" t="str">
        <f>Instructions!$I$24</f>
        <v>Mot 3</v>
      </c>
      <c r="B282" s="162">
        <f ca="1" t="shared" si="70"/>
        <v>0.9424427287554682</v>
      </c>
      <c r="C282" s="162" t="str">
        <f>Instructions!$I$39</f>
        <v>Mot 18</v>
      </c>
      <c r="D282" s="162">
        <f ca="1" t="shared" si="71"/>
        <v>0.9309757087072295</v>
      </c>
      <c r="E282" s="162" t="str">
        <f>Instructions!$I$54</f>
        <v>Mot 33</v>
      </c>
      <c r="F282" s="162">
        <f ca="1" t="shared" si="72"/>
        <v>0.5858821531952926</v>
      </c>
      <c r="G282" s="162" t="str">
        <f>Instructions!$I$69</f>
        <v>Mot 48</v>
      </c>
      <c r="H282" s="162">
        <f ca="1" t="shared" si="72"/>
        <v>0.9849972558420753</v>
      </c>
      <c r="I282" s="162" t="str">
        <f>Instructions!$I$84</f>
        <v>Mot 63</v>
      </c>
      <c r="J282" s="162">
        <f ca="1" t="shared" si="72"/>
        <v>0.822698221977978</v>
      </c>
    </row>
    <row r="283" spans="1:10" ht="16.5">
      <c r="A283" s="162" t="str">
        <f>Instructions!$I$25</f>
        <v>Mot 4</v>
      </c>
      <c r="B283" s="162">
        <f ca="1" t="shared" si="70"/>
        <v>0.42740650528487834</v>
      </c>
      <c r="C283" s="162" t="str">
        <f>Instructions!$I$40</f>
        <v>Mot 19</v>
      </c>
      <c r="D283" s="162">
        <f ca="1" t="shared" si="71"/>
        <v>0.4213447878540155</v>
      </c>
      <c r="E283" s="162" t="str">
        <f>Instructions!$I$55</f>
        <v>Mot 34</v>
      </c>
      <c r="F283" s="162">
        <f ca="1" t="shared" si="72"/>
        <v>0.9468308353185491</v>
      </c>
      <c r="G283" s="162" t="str">
        <f>Instructions!$I$70</f>
        <v>Mot 49</v>
      </c>
      <c r="H283" s="162">
        <f ca="1" t="shared" si="72"/>
        <v>0.8425217165577183</v>
      </c>
      <c r="I283" s="162" t="str">
        <f>Instructions!$I$85</f>
        <v>Mot 64</v>
      </c>
      <c r="J283" s="162">
        <f ca="1" t="shared" si="72"/>
        <v>0.5822650213035115</v>
      </c>
    </row>
    <row r="284" spans="1:10" ht="16.5">
      <c r="A284" s="162" t="str">
        <f>Instructions!$I$26</f>
        <v>Mot 5</v>
      </c>
      <c r="B284" s="162">
        <f ca="1" t="shared" si="70"/>
        <v>0.5056164641935575</v>
      </c>
      <c r="C284" s="162" t="str">
        <f>Instructions!$I$41</f>
        <v>Mot 20</v>
      </c>
      <c r="D284" s="162">
        <f ca="1" t="shared" si="71"/>
        <v>0.5777126832535115</v>
      </c>
      <c r="E284" s="162" t="str">
        <f>Instructions!$I$56</f>
        <v>Mot 35</v>
      </c>
      <c r="F284" s="162">
        <f ca="1" t="shared" si="72"/>
        <v>0.14721086135854422</v>
      </c>
      <c r="G284" s="162" t="str">
        <f>Instructions!$I$71</f>
        <v>Mot 50</v>
      </c>
      <c r="H284" s="162">
        <f ca="1" t="shared" si="72"/>
        <v>0.46029968045379466</v>
      </c>
      <c r="I284" s="162" t="str">
        <f>Instructions!$I$86</f>
        <v>Mot 65</v>
      </c>
      <c r="J284" s="162">
        <f ca="1" t="shared" si="72"/>
        <v>0.42862591335011846</v>
      </c>
    </row>
    <row r="285" spans="1:10" ht="16.5">
      <c r="A285" s="162" t="str">
        <f>Instructions!$I$27</f>
        <v>Mot 6</v>
      </c>
      <c r="B285" s="162">
        <f ca="1" t="shared" si="70"/>
        <v>0.7906837208140073</v>
      </c>
      <c r="C285" s="162" t="str">
        <f>Instructions!$I$42</f>
        <v>Mot 21</v>
      </c>
      <c r="D285" s="162">
        <f ca="1" t="shared" si="71"/>
        <v>0.7300471286227671</v>
      </c>
      <c r="E285" s="162" t="str">
        <f>Instructions!$I$57</f>
        <v>Mot 36</v>
      </c>
      <c r="F285" s="162">
        <f ca="1" t="shared" si="72"/>
        <v>0.8518983511485319</v>
      </c>
      <c r="G285" s="162" t="str">
        <f>Instructions!$I$72</f>
        <v>Mot 51</v>
      </c>
      <c r="H285" s="162">
        <f ca="1" t="shared" si="72"/>
        <v>0.3798756752109814</v>
      </c>
      <c r="I285" s="162" t="str">
        <f>Instructions!$I$87</f>
        <v>Mot 66</v>
      </c>
      <c r="J285" s="162">
        <f ca="1" t="shared" si="72"/>
        <v>0.9890005374875162</v>
      </c>
    </row>
    <row r="286" spans="1:10" ht="16.5">
      <c r="A286" s="162" t="str">
        <f>Instructions!$I$28</f>
        <v>Mot 7</v>
      </c>
      <c r="B286" s="162">
        <f ca="1" t="shared" si="70"/>
        <v>0.8434282974742086</v>
      </c>
      <c r="C286" s="162" t="str">
        <f>Instructions!$I$43</f>
        <v>Mot 22</v>
      </c>
      <c r="D286" s="162">
        <f ca="1" t="shared" si="71"/>
        <v>0.27161702838810187</v>
      </c>
      <c r="E286" s="162" t="str">
        <f>Instructions!$I$58</f>
        <v>Mot 37</v>
      </c>
      <c r="F286" s="162">
        <f ca="1" t="shared" si="72"/>
        <v>0.5564390133811592</v>
      </c>
      <c r="G286" s="162" t="str">
        <f>Instructions!$I$73</f>
        <v>Mot 52</v>
      </c>
      <c r="H286" s="162">
        <f ca="1" t="shared" si="72"/>
        <v>0.23450858580522338</v>
      </c>
      <c r="I286" s="162" t="str">
        <f>Instructions!$I$88</f>
        <v>Mot 67</v>
      </c>
      <c r="J286" s="162">
        <f ca="1" t="shared" si="72"/>
        <v>0.8406927769349961</v>
      </c>
    </row>
    <row r="287" spans="1:10" ht="16.5">
      <c r="A287" s="162" t="str">
        <f>Instructions!$I$29</f>
        <v>Mot 8</v>
      </c>
      <c r="B287" s="162">
        <f ca="1" t="shared" si="70"/>
        <v>0.17923579688446534</v>
      </c>
      <c r="C287" s="162" t="str">
        <f>Instructions!$I$44</f>
        <v>Mot 23</v>
      </c>
      <c r="D287" s="162">
        <f ca="1" t="shared" si="71"/>
        <v>0.7930602720089748</v>
      </c>
      <c r="E287" s="162" t="str">
        <f>Instructions!$I$59</f>
        <v>Mot 38</v>
      </c>
      <c r="F287" s="162">
        <f ca="1" t="shared" si="72"/>
        <v>0.9486744204659474</v>
      </c>
      <c r="G287" s="162" t="str">
        <f>Instructions!$I$74</f>
        <v>Mot 53</v>
      </c>
      <c r="H287" s="162">
        <f ca="1" t="shared" si="72"/>
        <v>0.9614687915277321</v>
      </c>
      <c r="I287" s="162" t="str">
        <f>Instructions!$I$89</f>
        <v>Mot 68</v>
      </c>
      <c r="J287" s="162">
        <f ca="1" t="shared" si="72"/>
        <v>0.834951974967708</v>
      </c>
    </row>
    <row r="288" spans="1:10" ht="16.5">
      <c r="A288" s="162" t="str">
        <f>Instructions!$I$30</f>
        <v>Mot 9</v>
      </c>
      <c r="B288" s="162">
        <f ca="1" t="shared" si="70"/>
        <v>0.38010396083492326</v>
      </c>
      <c r="C288" s="162" t="str">
        <f>Instructions!$I$45</f>
        <v>Mot 24</v>
      </c>
      <c r="D288" s="162">
        <f ca="1" t="shared" si="71"/>
        <v>0.6384937425869268</v>
      </c>
      <c r="E288" s="162" t="str">
        <f>Instructions!$I$60</f>
        <v>Mot 39</v>
      </c>
      <c r="F288" s="162">
        <f ca="1" t="shared" si="72"/>
        <v>0.8872192441877413</v>
      </c>
      <c r="G288" s="162" t="str">
        <f>Instructions!$I$75</f>
        <v>Mot 54</v>
      </c>
      <c r="H288" s="162">
        <f ca="1" t="shared" si="72"/>
        <v>0.34757246596686375</v>
      </c>
      <c r="I288" s="162" t="str">
        <f>Instructions!$I$90</f>
        <v>Mot 69</v>
      </c>
      <c r="J288" s="162">
        <f ca="1" t="shared" si="72"/>
        <v>0.11338613027265387</v>
      </c>
    </row>
    <row r="289" spans="1:10" ht="16.5">
      <c r="A289" s="162" t="str">
        <f>Instructions!$I$31</f>
        <v>Mot 10</v>
      </c>
      <c r="B289" s="162">
        <f ca="1" t="shared" si="70"/>
        <v>0.7677226036531833</v>
      </c>
      <c r="C289" s="162" t="str">
        <f>Instructions!$I$46</f>
        <v>Mot 25</v>
      </c>
      <c r="D289" s="162">
        <f ca="1">RAND()</f>
        <v>0.3421854376121697</v>
      </c>
      <c r="E289" s="162" t="str">
        <f>Instructions!$I$61</f>
        <v>Mot 40</v>
      </c>
      <c r="F289" s="162">
        <f ca="1">RAND()</f>
        <v>0.7745968918222741</v>
      </c>
      <c r="G289" s="162" t="str">
        <f>Instructions!$I$76</f>
        <v>Mot 55</v>
      </c>
      <c r="H289" s="162">
        <f ca="1" t="shared" si="72"/>
        <v>0.12345633050320981</v>
      </c>
      <c r="I289" s="162" t="str">
        <f>Instructions!$I$91</f>
        <v>Mot 70</v>
      </c>
      <c r="J289" s="162">
        <f ca="1" t="shared" si="72"/>
        <v>0.8212348393147281</v>
      </c>
    </row>
    <row r="290" spans="1:10" ht="16.5">
      <c r="A290" s="162" t="str">
        <f>Instructions!$I$32</f>
        <v>Mot 11</v>
      </c>
      <c r="B290" s="162">
        <f ca="1" t="shared" si="70"/>
        <v>0.39130441093553947</v>
      </c>
      <c r="C290" s="162" t="str">
        <f>Instructions!$I$47</f>
        <v>Mot 26</v>
      </c>
      <c r="D290" s="162">
        <f ca="1">RAND()</f>
        <v>0.5391224624411876</v>
      </c>
      <c r="E290" s="162" t="str">
        <f>Instructions!$I$62</f>
        <v>Mot 41</v>
      </c>
      <c r="F290" s="162">
        <f ca="1">RAND()</f>
        <v>0.37916471794913553</v>
      </c>
      <c r="G290" s="162" t="str">
        <f>Instructions!$I$77</f>
        <v>Mot 56</v>
      </c>
      <c r="H290" s="162">
        <f ca="1" t="shared" si="72"/>
        <v>0.4076850318774039</v>
      </c>
      <c r="I290" s="162" t="str">
        <f>Instructions!$I$92</f>
        <v>Mot 71</v>
      </c>
      <c r="J290" s="162">
        <f ca="1" t="shared" si="72"/>
        <v>0.8077041180987587</v>
      </c>
    </row>
    <row r="291" spans="1:10" ht="16.5">
      <c r="A291" s="162" t="str">
        <f>Instructions!$I$33</f>
        <v>Mot 12</v>
      </c>
      <c r="B291" s="162">
        <f ca="1" t="shared" si="70"/>
        <v>0.911068622915235</v>
      </c>
      <c r="C291" s="162" t="str">
        <f>Instructions!$I$48</f>
        <v>Mot 27</v>
      </c>
      <c r="D291" s="162">
        <f ca="1">RAND()</f>
        <v>0.18455071852871252</v>
      </c>
      <c r="E291" s="162" t="str">
        <f>Instructions!$I$63</f>
        <v>Mot 42</v>
      </c>
      <c r="F291" s="162">
        <f ca="1">RAND()</f>
        <v>0.7422794156760718</v>
      </c>
      <c r="G291" s="162" t="str">
        <f>Instructions!$I$78</f>
        <v>Mot 57</v>
      </c>
      <c r="H291" s="162">
        <f ca="1" t="shared" si="72"/>
        <v>0.4505625593448793</v>
      </c>
      <c r="I291" s="162" t="str">
        <f>Instructions!$I$93</f>
        <v>Mot 72</v>
      </c>
      <c r="J291" s="162">
        <f ca="1" t="shared" si="72"/>
        <v>0.00010430017178586493</v>
      </c>
    </row>
    <row r="292" spans="1:10" ht="16.5">
      <c r="A292" s="162" t="str">
        <f>Instructions!$I$34</f>
        <v>Mot 13</v>
      </c>
      <c r="B292" s="162">
        <f ca="1" t="shared" si="70"/>
        <v>0.8000597098958248</v>
      </c>
      <c r="C292" s="162" t="str">
        <f>Instructions!$I$49</f>
        <v>Mot 28</v>
      </c>
      <c r="D292" s="162">
        <f aca="true" t="shared" si="73" ref="D292:D294">RAND()</f>
        <v>0.45344204334600813</v>
      </c>
      <c r="E292" s="162" t="str">
        <f>Instructions!$I$64</f>
        <v>Mot 43</v>
      </c>
      <c r="F292" s="162">
        <f aca="true" t="shared" si="74" ref="F292:F294">RAND()</f>
        <v>0.10579105684261358</v>
      </c>
      <c r="G292" s="162" t="str">
        <f>Instructions!$I$79</f>
        <v>Mot 58</v>
      </c>
      <c r="H292" s="162">
        <f ca="1" t="shared" si="72"/>
        <v>0.8653526747479834</v>
      </c>
      <c r="I292" s="162" t="str">
        <f>Instructions!$I$94</f>
        <v>Mot 73</v>
      </c>
      <c r="J292" s="162">
        <f ca="1" t="shared" si="72"/>
        <v>0.02002423124126429</v>
      </c>
    </row>
    <row r="293" spans="1:10" ht="16.5">
      <c r="A293" s="162" t="str">
        <f>Instructions!$I$35</f>
        <v>Mot 14</v>
      </c>
      <c r="B293" s="162">
        <f ca="1" t="shared" si="70"/>
        <v>0.16327464012361925</v>
      </c>
      <c r="C293" s="162" t="str">
        <f>Instructions!$I$50</f>
        <v>Mot 29</v>
      </c>
      <c r="D293" s="162">
        <f ca="1" t="shared" si="73"/>
        <v>0.9785573872154962</v>
      </c>
      <c r="E293" s="162" t="str">
        <f>Instructions!$I$65</f>
        <v>Mot 44</v>
      </c>
      <c r="F293" s="162">
        <f ca="1" t="shared" si="74"/>
        <v>0.829723515627204</v>
      </c>
      <c r="G293" s="162" t="str">
        <f>Instructions!$I$80</f>
        <v>Mot 59</v>
      </c>
      <c r="H293" s="162">
        <f ca="1" t="shared" si="72"/>
        <v>0.7841923442826829</v>
      </c>
      <c r="I293" s="162" t="str">
        <f>Instructions!$I$95</f>
        <v>Mot 74</v>
      </c>
      <c r="J293" s="162">
        <f ca="1" t="shared" si="72"/>
        <v>0.48522930983631485</v>
      </c>
    </row>
    <row r="294" spans="1:10" ht="16.5">
      <c r="A294" s="162" t="str">
        <f>Instructions!$I$36</f>
        <v>Mot 15</v>
      </c>
      <c r="B294" s="162">
        <f ca="1" t="shared" si="70"/>
        <v>0.8740669784508088</v>
      </c>
      <c r="C294" s="162" t="str">
        <f>Instructions!$I$51</f>
        <v>Mot 30</v>
      </c>
      <c r="D294" s="162">
        <f ca="1" t="shared" si="73"/>
        <v>0.6591836449967454</v>
      </c>
      <c r="E294" s="162" t="str">
        <f>Instructions!$I$66</f>
        <v>Mot 45</v>
      </c>
      <c r="F294" s="162">
        <f ca="1" t="shared" si="74"/>
        <v>0.5915712843825347</v>
      </c>
      <c r="G294" s="162" t="str">
        <f>Instructions!$I$81</f>
        <v>Mot 60</v>
      </c>
      <c r="H294" s="162">
        <f ca="1" t="shared" si="72"/>
        <v>0.637589670136625</v>
      </c>
      <c r="I294" s="162" t="str">
        <f>Instructions!$I$96</f>
        <v>Mot 75</v>
      </c>
      <c r="J294" s="162">
        <f ca="1" t="shared" si="72"/>
        <v>0.2739260302681902</v>
      </c>
    </row>
    <row r="295" ht="16.5">
      <c r="K295" s="162">
        <v>15</v>
      </c>
    </row>
    <row r="300" spans="1:10" ht="16.5">
      <c r="A300" s="162" t="str">
        <f>Instructions!$I$22</f>
        <v>Mot 1</v>
      </c>
      <c r="B300" s="162">
        <f aca="true" t="shared" si="75" ref="B300:B314">RAND()</f>
        <v>0.6051344273187486</v>
      </c>
      <c r="C300" s="162" t="str">
        <f>Instructions!$I$37</f>
        <v>Mot 16</v>
      </c>
      <c r="D300" s="162">
        <f aca="true" t="shared" si="76" ref="D300:D308">RAND()</f>
        <v>0.8491447944805867</v>
      </c>
      <c r="E300" s="162" t="str">
        <f>Instructions!$I$52</f>
        <v>Mot 31</v>
      </c>
      <c r="F300" s="162">
        <f aca="true" t="shared" si="77" ref="F300:J314">RAND()</f>
        <v>0.657374171493929</v>
      </c>
      <c r="G300" s="162" t="str">
        <f>Instructions!$I$67</f>
        <v>Mot 46</v>
      </c>
      <c r="H300" s="162">
        <f ca="1" t="shared" si="77"/>
        <v>0.4831368022721685</v>
      </c>
      <c r="I300" s="162" t="str">
        <f>Instructions!$I$82</f>
        <v>Mot 61</v>
      </c>
      <c r="J300" s="162">
        <f ca="1" t="shared" si="77"/>
        <v>0.20831700563812594</v>
      </c>
    </row>
    <row r="301" spans="1:10" ht="16.5">
      <c r="A301" s="162" t="str">
        <f>Instructions!$I$23</f>
        <v>Mot 2</v>
      </c>
      <c r="B301" s="162">
        <f ca="1" t="shared" si="75"/>
        <v>0.28851100487514636</v>
      </c>
      <c r="C301" s="162" t="str">
        <f>Instructions!$I$38</f>
        <v>Mot 17</v>
      </c>
      <c r="D301" s="162">
        <f ca="1" t="shared" si="76"/>
        <v>0.8073140666264331</v>
      </c>
      <c r="E301" s="162" t="str">
        <f>Instructions!$I$53</f>
        <v>Mot 32</v>
      </c>
      <c r="F301" s="162">
        <f ca="1" t="shared" si="77"/>
        <v>0.9483849304452</v>
      </c>
      <c r="G301" s="162" t="str">
        <f>Instructions!$I$68</f>
        <v>Mot 47</v>
      </c>
      <c r="H301" s="162">
        <f ca="1" t="shared" si="77"/>
        <v>0.8185551292634763</v>
      </c>
      <c r="I301" s="162" t="str">
        <f>Instructions!$I$83</f>
        <v>Mot 62</v>
      </c>
      <c r="J301" s="162">
        <f ca="1" t="shared" si="77"/>
        <v>0.983810217206149</v>
      </c>
    </row>
    <row r="302" spans="1:10" ht="16.5">
      <c r="A302" s="162" t="str">
        <f>Instructions!$I$24</f>
        <v>Mot 3</v>
      </c>
      <c r="B302" s="162">
        <f ca="1" t="shared" si="75"/>
        <v>0.1596764297642963</v>
      </c>
      <c r="C302" s="162" t="str">
        <f>Instructions!$I$39</f>
        <v>Mot 18</v>
      </c>
      <c r="D302" s="162">
        <f ca="1" t="shared" si="76"/>
        <v>0.4259617081157374</v>
      </c>
      <c r="E302" s="162" t="str">
        <f>Instructions!$I$54</f>
        <v>Mot 33</v>
      </c>
      <c r="F302" s="162">
        <f ca="1" t="shared" si="77"/>
        <v>0.3947465935708476</v>
      </c>
      <c r="G302" s="162" t="str">
        <f>Instructions!$I$69</f>
        <v>Mot 48</v>
      </c>
      <c r="H302" s="162">
        <f ca="1" t="shared" si="77"/>
        <v>0.7507986891383431</v>
      </c>
      <c r="I302" s="162" t="str">
        <f>Instructions!$I$84</f>
        <v>Mot 63</v>
      </c>
      <c r="J302" s="162">
        <f ca="1" t="shared" si="77"/>
        <v>0.16608090437870537</v>
      </c>
    </row>
    <row r="303" spans="1:10" ht="16.5">
      <c r="A303" s="162" t="str">
        <f>Instructions!$I$25</f>
        <v>Mot 4</v>
      </c>
      <c r="B303" s="162">
        <f ca="1" t="shared" si="75"/>
        <v>0.4159459374855333</v>
      </c>
      <c r="C303" s="162" t="str">
        <f>Instructions!$I$40</f>
        <v>Mot 19</v>
      </c>
      <c r="D303" s="162">
        <f ca="1" t="shared" si="76"/>
        <v>0.6989218134993055</v>
      </c>
      <c r="E303" s="162" t="str">
        <f>Instructions!$I$55</f>
        <v>Mot 34</v>
      </c>
      <c r="F303" s="162">
        <f ca="1" t="shared" si="77"/>
        <v>0.8200545111795952</v>
      </c>
      <c r="G303" s="162" t="str">
        <f>Instructions!$I$70</f>
        <v>Mot 49</v>
      </c>
      <c r="H303" s="162">
        <f ca="1" t="shared" si="77"/>
        <v>0.02392754186302104</v>
      </c>
      <c r="I303" s="162" t="str">
        <f>Instructions!$I$85</f>
        <v>Mot 64</v>
      </c>
      <c r="J303" s="162">
        <f ca="1" t="shared" si="77"/>
        <v>0.5908902285659753</v>
      </c>
    </row>
    <row r="304" spans="1:10" ht="16.5">
      <c r="A304" s="162" t="str">
        <f>Instructions!$I$26</f>
        <v>Mot 5</v>
      </c>
      <c r="B304" s="162">
        <f ca="1" t="shared" si="75"/>
        <v>0.21116301641926893</v>
      </c>
      <c r="C304" s="162" t="str">
        <f>Instructions!$I$41</f>
        <v>Mot 20</v>
      </c>
      <c r="D304" s="162">
        <f ca="1" t="shared" si="76"/>
        <v>0.6565765053001437</v>
      </c>
      <c r="E304" s="162" t="str">
        <f>Instructions!$I$56</f>
        <v>Mot 35</v>
      </c>
      <c r="F304" s="162">
        <f ca="1" t="shared" si="77"/>
        <v>0.14771090947430365</v>
      </c>
      <c r="G304" s="162" t="str">
        <f>Instructions!$I$71</f>
        <v>Mot 50</v>
      </c>
      <c r="H304" s="162">
        <f ca="1" t="shared" si="77"/>
        <v>0.397443917285053</v>
      </c>
      <c r="I304" s="162" t="str">
        <f>Instructions!$I$86</f>
        <v>Mot 65</v>
      </c>
      <c r="J304" s="162">
        <f ca="1" t="shared" si="77"/>
        <v>0.733847328708021</v>
      </c>
    </row>
    <row r="305" spans="1:10" ht="16.5">
      <c r="A305" s="162" t="str">
        <f>Instructions!$I$27</f>
        <v>Mot 6</v>
      </c>
      <c r="B305" s="162">
        <f ca="1" t="shared" si="75"/>
        <v>0.5045215361409451</v>
      </c>
      <c r="C305" s="162" t="str">
        <f>Instructions!$I$42</f>
        <v>Mot 21</v>
      </c>
      <c r="D305" s="162">
        <f ca="1" t="shared" si="76"/>
        <v>0.42237254502550037</v>
      </c>
      <c r="E305" s="162" t="str">
        <f>Instructions!$I$57</f>
        <v>Mot 36</v>
      </c>
      <c r="F305" s="162">
        <f ca="1" t="shared" si="77"/>
        <v>0.9225361557255652</v>
      </c>
      <c r="G305" s="162" t="str">
        <f>Instructions!$I$72</f>
        <v>Mot 51</v>
      </c>
      <c r="H305" s="162">
        <f ca="1" t="shared" si="77"/>
        <v>0.32962977330475685</v>
      </c>
      <c r="I305" s="162" t="str">
        <f>Instructions!$I$87</f>
        <v>Mot 66</v>
      </c>
      <c r="J305" s="162">
        <f ca="1" t="shared" si="77"/>
        <v>0.3044517635484192</v>
      </c>
    </row>
    <row r="306" spans="1:10" ht="16.5">
      <c r="A306" s="162" t="str">
        <f>Instructions!$I$28</f>
        <v>Mot 7</v>
      </c>
      <c r="B306" s="162">
        <f ca="1" t="shared" si="75"/>
        <v>0.13485015504420528</v>
      </c>
      <c r="C306" s="162" t="str">
        <f>Instructions!$I$43</f>
        <v>Mot 22</v>
      </c>
      <c r="D306" s="162">
        <f ca="1" t="shared" si="76"/>
        <v>0.08229841234491886</v>
      </c>
      <c r="E306" s="162" t="str">
        <f>Instructions!$I$58</f>
        <v>Mot 37</v>
      </c>
      <c r="F306" s="162">
        <f ca="1" t="shared" si="77"/>
        <v>0.6271308743564876</v>
      </c>
      <c r="G306" s="162" t="str">
        <f>Instructions!$I$73</f>
        <v>Mot 52</v>
      </c>
      <c r="H306" s="162">
        <f ca="1" t="shared" si="77"/>
        <v>0.48690940334258326</v>
      </c>
      <c r="I306" s="162" t="str">
        <f>Instructions!$I$88</f>
        <v>Mot 67</v>
      </c>
      <c r="J306" s="162">
        <f ca="1" t="shared" si="77"/>
        <v>0.06493128338971377</v>
      </c>
    </row>
    <row r="307" spans="1:10" ht="16.5">
      <c r="A307" s="162" t="str">
        <f>Instructions!$I$29</f>
        <v>Mot 8</v>
      </c>
      <c r="B307" s="162">
        <f ca="1" t="shared" si="75"/>
        <v>0.07219014006737523</v>
      </c>
      <c r="C307" s="162" t="str">
        <f>Instructions!$I$44</f>
        <v>Mot 23</v>
      </c>
      <c r="D307" s="162">
        <f ca="1" t="shared" si="76"/>
        <v>0.5563723805158657</v>
      </c>
      <c r="E307" s="162" t="str">
        <f>Instructions!$I$59</f>
        <v>Mot 38</v>
      </c>
      <c r="F307" s="162">
        <f ca="1" t="shared" si="77"/>
        <v>0.7094085063511489</v>
      </c>
      <c r="G307" s="162" t="str">
        <f>Instructions!$I$74</f>
        <v>Mot 53</v>
      </c>
      <c r="H307" s="162">
        <f ca="1" t="shared" si="77"/>
        <v>0.1012978939607323</v>
      </c>
      <c r="I307" s="162" t="str">
        <f>Instructions!$I$89</f>
        <v>Mot 68</v>
      </c>
      <c r="J307" s="162">
        <f ca="1" t="shared" si="77"/>
        <v>0.17507799575103622</v>
      </c>
    </row>
    <row r="308" spans="1:10" ht="16.5">
      <c r="A308" s="162" t="str">
        <f>Instructions!$I$30</f>
        <v>Mot 9</v>
      </c>
      <c r="B308" s="162">
        <f ca="1" t="shared" si="75"/>
        <v>0.09329020895593187</v>
      </c>
      <c r="C308" s="162" t="str">
        <f>Instructions!$I$45</f>
        <v>Mot 24</v>
      </c>
      <c r="D308" s="162">
        <f ca="1" t="shared" si="76"/>
        <v>0.4406786637563631</v>
      </c>
      <c r="E308" s="162" t="str">
        <f>Instructions!$I$60</f>
        <v>Mot 39</v>
      </c>
      <c r="F308" s="162">
        <f ca="1" t="shared" si="77"/>
        <v>0.058200800734831915</v>
      </c>
      <c r="G308" s="162" t="str">
        <f>Instructions!$I$75</f>
        <v>Mot 54</v>
      </c>
      <c r="H308" s="162">
        <f ca="1" t="shared" si="77"/>
        <v>0.3420996793012435</v>
      </c>
      <c r="I308" s="162" t="str">
        <f>Instructions!$I$90</f>
        <v>Mot 69</v>
      </c>
      <c r="J308" s="162">
        <f ca="1" t="shared" si="77"/>
        <v>0.38939727001947955</v>
      </c>
    </row>
    <row r="309" spans="1:10" ht="16.5">
      <c r="A309" s="162" t="str">
        <f>Instructions!$I$31</f>
        <v>Mot 10</v>
      </c>
      <c r="B309" s="162">
        <f ca="1" t="shared" si="75"/>
        <v>0.4811607853814145</v>
      </c>
      <c r="C309" s="162" t="str">
        <f>Instructions!$I$46</f>
        <v>Mot 25</v>
      </c>
      <c r="D309" s="162">
        <f ca="1">RAND()</f>
        <v>0.4605129767224133</v>
      </c>
      <c r="E309" s="162" t="str">
        <f>Instructions!$I$61</f>
        <v>Mot 40</v>
      </c>
      <c r="F309" s="162">
        <f ca="1">RAND()</f>
        <v>0.17372850351123204</v>
      </c>
      <c r="G309" s="162" t="str">
        <f>Instructions!$I$76</f>
        <v>Mot 55</v>
      </c>
      <c r="H309" s="162">
        <f ca="1" t="shared" si="77"/>
        <v>0.37197962494356696</v>
      </c>
      <c r="I309" s="162" t="str">
        <f>Instructions!$I$91</f>
        <v>Mot 70</v>
      </c>
      <c r="J309" s="162">
        <f ca="1" t="shared" si="77"/>
        <v>0.22107050264914585</v>
      </c>
    </row>
    <row r="310" spans="1:10" ht="16.5">
      <c r="A310" s="162" t="str">
        <f>Instructions!$I$32</f>
        <v>Mot 11</v>
      </c>
      <c r="B310" s="162">
        <f ca="1" t="shared" si="75"/>
        <v>0.5095955633290192</v>
      </c>
      <c r="C310" s="162" t="str">
        <f>Instructions!$I$47</f>
        <v>Mot 26</v>
      </c>
      <c r="D310" s="162">
        <f ca="1">RAND()</f>
        <v>0.4982257676354389</v>
      </c>
      <c r="E310" s="162" t="str">
        <f>Instructions!$I$62</f>
        <v>Mot 41</v>
      </c>
      <c r="F310" s="162">
        <f ca="1">RAND()</f>
        <v>0.9326535280553616</v>
      </c>
      <c r="G310" s="162" t="str">
        <f>Instructions!$I$77</f>
        <v>Mot 56</v>
      </c>
      <c r="H310" s="162">
        <f ca="1" t="shared" si="77"/>
        <v>0.9822717337373433</v>
      </c>
      <c r="I310" s="162" t="str">
        <f>Instructions!$I$92</f>
        <v>Mot 71</v>
      </c>
      <c r="J310" s="162">
        <f ca="1" t="shared" si="77"/>
        <v>0.0962727131653951</v>
      </c>
    </row>
    <row r="311" spans="1:10" ht="16.5">
      <c r="A311" s="162" t="str">
        <f>Instructions!$I$33</f>
        <v>Mot 12</v>
      </c>
      <c r="B311" s="162">
        <f ca="1" t="shared" si="75"/>
        <v>0.11796331284832307</v>
      </c>
      <c r="C311" s="162" t="str">
        <f>Instructions!$I$48</f>
        <v>Mot 27</v>
      </c>
      <c r="D311" s="162">
        <f ca="1">RAND()</f>
        <v>0.010097607575586642</v>
      </c>
      <c r="E311" s="162" t="str">
        <f>Instructions!$I$63</f>
        <v>Mot 42</v>
      </c>
      <c r="F311" s="162">
        <f ca="1">RAND()</f>
        <v>0.5315007523581238</v>
      </c>
      <c r="G311" s="162" t="str">
        <f>Instructions!$I$78</f>
        <v>Mot 57</v>
      </c>
      <c r="H311" s="162">
        <f ca="1" t="shared" si="77"/>
        <v>0.6423567577142071</v>
      </c>
      <c r="I311" s="162" t="str">
        <f>Instructions!$I$93</f>
        <v>Mot 72</v>
      </c>
      <c r="J311" s="162">
        <f ca="1" t="shared" si="77"/>
        <v>0.8858291203857575</v>
      </c>
    </row>
    <row r="312" spans="1:10" ht="16.5">
      <c r="A312" s="162" t="str">
        <f>Instructions!$I$34</f>
        <v>Mot 13</v>
      </c>
      <c r="B312" s="162">
        <f ca="1" t="shared" si="75"/>
        <v>0.5419081980217637</v>
      </c>
      <c r="C312" s="162" t="str">
        <f>Instructions!$I$49</f>
        <v>Mot 28</v>
      </c>
      <c r="D312" s="162">
        <f aca="true" t="shared" si="78" ref="D312:D314">RAND()</f>
        <v>0.22829356008493173</v>
      </c>
      <c r="E312" s="162" t="str">
        <f>Instructions!$I$64</f>
        <v>Mot 43</v>
      </c>
      <c r="F312" s="162">
        <f aca="true" t="shared" si="79" ref="F312:F314">RAND()</f>
        <v>0.5202321199587717</v>
      </c>
      <c r="G312" s="162" t="str">
        <f>Instructions!$I$79</f>
        <v>Mot 58</v>
      </c>
      <c r="H312" s="162">
        <f ca="1" t="shared" si="77"/>
        <v>0.37012318022478996</v>
      </c>
      <c r="I312" s="162" t="str">
        <f>Instructions!$I$94</f>
        <v>Mot 73</v>
      </c>
      <c r="J312" s="162">
        <f ca="1" t="shared" si="77"/>
        <v>0.5241229260714753</v>
      </c>
    </row>
    <row r="313" spans="1:10" ht="16.5">
      <c r="A313" s="162" t="str">
        <f>Instructions!$I$35</f>
        <v>Mot 14</v>
      </c>
      <c r="B313" s="162">
        <f ca="1" t="shared" si="75"/>
        <v>0.4750615382767258</v>
      </c>
      <c r="C313" s="162" t="str">
        <f>Instructions!$I$50</f>
        <v>Mot 29</v>
      </c>
      <c r="D313" s="162">
        <f ca="1" t="shared" si="78"/>
        <v>0.5991089346436047</v>
      </c>
      <c r="E313" s="162" t="str">
        <f>Instructions!$I$65</f>
        <v>Mot 44</v>
      </c>
      <c r="F313" s="162">
        <f ca="1" t="shared" si="79"/>
        <v>0.9827201533045329</v>
      </c>
      <c r="G313" s="162" t="str">
        <f>Instructions!$I$80</f>
        <v>Mot 59</v>
      </c>
      <c r="H313" s="162">
        <f ca="1" t="shared" si="77"/>
        <v>0.9714047091467091</v>
      </c>
      <c r="I313" s="162" t="str">
        <f>Instructions!$I$95</f>
        <v>Mot 74</v>
      </c>
      <c r="J313" s="162">
        <f ca="1" t="shared" si="77"/>
        <v>0.9758557538580017</v>
      </c>
    </row>
    <row r="314" spans="1:10" ht="16.5">
      <c r="A314" s="162" t="str">
        <f>Instructions!$I$36</f>
        <v>Mot 15</v>
      </c>
      <c r="B314" s="162">
        <f ca="1" t="shared" si="75"/>
        <v>0.4170845057043008</v>
      </c>
      <c r="C314" s="162" t="str">
        <f>Instructions!$I$51</f>
        <v>Mot 30</v>
      </c>
      <c r="D314" s="162">
        <f ca="1" t="shared" si="78"/>
        <v>0.07700262045017803</v>
      </c>
      <c r="E314" s="162" t="str">
        <f>Instructions!$I$66</f>
        <v>Mot 45</v>
      </c>
      <c r="F314" s="162">
        <f ca="1" t="shared" si="79"/>
        <v>0.14490807725842436</v>
      </c>
      <c r="G314" s="162" t="str">
        <f>Instructions!$I$81</f>
        <v>Mot 60</v>
      </c>
      <c r="H314" s="162">
        <f ca="1" t="shared" si="77"/>
        <v>0.8912231188560626</v>
      </c>
      <c r="I314" s="162" t="str">
        <f>Instructions!$I$96</f>
        <v>Mot 75</v>
      </c>
      <c r="J314" s="162">
        <f ca="1" t="shared" si="77"/>
        <v>0.9512763024954293</v>
      </c>
    </row>
    <row r="315" ht="16.5">
      <c r="K315" s="162">
        <v>16</v>
      </c>
    </row>
    <row r="320" spans="1:10" ht="16.5">
      <c r="A320" s="162" t="str">
        <f>Instructions!$I$22</f>
        <v>Mot 1</v>
      </c>
      <c r="B320" s="162">
        <f aca="true" t="shared" si="80" ref="B320:B354">RAND()</f>
        <v>0.18486586478782985</v>
      </c>
      <c r="C320" s="162" t="str">
        <f>Instructions!$I$37</f>
        <v>Mot 16</v>
      </c>
      <c r="D320" s="162">
        <f aca="true" t="shared" si="81" ref="D320:D328">RAND()</f>
        <v>0.08352408723508675</v>
      </c>
      <c r="E320" s="162" t="str">
        <f>Instructions!$I$52</f>
        <v>Mot 31</v>
      </c>
      <c r="F320" s="162">
        <f aca="true" t="shared" si="82" ref="F320:J334">RAND()</f>
        <v>0.5916950745567499</v>
      </c>
      <c r="G320" s="162" t="str">
        <f>Instructions!$I$67</f>
        <v>Mot 46</v>
      </c>
      <c r="H320" s="162">
        <f ca="1" t="shared" si="82"/>
        <v>0.7436224479492646</v>
      </c>
      <c r="I320" s="162" t="str">
        <f>Instructions!$I$82</f>
        <v>Mot 61</v>
      </c>
      <c r="J320" s="162">
        <f ca="1" t="shared" si="82"/>
        <v>0.9967444575081262</v>
      </c>
    </row>
    <row r="321" spans="1:10" ht="16.5">
      <c r="A321" s="162" t="str">
        <f>Instructions!$I$23</f>
        <v>Mot 2</v>
      </c>
      <c r="B321" s="162">
        <f ca="1" t="shared" si="80"/>
        <v>0.24346483434002153</v>
      </c>
      <c r="C321" s="162" t="str">
        <f>Instructions!$I$38</f>
        <v>Mot 17</v>
      </c>
      <c r="D321" s="162">
        <f ca="1" t="shared" si="81"/>
        <v>0.22605930090598914</v>
      </c>
      <c r="E321" s="162" t="str">
        <f>Instructions!$I$53</f>
        <v>Mot 32</v>
      </c>
      <c r="F321" s="162">
        <f ca="1" t="shared" si="82"/>
        <v>0.3751369084590518</v>
      </c>
      <c r="G321" s="162" t="str">
        <f>Instructions!$I$68</f>
        <v>Mot 47</v>
      </c>
      <c r="H321" s="162">
        <f ca="1" t="shared" si="82"/>
        <v>0.8255120259503368</v>
      </c>
      <c r="I321" s="162" t="str">
        <f>Instructions!$I$83</f>
        <v>Mot 62</v>
      </c>
      <c r="J321" s="162">
        <f ca="1" t="shared" si="82"/>
        <v>0.8839546919040769</v>
      </c>
    </row>
    <row r="322" spans="1:10" ht="16.5">
      <c r="A322" s="162" t="str">
        <f>Instructions!$I$24</f>
        <v>Mot 3</v>
      </c>
      <c r="B322" s="162">
        <f ca="1" t="shared" si="80"/>
        <v>0.3571498399767664</v>
      </c>
      <c r="C322" s="162" t="str">
        <f>Instructions!$I$39</f>
        <v>Mot 18</v>
      </c>
      <c r="D322" s="162">
        <f ca="1" t="shared" si="81"/>
        <v>0.6826439957428371</v>
      </c>
      <c r="E322" s="162" t="str">
        <f>Instructions!$I$54</f>
        <v>Mot 33</v>
      </c>
      <c r="F322" s="162">
        <f ca="1" t="shared" si="82"/>
        <v>0.2739472154361854</v>
      </c>
      <c r="G322" s="162" t="str">
        <f>Instructions!$I$69</f>
        <v>Mot 48</v>
      </c>
      <c r="H322" s="162">
        <f ca="1" t="shared" si="82"/>
        <v>0.6697275986944639</v>
      </c>
      <c r="I322" s="162" t="str">
        <f>Instructions!$I$84</f>
        <v>Mot 63</v>
      </c>
      <c r="J322" s="162">
        <f ca="1" t="shared" si="82"/>
        <v>0.047707306179798126</v>
      </c>
    </row>
    <row r="323" spans="1:10" ht="16.5">
      <c r="A323" s="162" t="str">
        <f>Instructions!$I$25</f>
        <v>Mot 4</v>
      </c>
      <c r="B323" s="162">
        <f ca="1" t="shared" si="80"/>
        <v>0.0640760246440002</v>
      </c>
      <c r="C323" s="162" t="str">
        <f>Instructions!$I$40</f>
        <v>Mot 19</v>
      </c>
      <c r="D323" s="162">
        <f ca="1" t="shared" si="81"/>
        <v>0.28571935547494454</v>
      </c>
      <c r="E323" s="162" t="str">
        <f>Instructions!$I$55</f>
        <v>Mot 34</v>
      </c>
      <c r="F323" s="162">
        <f ca="1" t="shared" si="82"/>
        <v>0.12937054143679827</v>
      </c>
      <c r="G323" s="162" t="str">
        <f>Instructions!$I$70</f>
        <v>Mot 49</v>
      </c>
      <c r="H323" s="162">
        <f ca="1" t="shared" si="82"/>
        <v>0.8071240013183058</v>
      </c>
      <c r="I323" s="162" t="str">
        <f>Instructions!$I$85</f>
        <v>Mot 64</v>
      </c>
      <c r="J323" s="162">
        <f ca="1" t="shared" si="82"/>
        <v>0.5100372089724813</v>
      </c>
    </row>
    <row r="324" spans="1:10" ht="16.5">
      <c r="A324" s="162" t="str">
        <f>Instructions!$I$26</f>
        <v>Mot 5</v>
      </c>
      <c r="B324" s="162">
        <f ca="1" t="shared" si="80"/>
        <v>0.47807598673109175</v>
      </c>
      <c r="C324" s="162" t="str">
        <f>Instructions!$I$41</f>
        <v>Mot 20</v>
      </c>
      <c r="D324" s="162">
        <f ca="1" t="shared" si="81"/>
        <v>0.39833117001841434</v>
      </c>
      <c r="E324" s="162" t="str">
        <f>Instructions!$I$56</f>
        <v>Mot 35</v>
      </c>
      <c r="F324" s="162">
        <f ca="1" t="shared" si="82"/>
        <v>0.9307215579465021</v>
      </c>
      <c r="G324" s="162" t="str">
        <f>Instructions!$I$71</f>
        <v>Mot 50</v>
      </c>
      <c r="H324" s="162">
        <f ca="1" t="shared" si="82"/>
        <v>0.4953159394708998</v>
      </c>
      <c r="I324" s="162" t="str">
        <f>Instructions!$I$86</f>
        <v>Mot 65</v>
      </c>
      <c r="J324" s="162">
        <f ca="1" t="shared" si="82"/>
        <v>0.17439335842181436</v>
      </c>
    </row>
    <row r="325" spans="1:10" ht="16.5">
      <c r="A325" s="162" t="str">
        <f>Instructions!$I$27</f>
        <v>Mot 6</v>
      </c>
      <c r="B325" s="162">
        <f ca="1" t="shared" si="80"/>
        <v>0.804916635640495</v>
      </c>
      <c r="C325" s="162" t="str">
        <f>Instructions!$I$42</f>
        <v>Mot 21</v>
      </c>
      <c r="D325" s="162">
        <f ca="1" t="shared" si="81"/>
        <v>0.17077177836854074</v>
      </c>
      <c r="E325" s="162" t="str">
        <f>Instructions!$I$57</f>
        <v>Mot 36</v>
      </c>
      <c r="F325" s="162">
        <f ca="1" t="shared" si="82"/>
        <v>0.15535066682364662</v>
      </c>
      <c r="G325" s="162" t="str">
        <f>Instructions!$I$72</f>
        <v>Mot 51</v>
      </c>
      <c r="H325" s="162">
        <f ca="1" t="shared" si="82"/>
        <v>0.5554896172356384</v>
      </c>
      <c r="I325" s="162" t="str">
        <f>Instructions!$I$87</f>
        <v>Mot 66</v>
      </c>
      <c r="J325" s="162">
        <f ca="1" t="shared" si="82"/>
        <v>0.8672843785110079</v>
      </c>
    </row>
    <row r="326" spans="1:10" ht="16.5">
      <c r="A326" s="162" t="str">
        <f>Instructions!$I$28</f>
        <v>Mot 7</v>
      </c>
      <c r="B326" s="162">
        <f ca="1" t="shared" si="80"/>
        <v>0.3356227184462859</v>
      </c>
      <c r="C326" s="162" t="str">
        <f>Instructions!$I$43</f>
        <v>Mot 22</v>
      </c>
      <c r="D326" s="162">
        <f ca="1" t="shared" si="81"/>
        <v>0.3347443970225029</v>
      </c>
      <c r="E326" s="162" t="str">
        <f>Instructions!$I$58</f>
        <v>Mot 37</v>
      </c>
      <c r="F326" s="162">
        <f ca="1" t="shared" si="82"/>
        <v>0.059107566088126284</v>
      </c>
      <c r="G326" s="162" t="str">
        <f>Instructions!$I$73</f>
        <v>Mot 52</v>
      </c>
      <c r="H326" s="162">
        <f ca="1" t="shared" si="82"/>
        <v>0.37358035374277576</v>
      </c>
      <c r="I326" s="162" t="str">
        <f>Instructions!$I$88</f>
        <v>Mot 67</v>
      </c>
      <c r="J326" s="162">
        <f ca="1" t="shared" si="82"/>
        <v>0.4397464782646149</v>
      </c>
    </row>
    <row r="327" spans="1:10" ht="16.5">
      <c r="A327" s="162" t="str">
        <f>Instructions!$I$29</f>
        <v>Mot 8</v>
      </c>
      <c r="B327" s="162">
        <f ca="1" t="shared" si="80"/>
        <v>0.6181116393567192</v>
      </c>
      <c r="C327" s="162" t="str">
        <f>Instructions!$I$44</f>
        <v>Mot 23</v>
      </c>
      <c r="D327" s="162">
        <f ca="1" t="shared" si="81"/>
        <v>0.2576271682395782</v>
      </c>
      <c r="E327" s="162" t="str">
        <f>Instructions!$I$59</f>
        <v>Mot 38</v>
      </c>
      <c r="F327" s="162">
        <f ca="1" t="shared" si="82"/>
        <v>0.20200356667857144</v>
      </c>
      <c r="G327" s="162" t="str">
        <f>Instructions!$I$74</f>
        <v>Mot 53</v>
      </c>
      <c r="H327" s="162">
        <f ca="1" t="shared" si="82"/>
        <v>0.3224079200886114</v>
      </c>
      <c r="I327" s="162" t="str">
        <f>Instructions!$I$89</f>
        <v>Mot 68</v>
      </c>
      <c r="J327" s="162">
        <f ca="1" t="shared" si="82"/>
        <v>0.4527534526791481</v>
      </c>
    </row>
    <row r="328" spans="1:10" ht="16.5">
      <c r="A328" s="162" t="str">
        <f>Instructions!$I$30</f>
        <v>Mot 9</v>
      </c>
      <c r="B328" s="162">
        <f ca="1" t="shared" si="80"/>
        <v>0.3398114155913904</v>
      </c>
      <c r="C328" s="162" t="str">
        <f>Instructions!$I$45</f>
        <v>Mot 24</v>
      </c>
      <c r="D328" s="162">
        <f ca="1" t="shared" si="81"/>
        <v>0.12575850733134142</v>
      </c>
      <c r="E328" s="162" t="str">
        <f>Instructions!$I$60</f>
        <v>Mot 39</v>
      </c>
      <c r="F328" s="162">
        <f ca="1" t="shared" si="82"/>
        <v>0.3299248865829568</v>
      </c>
      <c r="G328" s="162" t="str">
        <f>Instructions!$I$75</f>
        <v>Mot 54</v>
      </c>
      <c r="H328" s="162">
        <f ca="1" t="shared" si="82"/>
        <v>0.3171686079362622</v>
      </c>
      <c r="I328" s="162" t="str">
        <f>Instructions!$I$90</f>
        <v>Mot 69</v>
      </c>
      <c r="J328" s="162">
        <f ca="1" t="shared" si="82"/>
        <v>0.44193684660861765</v>
      </c>
    </row>
    <row r="329" spans="1:10" ht="16.5">
      <c r="A329" s="162" t="str">
        <f>Instructions!$I$31</f>
        <v>Mot 10</v>
      </c>
      <c r="B329" s="162">
        <f ca="1" t="shared" si="80"/>
        <v>0.551865840762188</v>
      </c>
      <c r="C329" s="162" t="str">
        <f>Instructions!$I$46</f>
        <v>Mot 25</v>
      </c>
      <c r="D329" s="162">
        <f ca="1">RAND()</f>
        <v>0.6321784073060931</v>
      </c>
      <c r="E329" s="162" t="str">
        <f>Instructions!$I$61</f>
        <v>Mot 40</v>
      </c>
      <c r="F329" s="162">
        <f ca="1">RAND()</f>
        <v>0.8917658327466988</v>
      </c>
      <c r="G329" s="162" t="str">
        <f>Instructions!$I$76</f>
        <v>Mot 55</v>
      </c>
      <c r="H329" s="162">
        <f ca="1" t="shared" si="82"/>
        <v>0.015241801797659438</v>
      </c>
      <c r="I329" s="162" t="str">
        <f>Instructions!$I$91</f>
        <v>Mot 70</v>
      </c>
      <c r="J329" s="162">
        <f ca="1" t="shared" si="82"/>
        <v>0.749121362310432</v>
      </c>
    </row>
    <row r="330" spans="1:10" ht="16.5">
      <c r="A330" s="162" t="str">
        <f>Instructions!$I$32</f>
        <v>Mot 11</v>
      </c>
      <c r="B330" s="162">
        <f ca="1" t="shared" si="80"/>
        <v>0.2247980519970184</v>
      </c>
      <c r="C330" s="162" t="str">
        <f>Instructions!$I$47</f>
        <v>Mot 26</v>
      </c>
      <c r="D330" s="162">
        <f ca="1">RAND()</f>
        <v>0.15979946642699117</v>
      </c>
      <c r="E330" s="162" t="str">
        <f>Instructions!$I$62</f>
        <v>Mot 41</v>
      </c>
      <c r="F330" s="162">
        <f ca="1">RAND()</f>
        <v>0.27227328312085186</v>
      </c>
      <c r="G330" s="162" t="str">
        <f>Instructions!$I$77</f>
        <v>Mot 56</v>
      </c>
      <c r="H330" s="162">
        <f ca="1" t="shared" si="82"/>
        <v>0.43100582712567104</v>
      </c>
      <c r="I330" s="162" t="str">
        <f>Instructions!$I$92</f>
        <v>Mot 71</v>
      </c>
      <c r="J330" s="162">
        <f ca="1" t="shared" si="82"/>
        <v>0.9497523991456607</v>
      </c>
    </row>
    <row r="331" spans="1:10" ht="16.5">
      <c r="A331" s="162" t="str">
        <f>Instructions!$I$33</f>
        <v>Mot 12</v>
      </c>
      <c r="B331" s="162">
        <f ca="1" t="shared" si="80"/>
        <v>0.7561711533024469</v>
      </c>
      <c r="C331" s="162" t="str">
        <f>Instructions!$I$48</f>
        <v>Mot 27</v>
      </c>
      <c r="D331" s="162">
        <f ca="1">RAND()</f>
        <v>0.9536060452547218</v>
      </c>
      <c r="E331" s="162" t="str">
        <f>Instructions!$I$63</f>
        <v>Mot 42</v>
      </c>
      <c r="F331" s="162">
        <f ca="1">RAND()</f>
        <v>0.7579925562941863</v>
      </c>
      <c r="G331" s="162" t="str">
        <f>Instructions!$I$78</f>
        <v>Mot 57</v>
      </c>
      <c r="H331" s="162">
        <f ca="1" t="shared" si="82"/>
        <v>0.7099414652370677</v>
      </c>
      <c r="I331" s="162" t="str">
        <f>Instructions!$I$93</f>
        <v>Mot 72</v>
      </c>
      <c r="J331" s="162">
        <f ca="1" t="shared" si="82"/>
        <v>0.8154546894254475</v>
      </c>
    </row>
    <row r="332" spans="1:10" ht="16.5">
      <c r="A332" s="162" t="str">
        <f>Instructions!$I$34</f>
        <v>Mot 13</v>
      </c>
      <c r="B332" s="162">
        <f ca="1" t="shared" si="80"/>
        <v>0.05711194593693514</v>
      </c>
      <c r="C332" s="162" t="str">
        <f>Instructions!$I$49</f>
        <v>Mot 28</v>
      </c>
      <c r="D332" s="162">
        <f aca="true" t="shared" si="83" ref="D332:D334">RAND()</f>
        <v>0.9892663310479688</v>
      </c>
      <c r="E332" s="162" t="str">
        <f>Instructions!$I$64</f>
        <v>Mot 43</v>
      </c>
      <c r="F332" s="162">
        <f aca="true" t="shared" si="84" ref="F332:F334">RAND()</f>
        <v>0.6502323199623813</v>
      </c>
      <c r="G332" s="162" t="str">
        <f>Instructions!$I$79</f>
        <v>Mot 58</v>
      </c>
      <c r="H332" s="162">
        <f ca="1" t="shared" si="82"/>
        <v>0.7654978879785966</v>
      </c>
      <c r="I332" s="162" t="str">
        <f>Instructions!$I$94</f>
        <v>Mot 73</v>
      </c>
      <c r="J332" s="162">
        <f ca="1" t="shared" si="82"/>
        <v>0.9340685396616785</v>
      </c>
    </row>
    <row r="333" spans="1:10" ht="16.5">
      <c r="A333" s="162" t="str">
        <f>Instructions!$I$35</f>
        <v>Mot 14</v>
      </c>
      <c r="B333" s="162">
        <f ca="1" t="shared" si="80"/>
        <v>0.17898263742792442</v>
      </c>
      <c r="C333" s="162" t="str">
        <f>Instructions!$I$50</f>
        <v>Mot 29</v>
      </c>
      <c r="D333" s="162">
        <f ca="1" t="shared" si="83"/>
        <v>0.31941778587749814</v>
      </c>
      <c r="E333" s="162" t="str">
        <f>Instructions!$I$65</f>
        <v>Mot 44</v>
      </c>
      <c r="F333" s="162">
        <f ca="1" t="shared" si="84"/>
        <v>0.5671496462961808</v>
      </c>
      <c r="G333" s="162" t="str">
        <f>Instructions!$I$80</f>
        <v>Mot 59</v>
      </c>
      <c r="H333" s="162">
        <f ca="1" t="shared" si="82"/>
        <v>0.8049337414305406</v>
      </c>
      <c r="I333" s="162" t="str">
        <f>Instructions!$I$95</f>
        <v>Mot 74</v>
      </c>
      <c r="J333" s="162">
        <f ca="1" t="shared" si="82"/>
        <v>0.26827719305513853</v>
      </c>
    </row>
    <row r="334" spans="1:10" ht="16.5">
      <c r="A334" s="162" t="str">
        <f>Instructions!$I$36</f>
        <v>Mot 15</v>
      </c>
      <c r="B334" s="162">
        <f ca="1" t="shared" si="80"/>
        <v>0.6542219840851115</v>
      </c>
      <c r="C334" s="162" t="str">
        <f>Instructions!$I$51</f>
        <v>Mot 30</v>
      </c>
      <c r="D334" s="162">
        <f ca="1" t="shared" si="83"/>
        <v>0.7603299786044274</v>
      </c>
      <c r="E334" s="162" t="str">
        <f>Instructions!$I$66</f>
        <v>Mot 45</v>
      </c>
      <c r="F334" s="162">
        <f ca="1" t="shared" si="84"/>
        <v>0.015043103580248074</v>
      </c>
      <c r="G334" s="162" t="str">
        <f>Instructions!$I$81</f>
        <v>Mot 60</v>
      </c>
      <c r="H334" s="162">
        <f ca="1" t="shared" si="82"/>
        <v>0.7486941817753846</v>
      </c>
      <c r="I334" s="162" t="str">
        <f>Instructions!$I$96</f>
        <v>Mot 75</v>
      </c>
      <c r="J334" s="162">
        <f ca="1" t="shared" si="82"/>
        <v>0.7614453927946296</v>
      </c>
    </row>
    <row r="335" ht="16.5">
      <c r="K335" s="162">
        <v>17</v>
      </c>
    </row>
    <row r="340" spans="1:10" ht="16.5">
      <c r="A340" s="162" t="str">
        <f>Instructions!$I$22</f>
        <v>Mot 1</v>
      </c>
      <c r="B340" s="162">
        <f ca="1" t="shared" si="80"/>
        <v>0.45982814390673765</v>
      </c>
      <c r="C340" s="162" t="str">
        <f>Instructions!$I$37</f>
        <v>Mot 16</v>
      </c>
      <c r="D340" s="162">
        <f aca="true" t="shared" si="85" ref="D340:D348">RAND()</f>
        <v>0.47184446233019794</v>
      </c>
      <c r="E340" s="162" t="str">
        <f>Instructions!$I$52</f>
        <v>Mot 31</v>
      </c>
      <c r="F340" s="162">
        <f aca="true" t="shared" si="86" ref="F340:J354">RAND()</f>
        <v>0.6341253749571951</v>
      </c>
      <c r="G340" s="162" t="str">
        <f>Instructions!$I$67</f>
        <v>Mot 46</v>
      </c>
      <c r="H340" s="162">
        <f ca="1" t="shared" si="86"/>
        <v>0.2940206359503915</v>
      </c>
      <c r="I340" s="162" t="str">
        <f>Instructions!$I$82</f>
        <v>Mot 61</v>
      </c>
      <c r="J340" s="162">
        <f ca="1" t="shared" si="86"/>
        <v>0.35616279636502923</v>
      </c>
    </row>
    <row r="341" spans="1:10" ht="16.5">
      <c r="A341" s="162" t="str">
        <f>Instructions!$I$23</f>
        <v>Mot 2</v>
      </c>
      <c r="B341" s="162">
        <f ca="1" t="shared" si="80"/>
        <v>0.4472491722936207</v>
      </c>
      <c r="C341" s="162" t="str">
        <f>Instructions!$I$38</f>
        <v>Mot 17</v>
      </c>
      <c r="D341" s="162">
        <f ca="1" t="shared" si="85"/>
        <v>0.6178250597063863</v>
      </c>
      <c r="E341" s="162" t="str">
        <f>Instructions!$I$53</f>
        <v>Mot 32</v>
      </c>
      <c r="F341" s="162">
        <f ca="1" t="shared" si="86"/>
        <v>0.8994258064166588</v>
      </c>
      <c r="G341" s="162" t="str">
        <f>Instructions!$I$68</f>
        <v>Mot 47</v>
      </c>
      <c r="H341" s="162">
        <f ca="1" t="shared" si="86"/>
        <v>0.45205583414857564</v>
      </c>
      <c r="I341" s="162" t="str">
        <f>Instructions!$I$83</f>
        <v>Mot 62</v>
      </c>
      <c r="J341" s="162">
        <f ca="1" t="shared" si="86"/>
        <v>0.6959063849383677</v>
      </c>
    </row>
    <row r="342" spans="1:10" ht="16.5">
      <c r="A342" s="162" t="str">
        <f>Instructions!$I$24</f>
        <v>Mot 3</v>
      </c>
      <c r="B342" s="162">
        <f ca="1" t="shared" si="80"/>
        <v>0.11332012068554642</v>
      </c>
      <c r="C342" s="162" t="str">
        <f>Instructions!$I$39</f>
        <v>Mot 18</v>
      </c>
      <c r="D342" s="162">
        <f ca="1" t="shared" si="85"/>
        <v>0.6277418267409247</v>
      </c>
      <c r="E342" s="162" t="str">
        <f>Instructions!$I$54</f>
        <v>Mot 33</v>
      </c>
      <c r="F342" s="162">
        <f ca="1" t="shared" si="86"/>
        <v>0.5467378370339018</v>
      </c>
      <c r="G342" s="162" t="str">
        <f>Instructions!$I$69</f>
        <v>Mot 48</v>
      </c>
      <c r="H342" s="162">
        <f ca="1" t="shared" si="86"/>
        <v>0.1244721337806508</v>
      </c>
      <c r="I342" s="162" t="str">
        <f>Instructions!$I$84</f>
        <v>Mot 63</v>
      </c>
      <c r="J342" s="162">
        <f ca="1" t="shared" si="86"/>
        <v>0.15916716219521343</v>
      </c>
    </row>
    <row r="343" spans="1:10" ht="16.5">
      <c r="A343" s="162" t="str">
        <f>Instructions!$I$25</f>
        <v>Mot 4</v>
      </c>
      <c r="B343" s="162">
        <f ca="1" t="shared" si="80"/>
        <v>0.5748258187343184</v>
      </c>
      <c r="C343" s="162" t="str">
        <f>Instructions!$I$40</f>
        <v>Mot 19</v>
      </c>
      <c r="D343" s="162">
        <f ca="1" t="shared" si="85"/>
        <v>0.25154633465740583</v>
      </c>
      <c r="E343" s="162" t="str">
        <f>Instructions!$I$55</f>
        <v>Mot 34</v>
      </c>
      <c r="F343" s="162">
        <f ca="1" t="shared" si="86"/>
        <v>0.8915730687748941</v>
      </c>
      <c r="G343" s="162" t="str">
        <f>Instructions!$I$70</f>
        <v>Mot 49</v>
      </c>
      <c r="H343" s="162">
        <f ca="1" t="shared" si="86"/>
        <v>0.4344211998534149</v>
      </c>
      <c r="I343" s="162" t="str">
        <f>Instructions!$I$85</f>
        <v>Mot 64</v>
      </c>
      <c r="J343" s="162">
        <f ca="1" t="shared" si="86"/>
        <v>0.2023542942387978</v>
      </c>
    </row>
    <row r="344" spans="1:10" ht="16.5">
      <c r="A344" s="162" t="str">
        <f>Instructions!$I$26</f>
        <v>Mot 5</v>
      </c>
      <c r="B344" s="162">
        <f ca="1" t="shared" si="80"/>
        <v>0.5507840910312792</v>
      </c>
      <c r="C344" s="162" t="str">
        <f>Instructions!$I$41</f>
        <v>Mot 20</v>
      </c>
      <c r="D344" s="162">
        <f ca="1" t="shared" si="85"/>
        <v>0.32317882655379926</v>
      </c>
      <c r="E344" s="162" t="str">
        <f>Instructions!$I$56</f>
        <v>Mot 35</v>
      </c>
      <c r="F344" s="162">
        <f ca="1" t="shared" si="86"/>
        <v>0.04066506873375608</v>
      </c>
      <c r="G344" s="162" t="str">
        <f>Instructions!$I$71</f>
        <v>Mot 50</v>
      </c>
      <c r="H344" s="162">
        <f ca="1" t="shared" si="86"/>
        <v>0.8216839835062296</v>
      </c>
      <c r="I344" s="162" t="str">
        <f>Instructions!$I$86</f>
        <v>Mot 65</v>
      </c>
      <c r="J344" s="162">
        <f ca="1" t="shared" si="86"/>
        <v>0.6454174283499099</v>
      </c>
    </row>
    <row r="345" spans="1:10" ht="16.5">
      <c r="A345" s="162" t="str">
        <f>Instructions!$I$27</f>
        <v>Mot 6</v>
      </c>
      <c r="B345" s="162">
        <f ca="1" t="shared" si="80"/>
        <v>0.3139107311881133</v>
      </c>
      <c r="C345" s="162" t="str">
        <f>Instructions!$I$42</f>
        <v>Mot 21</v>
      </c>
      <c r="D345" s="162">
        <f ca="1" t="shared" si="85"/>
        <v>0.1498359610190546</v>
      </c>
      <c r="E345" s="162" t="str">
        <f>Instructions!$I$57</f>
        <v>Mot 36</v>
      </c>
      <c r="F345" s="162">
        <f ca="1" t="shared" si="86"/>
        <v>0.3331953379169559</v>
      </c>
      <c r="G345" s="162" t="str">
        <f>Instructions!$I$72</f>
        <v>Mot 51</v>
      </c>
      <c r="H345" s="162">
        <f ca="1" t="shared" si="86"/>
        <v>0.20605158923920264</v>
      </c>
      <c r="I345" s="162" t="str">
        <f>Instructions!$I$87</f>
        <v>Mot 66</v>
      </c>
      <c r="J345" s="162">
        <f ca="1" t="shared" si="86"/>
        <v>0.4013621251349375</v>
      </c>
    </row>
    <row r="346" spans="1:10" ht="16.5">
      <c r="A346" s="162" t="str">
        <f>Instructions!$I$28</f>
        <v>Mot 7</v>
      </c>
      <c r="B346" s="162">
        <f ca="1" t="shared" si="80"/>
        <v>0.583445045207607</v>
      </c>
      <c r="C346" s="162" t="str">
        <f>Instructions!$I$43</f>
        <v>Mot 22</v>
      </c>
      <c r="D346" s="162">
        <f ca="1" t="shared" si="85"/>
        <v>0.1615901509867188</v>
      </c>
      <c r="E346" s="162" t="str">
        <f>Instructions!$I$58</f>
        <v>Mot 37</v>
      </c>
      <c r="F346" s="162">
        <f ca="1" t="shared" si="86"/>
        <v>0.7769994542820235</v>
      </c>
      <c r="G346" s="162" t="str">
        <f>Instructions!$I$73</f>
        <v>Mot 52</v>
      </c>
      <c r="H346" s="162">
        <f ca="1" t="shared" si="86"/>
        <v>0.24961069223764154</v>
      </c>
      <c r="I346" s="162" t="str">
        <f>Instructions!$I$88</f>
        <v>Mot 67</v>
      </c>
      <c r="J346" s="162">
        <f ca="1" t="shared" si="86"/>
        <v>0.4358554211006468</v>
      </c>
    </row>
    <row r="347" spans="1:10" ht="16.5">
      <c r="A347" s="162" t="str">
        <f>Instructions!$I$29</f>
        <v>Mot 8</v>
      </c>
      <c r="B347" s="162">
        <f ca="1" t="shared" si="80"/>
        <v>0.871401227198953</v>
      </c>
      <c r="C347" s="162" t="str">
        <f>Instructions!$I$44</f>
        <v>Mot 23</v>
      </c>
      <c r="D347" s="162">
        <f ca="1" t="shared" si="85"/>
        <v>0.7783962450369013</v>
      </c>
      <c r="E347" s="162" t="str">
        <f>Instructions!$I$59</f>
        <v>Mot 38</v>
      </c>
      <c r="F347" s="162">
        <f ca="1" t="shared" si="86"/>
        <v>0.9963903338434259</v>
      </c>
      <c r="G347" s="162" t="str">
        <f>Instructions!$I$74</f>
        <v>Mot 53</v>
      </c>
      <c r="H347" s="162">
        <f ca="1" t="shared" si="86"/>
        <v>0.1545240437979094</v>
      </c>
      <c r="I347" s="162" t="str">
        <f>Instructions!$I$89</f>
        <v>Mot 68</v>
      </c>
      <c r="J347" s="162">
        <f ca="1" t="shared" si="86"/>
        <v>0.9122424172189934</v>
      </c>
    </row>
    <row r="348" spans="1:10" ht="16.5">
      <c r="A348" s="162" t="str">
        <f>Instructions!$I$30</f>
        <v>Mot 9</v>
      </c>
      <c r="B348" s="162">
        <f ca="1" t="shared" si="80"/>
        <v>0.3160941270797588</v>
      </c>
      <c r="C348" s="162" t="str">
        <f>Instructions!$I$45</f>
        <v>Mot 24</v>
      </c>
      <c r="D348" s="162">
        <f ca="1" t="shared" si="85"/>
        <v>0.7194924608080585</v>
      </c>
      <c r="E348" s="162" t="str">
        <f>Instructions!$I$60</f>
        <v>Mot 39</v>
      </c>
      <c r="F348" s="162">
        <f ca="1" t="shared" si="86"/>
        <v>0.1975379561860494</v>
      </c>
      <c r="G348" s="162" t="str">
        <f>Instructions!$I$75</f>
        <v>Mot 54</v>
      </c>
      <c r="H348" s="162">
        <f ca="1" t="shared" si="86"/>
        <v>0.10248294050509243</v>
      </c>
      <c r="I348" s="162" t="str">
        <f>Instructions!$I$90</f>
        <v>Mot 69</v>
      </c>
      <c r="J348" s="162">
        <f ca="1" t="shared" si="86"/>
        <v>0.09229434972834993</v>
      </c>
    </row>
    <row r="349" spans="1:10" ht="16.5">
      <c r="A349" s="162" t="str">
        <f>Instructions!$I$31</f>
        <v>Mot 10</v>
      </c>
      <c r="B349" s="162">
        <f ca="1" t="shared" si="80"/>
        <v>0.7280989011641182</v>
      </c>
      <c r="C349" s="162" t="str">
        <f>Instructions!$I$46</f>
        <v>Mot 25</v>
      </c>
      <c r="D349" s="162">
        <f ca="1">RAND()</f>
        <v>0.7407581811885586</v>
      </c>
      <c r="E349" s="162" t="str">
        <f>Instructions!$I$61</f>
        <v>Mot 40</v>
      </c>
      <c r="F349" s="162">
        <f ca="1">RAND()</f>
        <v>0.4557292943790672</v>
      </c>
      <c r="G349" s="162" t="str">
        <f>Instructions!$I$76</f>
        <v>Mot 55</v>
      </c>
      <c r="H349" s="162">
        <f ca="1" t="shared" si="86"/>
        <v>0.9152430527340668</v>
      </c>
      <c r="I349" s="162" t="str">
        <f>Instructions!$I$91</f>
        <v>Mot 70</v>
      </c>
      <c r="J349" s="162">
        <f ca="1" t="shared" si="86"/>
        <v>0.008558536120877203</v>
      </c>
    </row>
    <row r="350" spans="1:10" ht="16.5">
      <c r="A350" s="162" t="str">
        <f>Instructions!$I$32</f>
        <v>Mot 11</v>
      </c>
      <c r="B350" s="162">
        <f ca="1" t="shared" si="80"/>
        <v>0.5504693204600845</v>
      </c>
      <c r="C350" s="162" t="str">
        <f>Instructions!$I$47</f>
        <v>Mot 26</v>
      </c>
      <c r="D350" s="162">
        <f ca="1">RAND()</f>
        <v>0.7250543467587269</v>
      </c>
      <c r="E350" s="162" t="str">
        <f>Instructions!$I$62</f>
        <v>Mot 41</v>
      </c>
      <c r="F350" s="162">
        <f ca="1">RAND()</f>
        <v>0.7599406703579441</v>
      </c>
      <c r="G350" s="162" t="str">
        <f>Instructions!$I$77</f>
        <v>Mot 56</v>
      </c>
      <c r="H350" s="162">
        <f ca="1" t="shared" si="86"/>
        <v>0.9320720648883427</v>
      </c>
      <c r="I350" s="162" t="str">
        <f>Instructions!$I$92</f>
        <v>Mot 71</v>
      </c>
      <c r="J350" s="162">
        <f ca="1" t="shared" si="86"/>
        <v>0.1607679462760252</v>
      </c>
    </row>
    <row r="351" spans="1:10" ht="16.5">
      <c r="A351" s="162" t="str">
        <f>Instructions!$I$33</f>
        <v>Mot 12</v>
      </c>
      <c r="B351" s="162">
        <f ca="1" t="shared" si="80"/>
        <v>0.7172442496858117</v>
      </c>
      <c r="C351" s="162" t="str">
        <f>Instructions!$I$48</f>
        <v>Mot 27</v>
      </c>
      <c r="D351" s="162">
        <f ca="1">RAND()</f>
        <v>0.9727975629949934</v>
      </c>
      <c r="E351" s="162" t="str">
        <f>Instructions!$I$63</f>
        <v>Mot 42</v>
      </c>
      <c r="F351" s="162">
        <f ca="1">RAND()</f>
        <v>0.5450686132095103</v>
      </c>
      <c r="G351" s="162" t="str">
        <f>Instructions!$I$78</f>
        <v>Mot 57</v>
      </c>
      <c r="H351" s="162">
        <f ca="1" t="shared" si="86"/>
        <v>0.867556281732081</v>
      </c>
      <c r="I351" s="162" t="str">
        <f>Instructions!$I$93</f>
        <v>Mot 72</v>
      </c>
      <c r="J351" s="162">
        <f ca="1" t="shared" si="86"/>
        <v>0.5965057649395051</v>
      </c>
    </row>
    <row r="352" spans="1:10" ht="16.5">
      <c r="A352" s="162" t="str">
        <f>Instructions!$I$34</f>
        <v>Mot 13</v>
      </c>
      <c r="B352" s="162">
        <f ca="1" t="shared" si="80"/>
        <v>0.7767626344608174</v>
      </c>
      <c r="C352" s="162" t="str">
        <f>Instructions!$I$49</f>
        <v>Mot 28</v>
      </c>
      <c r="D352" s="162">
        <f aca="true" t="shared" si="87" ref="D352:D354">RAND()</f>
        <v>0.81823516351062</v>
      </c>
      <c r="E352" s="162" t="str">
        <f>Instructions!$I$64</f>
        <v>Mot 43</v>
      </c>
      <c r="F352" s="162">
        <f aca="true" t="shared" si="88" ref="F352:F354">RAND()</f>
        <v>0.69108067967022</v>
      </c>
      <c r="G352" s="162" t="str">
        <f>Instructions!$I$79</f>
        <v>Mot 58</v>
      </c>
      <c r="H352" s="162">
        <f ca="1" t="shared" si="86"/>
        <v>0.7757395892882527</v>
      </c>
      <c r="I352" s="162" t="str">
        <f>Instructions!$I$94</f>
        <v>Mot 73</v>
      </c>
      <c r="J352" s="162">
        <f ca="1" t="shared" si="86"/>
        <v>0.15983534679773514</v>
      </c>
    </row>
    <row r="353" spans="1:10" ht="16.5">
      <c r="A353" s="162" t="str">
        <f>Instructions!$I$35</f>
        <v>Mot 14</v>
      </c>
      <c r="B353" s="162">
        <f ca="1" t="shared" si="80"/>
        <v>0.17057340364181206</v>
      </c>
      <c r="C353" s="162" t="str">
        <f>Instructions!$I$50</f>
        <v>Mot 29</v>
      </c>
      <c r="D353" s="162">
        <f ca="1" t="shared" si="87"/>
        <v>0.9990368614118262</v>
      </c>
      <c r="E353" s="162" t="str">
        <f>Instructions!$I$65</f>
        <v>Mot 44</v>
      </c>
      <c r="F353" s="162">
        <f ca="1" t="shared" si="88"/>
        <v>0.2329830372304168</v>
      </c>
      <c r="G353" s="162" t="str">
        <f>Instructions!$I$80</f>
        <v>Mot 59</v>
      </c>
      <c r="H353" s="162">
        <f ca="1" t="shared" si="86"/>
        <v>0.21618111024106834</v>
      </c>
      <c r="I353" s="162" t="str">
        <f>Instructions!$I$95</f>
        <v>Mot 74</v>
      </c>
      <c r="J353" s="162">
        <f ca="1" t="shared" si="86"/>
        <v>0.7505557021510776</v>
      </c>
    </row>
    <row r="354" spans="1:10" ht="16.5">
      <c r="A354" s="162" t="str">
        <f>Instructions!$I$36</f>
        <v>Mot 15</v>
      </c>
      <c r="B354" s="162">
        <f ca="1" t="shared" si="80"/>
        <v>0.4969663343700689</v>
      </c>
      <c r="C354" s="162" t="str">
        <f>Instructions!$I$51</f>
        <v>Mot 30</v>
      </c>
      <c r="D354" s="162">
        <f ca="1" t="shared" si="87"/>
        <v>0.3549681108669328</v>
      </c>
      <c r="E354" s="162" t="str">
        <f>Instructions!$I$66</f>
        <v>Mot 45</v>
      </c>
      <c r="F354" s="162">
        <f ca="1" t="shared" si="88"/>
        <v>0.12339082427885206</v>
      </c>
      <c r="G354" s="162" t="str">
        <f>Instructions!$I$81</f>
        <v>Mot 60</v>
      </c>
      <c r="H354" s="162">
        <f ca="1" t="shared" si="86"/>
        <v>0.36105424399855424</v>
      </c>
      <c r="I354" s="162" t="str">
        <f>Instructions!$I$96</f>
        <v>Mot 75</v>
      </c>
      <c r="J354" s="162">
        <f ca="1" t="shared" si="86"/>
        <v>0.47963255838493135</v>
      </c>
    </row>
    <row r="355" ht="16.5">
      <c r="K355" s="162">
        <v>18</v>
      </c>
    </row>
    <row r="360" spans="1:10" ht="16.5">
      <c r="A360" s="162" t="str">
        <f>Instructions!$I$22</f>
        <v>Mot 1</v>
      </c>
      <c r="B360" s="162">
        <f aca="true" t="shared" si="89" ref="B360:B374">RAND()</f>
        <v>0.8817487426395418</v>
      </c>
      <c r="C360" s="162" t="str">
        <f>Instructions!$I$37</f>
        <v>Mot 16</v>
      </c>
      <c r="D360" s="162">
        <f aca="true" t="shared" si="90" ref="D360:D368">RAND()</f>
        <v>0.5760167308784566</v>
      </c>
      <c r="E360" s="162" t="str">
        <f>Instructions!$I$52</f>
        <v>Mot 31</v>
      </c>
      <c r="F360" s="162">
        <f aca="true" t="shared" si="91" ref="F360:J374">RAND()</f>
        <v>0.8257025152364567</v>
      </c>
      <c r="G360" s="162" t="str">
        <f>Instructions!$I$67</f>
        <v>Mot 46</v>
      </c>
      <c r="H360" s="162">
        <f ca="1" t="shared" si="91"/>
        <v>0.3885539081910231</v>
      </c>
      <c r="I360" s="162" t="str">
        <f>Instructions!$I$82</f>
        <v>Mot 61</v>
      </c>
      <c r="J360" s="162">
        <f ca="1" t="shared" si="91"/>
        <v>0.1820116846900891</v>
      </c>
    </row>
    <row r="361" spans="1:10" ht="16.5">
      <c r="A361" s="162" t="str">
        <f>Instructions!$I$23</f>
        <v>Mot 2</v>
      </c>
      <c r="B361" s="162">
        <f ca="1" t="shared" si="89"/>
        <v>0.9566519015687824</v>
      </c>
      <c r="C361" s="162" t="str">
        <f>Instructions!$I$38</f>
        <v>Mot 17</v>
      </c>
      <c r="D361" s="162">
        <f ca="1" t="shared" si="90"/>
        <v>0.30137351853846583</v>
      </c>
      <c r="E361" s="162" t="str">
        <f>Instructions!$I$53</f>
        <v>Mot 32</v>
      </c>
      <c r="F361" s="162">
        <f ca="1" t="shared" si="91"/>
        <v>0.24837392874767417</v>
      </c>
      <c r="G361" s="162" t="str">
        <f>Instructions!$I$68</f>
        <v>Mot 47</v>
      </c>
      <c r="H361" s="162">
        <f ca="1" t="shared" si="91"/>
        <v>0.871609541501975</v>
      </c>
      <c r="I361" s="162" t="str">
        <f>Instructions!$I$83</f>
        <v>Mot 62</v>
      </c>
      <c r="J361" s="162">
        <f ca="1" t="shared" si="91"/>
        <v>0.007029199469814951</v>
      </c>
    </row>
    <row r="362" spans="1:10" ht="16.5">
      <c r="A362" s="162" t="str">
        <f>Instructions!$I$24</f>
        <v>Mot 3</v>
      </c>
      <c r="B362" s="162">
        <f ca="1" t="shared" si="89"/>
        <v>0.790507494239763</v>
      </c>
      <c r="C362" s="162" t="str">
        <f>Instructions!$I$39</f>
        <v>Mot 18</v>
      </c>
      <c r="D362" s="162">
        <f ca="1" t="shared" si="90"/>
        <v>0.16427556989139436</v>
      </c>
      <c r="E362" s="162" t="str">
        <f>Instructions!$I$54</f>
        <v>Mot 33</v>
      </c>
      <c r="F362" s="162">
        <f ca="1" t="shared" si="91"/>
        <v>0.6873833602033725</v>
      </c>
      <c r="G362" s="162" t="str">
        <f>Instructions!$I$69</f>
        <v>Mot 48</v>
      </c>
      <c r="H362" s="162">
        <f ca="1" t="shared" si="91"/>
        <v>0.691606910974042</v>
      </c>
      <c r="I362" s="162" t="str">
        <f>Instructions!$I$84</f>
        <v>Mot 63</v>
      </c>
      <c r="J362" s="162">
        <f ca="1" t="shared" si="91"/>
        <v>0.9273878814460671</v>
      </c>
    </row>
    <row r="363" spans="1:10" ht="16.5">
      <c r="A363" s="162" t="str">
        <f>Instructions!$I$25</f>
        <v>Mot 4</v>
      </c>
      <c r="B363" s="162">
        <f ca="1" t="shared" si="89"/>
        <v>0.7846645434562971</v>
      </c>
      <c r="C363" s="162" t="str">
        <f>Instructions!$I$40</f>
        <v>Mot 19</v>
      </c>
      <c r="D363" s="162">
        <f ca="1" t="shared" si="90"/>
        <v>0.6883042361576237</v>
      </c>
      <c r="E363" s="162" t="str">
        <f>Instructions!$I$55</f>
        <v>Mot 34</v>
      </c>
      <c r="F363" s="162">
        <f ca="1" t="shared" si="91"/>
        <v>0.4541792802190576</v>
      </c>
      <c r="G363" s="162" t="str">
        <f>Instructions!$I$70</f>
        <v>Mot 49</v>
      </c>
      <c r="H363" s="162">
        <f ca="1" t="shared" si="91"/>
        <v>0.6332616702153205</v>
      </c>
      <c r="I363" s="162" t="str">
        <f>Instructions!$I$85</f>
        <v>Mot 64</v>
      </c>
      <c r="J363" s="162">
        <f ca="1" t="shared" si="91"/>
        <v>0.4596132907824624</v>
      </c>
    </row>
    <row r="364" spans="1:10" ht="16.5">
      <c r="A364" s="162" t="str">
        <f>Instructions!$I$26</f>
        <v>Mot 5</v>
      </c>
      <c r="B364" s="162">
        <f ca="1" t="shared" si="89"/>
        <v>0.3785831363841502</v>
      </c>
      <c r="C364" s="162" t="str">
        <f>Instructions!$I$41</f>
        <v>Mot 20</v>
      </c>
      <c r="D364" s="162">
        <f ca="1" t="shared" si="90"/>
        <v>0.9580904401752922</v>
      </c>
      <c r="E364" s="162" t="str">
        <f>Instructions!$I$56</f>
        <v>Mot 35</v>
      </c>
      <c r="F364" s="162">
        <f ca="1" t="shared" si="91"/>
        <v>0.6785155028236659</v>
      </c>
      <c r="G364" s="162" t="str">
        <f>Instructions!$I$71</f>
        <v>Mot 50</v>
      </c>
      <c r="H364" s="162">
        <f ca="1" t="shared" si="91"/>
        <v>0.48175926607960406</v>
      </c>
      <c r="I364" s="162" t="str">
        <f>Instructions!$I$86</f>
        <v>Mot 65</v>
      </c>
      <c r="J364" s="162">
        <f ca="1" t="shared" si="91"/>
        <v>0.42366542412880637</v>
      </c>
    </row>
    <row r="365" spans="1:10" ht="16.5">
      <c r="A365" s="162" t="str">
        <f>Instructions!$I$27</f>
        <v>Mot 6</v>
      </c>
      <c r="B365" s="162">
        <f ca="1" t="shared" si="89"/>
        <v>0.47428074434813294</v>
      </c>
      <c r="C365" s="162" t="str">
        <f>Instructions!$I$42</f>
        <v>Mot 21</v>
      </c>
      <c r="D365" s="162">
        <f ca="1" t="shared" si="90"/>
        <v>0.624315133297806</v>
      </c>
      <c r="E365" s="162" t="str">
        <f>Instructions!$I$57</f>
        <v>Mot 36</v>
      </c>
      <c r="F365" s="162">
        <f ca="1" t="shared" si="91"/>
        <v>0.8121038566389693</v>
      </c>
      <c r="G365" s="162" t="str">
        <f>Instructions!$I$72</f>
        <v>Mot 51</v>
      </c>
      <c r="H365" s="162">
        <f ca="1" t="shared" si="91"/>
        <v>0.08996286683873855</v>
      </c>
      <c r="I365" s="162" t="str">
        <f>Instructions!$I$87</f>
        <v>Mot 66</v>
      </c>
      <c r="J365" s="162">
        <f ca="1" t="shared" si="91"/>
        <v>0.3352402805571485</v>
      </c>
    </row>
    <row r="366" spans="1:10" ht="16.5">
      <c r="A366" s="162" t="str">
        <f>Instructions!$I$28</f>
        <v>Mot 7</v>
      </c>
      <c r="B366" s="162">
        <f ca="1" t="shared" si="89"/>
        <v>0.21385389648056718</v>
      </c>
      <c r="C366" s="162" t="str">
        <f>Instructions!$I$43</f>
        <v>Mot 22</v>
      </c>
      <c r="D366" s="162">
        <f ca="1" t="shared" si="90"/>
        <v>0.9890342209818231</v>
      </c>
      <c r="E366" s="162" t="str">
        <f>Instructions!$I$58</f>
        <v>Mot 37</v>
      </c>
      <c r="F366" s="162">
        <f ca="1" t="shared" si="91"/>
        <v>0.919747863920704</v>
      </c>
      <c r="G366" s="162" t="str">
        <f>Instructions!$I$73</f>
        <v>Mot 52</v>
      </c>
      <c r="H366" s="162">
        <f ca="1" t="shared" si="91"/>
        <v>0.2648991862638732</v>
      </c>
      <c r="I366" s="162" t="str">
        <f>Instructions!$I$88</f>
        <v>Mot 67</v>
      </c>
      <c r="J366" s="162">
        <f ca="1" t="shared" si="91"/>
        <v>0.4423177838503518</v>
      </c>
    </row>
    <row r="367" spans="1:10" ht="16.5">
      <c r="A367" s="162" t="str">
        <f>Instructions!$I$29</f>
        <v>Mot 8</v>
      </c>
      <c r="B367" s="162">
        <f ca="1" t="shared" si="89"/>
        <v>0.7813046585868473</v>
      </c>
      <c r="C367" s="162" t="str">
        <f>Instructions!$I$44</f>
        <v>Mot 23</v>
      </c>
      <c r="D367" s="162">
        <f ca="1" t="shared" si="90"/>
        <v>0.9881113137642693</v>
      </c>
      <c r="E367" s="162" t="str">
        <f>Instructions!$I$59</f>
        <v>Mot 38</v>
      </c>
      <c r="F367" s="162">
        <f ca="1" t="shared" si="91"/>
        <v>0.4691389782683133</v>
      </c>
      <c r="G367" s="162" t="str">
        <f>Instructions!$I$74</f>
        <v>Mot 53</v>
      </c>
      <c r="H367" s="162">
        <f ca="1" t="shared" si="91"/>
        <v>0.4524501280904173</v>
      </c>
      <c r="I367" s="162" t="str">
        <f>Instructions!$I$89</f>
        <v>Mot 68</v>
      </c>
      <c r="J367" s="162">
        <f ca="1" t="shared" si="91"/>
        <v>0.9893495294462846</v>
      </c>
    </row>
    <row r="368" spans="1:10" ht="16.5">
      <c r="A368" s="162" t="str">
        <f>Instructions!$I$30</f>
        <v>Mot 9</v>
      </c>
      <c r="B368" s="162">
        <f ca="1" t="shared" si="89"/>
        <v>0.24807787740586507</v>
      </c>
      <c r="C368" s="162" t="str">
        <f>Instructions!$I$45</f>
        <v>Mot 24</v>
      </c>
      <c r="D368" s="162">
        <f ca="1" t="shared" si="90"/>
        <v>0.8018123728326643</v>
      </c>
      <c r="E368" s="162" t="str">
        <f>Instructions!$I$60</f>
        <v>Mot 39</v>
      </c>
      <c r="F368" s="162">
        <f ca="1" t="shared" si="91"/>
        <v>0.5808749967251552</v>
      </c>
      <c r="G368" s="162" t="str">
        <f>Instructions!$I$75</f>
        <v>Mot 54</v>
      </c>
      <c r="H368" s="162">
        <f ca="1" t="shared" si="91"/>
        <v>0.22567577448313592</v>
      </c>
      <c r="I368" s="162" t="str">
        <f>Instructions!$I$90</f>
        <v>Mot 69</v>
      </c>
      <c r="J368" s="162">
        <f ca="1" t="shared" si="91"/>
        <v>0.27079151072214513</v>
      </c>
    </row>
    <row r="369" spans="1:10" ht="16.5">
      <c r="A369" s="162" t="str">
        <f>Instructions!$I$31</f>
        <v>Mot 10</v>
      </c>
      <c r="B369" s="162">
        <f ca="1" t="shared" si="89"/>
        <v>0.36951742311858093</v>
      </c>
      <c r="C369" s="162" t="str">
        <f>Instructions!$I$46</f>
        <v>Mot 25</v>
      </c>
      <c r="D369" s="162">
        <f ca="1">RAND()</f>
        <v>0.535875306439448</v>
      </c>
      <c r="E369" s="162" t="str">
        <f>Instructions!$I$61</f>
        <v>Mot 40</v>
      </c>
      <c r="F369" s="162">
        <f ca="1">RAND()</f>
        <v>0.6974269105729402</v>
      </c>
      <c r="G369" s="162" t="str">
        <f>Instructions!$I$76</f>
        <v>Mot 55</v>
      </c>
      <c r="H369" s="162">
        <f ca="1" t="shared" si="91"/>
        <v>0.1307776636810266</v>
      </c>
      <c r="I369" s="162" t="str">
        <f>Instructions!$I$91</f>
        <v>Mot 70</v>
      </c>
      <c r="J369" s="162">
        <f ca="1" t="shared" si="91"/>
        <v>0.8509833676754006</v>
      </c>
    </row>
    <row r="370" spans="1:10" ht="16.5">
      <c r="A370" s="162" t="str">
        <f>Instructions!$I$32</f>
        <v>Mot 11</v>
      </c>
      <c r="B370" s="162">
        <f ca="1" t="shared" si="89"/>
        <v>0.43410235264022057</v>
      </c>
      <c r="C370" s="162" t="str">
        <f>Instructions!$I$47</f>
        <v>Mot 26</v>
      </c>
      <c r="D370" s="162">
        <f ca="1">RAND()</f>
        <v>0.7711505204366652</v>
      </c>
      <c r="E370" s="162" t="str">
        <f>Instructions!$I$62</f>
        <v>Mot 41</v>
      </c>
      <c r="F370" s="162">
        <f ca="1">RAND()</f>
        <v>0.5712910060952588</v>
      </c>
      <c r="G370" s="162" t="str">
        <f>Instructions!$I$77</f>
        <v>Mot 56</v>
      </c>
      <c r="H370" s="162">
        <f ca="1" t="shared" si="91"/>
        <v>0.7885780253389891</v>
      </c>
      <c r="I370" s="162" t="str">
        <f>Instructions!$I$92</f>
        <v>Mot 71</v>
      </c>
      <c r="J370" s="162">
        <f ca="1" t="shared" si="91"/>
        <v>0.6055495935372044</v>
      </c>
    </row>
    <row r="371" spans="1:10" ht="16.5">
      <c r="A371" s="162" t="str">
        <f>Instructions!$I$33</f>
        <v>Mot 12</v>
      </c>
      <c r="B371" s="162">
        <f ca="1" t="shared" si="89"/>
        <v>0.9293524238150187</v>
      </c>
      <c r="C371" s="162" t="str">
        <f>Instructions!$I$48</f>
        <v>Mot 27</v>
      </c>
      <c r="D371" s="162">
        <f ca="1">RAND()</f>
        <v>0.6119430998989681</v>
      </c>
      <c r="E371" s="162" t="str">
        <f>Instructions!$I$63</f>
        <v>Mot 42</v>
      </c>
      <c r="F371" s="162">
        <f ca="1">RAND()</f>
        <v>0.3952791256261562</v>
      </c>
      <c r="G371" s="162" t="str">
        <f>Instructions!$I$78</f>
        <v>Mot 57</v>
      </c>
      <c r="H371" s="162">
        <f ca="1" t="shared" si="91"/>
        <v>0.4325964006630929</v>
      </c>
      <c r="I371" s="162" t="str">
        <f>Instructions!$I$93</f>
        <v>Mot 72</v>
      </c>
      <c r="J371" s="162">
        <f ca="1" t="shared" si="91"/>
        <v>0.23298738968975452</v>
      </c>
    </row>
    <row r="372" spans="1:10" ht="16.5">
      <c r="A372" s="162" t="str">
        <f>Instructions!$I$34</f>
        <v>Mot 13</v>
      </c>
      <c r="B372" s="162">
        <f ca="1" t="shared" si="89"/>
        <v>0.9312926484927848</v>
      </c>
      <c r="C372" s="162" t="str">
        <f>Instructions!$I$49</f>
        <v>Mot 28</v>
      </c>
      <c r="D372" s="162">
        <f aca="true" t="shared" si="92" ref="D372:D374">RAND()</f>
        <v>0.26021584582973456</v>
      </c>
      <c r="E372" s="162" t="str">
        <f>Instructions!$I$64</f>
        <v>Mot 43</v>
      </c>
      <c r="F372" s="162">
        <f aca="true" t="shared" si="93" ref="F372:F374">RAND()</f>
        <v>0.7060615555780281</v>
      </c>
      <c r="G372" s="162" t="str">
        <f>Instructions!$I$79</f>
        <v>Mot 58</v>
      </c>
      <c r="H372" s="162">
        <f ca="1" t="shared" si="91"/>
        <v>0.2569023384029975</v>
      </c>
      <c r="I372" s="162" t="str">
        <f>Instructions!$I$94</f>
        <v>Mot 73</v>
      </c>
      <c r="J372" s="162">
        <f ca="1" t="shared" si="91"/>
        <v>0.9154755128805908</v>
      </c>
    </row>
    <row r="373" spans="1:10" ht="16.5">
      <c r="A373" s="162" t="str">
        <f>Instructions!$I$35</f>
        <v>Mot 14</v>
      </c>
      <c r="B373" s="162">
        <f ca="1" t="shared" si="89"/>
        <v>0.413684973352194</v>
      </c>
      <c r="C373" s="162" t="str">
        <f>Instructions!$I$50</f>
        <v>Mot 29</v>
      </c>
      <c r="D373" s="162">
        <f ca="1" t="shared" si="92"/>
        <v>0.8988977222610021</v>
      </c>
      <c r="E373" s="162" t="str">
        <f>Instructions!$I$65</f>
        <v>Mot 44</v>
      </c>
      <c r="F373" s="162">
        <f ca="1" t="shared" si="93"/>
        <v>0.30018791657686406</v>
      </c>
      <c r="G373" s="162" t="str">
        <f>Instructions!$I$80</f>
        <v>Mot 59</v>
      </c>
      <c r="H373" s="162">
        <f ca="1" t="shared" si="91"/>
        <v>0.2691428017249058</v>
      </c>
      <c r="I373" s="162" t="str">
        <f>Instructions!$I$95</f>
        <v>Mot 74</v>
      </c>
      <c r="J373" s="162">
        <f ca="1" t="shared" si="91"/>
        <v>0.6347529570469744</v>
      </c>
    </row>
    <row r="374" spans="1:10" ht="16.5">
      <c r="A374" s="162" t="str">
        <f>Instructions!$I$36</f>
        <v>Mot 15</v>
      </c>
      <c r="B374" s="162">
        <f ca="1" t="shared" si="89"/>
        <v>0.6180740009108814</v>
      </c>
      <c r="C374" s="162" t="str">
        <f>Instructions!$I$51</f>
        <v>Mot 30</v>
      </c>
      <c r="D374" s="162">
        <f ca="1" t="shared" si="92"/>
        <v>0.7128810818652592</v>
      </c>
      <c r="E374" s="162" t="str">
        <f>Instructions!$I$66</f>
        <v>Mot 45</v>
      </c>
      <c r="F374" s="162">
        <f ca="1" t="shared" si="93"/>
        <v>0.7509905712917125</v>
      </c>
      <c r="G374" s="162" t="str">
        <f>Instructions!$I$81</f>
        <v>Mot 60</v>
      </c>
      <c r="H374" s="162">
        <f ca="1" t="shared" si="91"/>
        <v>0.2835102017615283</v>
      </c>
      <c r="I374" s="162" t="str">
        <f>Instructions!$I$96</f>
        <v>Mot 75</v>
      </c>
      <c r="J374" s="162">
        <f ca="1" t="shared" si="91"/>
        <v>0.2348113164485055</v>
      </c>
    </row>
    <row r="375" ht="16.5">
      <c r="K375" s="162">
        <v>19</v>
      </c>
    </row>
    <row r="380" spans="1:10" ht="16.5">
      <c r="A380" s="162" t="str">
        <f>Instructions!$I$22</f>
        <v>Mot 1</v>
      </c>
      <c r="B380" s="162">
        <f aca="true" t="shared" si="94" ref="B380:B394">RAND()</f>
        <v>0.9202654430101305</v>
      </c>
      <c r="C380" s="162" t="str">
        <f>Instructions!$I$37</f>
        <v>Mot 16</v>
      </c>
      <c r="D380" s="162">
        <f aca="true" t="shared" si="95" ref="D380:D388">RAND()</f>
        <v>0.3542907038855221</v>
      </c>
      <c r="E380" s="162" t="str">
        <f>Instructions!$I$52</f>
        <v>Mot 31</v>
      </c>
      <c r="F380" s="162">
        <f aca="true" t="shared" si="96" ref="F380:J394">RAND()</f>
        <v>0.26022146870836504</v>
      </c>
      <c r="G380" s="162" t="str">
        <f>Instructions!$I$67</f>
        <v>Mot 46</v>
      </c>
      <c r="H380" s="162">
        <f ca="1" t="shared" si="96"/>
        <v>0.6747814853030693</v>
      </c>
      <c r="I380" s="162" t="str">
        <f>Instructions!$I$82</f>
        <v>Mot 61</v>
      </c>
      <c r="J380" s="162">
        <f ca="1" t="shared" si="96"/>
        <v>0.574246011032685</v>
      </c>
    </row>
    <row r="381" spans="1:10" ht="16.5">
      <c r="A381" s="162" t="str">
        <f>Instructions!$I$23</f>
        <v>Mot 2</v>
      </c>
      <c r="B381" s="162">
        <f ca="1" t="shared" si="94"/>
        <v>0.5898479353812286</v>
      </c>
      <c r="C381" s="162" t="str">
        <f>Instructions!$I$38</f>
        <v>Mot 17</v>
      </c>
      <c r="D381" s="162">
        <f ca="1" t="shared" si="95"/>
        <v>0.6335360416730885</v>
      </c>
      <c r="E381" s="162" t="str">
        <f>Instructions!$I$53</f>
        <v>Mot 32</v>
      </c>
      <c r="F381" s="162">
        <f ca="1" t="shared" si="96"/>
        <v>0.7498502860131796</v>
      </c>
      <c r="G381" s="162" t="str">
        <f>Instructions!$I$68</f>
        <v>Mot 47</v>
      </c>
      <c r="H381" s="162">
        <f ca="1" t="shared" si="96"/>
        <v>0.46373373410824026</v>
      </c>
      <c r="I381" s="162" t="str">
        <f>Instructions!$I$83</f>
        <v>Mot 62</v>
      </c>
      <c r="J381" s="162">
        <f ca="1" t="shared" si="96"/>
        <v>0.27409962641134356</v>
      </c>
    </row>
    <row r="382" spans="1:10" ht="16.5">
      <c r="A382" s="162" t="str">
        <f>Instructions!$I$24</f>
        <v>Mot 3</v>
      </c>
      <c r="B382" s="162">
        <f ca="1" t="shared" si="94"/>
        <v>0.7216016641078138</v>
      </c>
      <c r="C382" s="162" t="str">
        <f>Instructions!$I$39</f>
        <v>Mot 18</v>
      </c>
      <c r="D382" s="162">
        <f ca="1" t="shared" si="95"/>
        <v>0.6141814050515777</v>
      </c>
      <c r="E382" s="162" t="str">
        <f>Instructions!$I$54</f>
        <v>Mot 33</v>
      </c>
      <c r="F382" s="162">
        <f ca="1" t="shared" si="96"/>
        <v>0.8420857418170574</v>
      </c>
      <c r="G382" s="162" t="str">
        <f>Instructions!$I$69</f>
        <v>Mot 48</v>
      </c>
      <c r="H382" s="162">
        <f ca="1" t="shared" si="96"/>
        <v>0.35405165595627575</v>
      </c>
      <c r="I382" s="162" t="str">
        <f>Instructions!$I$84</f>
        <v>Mot 63</v>
      </c>
      <c r="J382" s="162">
        <f ca="1" t="shared" si="96"/>
        <v>0.6286753311872819</v>
      </c>
    </row>
    <row r="383" spans="1:10" ht="16.5">
      <c r="A383" s="162" t="str">
        <f>Instructions!$I$25</f>
        <v>Mot 4</v>
      </c>
      <c r="B383" s="162">
        <f ca="1" t="shared" si="94"/>
        <v>0.6232283792562829</v>
      </c>
      <c r="C383" s="162" t="str">
        <f>Instructions!$I$40</f>
        <v>Mot 19</v>
      </c>
      <c r="D383" s="162">
        <f ca="1" t="shared" si="95"/>
        <v>0.5950577890270344</v>
      </c>
      <c r="E383" s="162" t="str">
        <f>Instructions!$I$55</f>
        <v>Mot 34</v>
      </c>
      <c r="F383" s="162">
        <f ca="1" t="shared" si="96"/>
        <v>0.5108306244442858</v>
      </c>
      <c r="G383" s="162" t="str">
        <f>Instructions!$I$70</f>
        <v>Mot 49</v>
      </c>
      <c r="H383" s="162">
        <f ca="1" t="shared" si="96"/>
        <v>0.5309554451982448</v>
      </c>
      <c r="I383" s="162" t="str">
        <f>Instructions!$I$85</f>
        <v>Mot 64</v>
      </c>
      <c r="J383" s="162">
        <f ca="1" t="shared" si="96"/>
        <v>0.23713304071938113</v>
      </c>
    </row>
    <row r="384" spans="1:10" ht="16.5">
      <c r="A384" s="162" t="str">
        <f>Instructions!$I$26</f>
        <v>Mot 5</v>
      </c>
      <c r="B384" s="162">
        <f ca="1" t="shared" si="94"/>
        <v>0.34702516174473497</v>
      </c>
      <c r="C384" s="162" t="str">
        <f>Instructions!$I$41</f>
        <v>Mot 20</v>
      </c>
      <c r="D384" s="162">
        <f ca="1" t="shared" si="95"/>
        <v>0.5478639386463293</v>
      </c>
      <c r="E384" s="162" t="str">
        <f>Instructions!$I$56</f>
        <v>Mot 35</v>
      </c>
      <c r="F384" s="162">
        <f ca="1" t="shared" si="96"/>
        <v>0.9265552665935693</v>
      </c>
      <c r="G384" s="162" t="str">
        <f>Instructions!$I$71</f>
        <v>Mot 50</v>
      </c>
      <c r="H384" s="162">
        <f ca="1" t="shared" si="96"/>
        <v>0.06601847486078849</v>
      </c>
      <c r="I384" s="162" t="str">
        <f>Instructions!$I$86</f>
        <v>Mot 65</v>
      </c>
      <c r="J384" s="162">
        <f ca="1" t="shared" si="96"/>
        <v>0.5814278622163169</v>
      </c>
    </row>
    <row r="385" spans="1:10" ht="16.5">
      <c r="A385" s="162" t="str">
        <f>Instructions!$I$27</f>
        <v>Mot 6</v>
      </c>
      <c r="B385" s="162">
        <f ca="1" t="shared" si="94"/>
        <v>0.7223431296674351</v>
      </c>
      <c r="C385" s="162" t="str">
        <f>Instructions!$I$42</f>
        <v>Mot 21</v>
      </c>
      <c r="D385" s="162">
        <f ca="1" t="shared" si="95"/>
        <v>0.045077744764128624</v>
      </c>
      <c r="E385" s="162" t="str">
        <f>Instructions!$I$57</f>
        <v>Mot 36</v>
      </c>
      <c r="F385" s="162">
        <f ca="1" t="shared" si="96"/>
        <v>0.358955164403442</v>
      </c>
      <c r="G385" s="162" t="str">
        <f>Instructions!$I$72</f>
        <v>Mot 51</v>
      </c>
      <c r="H385" s="162">
        <f ca="1" t="shared" si="96"/>
        <v>0.8353268050466036</v>
      </c>
      <c r="I385" s="162" t="str">
        <f>Instructions!$I$87</f>
        <v>Mot 66</v>
      </c>
      <c r="J385" s="162">
        <f ca="1" t="shared" si="96"/>
        <v>0.5041236687843311</v>
      </c>
    </row>
    <row r="386" spans="1:10" ht="16.5">
      <c r="A386" s="162" t="str">
        <f>Instructions!$I$28</f>
        <v>Mot 7</v>
      </c>
      <c r="B386" s="162">
        <f ca="1" t="shared" si="94"/>
        <v>0.9142666549977915</v>
      </c>
      <c r="C386" s="162" t="str">
        <f>Instructions!$I$43</f>
        <v>Mot 22</v>
      </c>
      <c r="D386" s="162">
        <f ca="1" t="shared" si="95"/>
        <v>0.06057130327259064</v>
      </c>
      <c r="E386" s="162" t="str">
        <f>Instructions!$I$58</f>
        <v>Mot 37</v>
      </c>
      <c r="F386" s="162">
        <f ca="1" t="shared" si="96"/>
        <v>0.6134702959109758</v>
      </c>
      <c r="G386" s="162" t="str">
        <f>Instructions!$I$73</f>
        <v>Mot 52</v>
      </c>
      <c r="H386" s="162">
        <f ca="1" t="shared" si="96"/>
        <v>0.9515471529543043</v>
      </c>
      <c r="I386" s="162" t="str">
        <f>Instructions!$I$88</f>
        <v>Mot 67</v>
      </c>
      <c r="J386" s="162">
        <f ca="1" t="shared" si="96"/>
        <v>0.22911450510054632</v>
      </c>
    </row>
    <row r="387" spans="1:10" ht="16.5">
      <c r="A387" s="162" t="str">
        <f>Instructions!$I$29</f>
        <v>Mot 8</v>
      </c>
      <c r="B387" s="162">
        <f ca="1" t="shared" si="94"/>
        <v>0.534976138208876</v>
      </c>
      <c r="C387" s="162" t="str">
        <f>Instructions!$I$44</f>
        <v>Mot 23</v>
      </c>
      <c r="D387" s="162">
        <f ca="1" t="shared" si="95"/>
        <v>0.9194731743389494</v>
      </c>
      <c r="E387" s="162" t="str">
        <f>Instructions!$I$59</f>
        <v>Mot 38</v>
      </c>
      <c r="F387" s="162">
        <f ca="1" t="shared" si="96"/>
        <v>0.4721537165294507</v>
      </c>
      <c r="G387" s="162" t="str">
        <f>Instructions!$I$74</f>
        <v>Mot 53</v>
      </c>
      <c r="H387" s="162">
        <f ca="1" t="shared" si="96"/>
        <v>0.8444688293768241</v>
      </c>
      <c r="I387" s="162" t="str">
        <f>Instructions!$I$89</f>
        <v>Mot 68</v>
      </c>
      <c r="J387" s="162">
        <f ca="1" t="shared" si="96"/>
        <v>0.9816408104791005</v>
      </c>
    </row>
    <row r="388" spans="1:10" ht="16.5">
      <c r="A388" s="162" t="str">
        <f>Instructions!$I$30</f>
        <v>Mot 9</v>
      </c>
      <c r="B388" s="162">
        <f ca="1" t="shared" si="94"/>
        <v>0.744323560849547</v>
      </c>
      <c r="C388" s="162" t="str">
        <f>Instructions!$I$45</f>
        <v>Mot 24</v>
      </c>
      <c r="D388" s="162">
        <f ca="1" t="shared" si="95"/>
        <v>0.38024140685960783</v>
      </c>
      <c r="E388" s="162" t="str">
        <f>Instructions!$I$60</f>
        <v>Mot 39</v>
      </c>
      <c r="F388" s="162">
        <f ca="1" t="shared" si="96"/>
        <v>0.49746257594792387</v>
      </c>
      <c r="G388" s="162" t="str">
        <f>Instructions!$I$75</f>
        <v>Mot 54</v>
      </c>
      <c r="H388" s="162">
        <f ca="1" t="shared" si="96"/>
        <v>0.2942010457821742</v>
      </c>
      <c r="I388" s="162" t="str">
        <f>Instructions!$I$90</f>
        <v>Mot 69</v>
      </c>
      <c r="J388" s="162">
        <f ca="1" t="shared" si="96"/>
        <v>0.937156057337392</v>
      </c>
    </row>
    <row r="389" spans="1:10" ht="16.5">
      <c r="A389" s="162" t="str">
        <f>Instructions!$I$31</f>
        <v>Mot 10</v>
      </c>
      <c r="B389" s="162">
        <f ca="1" t="shared" si="94"/>
        <v>0.40019792546669697</v>
      </c>
      <c r="C389" s="162" t="str">
        <f>Instructions!$I$46</f>
        <v>Mot 25</v>
      </c>
      <c r="D389" s="162">
        <f ca="1">RAND()</f>
        <v>0.929125720349824</v>
      </c>
      <c r="E389" s="162" t="str">
        <f>Instructions!$I$61</f>
        <v>Mot 40</v>
      </c>
      <c r="F389" s="162">
        <f ca="1">RAND()</f>
        <v>0.9956220942772572</v>
      </c>
      <c r="G389" s="162" t="str">
        <f>Instructions!$I$76</f>
        <v>Mot 55</v>
      </c>
      <c r="H389" s="162">
        <f ca="1" t="shared" si="96"/>
        <v>0.49038325861460685</v>
      </c>
      <c r="I389" s="162" t="str">
        <f>Instructions!$I$91</f>
        <v>Mot 70</v>
      </c>
      <c r="J389" s="162">
        <f ca="1" t="shared" si="96"/>
        <v>0.024953796827640318</v>
      </c>
    </row>
    <row r="390" spans="1:10" ht="16.5">
      <c r="A390" s="162" t="str">
        <f>Instructions!$I$32</f>
        <v>Mot 11</v>
      </c>
      <c r="B390" s="162">
        <f ca="1" t="shared" si="94"/>
        <v>0.9884750690436939</v>
      </c>
      <c r="C390" s="162" t="str">
        <f>Instructions!$I$47</f>
        <v>Mot 26</v>
      </c>
      <c r="D390" s="162">
        <f ca="1">RAND()</f>
        <v>0.19591912895294938</v>
      </c>
      <c r="E390" s="162" t="str">
        <f>Instructions!$I$62</f>
        <v>Mot 41</v>
      </c>
      <c r="F390" s="162">
        <f ca="1">RAND()</f>
        <v>0.4263634446891974</v>
      </c>
      <c r="G390" s="162" t="str">
        <f>Instructions!$I$77</f>
        <v>Mot 56</v>
      </c>
      <c r="H390" s="162">
        <f ca="1" t="shared" si="96"/>
        <v>0.2771222506965041</v>
      </c>
      <c r="I390" s="162" t="str">
        <f>Instructions!$I$92</f>
        <v>Mot 71</v>
      </c>
      <c r="J390" s="162">
        <f ca="1" t="shared" si="96"/>
        <v>0.2630773517301841</v>
      </c>
    </row>
    <row r="391" spans="1:10" ht="16.5">
      <c r="A391" s="162" t="str">
        <f>Instructions!$I$33</f>
        <v>Mot 12</v>
      </c>
      <c r="B391" s="162">
        <f ca="1" t="shared" si="94"/>
        <v>0.16160076177140326</v>
      </c>
      <c r="C391" s="162" t="str">
        <f>Instructions!$I$48</f>
        <v>Mot 27</v>
      </c>
      <c r="D391" s="162">
        <f ca="1">RAND()</f>
        <v>0.8371082892923961</v>
      </c>
      <c r="E391" s="162" t="str">
        <f>Instructions!$I$63</f>
        <v>Mot 42</v>
      </c>
      <c r="F391" s="162">
        <f ca="1">RAND()</f>
        <v>0.14384257757544594</v>
      </c>
      <c r="G391" s="162" t="str">
        <f>Instructions!$I$78</f>
        <v>Mot 57</v>
      </c>
      <c r="H391" s="162">
        <f ca="1" t="shared" si="96"/>
        <v>0.7730947650366735</v>
      </c>
      <c r="I391" s="162" t="str">
        <f>Instructions!$I$93</f>
        <v>Mot 72</v>
      </c>
      <c r="J391" s="162">
        <f ca="1" t="shared" si="96"/>
        <v>0.7331506184592539</v>
      </c>
    </row>
    <row r="392" spans="1:10" ht="16.5">
      <c r="A392" s="162" t="str">
        <f>Instructions!$I$34</f>
        <v>Mot 13</v>
      </c>
      <c r="B392" s="162">
        <f ca="1" t="shared" si="94"/>
        <v>0.8027438483591715</v>
      </c>
      <c r="C392" s="162" t="str">
        <f>Instructions!$I$49</f>
        <v>Mot 28</v>
      </c>
      <c r="D392" s="162">
        <f aca="true" t="shared" si="97" ref="D392:D394">RAND()</f>
        <v>0.5559032306338615</v>
      </c>
      <c r="E392" s="162" t="str">
        <f>Instructions!$I$64</f>
        <v>Mot 43</v>
      </c>
      <c r="F392" s="162">
        <f aca="true" t="shared" si="98" ref="F392:F394">RAND()</f>
        <v>0.975072500091906</v>
      </c>
      <c r="G392" s="162" t="str">
        <f>Instructions!$I$79</f>
        <v>Mot 58</v>
      </c>
      <c r="H392" s="162">
        <f ca="1" t="shared" si="96"/>
        <v>0.024125774397772082</v>
      </c>
      <c r="I392" s="162" t="str">
        <f>Instructions!$I$94</f>
        <v>Mot 73</v>
      </c>
      <c r="J392" s="162">
        <f ca="1" t="shared" si="96"/>
        <v>0.10552107563140256</v>
      </c>
    </row>
    <row r="393" spans="1:10" ht="16.5">
      <c r="A393" s="162" t="str">
        <f>Instructions!$I$35</f>
        <v>Mot 14</v>
      </c>
      <c r="B393" s="162">
        <f ca="1" t="shared" si="94"/>
        <v>0.9326583511952196</v>
      </c>
      <c r="C393" s="162" t="str">
        <f>Instructions!$I$50</f>
        <v>Mot 29</v>
      </c>
      <c r="D393" s="162">
        <f ca="1" t="shared" si="97"/>
        <v>0.5848179670992674</v>
      </c>
      <c r="E393" s="162" t="str">
        <f>Instructions!$I$65</f>
        <v>Mot 44</v>
      </c>
      <c r="F393" s="162">
        <f ca="1" t="shared" si="98"/>
        <v>0.9185240389392402</v>
      </c>
      <c r="G393" s="162" t="str">
        <f>Instructions!$I$80</f>
        <v>Mot 59</v>
      </c>
      <c r="H393" s="162">
        <f ca="1" t="shared" si="96"/>
        <v>0.2044278756981467</v>
      </c>
      <c r="I393" s="162" t="str">
        <f>Instructions!$I$95</f>
        <v>Mot 74</v>
      </c>
      <c r="J393" s="162">
        <f ca="1" t="shared" si="96"/>
        <v>0.08192689410128318</v>
      </c>
    </row>
    <row r="394" spans="1:10" ht="16.5">
      <c r="A394" s="162" t="str">
        <f>Instructions!$I$36</f>
        <v>Mot 15</v>
      </c>
      <c r="B394" s="162">
        <f ca="1" t="shared" si="94"/>
        <v>0.9634627767867976</v>
      </c>
      <c r="C394" s="162" t="str">
        <f>Instructions!$I$51</f>
        <v>Mot 30</v>
      </c>
      <c r="D394" s="162">
        <f ca="1" t="shared" si="97"/>
        <v>0.44330097780339606</v>
      </c>
      <c r="E394" s="162" t="str">
        <f>Instructions!$I$66</f>
        <v>Mot 45</v>
      </c>
      <c r="F394" s="162">
        <f ca="1" t="shared" si="98"/>
        <v>0.6229423263001066</v>
      </c>
      <c r="G394" s="162" t="str">
        <f>Instructions!$I$81</f>
        <v>Mot 60</v>
      </c>
      <c r="H394" s="162">
        <f ca="1" t="shared" si="96"/>
        <v>0.9617424073892942</v>
      </c>
      <c r="I394" s="162" t="str">
        <f>Instructions!$I$96</f>
        <v>Mot 75</v>
      </c>
      <c r="J394" s="162">
        <f ca="1" t="shared" si="96"/>
        <v>0.6865677281660741</v>
      </c>
    </row>
    <row r="395" ht="16.5">
      <c r="K395" s="162">
        <v>20</v>
      </c>
    </row>
    <row r="400" spans="1:10" ht="16.5">
      <c r="A400" s="162" t="str">
        <f>Instructions!$I$22</f>
        <v>Mot 1</v>
      </c>
      <c r="B400" s="162">
        <f aca="true" t="shared" si="99" ref="B400:B414">RAND()</f>
        <v>0.06773217795829001</v>
      </c>
      <c r="C400" s="162" t="str">
        <f>Instructions!$I$37</f>
        <v>Mot 16</v>
      </c>
      <c r="D400" s="162">
        <f aca="true" t="shared" si="100" ref="D400:D408">RAND()</f>
        <v>0.3901844932077052</v>
      </c>
      <c r="E400" s="162" t="str">
        <f>Instructions!$I$52</f>
        <v>Mot 31</v>
      </c>
      <c r="F400" s="162">
        <f aca="true" t="shared" si="101" ref="F400:J414">RAND()</f>
        <v>0.6092272965266611</v>
      </c>
      <c r="G400" s="162" t="str">
        <f>Instructions!$I$67</f>
        <v>Mot 46</v>
      </c>
      <c r="H400" s="162">
        <f ca="1" t="shared" si="101"/>
        <v>0.507002234026909</v>
      </c>
      <c r="I400" s="162" t="str">
        <f>Instructions!$I$82</f>
        <v>Mot 61</v>
      </c>
      <c r="J400" s="162">
        <f ca="1" t="shared" si="101"/>
        <v>0.5211356449624854</v>
      </c>
    </row>
    <row r="401" spans="1:10" ht="16.5">
      <c r="A401" s="162" t="str">
        <f>Instructions!$I$23</f>
        <v>Mot 2</v>
      </c>
      <c r="B401" s="162">
        <f ca="1" t="shared" si="99"/>
        <v>0.6645198865424093</v>
      </c>
      <c r="C401" s="162" t="str">
        <f>Instructions!$I$38</f>
        <v>Mot 17</v>
      </c>
      <c r="D401" s="162">
        <f ca="1" t="shared" si="100"/>
        <v>0.7586823692046937</v>
      </c>
      <c r="E401" s="162" t="str">
        <f>Instructions!$I$53</f>
        <v>Mot 32</v>
      </c>
      <c r="F401" s="162">
        <f ca="1" t="shared" si="101"/>
        <v>0.2574977672176276</v>
      </c>
      <c r="G401" s="162" t="str">
        <f>Instructions!$I$68</f>
        <v>Mot 47</v>
      </c>
      <c r="H401" s="162">
        <f ca="1" t="shared" si="101"/>
        <v>0.7603280380564318</v>
      </c>
      <c r="I401" s="162" t="str">
        <f>Instructions!$I$83</f>
        <v>Mot 62</v>
      </c>
      <c r="J401" s="162">
        <f ca="1" t="shared" si="101"/>
        <v>0.5661208244059868</v>
      </c>
    </row>
    <row r="402" spans="1:10" ht="16.5">
      <c r="A402" s="162" t="str">
        <f>Instructions!$I$24</f>
        <v>Mot 3</v>
      </c>
      <c r="B402" s="162">
        <f ca="1" t="shared" si="99"/>
        <v>0.41731879908708047</v>
      </c>
      <c r="C402" s="162" t="str">
        <f>Instructions!$I$39</f>
        <v>Mot 18</v>
      </c>
      <c r="D402" s="162">
        <f ca="1" t="shared" si="100"/>
        <v>0.7443915962014163</v>
      </c>
      <c r="E402" s="162" t="str">
        <f>Instructions!$I$54</f>
        <v>Mot 33</v>
      </c>
      <c r="F402" s="162">
        <f ca="1" t="shared" si="101"/>
        <v>0.17328469523740575</v>
      </c>
      <c r="G402" s="162" t="str">
        <f>Instructions!$I$69</f>
        <v>Mot 48</v>
      </c>
      <c r="H402" s="162">
        <f ca="1" t="shared" si="101"/>
        <v>0.7038796351145169</v>
      </c>
      <c r="I402" s="162" t="str">
        <f>Instructions!$I$84</f>
        <v>Mot 63</v>
      </c>
      <c r="J402" s="162">
        <f ca="1" t="shared" si="101"/>
        <v>0.9850363696028445</v>
      </c>
    </row>
    <row r="403" spans="1:10" ht="16.5">
      <c r="A403" s="162" t="str">
        <f>Instructions!$I$25</f>
        <v>Mot 4</v>
      </c>
      <c r="B403" s="162">
        <f ca="1" t="shared" si="99"/>
        <v>0.8154213888704749</v>
      </c>
      <c r="C403" s="162" t="str">
        <f>Instructions!$I$40</f>
        <v>Mot 19</v>
      </c>
      <c r="D403" s="162">
        <f ca="1" t="shared" si="100"/>
        <v>0.6711698179747749</v>
      </c>
      <c r="E403" s="162" t="str">
        <f>Instructions!$I$55</f>
        <v>Mot 34</v>
      </c>
      <c r="F403" s="162">
        <f ca="1" t="shared" si="101"/>
        <v>0.22324652741464768</v>
      </c>
      <c r="G403" s="162" t="str">
        <f>Instructions!$I$70</f>
        <v>Mot 49</v>
      </c>
      <c r="H403" s="162">
        <f ca="1" t="shared" si="101"/>
        <v>0.9096670724983313</v>
      </c>
      <c r="I403" s="162" t="str">
        <f>Instructions!$I$85</f>
        <v>Mot 64</v>
      </c>
      <c r="J403" s="162">
        <f ca="1" t="shared" si="101"/>
        <v>0.03558629995802565</v>
      </c>
    </row>
    <row r="404" spans="1:10" ht="16.5">
      <c r="A404" s="162" t="str">
        <f>Instructions!$I$26</f>
        <v>Mot 5</v>
      </c>
      <c r="B404" s="162">
        <f ca="1" t="shared" si="99"/>
        <v>0.6272476891647663</v>
      </c>
      <c r="C404" s="162" t="str">
        <f>Instructions!$I$41</f>
        <v>Mot 20</v>
      </c>
      <c r="D404" s="162">
        <f ca="1" t="shared" si="100"/>
        <v>0.2588749175641055</v>
      </c>
      <c r="E404" s="162" t="str">
        <f>Instructions!$I$56</f>
        <v>Mot 35</v>
      </c>
      <c r="F404" s="162">
        <f ca="1" t="shared" si="101"/>
        <v>0.01584002414872565</v>
      </c>
      <c r="G404" s="162" t="str">
        <f>Instructions!$I$71</f>
        <v>Mot 50</v>
      </c>
      <c r="H404" s="162">
        <f ca="1" t="shared" si="101"/>
        <v>0.005148192754504177</v>
      </c>
      <c r="I404" s="162" t="str">
        <f>Instructions!$I$86</f>
        <v>Mot 65</v>
      </c>
      <c r="J404" s="162">
        <f ca="1" t="shared" si="101"/>
        <v>0.5839618811308059</v>
      </c>
    </row>
    <row r="405" spans="1:10" ht="16.5">
      <c r="A405" s="162" t="str">
        <f>Instructions!$I$27</f>
        <v>Mot 6</v>
      </c>
      <c r="B405" s="162">
        <f ca="1" t="shared" si="99"/>
        <v>0.7900972779346428</v>
      </c>
      <c r="C405" s="162" t="str">
        <f>Instructions!$I$42</f>
        <v>Mot 21</v>
      </c>
      <c r="D405" s="162">
        <f ca="1" t="shared" si="100"/>
        <v>0.5938340487338248</v>
      </c>
      <c r="E405" s="162" t="str">
        <f>Instructions!$I$57</f>
        <v>Mot 36</v>
      </c>
      <c r="F405" s="162">
        <f ca="1" t="shared" si="101"/>
        <v>0.4072714468993974</v>
      </c>
      <c r="G405" s="162" t="str">
        <f>Instructions!$I$72</f>
        <v>Mot 51</v>
      </c>
      <c r="H405" s="162">
        <f ca="1" t="shared" si="101"/>
        <v>0.1892315985575529</v>
      </c>
      <c r="I405" s="162" t="str">
        <f>Instructions!$I$87</f>
        <v>Mot 66</v>
      </c>
      <c r="J405" s="162">
        <f ca="1" t="shared" si="101"/>
        <v>0.28135635159734795</v>
      </c>
    </row>
    <row r="406" spans="1:10" ht="16.5">
      <c r="A406" s="162" t="str">
        <f>Instructions!$I$28</f>
        <v>Mot 7</v>
      </c>
      <c r="B406" s="162">
        <f ca="1" t="shared" si="99"/>
        <v>0.6776998381669787</v>
      </c>
      <c r="C406" s="162" t="str">
        <f>Instructions!$I$43</f>
        <v>Mot 22</v>
      </c>
      <c r="D406" s="162">
        <f ca="1" t="shared" si="100"/>
        <v>0.07391689923624156</v>
      </c>
      <c r="E406" s="162" t="str">
        <f>Instructions!$I$58</f>
        <v>Mot 37</v>
      </c>
      <c r="F406" s="162">
        <f ca="1" t="shared" si="101"/>
        <v>0.47819677160454155</v>
      </c>
      <c r="G406" s="162" t="str">
        <f>Instructions!$I$73</f>
        <v>Mot 52</v>
      </c>
      <c r="H406" s="162">
        <f ca="1" t="shared" si="101"/>
        <v>0.1623960789774589</v>
      </c>
      <c r="I406" s="162" t="str">
        <f>Instructions!$I$88</f>
        <v>Mot 67</v>
      </c>
      <c r="J406" s="162">
        <f ca="1" t="shared" si="101"/>
        <v>0.8350352157288767</v>
      </c>
    </row>
    <row r="407" spans="1:10" ht="16.5">
      <c r="A407" s="162" t="str">
        <f>Instructions!$I$29</f>
        <v>Mot 8</v>
      </c>
      <c r="B407" s="162">
        <f ca="1" t="shared" si="99"/>
        <v>0.2651611031140615</v>
      </c>
      <c r="C407" s="162" t="str">
        <f>Instructions!$I$44</f>
        <v>Mot 23</v>
      </c>
      <c r="D407" s="162">
        <f ca="1" t="shared" si="100"/>
        <v>0.2982838555958619</v>
      </c>
      <c r="E407" s="162" t="str">
        <f>Instructions!$I$59</f>
        <v>Mot 38</v>
      </c>
      <c r="F407" s="162">
        <f ca="1" t="shared" si="101"/>
        <v>0.3471908411287401</v>
      </c>
      <c r="G407" s="162" t="str">
        <f>Instructions!$I$74</f>
        <v>Mot 53</v>
      </c>
      <c r="H407" s="162">
        <f ca="1" t="shared" si="101"/>
        <v>0.7427355973826297</v>
      </c>
      <c r="I407" s="162" t="str">
        <f>Instructions!$I$89</f>
        <v>Mot 68</v>
      </c>
      <c r="J407" s="162">
        <f ca="1" t="shared" si="101"/>
        <v>0.1823727787779308</v>
      </c>
    </row>
    <row r="408" spans="1:10" ht="16.5">
      <c r="A408" s="162" t="str">
        <f>Instructions!$I$30</f>
        <v>Mot 9</v>
      </c>
      <c r="B408" s="162">
        <f ca="1" t="shared" si="99"/>
        <v>0.5290205393667179</v>
      </c>
      <c r="C408" s="162" t="str">
        <f>Instructions!$I$45</f>
        <v>Mot 24</v>
      </c>
      <c r="D408" s="162">
        <f ca="1" t="shared" si="100"/>
        <v>0.7275299020770163</v>
      </c>
      <c r="E408" s="162" t="str">
        <f>Instructions!$I$60</f>
        <v>Mot 39</v>
      </c>
      <c r="F408" s="162">
        <f ca="1" t="shared" si="101"/>
        <v>0.8107734120800423</v>
      </c>
      <c r="G408" s="162" t="str">
        <f>Instructions!$I$75</f>
        <v>Mot 54</v>
      </c>
      <c r="H408" s="162">
        <f ca="1" t="shared" si="101"/>
        <v>0.19121148785265485</v>
      </c>
      <c r="I408" s="162" t="str">
        <f>Instructions!$I$90</f>
        <v>Mot 69</v>
      </c>
      <c r="J408" s="162">
        <f ca="1" t="shared" si="101"/>
        <v>0.007636658229655868</v>
      </c>
    </row>
    <row r="409" spans="1:10" ht="16.5">
      <c r="A409" s="162" t="str">
        <f>Instructions!$I$31</f>
        <v>Mot 10</v>
      </c>
      <c r="B409" s="162">
        <f ca="1" t="shared" si="99"/>
        <v>0.15153447354401328</v>
      </c>
      <c r="C409" s="162" t="str">
        <f>Instructions!$I$46</f>
        <v>Mot 25</v>
      </c>
      <c r="D409" s="162">
        <f ca="1">RAND()</f>
        <v>0.17045414850710672</v>
      </c>
      <c r="E409" s="162" t="str">
        <f>Instructions!$I$61</f>
        <v>Mot 40</v>
      </c>
      <c r="F409" s="162">
        <f ca="1">RAND()</f>
        <v>0.6155161539039363</v>
      </c>
      <c r="G409" s="162" t="str">
        <f>Instructions!$I$76</f>
        <v>Mot 55</v>
      </c>
      <c r="H409" s="162">
        <f ca="1" t="shared" si="101"/>
        <v>0.817170098254474</v>
      </c>
      <c r="I409" s="162" t="str">
        <f>Instructions!$I$91</f>
        <v>Mot 70</v>
      </c>
      <c r="J409" s="162">
        <f ca="1" t="shared" si="101"/>
        <v>0.6303067534448792</v>
      </c>
    </row>
    <row r="410" spans="1:10" ht="16.5">
      <c r="A410" s="162" t="str">
        <f>Instructions!$I$32</f>
        <v>Mot 11</v>
      </c>
      <c r="B410" s="162">
        <f ca="1" t="shared" si="99"/>
        <v>0.05566600206459327</v>
      </c>
      <c r="C410" s="162" t="str">
        <f>Instructions!$I$47</f>
        <v>Mot 26</v>
      </c>
      <c r="D410" s="162">
        <f ca="1">RAND()</f>
        <v>0.21621980320077405</v>
      </c>
      <c r="E410" s="162" t="str">
        <f>Instructions!$I$62</f>
        <v>Mot 41</v>
      </c>
      <c r="F410" s="162">
        <f ca="1">RAND()</f>
        <v>0.8635122727874294</v>
      </c>
      <c r="G410" s="162" t="str">
        <f>Instructions!$I$77</f>
        <v>Mot 56</v>
      </c>
      <c r="H410" s="162">
        <f ca="1" t="shared" si="101"/>
        <v>0.006580865628417865</v>
      </c>
      <c r="I410" s="162" t="str">
        <f>Instructions!$I$92</f>
        <v>Mot 71</v>
      </c>
      <c r="J410" s="162">
        <f ca="1" t="shared" si="101"/>
        <v>0.5568192238309752</v>
      </c>
    </row>
    <row r="411" spans="1:10" ht="16.5">
      <c r="A411" s="162" t="str">
        <f>Instructions!$I$33</f>
        <v>Mot 12</v>
      </c>
      <c r="B411" s="162">
        <f ca="1" t="shared" si="99"/>
        <v>0.39464089295142835</v>
      </c>
      <c r="C411" s="162" t="str">
        <f>Instructions!$I$48</f>
        <v>Mot 27</v>
      </c>
      <c r="D411" s="162">
        <f ca="1">RAND()</f>
        <v>0.2685598537853977</v>
      </c>
      <c r="E411" s="162" t="str">
        <f>Instructions!$I$63</f>
        <v>Mot 42</v>
      </c>
      <c r="F411" s="162">
        <f ca="1">RAND()</f>
        <v>0.8970939751553665</v>
      </c>
      <c r="G411" s="162" t="str">
        <f>Instructions!$I$78</f>
        <v>Mot 57</v>
      </c>
      <c r="H411" s="162">
        <f ca="1" t="shared" si="101"/>
        <v>0.7537362389688267</v>
      </c>
      <c r="I411" s="162" t="str">
        <f>Instructions!$I$93</f>
        <v>Mot 72</v>
      </c>
      <c r="J411" s="162">
        <f ca="1" t="shared" si="101"/>
        <v>0.8128553798595373</v>
      </c>
    </row>
    <row r="412" spans="1:10" ht="16.5">
      <c r="A412" s="162" t="str">
        <f>Instructions!$I$34</f>
        <v>Mot 13</v>
      </c>
      <c r="B412" s="162">
        <f ca="1" t="shared" si="99"/>
        <v>0.08524513633682473</v>
      </c>
      <c r="C412" s="162" t="str">
        <f>Instructions!$I$49</f>
        <v>Mot 28</v>
      </c>
      <c r="D412" s="162">
        <f aca="true" t="shared" si="102" ref="D412:D414">RAND()</f>
        <v>0.8260814640615823</v>
      </c>
      <c r="E412" s="162" t="str">
        <f>Instructions!$I$64</f>
        <v>Mot 43</v>
      </c>
      <c r="F412" s="162">
        <f aca="true" t="shared" si="103" ref="F412:F414">RAND()</f>
        <v>0.5412392003065466</v>
      </c>
      <c r="G412" s="162" t="str">
        <f>Instructions!$I$79</f>
        <v>Mot 58</v>
      </c>
      <c r="H412" s="162">
        <f ca="1" t="shared" si="101"/>
        <v>0.21905788761281475</v>
      </c>
      <c r="I412" s="162" t="str">
        <f>Instructions!$I$94</f>
        <v>Mot 73</v>
      </c>
      <c r="J412" s="162">
        <f ca="1" t="shared" si="101"/>
        <v>0.2377293149782861</v>
      </c>
    </row>
    <row r="413" spans="1:10" ht="16.5">
      <c r="A413" s="162" t="str">
        <f>Instructions!$I$35</f>
        <v>Mot 14</v>
      </c>
      <c r="B413" s="162">
        <f ca="1" t="shared" si="99"/>
        <v>0.47095462586170744</v>
      </c>
      <c r="C413" s="162" t="str">
        <f>Instructions!$I$50</f>
        <v>Mot 29</v>
      </c>
      <c r="D413" s="162">
        <f ca="1" t="shared" si="102"/>
        <v>0.6325062029270873</v>
      </c>
      <c r="E413" s="162" t="str">
        <f>Instructions!$I$65</f>
        <v>Mot 44</v>
      </c>
      <c r="F413" s="162">
        <f ca="1" t="shared" si="103"/>
        <v>0.3258437660206256</v>
      </c>
      <c r="G413" s="162" t="str">
        <f>Instructions!$I$80</f>
        <v>Mot 59</v>
      </c>
      <c r="H413" s="162">
        <f ca="1" t="shared" si="101"/>
        <v>0.5737968204731336</v>
      </c>
      <c r="I413" s="162" t="str">
        <f>Instructions!$I$95</f>
        <v>Mot 74</v>
      </c>
      <c r="J413" s="162">
        <f ca="1" t="shared" si="101"/>
        <v>0.44828036058122855</v>
      </c>
    </row>
    <row r="414" spans="1:10" ht="16.5">
      <c r="A414" s="162" t="str">
        <f>Instructions!$I$36</f>
        <v>Mot 15</v>
      </c>
      <c r="B414" s="162">
        <f ca="1" t="shared" si="99"/>
        <v>0.12163555173280449</v>
      </c>
      <c r="C414" s="162" t="str">
        <f>Instructions!$I$51</f>
        <v>Mot 30</v>
      </c>
      <c r="D414" s="162">
        <f ca="1" t="shared" si="102"/>
        <v>0.2284889458104995</v>
      </c>
      <c r="E414" s="162" t="str">
        <f>Instructions!$I$66</f>
        <v>Mot 45</v>
      </c>
      <c r="F414" s="162">
        <f ca="1" t="shared" si="103"/>
        <v>0.45586014515896445</v>
      </c>
      <c r="G414" s="162" t="str">
        <f>Instructions!$I$81</f>
        <v>Mot 60</v>
      </c>
      <c r="H414" s="162">
        <f ca="1" t="shared" si="101"/>
        <v>0.4021702310981782</v>
      </c>
      <c r="I414" s="162" t="str">
        <f>Instructions!$I$96</f>
        <v>Mot 75</v>
      </c>
      <c r="J414" s="162">
        <f ca="1" t="shared" si="101"/>
        <v>0.593396498808601</v>
      </c>
    </row>
    <row r="415" ht="16.5">
      <c r="K415" s="162">
        <v>21</v>
      </c>
    </row>
    <row r="420" spans="1:10" ht="16.5">
      <c r="A420" s="162" t="str">
        <f>Instructions!$I$22</f>
        <v>Mot 1</v>
      </c>
      <c r="B420" s="162">
        <f aca="true" t="shared" si="104" ref="B420:B454">RAND()</f>
        <v>0.33935602676333787</v>
      </c>
      <c r="C420" s="162" t="str">
        <f>Instructions!$I$37</f>
        <v>Mot 16</v>
      </c>
      <c r="D420" s="162">
        <f aca="true" t="shared" si="105" ref="D420:D428">RAND()</f>
        <v>0.9048248348277375</v>
      </c>
      <c r="E420" s="162" t="str">
        <f>Instructions!$I$52</f>
        <v>Mot 31</v>
      </c>
      <c r="F420" s="162">
        <f aca="true" t="shared" si="106" ref="F420:J434">RAND()</f>
        <v>0.28858224583563274</v>
      </c>
      <c r="G420" s="162" t="str">
        <f>Instructions!$I$67</f>
        <v>Mot 46</v>
      </c>
      <c r="H420" s="162">
        <f ca="1" t="shared" si="106"/>
        <v>0.18286771717069794</v>
      </c>
      <c r="I420" s="162" t="str">
        <f>Instructions!$I$82</f>
        <v>Mot 61</v>
      </c>
      <c r="J420" s="162">
        <f ca="1" t="shared" si="106"/>
        <v>0.4730728183545714</v>
      </c>
    </row>
    <row r="421" spans="1:10" ht="16.5">
      <c r="A421" s="162" t="str">
        <f>Instructions!$I$23</f>
        <v>Mot 2</v>
      </c>
      <c r="B421" s="162">
        <f ca="1" t="shared" si="104"/>
        <v>0.49021744980496873</v>
      </c>
      <c r="C421" s="162" t="str">
        <f>Instructions!$I$38</f>
        <v>Mot 17</v>
      </c>
      <c r="D421" s="162">
        <f ca="1" t="shared" si="105"/>
        <v>0.6653551134356267</v>
      </c>
      <c r="E421" s="162" t="str">
        <f>Instructions!$I$53</f>
        <v>Mot 32</v>
      </c>
      <c r="F421" s="162">
        <f ca="1" t="shared" si="106"/>
        <v>0.6879295457409915</v>
      </c>
      <c r="G421" s="162" t="str">
        <f>Instructions!$I$68</f>
        <v>Mot 47</v>
      </c>
      <c r="H421" s="162">
        <f ca="1" t="shared" si="106"/>
        <v>0.9785659416502414</v>
      </c>
      <c r="I421" s="162" t="str">
        <f>Instructions!$I$83</f>
        <v>Mot 62</v>
      </c>
      <c r="J421" s="162">
        <f ca="1" t="shared" si="106"/>
        <v>0.6584335034769749</v>
      </c>
    </row>
    <row r="422" spans="1:10" ht="16.5">
      <c r="A422" s="162" t="str">
        <f>Instructions!$I$24</f>
        <v>Mot 3</v>
      </c>
      <c r="B422" s="162">
        <f ca="1" t="shared" si="104"/>
        <v>0.35516371275555636</v>
      </c>
      <c r="C422" s="162" t="str">
        <f>Instructions!$I$39</f>
        <v>Mot 18</v>
      </c>
      <c r="D422" s="162">
        <f ca="1" t="shared" si="105"/>
        <v>0.7579054814442395</v>
      </c>
      <c r="E422" s="162" t="str">
        <f>Instructions!$I$54</f>
        <v>Mot 33</v>
      </c>
      <c r="F422" s="162">
        <f ca="1" t="shared" si="106"/>
        <v>0.20564307607773913</v>
      </c>
      <c r="G422" s="162" t="str">
        <f>Instructions!$I$69</f>
        <v>Mot 48</v>
      </c>
      <c r="H422" s="162">
        <f ca="1" t="shared" si="106"/>
        <v>0.8221883992325375</v>
      </c>
      <c r="I422" s="162" t="str">
        <f>Instructions!$I$84</f>
        <v>Mot 63</v>
      </c>
      <c r="J422" s="162">
        <f ca="1" t="shared" si="106"/>
        <v>0.515546360523889</v>
      </c>
    </row>
    <row r="423" spans="1:10" ht="16.5">
      <c r="A423" s="162" t="str">
        <f>Instructions!$I$25</f>
        <v>Mot 4</v>
      </c>
      <c r="B423" s="162">
        <f ca="1" t="shared" si="104"/>
        <v>0.4129591978764068</v>
      </c>
      <c r="C423" s="162" t="str">
        <f>Instructions!$I$40</f>
        <v>Mot 19</v>
      </c>
      <c r="D423" s="162">
        <f ca="1" t="shared" si="105"/>
        <v>0.8892799720702155</v>
      </c>
      <c r="E423" s="162" t="str">
        <f>Instructions!$I$55</f>
        <v>Mot 34</v>
      </c>
      <c r="F423" s="162">
        <f ca="1" t="shared" si="106"/>
        <v>0.4627459632575933</v>
      </c>
      <c r="G423" s="162" t="str">
        <f>Instructions!$I$70</f>
        <v>Mot 49</v>
      </c>
      <c r="H423" s="162">
        <f ca="1" t="shared" si="106"/>
        <v>0.38067962277536005</v>
      </c>
      <c r="I423" s="162" t="str">
        <f>Instructions!$I$85</f>
        <v>Mot 64</v>
      </c>
      <c r="J423" s="162">
        <f ca="1" t="shared" si="106"/>
        <v>0.7738926730736803</v>
      </c>
    </row>
    <row r="424" spans="1:10" ht="16.5">
      <c r="A424" s="162" t="str">
        <f>Instructions!$I$26</f>
        <v>Mot 5</v>
      </c>
      <c r="B424" s="162">
        <f ca="1" t="shared" si="104"/>
        <v>0.4876220497459225</v>
      </c>
      <c r="C424" s="162" t="str">
        <f>Instructions!$I$41</f>
        <v>Mot 20</v>
      </c>
      <c r="D424" s="162">
        <f ca="1" t="shared" si="105"/>
        <v>0.4694701855395961</v>
      </c>
      <c r="E424" s="162" t="str">
        <f>Instructions!$I$56</f>
        <v>Mot 35</v>
      </c>
      <c r="F424" s="162">
        <f ca="1" t="shared" si="106"/>
        <v>0.5392047333045561</v>
      </c>
      <c r="G424" s="162" t="str">
        <f>Instructions!$I$71</f>
        <v>Mot 50</v>
      </c>
      <c r="H424" s="162">
        <f ca="1" t="shared" si="106"/>
        <v>0.7442116084010986</v>
      </c>
      <c r="I424" s="162" t="str">
        <f>Instructions!$I$86</f>
        <v>Mot 65</v>
      </c>
      <c r="J424" s="162">
        <f ca="1" t="shared" si="106"/>
        <v>0.9922577382866669</v>
      </c>
    </row>
    <row r="425" spans="1:10" ht="16.5">
      <c r="A425" s="162" t="str">
        <f>Instructions!$I$27</f>
        <v>Mot 6</v>
      </c>
      <c r="B425" s="162">
        <f ca="1" t="shared" si="104"/>
        <v>0.7830907149031446</v>
      </c>
      <c r="C425" s="162" t="str">
        <f>Instructions!$I$42</f>
        <v>Mot 21</v>
      </c>
      <c r="D425" s="162">
        <f ca="1" t="shared" si="105"/>
        <v>0.7521945629799089</v>
      </c>
      <c r="E425" s="162" t="str">
        <f>Instructions!$I$57</f>
        <v>Mot 36</v>
      </c>
      <c r="F425" s="162">
        <f ca="1" t="shared" si="106"/>
        <v>0.8067401043540926</v>
      </c>
      <c r="G425" s="162" t="str">
        <f>Instructions!$I$72</f>
        <v>Mot 51</v>
      </c>
      <c r="H425" s="162">
        <f ca="1" t="shared" si="106"/>
        <v>0.6499535372497448</v>
      </c>
      <c r="I425" s="162" t="str">
        <f>Instructions!$I$87</f>
        <v>Mot 66</v>
      </c>
      <c r="J425" s="162">
        <f ca="1" t="shared" si="106"/>
        <v>0.07860470179211931</v>
      </c>
    </row>
    <row r="426" spans="1:10" ht="16.5">
      <c r="A426" s="162" t="str">
        <f>Instructions!$I$28</f>
        <v>Mot 7</v>
      </c>
      <c r="B426" s="162">
        <f ca="1" t="shared" si="104"/>
        <v>0.2527650376216629</v>
      </c>
      <c r="C426" s="162" t="str">
        <f>Instructions!$I$43</f>
        <v>Mot 22</v>
      </c>
      <c r="D426" s="162">
        <f ca="1" t="shared" si="105"/>
        <v>0.716383293196785</v>
      </c>
      <c r="E426" s="162" t="str">
        <f>Instructions!$I$58</f>
        <v>Mot 37</v>
      </c>
      <c r="F426" s="162">
        <f ca="1" t="shared" si="106"/>
        <v>0.8997337529571515</v>
      </c>
      <c r="G426" s="162" t="str">
        <f>Instructions!$I$73</f>
        <v>Mot 52</v>
      </c>
      <c r="H426" s="162">
        <f ca="1" t="shared" si="106"/>
        <v>0.36191429907179296</v>
      </c>
      <c r="I426" s="162" t="str">
        <f>Instructions!$I$88</f>
        <v>Mot 67</v>
      </c>
      <c r="J426" s="162">
        <f ca="1" t="shared" si="106"/>
        <v>0.9773394898494784</v>
      </c>
    </row>
    <row r="427" spans="1:10" ht="16.5">
      <c r="A427" s="162" t="str">
        <f>Instructions!$I$29</f>
        <v>Mot 8</v>
      </c>
      <c r="B427" s="162">
        <f ca="1" t="shared" si="104"/>
        <v>0.11182779191471215</v>
      </c>
      <c r="C427" s="162" t="str">
        <f>Instructions!$I$44</f>
        <v>Mot 23</v>
      </c>
      <c r="D427" s="162">
        <f ca="1" t="shared" si="105"/>
        <v>0.05256163318897189</v>
      </c>
      <c r="E427" s="162" t="str">
        <f>Instructions!$I$59</f>
        <v>Mot 38</v>
      </c>
      <c r="F427" s="162">
        <f ca="1" t="shared" si="106"/>
        <v>0.4595656603372663</v>
      </c>
      <c r="G427" s="162" t="str">
        <f>Instructions!$I$74</f>
        <v>Mot 53</v>
      </c>
      <c r="H427" s="162">
        <f ca="1" t="shared" si="106"/>
        <v>0.20262373181356252</v>
      </c>
      <c r="I427" s="162" t="str">
        <f>Instructions!$I$89</f>
        <v>Mot 68</v>
      </c>
      <c r="J427" s="162">
        <f ca="1" t="shared" si="106"/>
        <v>0.5819597616225699</v>
      </c>
    </row>
    <row r="428" spans="1:10" ht="16.5">
      <c r="A428" s="162" t="str">
        <f>Instructions!$I$30</f>
        <v>Mot 9</v>
      </c>
      <c r="B428" s="162">
        <f ca="1" t="shared" si="104"/>
        <v>0.000870536675770861</v>
      </c>
      <c r="C428" s="162" t="str">
        <f>Instructions!$I$45</f>
        <v>Mot 24</v>
      </c>
      <c r="D428" s="162">
        <f ca="1" t="shared" si="105"/>
        <v>0.9611894527051422</v>
      </c>
      <c r="E428" s="162" t="str">
        <f>Instructions!$I$60</f>
        <v>Mot 39</v>
      </c>
      <c r="F428" s="162">
        <f ca="1" t="shared" si="106"/>
        <v>0.1423956964491101</v>
      </c>
      <c r="G428" s="162" t="str">
        <f>Instructions!$I$75</f>
        <v>Mot 54</v>
      </c>
      <c r="H428" s="162">
        <f ca="1" t="shared" si="106"/>
        <v>0.8632829692906743</v>
      </c>
      <c r="I428" s="162" t="str">
        <f>Instructions!$I$90</f>
        <v>Mot 69</v>
      </c>
      <c r="J428" s="162">
        <f ca="1" t="shared" si="106"/>
        <v>0.12740829651540986</v>
      </c>
    </row>
    <row r="429" spans="1:10" ht="16.5">
      <c r="A429" s="162" t="str">
        <f>Instructions!$I$31</f>
        <v>Mot 10</v>
      </c>
      <c r="B429" s="162">
        <f ca="1" t="shared" si="104"/>
        <v>0.913704872934726</v>
      </c>
      <c r="C429" s="162" t="str">
        <f>Instructions!$I$46</f>
        <v>Mot 25</v>
      </c>
      <c r="D429" s="162">
        <f ca="1">RAND()</f>
        <v>0.6087979505036635</v>
      </c>
      <c r="E429" s="162" t="str">
        <f>Instructions!$I$61</f>
        <v>Mot 40</v>
      </c>
      <c r="F429" s="162">
        <f ca="1">RAND()</f>
        <v>0.1247692126818769</v>
      </c>
      <c r="G429" s="162" t="str">
        <f>Instructions!$I$76</f>
        <v>Mot 55</v>
      </c>
      <c r="H429" s="162">
        <f ca="1" t="shared" si="106"/>
        <v>0.38527509376792013</v>
      </c>
      <c r="I429" s="162" t="str">
        <f>Instructions!$I$91</f>
        <v>Mot 70</v>
      </c>
      <c r="J429" s="162">
        <f ca="1" t="shared" si="106"/>
        <v>0.8511635815881824</v>
      </c>
    </row>
    <row r="430" spans="1:10" ht="16.5">
      <c r="A430" s="162" t="str">
        <f>Instructions!$I$32</f>
        <v>Mot 11</v>
      </c>
      <c r="B430" s="162">
        <f ca="1" t="shared" si="104"/>
        <v>0.1344587964532329</v>
      </c>
      <c r="C430" s="162" t="str">
        <f>Instructions!$I$47</f>
        <v>Mot 26</v>
      </c>
      <c r="D430" s="162">
        <f ca="1">RAND()</f>
        <v>0.36082210818936533</v>
      </c>
      <c r="E430" s="162" t="str">
        <f>Instructions!$I$62</f>
        <v>Mot 41</v>
      </c>
      <c r="F430" s="162">
        <f ca="1">RAND()</f>
        <v>0.8150725350512521</v>
      </c>
      <c r="G430" s="162" t="str">
        <f>Instructions!$I$77</f>
        <v>Mot 56</v>
      </c>
      <c r="H430" s="162">
        <f ca="1" t="shared" si="106"/>
        <v>0.8390192256184695</v>
      </c>
      <c r="I430" s="162" t="str">
        <f>Instructions!$I$92</f>
        <v>Mot 71</v>
      </c>
      <c r="J430" s="162">
        <f ca="1" t="shared" si="106"/>
        <v>0.9185822896763525</v>
      </c>
    </row>
    <row r="431" spans="1:10" ht="16.5">
      <c r="A431" s="162" t="str">
        <f>Instructions!$I$33</f>
        <v>Mot 12</v>
      </c>
      <c r="B431" s="162">
        <f ca="1" t="shared" si="104"/>
        <v>0.6449394799435924</v>
      </c>
      <c r="C431" s="162" t="str">
        <f>Instructions!$I$48</f>
        <v>Mot 27</v>
      </c>
      <c r="D431" s="162">
        <f ca="1">RAND()</f>
        <v>0.6041608839363648</v>
      </c>
      <c r="E431" s="162" t="str">
        <f>Instructions!$I$63</f>
        <v>Mot 42</v>
      </c>
      <c r="F431" s="162">
        <f ca="1">RAND()</f>
        <v>0.39935166868179817</v>
      </c>
      <c r="G431" s="162" t="str">
        <f>Instructions!$I$78</f>
        <v>Mot 57</v>
      </c>
      <c r="H431" s="162">
        <f ca="1" t="shared" si="106"/>
        <v>0.9639180889540176</v>
      </c>
      <c r="I431" s="162" t="str">
        <f>Instructions!$I$93</f>
        <v>Mot 72</v>
      </c>
      <c r="J431" s="162">
        <f ca="1" t="shared" si="106"/>
        <v>0.4753426606631642</v>
      </c>
    </row>
    <row r="432" spans="1:10" ht="16.5">
      <c r="A432" s="162" t="str">
        <f>Instructions!$I$34</f>
        <v>Mot 13</v>
      </c>
      <c r="B432" s="162">
        <f ca="1" t="shared" si="104"/>
        <v>0.7561255360656585</v>
      </c>
      <c r="C432" s="162" t="str">
        <f>Instructions!$I$49</f>
        <v>Mot 28</v>
      </c>
      <c r="D432" s="162">
        <f aca="true" t="shared" si="107" ref="D432:D434">RAND()</f>
        <v>0.5800526128512401</v>
      </c>
      <c r="E432" s="162" t="str">
        <f>Instructions!$I$64</f>
        <v>Mot 43</v>
      </c>
      <c r="F432" s="162">
        <f aca="true" t="shared" si="108" ref="F432:F434">RAND()</f>
        <v>0.3180545218976394</v>
      </c>
      <c r="G432" s="162" t="str">
        <f>Instructions!$I$79</f>
        <v>Mot 58</v>
      </c>
      <c r="H432" s="162">
        <f ca="1" t="shared" si="106"/>
        <v>0.9091670827654934</v>
      </c>
      <c r="I432" s="162" t="str">
        <f>Instructions!$I$94</f>
        <v>Mot 73</v>
      </c>
      <c r="J432" s="162">
        <f ca="1" t="shared" si="106"/>
        <v>0.6405956738165087</v>
      </c>
    </row>
    <row r="433" spans="1:10" ht="16.5">
      <c r="A433" s="162" t="str">
        <f>Instructions!$I$35</f>
        <v>Mot 14</v>
      </c>
      <c r="B433" s="162">
        <f ca="1" t="shared" si="104"/>
        <v>0.3520484044911083</v>
      </c>
      <c r="C433" s="162" t="str">
        <f>Instructions!$I$50</f>
        <v>Mot 29</v>
      </c>
      <c r="D433" s="162">
        <f ca="1" t="shared" si="107"/>
        <v>0.6390891961518764</v>
      </c>
      <c r="E433" s="162" t="str">
        <f>Instructions!$I$65</f>
        <v>Mot 44</v>
      </c>
      <c r="F433" s="162">
        <f ca="1" t="shared" si="108"/>
        <v>0.44930118601454594</v>
      </c>
      <c r="G433" s="162" t="str">
        <f>Instructions!$I$80</f>
        <v>Mot 59</v>
      </c>
      <c r="H433" s="162">
        <f ca="1" t="shared" si="106"/>
        <v>0.3336058818805203</v>
      </c>
      <c r="I433" s="162" t="str">
        <f>Instructions!$I$95</f>
        <v>Mot 74</v>
      </c>
      <c r="J433" s="162">
        <f ca="1" t="shared" si="106"/>
        <v>0.650648341464832</v>
      </c>
    </row>
    <row r="434" spans="1:10" ht="16.5">
      <c r="A434" s="162" t="str">
        <f>Instructions!$I$36</f>
        <v>Mot 15</v>
      </c>
      <c r="B434" s="162">
        <f ca="1" t="shared" si="104"/>
        <v>0.8820368543905884</v>
      </c>
      <c r="C434" s="162" t="str">
        <f>Instructions!$I$51</f>
        <v>Mot 30</v>
      </c>
      <c r="D434" s="162">
        <f ca="1" t="shared" si="107"/>
        <v>0.36313167782818423</v>
      </c>
      <c r="E434" s="162" t="str">
        <f>Instructions!$I$66</f>
        <v>Mot 45</v>
      </c>
      <c r="F434" s="162">
        <f ca="1" t="shared" si="108"/>
        <v>0.41978199785057335</v>
      </c>
      <c r="G434" s="162" t="str">
        <f>Instructions!$I$81</f>
        <v>Mot 60</v>
      </c>
      <c r="H434" s="162">
        <f ca="1" t="shared" si="106"/>
        <v>0.38287054218537375</v>
      </c>
      <c r="I434" s="162" t="str">
        <f>Instructions!$I$96</f>
        <v>Mot 75</v>
      </c>
      <c r="J434" s="162">
        <f ca="1" t="shared" si="106"/>
        <v>0.8812162634545027</v>
      </c>
    </row>
    <row r="435" ht="16.5">
      <c r="K435" s="162">
        <v>22</v>
      </c>
    </row>
    <row r="440" spans="1:10" ht="16.5">
      <c r="A440" s="162" t="str">
        <f>Instructions!$I$22</f>
        <v>Mot 1</v>
      </c>
      <c r="B440" s="162">
        <f ca="1" t="shared" si="104"/>
        <v>0.5602153266713791</v>
      </c>
      <c r="C440" s="162" t="str">
        <f>Instructions!$I$37</f>
        <v>Mot 16</v>
      </c>
      <c r="D440" s="162">
        <f aca="true" t="shared" si="109" ref="D440:D448">RAND()</f>
        <v>0.5035984250348202</v>
      </c>
      <c r="E440" s="162" t="str">
        <f>Instructions!$I$52</f>
        <v>Mot 31</v>
      </c>
      <c r="F440" s="162">
        <f aca="true" t="shared" si="110" ref="F440:J454">RAND()</f>
        <v>0.7522274554415507</v>
      </c>
      <c r="G440" s="162" t="str">
        <f>Instructions!$I$67</f>
        <v>Mot 46</v>
      </c>
      <c r="H440" s="162">
        <f ca="1" t="shared" si="110"/>
        <v>0.3195040456673377</v>
      </c>
      <c r="I440" s="162" t="str">
        <f>Instructions!$I$82</f>
        <v>Mot 61</v>
      </c>
      <c r="J440" s="162">
        <f ca="1" t="shared" si="110"/>
        <v>0.2776677888902874</v>
      </c>
    </row>
    <row r="441" spans="1:10" ht="16.5">
      <c r="A441" s="162" t="str">
        <f>Instructions!$I$23</f>
        <v>Mot 2</v>
      </c>
      <c r="B441" s="162">
        <f ca="1" t="shared" si="104"/>
        <v>0.4930144563214356</v>
      </c>
      <c r="C441" s="162" t="str">
        <f>Instructions!$I$38</f>
        <v>Mot 17</v>
      </c>
      <c r="D441" s="162">
        <f ca="1" t="shared" si="109"/>
        <v>0.6684212381985282</v>
      </c>
      <c r="E441" s="162" t="str">
        <f>Instructions!$I$53</f>
        <v>Mot 32</v>
      </c>
      <c r="F441" s="162">
        <f ca="1" t="shared" si="110"/>
        <v>0.19915432182977388</v>
      </c>
      <c r="G441" s="162" t="str">
        <f>Instructions!$I$68</f>
        <v>Mot 47</v>
      </c>
      <c r="H441" s="162">
        <f ca="1" t="shared" si="110"/>
        <v>0.5595505498974425</v>
      </c>
      <c r="I441" s="162" t="str">
        <f>Instructions!$I$83</f>
        <v>Mot 62</v>
      </c>
      <c r="J441" s="162">
        <f ca="1" t="shared" si="110"/>
        <v>0.7612088133538715</v>
      </c>
    </row>
    <row r="442" spans="1:10" ht="16.5">
      <c r="A442" s="162" t="str">
        <f>Instructions!$I$24</f>
        <v>Mot 3</v>
      </c>
      <c r="B442" s="162">
        <f ca="1" t="shared" si="104"/>
        <v>0.22098824992299604</v>
      </c>
      <c r="C442" s="162" t="str">
        <f>Instructions!$I$39</f>
        <v>Mot 18</v>
      </c>
      <c r="D442" s="162">
        <f ca="1" t="shared" si="109"/>
        <v>0.09615601380489913</v>
      </c>
      <c r="E442" s="162" t="str">
        <f>Instructions!$I$54</f>
        <v>Mot 33</v>
      </c>
      <c r="F442" s="162">
        <f ca="1" t="shared" si="110"/>
        <v>0.5372725251686643</v>
      </c>
      <c r="G442" s="162" t="str">
        <f>Instructions!$I$69</f>
        <v>Mot 48</v>
      </c>
      <c r="H442" s="162">
        <f ca="1" t="shared" si="110"/>
        <v>0.7699407773046589</v>
      </c>
      <c r="I442" s="162" t="str">
        <f>Instructions!$I$84</f>
        <v>Mot 63</v>
      </c>
      <c r="J442" s="162">
        <f ca="1" t="shared" si="110"/>
        <v>0.7981537231244683</v>
      </c>
    </row>
    <row r="443" spans="1:10" ht="16.5">
      <c r="A443" s="162" t="str">
        <f>Instructions!$I$25</f>
        <v>Mot 4</v>
      </c>
      <c r="B443" s="162">
        <f ca="1" t="shared" si="104"/>
        <v>0.5789488756449113</v>
      </c>
      <c r="C443" s="162" t="str">
        <f>Instructions!$I$40</f>
        <v>Mot 19</v>
      </c>
      <c r="D443" s="162">
        <f ca="1" t="shared" si="109"/>
        <v>0.31924726940956394</v>
      </c>
      <c r="E443" s="162" t="str">
        <f>Instructions!$I$55</f>
        <v>Mot 34</v>
      </c>
      <c r="F443" s="162">
        <f ca="1" t="shared" si="110"/>
        <v>0.296276361017873</v>
      </c>
      <c r="G443" s="162" t="str">
        <f>Instructions!$I$70</f>
        <v>Mot 49</v>
      </c>
      <c r="H443" s="162">
        <f ca="1" t="shared" si="110"/>
        <v>0.20912387631837104</v>
      </c>
      <c r="I443" s="162" t="str">
        <f>Instructions!$I$85</f>
        <v>Mot 64</v>
      </c>
      <c r="J443" s="162">
        <f ca="1" t="shared" si="110"/>
        <v>0.10690189341780965</v>
      </c>
    </row>
    <row r="444" spans="1:10" ht="16.5">
      <c r="A444" s="162" t="str">
        <f>Instructions!$I$26</f>
        <v>Mot 5</v>
      </c>
      <c r="B444" s="162">
        <f ca="1" t="shared" si="104"/>
        <v>0.2806214408677027</v>
      </c>
      <c r="C444" s="162" t="str">
        <f>Instructions!$I$41</f>
        <v>Mot 20</v>
      </c>
      <c r="D444" s="162">
        <f ca="1" t="shared" si="109"/>
        <v>0.40667376688080215</v>
      </c>
      <c r="E444" s="162" t="str">
        <f>Instructions!$I$56</f>
        <v>Mot 35</v>
      </c>
      <c r="F444" s="162">
        <f ca="1" t="shared" si="110"/>
        <v>0.28021417590519204</v>
      </c>
      <c r="G444" s="162" t="str">
        <f>Instructions!$I$71</f>
        <v>Mot 50</v>
      </c>
      <c r="H444" s="162">
        <f ca="1" t="shared" si="110"/>
        <v>0.5701661527180412</v>
      </c>
      <c r="I444" s="162" t="str">
        <f>Instructions!$I$86</f>
        <v>Mot 65</v>
      </c>
      <c r="J444" s="162">
        <f ca="1" t="shared" si="110"/>
        <v>0.3446682060023075</v>
      </c>
    </row>
    <row r="445" spans="1:10" ht="16.5">
      <c r="A445" s="162" t="str">
        <f>Instructions!$I$27</f>
        <v>Mot 6</v>
      </c>
      <c r="B445" s="162">
        <f ca="1" t="shared" si="104"/>
        <v>0.07459028177556892</v>
      </c>
      <c r="C445" s="162" t="str">
        <f>Instructions!$I$42</f>
        <v>Mot 21</v>
      </c>
      <c r="D445" s="162">
        <f ca="1" t="shared" si="109"/>
        <v>0.6051746448255324</v>
      </c>
      <c r="E445" s="162" t="str">
        <f>Instructions!$I$57</f>
        <v>Mot 36</v>
      </c>
      <c r="F445" s="162">
        <f ca="1" t="shared" si="110"/>
        <v>0.739039480810738</v>
      </c>
      <c r="G445" s="162" t="str">
        <f>Instructions!$I$72</f>
        <v>Mot 51</v>
      </c>
      <c r="H445" s="162">
        <f ca="1" t="shared" si="110"/>
        <v>0.8679225074089472</v>
      </c>
      <c r="I445" s="162" t="str">
        <f>Instructions!$I$87</f>
        <v>Mot 66</v>
      </c>
      <c r="J445" s="162">
        <f ca="1" t="shared" si="110"/>
        <v>0.09458677032358731</v>
      </c>
    </row>
    <row r="446" spans="1:10" ht="16.5">
      <c r="A446" s="162" t="str">
        <f>Instructions!$I$28</f>
        <v>Mot 7</v>
      </c>
      <c r="B446" s="162">
        <f ca="1" t="shared" si="104"/>
        <v>0.12287563257342893</v>
      </c>
      <c r="C446" s="162" t="str">
        <f>Instructions!$I$43</f>
        <v>Mot 22</v>
      </c>
      <c r="D446" s="162">
        <f ca="1" t="shared" si="109"/>
        <v>0.027024404075925768</v>
      </c>
      <c r="E446" s="162" t="str">
        <f>Instructions!$I$58</f>
        <v>Mot 37</v>
      </c>
      <c r="F446" s="162">
        <f ca="1" t="shared" si="110"/>
        <v>0.8337236841690199</v>
      </c>
      <c r="G446" s="162" t="str">
        <f>Instructions!$I$73</f>
        <v>Mot 52</v>
      </c>
      <c r="H446" s="162">
        <f ca="1" t="shared" si="110"/>
        <v>0.056207735100886835</v>
      </c>
      <c r="I446" s="162" t="str">
        <f>Instructions!$I$88</f>
        <v>Mot 67</v>
      </c>
      <c r="J446" s="162">
        <f ca="1" t="shared" si="110"/>
        <v>0.7680405357833197</v>
      </c>
    </row>
    <row r="447" spans="1:10" ht="16.5">
      <c r="A447" s="162" t="str">
        <f>Instructions!$I$29</f>
        <v>Mot 8</v>
      </c>
      <c r="B447" s="162">
        <f ca="1" t="shared" si="104"/>
        <v>0.05978080918715689</v>
      </c>
      <c r="C447" s="162" t="str">
        <f>Instructions!$I$44</f>
        <v>Mot 23</v>
      </c>
      <c r="D447" s="162">
        <f ca="1" t="shared" si="109"/>
        <v>0.43481886830608774</v>
      </c>
      <c r="E447" s="162" t="str">
        <f>Instructions!$I$59</f>
        <v>Mot 38</v>
      </c>
      <c r="F447" s="162">
        <f ca="1" t="shared" si="110"/>
        <v>0.7510658925738072</v>
      </c>
      <c r="G447" s="162" t="str">
        <f>Instructions!$I$74</f>
        <v>Mot 53</v>
      </c>
      <c r="H447" s="162">
        <f ca="1" t="shared" si="110"/>
        <v>0.23466387296120972</v>
      </c>
      <c r="I447" s="162" t="str">
        <f>Instructions!$I$89</f>
        <v>Mot 68</v>
      </c>
      <c r="J447" s="162">
        <f ca="1" t="shared" si="110"/>
        <v>0.9097503856192244</v>
      </c>
    </row>
    <row r="448" spans="1:10" ht="16.5">
      <c r="A448" s="162" t="str">
        <f>Instructions!$I$30</f>
        <v>Mot 9</v>
      </c>
      <c r="B448" s="162">
        <f ca="1" t="shared" si="104"/>
        <v>0.5119028479530491</v>
      </c>
      <c r="C448" s="162" t="str">
        <f>Instructions!$I$45</f>
        <v>Mot 24</v>
      </c>
      <c r="D448" s="162">
        <f ca="1" t="shared" si="109"/>
        <v>0.9119056851365601</v>
      </c>
      <c r="E448" s="162" t="str">
        <f>Instructions!$I$60</f>
        <v>Mot 39</v>
      </c>
      <c r="F448" s="162">
        <f ca="1" t="shared" si="110"/>
        <v>0.8944553483113645</v>
      </c>
      <c r="G448" s="162" t="str">
        <f>Instructions!$I$75</f>
        <v>Mot 54</v>
      </c>
      <c r="H448" s="162">
        <f ca="1" t="shared" si="110"/>
        <v>0.20984510270066192</v>
      </c>
      <c r="I448" s="162" t="str">
        <f>Instructions!$I$90</f>
        <v>Mot 69</v>
      </c>
      <c r="J448" s="162">
        <f ca="1" t="shared" si="110"/>
        <v>0.3659418668366222</v>
      </c>
    </row>
    <row r="449" spans="1:10" ht="16.5">
      <c r="A449" s="162" t="str">
        <f>Instructions!$I$31</f>
        <v>Mot 10</v>
      </c>
      <c r="B449" s="162">
        <f ca="1" t="shared" si="104"/>
        <v>0.3480028534220626</v>
      </c>
      <c r="C449" s="162" t="str">
        <f>Instructions!$I$46</f>
        <v>Mot 25</v>
      </c>
      <c r="D449" s="162">
        <f ca="1">RAND()</f>
        <v>0.2347290748026527</v>
      </c>
      <c r="E449" s="162" t="str">
        <f>Instructions!$I$61</f>
        <v>Mot 40</v>
      </c>
      <c r="F449" s="162">
        <f ca="1">RAND()</f>
        <v>0.9678394350740326</v>
      </c>
      <c r="G449" s="162" t="str">
        <f>Instructions!$I$76</f>
        <v>Mot 55</v>
      </c>
      <c r="H449" s="162">
        <f ca="1" t="shared" si="110"/>
        <v>0.7476777370924964</v>
      </c>
      <c r="I449" s="162" t="str">
        <f>Instructions!$I$91</f>
        <v>Mot 70</v>
      </c>
      <c r="J449" s="162">
        <f ca="1" t="shared" si="110"/>
        <v>0.17260010545975057</v>
      </c>
    </row>
    <row r="450" spans="1:10" ht="16.5">
      <c r="A450" s="162" t="str">
        <f>Instructions!$I$32</f>
        <v>Mot 11</v>
      </c>
      <c r="B450" s="162">
        <f ca="1" t="shared" si="104"/>
        <v>0.11220327231895844</v>
      </c>
      <c r="C450" s="162" t="str">
        <f>Instructions!$I$47</f>
        <v>Mot 26</v>
      </c>
      <c r="D450" s="162">
        <f ca="1">RAND()</f>
        <v>0.33177524710558326</v>
      </c>
      <c r="E450" s="162" t="str">
        <f>Instructions!$I$62</f>
        <v>Mot 41</v>
      </c>
      <c r="F450" s="162">
        <f ca="1">RAND()</f>
        <v>0.34881763824193635</v>
      </c>
      <c r="G450" s="162" t="str">
        <f>Instructions!$I$77</f>
        <v>Mot 56</v>
      </c>
      <c r="H450" s="162">
        <f ca="1" t="shared" si="110"/>
        <v>0.26417479181184444</v>
      </c>
      <c r="I450" s="162" t="str">
        <f>Instructions!$I$92</f>
        <v>Mot 71</v>
      </c>
      <c r="J450" s="162">
        <f ca="1" t="shared" si="110"/>
        <v>0.4721120654159775</v>
      </c>
    </row>
    <row r="451" spans="1:10" ht="16.5">
      <c r="A451" s="162" t="str">
        <f>Instructions!$I$33</f>
        <v>Mot 12</v>
      </c>
      <c r="B451" s="162">
        <f ca="1" t="shared" si="104"/>
        <v>0.9696452277940077</v>
      </c>
      <c r="C451" s="162" t="str">
        <f>Instructions!$I$48</f>
        <v>Mot 27</v>
      </c>
      <c r="D451" s="162">
        <f ca="1">RAND()</f>
        <v>0.4719230547834511</v>
      </c>
      <c r="E451" s="162" t="str">
        <f>Instructions!$I$63</f>
        <v>Mot 42</v>
      </c>
      <c r="F451" s="162">
        <f ca="1">RAND()</f>
        <v>0.12290522570573414</v>
      </c>
      <c r="G451" s="162" t="str">
        <f>Instructions!$I$78</f>
        <v>Mot 57</v>
      </c>
      <c r="H451" s="162">
        <f ca="1" t="shared" si="110"/>
        <v>0.464012596755751</v>
      </c>
      <c r="I451" s="162" t="str">
        <f>Instructions!$I$93</f>
        <v>Mot 72</v>
      </c>
      <c r="J451" s="162">
        <f ca="1" t="shared" si="110"/>
        <v>0.88493087063236</v>
      </c>
    </row>
    <row r="452" spans="1:10" ht="16.5">
      <c r="A452" s="162" t="str">
        <f>Instructions!$I$34</f>
        <v>Mot 13</v>
      </c>
      <c r="B452" s="162">
        <f ca="1" t="shared" si="104"/>
        <v>0.8037643467593917</v>
      </c>
      <c r="C452" s="162" t="str">
        <f>Instructions!$I$49</f>
        <v>Mot 28</v>
      </c>
      <c r="D452" s="162">
        <f aca="true" t="shared" si="111" ref="D452:D454">RAND()</f>
        <v>0.10188183719953436</v>
      </c>
      <c r="E452" s="162" t="str">
        <f>Instructions!$I$64</f>
        <v>Mot 43</v>
      </c>
      <c r="F452" s="162">
        <f aca="true" t="shared" si="112" ref="F452:F454">RAND()</f>
        <v>0.7715684884468398</v>
      </c>
      <c r="G452" s="162" t="str">
        <f>Instructions!$I$79</f>
        <v>Mot 58</v>
      </c>
      <c r="H452" s="162">
        <f ca="1" t="shared" si="110"/>
        <v>0.4519838823078367</v>
      </c>
      <c r="I452" s="162" t="str">
        <f>Instructions!$I$94</f>
        <v>Mot 73</v>
      </c>
      <c r="J452" s="162">
        <f ca="1" t="shared" si="110"/>
        <v>0.6906861629558813</v>
      </c>
    </row>
    <row r="453" spans="1:10" ht="16.5">
      <c r="A453" s="162" t="str">
        <f>Instructions!$I$35</f>
        <v>Mot 14</v>
      </c>
      <c r="B453" s="162">
        <f ca="1" t="shared" si="104"/>
        <v>0.9394200999833352</v>
      </c>
      <c r="C453" s="162" t="str">
        <f>Instructions!$I$50</f>
        <v>Mot 29</v>
      </c>
      <c r="D453" s="162">
        <f ca="1" t="shared" si="111"/>
        <v>0.10633882535587791</v>
      </c>
      <c r="E453" s="162" t="str">
        <f>Instructions!$I$65</f>
        <v>Mot 44</v>
      </c>
      <c r="F453" s="162">
        <f ca="1" t="shared" si="112"/>
        <v>0.6622791889706166</v>
      </c>
      <c r="G453" s="162" t="str">
        <f>Instructions!$I$80</f>
        <v>Mot 59</v>
      </c>
      <c r="H453" s="162">
        <f ca="1" t="shared" si="110"/>
        <v>0.20673178224222954</v>
      </c>
      <c r="I453" s="162" t="str">
        <f>Instructions!$I$95</f>
        <v>Mot 74</v>
      </c>
      <c r="J453" s="162">
        <f ca="1" t="shared" si="110"/>
        <v>0.04779406184680357</v>
      </c>
    </row>
    <row r="454" spans="1:10" ht="16.5">
      <c r="A454" s="162" t="str">
        <f>Instructions!$I$36</f>
        <v>Mot 15</v>
      </c>
      <c r="B454" s="162">
        <f ca="1" t="shared" si="104"/>
        <v>0.49614632878209164</v>
      </c>
      <c r="C454" s="162" t="str">
        <f>Instructions!$I$51</f>
        <v>Mot 30</v>
      </c>
      <c r="D454" s="162">
        <f ca="1" t="shared" si="111"/>
        <v>0.35213958330832296</v>
      </c>
      <c r="E454" s="162" t="str">
        <f>Instructions!$I$66</f>
        <v>Mot 45</v>
      </c>
      <c r="F454" s="162">
        <f ca="1" t="shared" si="112"/>
        <v>0.4053527891942258</v>
      </c>
      <c r="G454" s="162" t="str">
        <f>Instructions!$I$81</f>
        <v>Mot 60</v>
      </c>
      <c r="H454" s="162">
        <f ca="1" t="shared" si="110"/>
        <v>0.036559849677618605</v>
      </c>
      <c r="I454" s="162" t="str">
        <f>Instructions!$I$96</f>
        <v>Mot 75</v>
      </c>
      <c r="J454" s="162">
        <f ca="1" t="shared" si="110"/>
        <v>0.9120220738073354</v>
      </c>
    </row>
    <row r="455" ht="16.5">
      <c r="K455" s="162">
        <v>23</v>
      </c>
    </row>
    <row r="460" spans="1:10" ht="16.5">
      <c r="A460" s="162" t="str">
        <f>Instructions!$I$22</f>
        <v>Mot 1</v>
      </c>
      <c r="B460" s="162">
        <f aca="true" t="shared" si="113" ref="B460:B474">RAND()</f>
        <v>0.9850967062687963</v>
      </c>
      <c r="C460" s="162" t="str">
        <f>Instructions!$I$37</f>
        <v>Mot 16</v>
      </c>
      <c r="D460" s="162">
        <f aca="true" t="shared" si="114" ref="D460:D468">RAND()</f>
        <v>0.05907996461658149</v>
      </c>
      <c r="E460" s="162" t="str">
        <f>Instructions!$I$52</f>
        <v>Mot 31</v>
      </c>
      <c r="F460" s="162">
        <f aca="true" t="shared" si="115" ref="F460:J474">RAND()</f>
        <v>0.4850650518777242</v>
      </c>
      <c r="G460" s="162" t="str">
        <f>Instructions!$I$67</f>
        <v>Mot 46</v>
      </c>
      <c r="H460" s="162">
        <f ca="1" t="shared" si="115"/>
        <v>0.68834936841362</v>
      </c>
      <c r="I460" s="162" t="str">
        <f>Instructions!$I$82</f>
        <v>Mot 61</v>
      </c>
      <c r="J460" s="162">
        <f ca="1" t="shared" si="115"/>
        <v>0.1553373312142875</v>
      </c>
    </row>
    <row r="461" spans="1:10" ht="16.5">
      <c r="A461" s="162" t="str">
        <f>Instructions!$I$23</f>
        <v>Mot 2</v>
      </c>
      <c r="B461" s="162">
        <f ca="1" t="shared" si="113"/>
        <v>0.926261446845237</v>
      </c>
      <c r="C461" s="162" t="str">
        <f>Instructions!$I$38</f>
        <v>Mot 17</v>
      </c>
      <c r="D461" s="162">
        <f ca="1" t="shared" si="114"/>
        <v>0.7476143426450647</v>
      </c>
      <c r="E461" s="162" t="str">
        <f>Instructions!$I$53</f>
        <v>Mot 32</v>
      </c>
      <c r="F461" s="162">
        <f ca="1" t="shared" si="115"/>
        <v>0.4625485911998234</v>
      </c>
      <c r="G461" s="162" t="str">
        <f>Instructions!$I$68</f>
        <v>Mot 47</v>
      </c>
      <c r="H461" s="162">
        <f ca="1" t="shared" si="115"/>
        <v>0.07243777850134892</v>
      </c>
      <c r="I461" s="162" t="str">
        <f>Instructions!$I$83</f>
        <v>Mot 62</v>
      </c>
      <c r="J461" s="162">
        <f ca="1" t="shared" si="115"/>
        <v>0.7126548628362399</v>
      </c>
    </row>
    <row r="462" spans="1:10" ht="16.5">
      <c r="A462" s="162" t="str">
        <f>Instructions!$I$24</f>
        <v>Mot 3</v>
      </c>
      <c r="B462" s="162">
        <f ca="1" t="shared" si="113"/>
        <v>0.1458256004028149</v>
      </c>
      <c r="C462" s="162" t="str">
        <f>Instructions!$I$39</f>
        <v>Mot 18</v>
      </c>
      <c r="D462" s="162">
        <f ca="1" t="shared" si="114"/>
        <v>0.10288982750459552</v>
      </c>
      <c r="E462" s="162" t="str">
        <f>Instructions!$I$54</f>
        <v>Mot 33</v>
      </c>
      <c r="F462" s="162">
        <f ca="1" t="shared" si="115"/>
        <v>0.6191491029746535</v>
      </c>
      <c r="G462" s="162" t="str">
        <f>Instructions!$I$69</f>
        <v>Mot 48</v>
      </c>
      <c r="H462" s="162">
        <f ca="1" t="shared" si="115"/>
        <v>0.2773770130185449</v>
      </c>
      <c r="I462" s="162" t="str">
        <f>Instructions!$I$84</f>
        <v>Mot 63</v>
      </c>
      <c r="J462" s="162">
        <f ca="1" t="shared" si="115"/>
        <v>0.151588071738462</v>
      </c>
    </row>
    <row r="463" spans="1:10" ht="16.5">
      <c r="A463" s="162" t="str">
        <f>Instructions!$I$25</f>
        <v>Mot 4</v>
      </c>
      <c r="B463" s="162">
        <f ca="1" t="shared" si="113"/>
        <v>0.9409210181877895</v>
      </c>
      <c r="C463" s="162" t="str">
        <f>Instructions!$I$40</f>
        <v>Mot 19</v>
      </c>
      <c r="D463" s="162">
        <f ca="1" t="shared" si="114"/>
        <v>0.20361714197499425</v>
      </c>
      <c r="E463" s="162" t="str">
        <f>Instructions!$I$55</f>
        <v>Mot 34</v>
      </c>
      <c r="F463" s="162">
        <f ca="1" t="shared" si="115"/>
        <v>0.13603520170783634</v>
      </c>
      <c r="G463" s="162" t="str">
        <f>Instructions!$I$70</f>
        <v>Mot 49</v>
      </c>
      <c r="H463" s="162">
        <f ca="1" t="shared" si="115"/>
        <v>0.13311171713473757</v>
      </c>
      <c r="I463" s="162" t="str">
        <f>Instructions!$I$85</f>
        <v>Mot 64</v>
      </c>
      <c r="J463" s="162">
        <f ca="1" t="shared" si="115"/>
        <v>0.9000226502046581</v>
      </c>
    </row>
    <row r="464" spans="1:10" ht="16.5">
      <c r="A464" s="162" t="str">
        <f>Instructions!$I$26</f>
        <v>Mot 5</v>
      </c>
      <c r="B464" s="162">
        <f ca="1" t="shared" si="113"/>
        <v>0.0394049370333317</v>
      </c>
      <c r="C464" s="162" t="str">
        <f>Instructions!$I$41</f>
        <v>Mot 20</v>
      </c>
      <c r="D464" s="162">
        <f ca="1" t="shared" si="114"/>
        <v>0.3824538575863796</v>
      </c>
      <c r="E464" s="162" t="str">
        <f>Instructions!$I$56</f>
        <v>Mot 35</v>
      </c>
      <c r="F464" s="162">
        <f ca="1" t="shared" si="115"/>
        <v>0.057646108950010766</v>
      </c>
      <c r="G464" s="162" t="str">
        <f>Instructions!$I$71</f>
        <v>Mot 50</v>
      </c>
      <c r="H464" s="162">
        <f ca="1" t="shared" si="115"/>
        <v>0.4632685372330506</v>
      </c>
      <c r="I464" s="162" t="str">
        <f>Instructions!$I$86</f>
        <v>Mot 65</v>
      </c>
      <c r="J464" s="162">
        <f ca="1" t="shared" si="115"/>
        <v>0.749125067188072</v>
      </c>
    </row>
    <row r="465" spans="1:10" ht="16.5">
      <c r="A465" s="162" t="str">
        <f>Instructions!$I$27</f>
        <v>Mot 6</v>
      </c>
      <c r="B465" s="162">
        <f ca="1" t="shared" si="113"/>
        <v>0.4524116248523542</v>
      </c>
      <c r="C465" s="162" t="str">
        <f>Instructions!$I$42</f>
        <v>Mot 21</v>
      </c>
      <c r="D465" s="162">
        <f ca="1" t="shared" si="114"/>
        <v>0.28227687184543904</v>
      </c>
      <c r="E465" s="162" t="str">
        <f>Instructions!$I$57</f>
        <v>Mot 36</v>
      </c>
      <c r="F465" s="162">
        <f ca="1" t="shared" si="115"/>
        <v>0.6884994790586111</v>
      </c>
      <c r="G465" s="162" t="str">
        <f>Instructions!$I$72</f>
        <v>Mot 51</v>
      </c>
      <c r="H465" s="162">
        <f ca="1" t="shared" si="115"/>
        <v>0.2183607048089492</v>
      </c>
      <c r="I465" s="162" t="str">
        <f>Instructions!$I$87</f>
        <v>Mot 66</v>
      </c>
      <c r="J465" s="162">
        <f ca="1" t="shared" si="115"/>
        <v>0.7877279398556676</v>
      </c>
    </row>
    <row r="466" spans="1:10" ht="16.5">
      <c r="A466" s="162" t="str">
        <f>Instructions!$I$28</f>
        <v>Mot 7</v>
      </c>
      <c r="B466" s="162">
        <f ca="1" t="shared" si="113"/>
        <v>0.4238893917250358</v>
      </c>
      <c r="C466" s="162" t="str">
        <f>Instructions!$I$43</f>
        <v>Mot 22</v>
      </c>
      <c r="D466" s="162">
        <f ca="1" t="shared" si="114"/>
        <v>0.7774841419679969</v>
      </c>
      <c r="E466" s="162" t="str">
        <f>Instructions!$I$58</f>
        <v>Mot 37</v>
      </c>
      <c r="F466" s="162">
        <f ca="1" t="shared" si="115"/>
        <v>0.15572130156618214</v>
      </c>
      <c r="G466" s="162" t="str">
        <f>Instructions!$I$73</f>
        <v>Mot 52</v>
      </c>
      <c r="H466" s="162">
        <f ca="1" t="shared" si="115"/>
        <v>0.8101995837177729</v>
      </c>
      <c r="I466" s="162" t="str">
        <f>Instructions!$I$88</f>
        <v>Mot 67</v>
      </c>
      <c r="J466" s="162">
        <f ca="1" t="shared" si="115"/>
        <v>0.09797061613786784</v>
      </c>
    </row>
    <row r="467" spans="1:10" ht="16.5">
      <c r="A467" s="162" t="str">
        <f>Instructions!$I$29</f>
        <v>Mot 8</v>
      </c>
      <c r="B467" s="162">
        <f ca="1" t="shared" si="113"/>
        <v>0.4549506191308277</v>
      </c>
      <c r="C467" s="162" t="str">
        <f>Instructions!$I$44</f>
        <v>Mot 23</v>
      </c>
      <c r="D467" s="162">
        <f ca="1" t="shared" si="114"/>
        <v>0.09579611340407346</v>
      </c>
      <c r="E467" s="162" t="str">
        <f>Instructions!$I$59</f>
        <v>Mot 38</v>
      </c>
      <c r="F467" s="162">
        <f ca="1" t="shared" si="115"/>
        <v>0.20036495599311632</v>
      </c>
      <c r="G467" s="162" t="str">
        <f>Instructions!$I$74</f>
        <v>Mot 53</v>
      </c>
      <c r="H467" s="162">
        <f ca="1" t="shared" si="115"/>
        <v>0.021727961507940097</v>
      </c>
      <c r="I467" s="162" t="str">
        <f>Instructions!$I$89</f>
        <v>Mot 68</v>
      </c>
      <c r="J467" s="162">
        <f ca="1" t="shared" si="115"/>
        <v>0.7098549760195407</v>
      </c>
    </row>
    <row r="468" spans="1:10" ht="16.5">
      <c r="A468" s="162" t="str">
        <f>Instructions!$I$30</f>
        <v>Mot 9</v>
      </c>
      <c r="B468" s="162">
        <f ca="1" t="shared" si="113"/>
        <v>0.6476536090689377</v>
      </c>
      <c r="C468" s="162" t="str">
        <f>Instructions!$I$45</f>
        <v>Mot 24</v>
      </c>
      <c r="D468" s="162">
        <f ca="1" t="shared" si="114"/>
        <v>0.622409012585137</v>
      </c>
      <c r="E468" s="162" t="str">
        <f>Instructions!$I$60</f>
        <v>Mot 39</v>
      </c>
      <c r="F468" s="162">
        <f ca="1" t="shared" si="115"/>
        <v>0.0932896728860132</v>
      </c>
      <c r="G468" s="162" t="str">
        <f>Instructions!$I$75</f>
        <v>Mot 54</v>
      </c>
      <c r="H468" s="162">
        <f ca="1" t="shared" si="115"/>
        <v>0.43843021711780084</v>
      </c>
      <c r="I468" s="162" t="str">
        <f>Instructions!$I$90</f>
        <v>Mot 69</v>
      </c>
      <c r="J468" s="162">
        <f ca="1" t="shared" si="115"/>
        <v>0.4485464923305932</v>
      </c>
    </row>
    <row r="469" spans="1:10" ht="16.5">
      <c r="A469" s="162" t="str">
        <f>Instructions!$I$31</f>
        <v>Mot 10</v>
      </c>
      <c r="B469" s="162">
        <f ca="1" t="shared" si="113"/>
        <v>0.7812435866091891</v>
      </c>
      <c r="C469" s="162" t="str">
        <f>Instructions!$I$46</f>
        <v>Mot 25</v>
      </c>
      <c r="D469" s="162">
        <f ca="1">RAND()</f>
        <v>0.43379868807214206</v>
      </c>
      <c r="E469" s="162" t="str">
        <f>Instructions!$I$61</f>
        <v>Mot 40</v>
      </c>
      <c r="F469" s="162">
        <f ca="1">RAND()</f>
        <v>0.2728837432305422</v>
      </c>
      <c r="G469" s="162" t="str">
        <f>Instructions!$I$76</f>
        <v>Mot 55</v>
      </c>
      <c r="H469" s="162">
        <f ca="1" t="shared" si="115"/>
        <v>0.24354182625746545</v>
      </c>
      <c r="I469" s="162" t="str">
        <f>Instructions!$I$91</f>
        <v>Mot 70</v>
      </c>
      <c r="J469" s="162">
        <f ca="1" t="shared" si="115"/>
        <v>0.05035670279169957</v>
      </c>
    </row>
    <row r="470" spans="1:10" ht="16.5">
      <c r="A470" s="162" t="str">
        <f>Instructions!$I$32</f>
        <v>Mot 11</v>
      </c>
      <c r="B470" s="162">
        <f ca="1" t="shared" si="113"/>
        <v>0.6501194895457699</v>
      </c>
      <c r="C470" s="162" t="str">
        <f>Instructions!$I$47</f>
        <v>Mot 26</v>
      </c>
      <c r="D470" s="162">
        <f ca="1">RAND()</f>
        <v>0.8844125357529087</v>
      </c>
      <c r="E470" s="162" t="str">
        <f>Instructions!$I$62</f>
        <v>Mot 41</v>
      </c>
      <c r="F470" s="162">
        <f ca="1">RAND()</f>
        <v>0.1590650002521421</v>
      </c>
      <c r="G470" s="162" t="str">
        <f>Instructions!$I$77</f>
        <v>Mot 56</v>
      </c>
      <c r="H470" s="162">
        <f ca="1" t="shared" si="115"/>
        <v>0.03979265553392486</v>
      </c>
      <c r="I470" s="162" t="str">
        <f>Instructions!$I$92</f>
        <v>Mot 71</v>
      </c>
      <c r="J470" s="162">
        <f ca="1" t="shared" si="115"/>
        <v>0.257436660283495</v>
      </c>
    </row>
    <row r="471" spans="1:10" ht="16.5">
      <c r="A471" s="162" t="str">
        <f>Instructions!$I$33</f>
        <v>Mot 12</v>
      </c>
      <c r="B471" s="162">
        <f ca="1" t="shared" si="113"/>
        <v>0.3456360015609513</v>
      </c>
      <c r="C471" s="162" t="str">
        <f>Instructions!$I$48</f>
        <v>Mot 27</v>
      </c>
      <c r="D471" s="162">
        <f ca="1">RAND()</f>
        <v>0.12044998453882061</v>
      </c>
      <c r="E471" s="162" t="str">
        <f>Instructions!$I$63</f>
        <v>Mot 42</v>
      </c>
      <c r="F471" s="162">
        <f ca="1">RAND()</f>
        <v>0.02847271976633914</v>
      </c>
      <c r="G471" s="162" t="str">
        <f>Instructions!$I$78</f>
        <v>Mot 57</v>
      </c>
      <c r="H471" s="162">
        <f ca="1" t="shared" si="115"/>
        <v>0.6359305793402616</v>
      </c>
      <c r="I471" s="162" t="str">
        <f>Instructions!$I$93</f>
        <v>Mot 72</v>
      </c>
      <c r="J471" s="162">
        <f ca="1" t="shared" si="115"/>
        <v>0.3130380364378983</v>
      </c>
    </row>
    <row r="472" spans="1:10" ht="16.5">
      <c r="A472" s="162" t="str">
        <f>Instructions!$I$34</f>
        <v>Mot 13</v>
      </c>
      <c r="B472" s="162">
        <f ca="1" t="shared" si="113"/>
        <v>0.4459709298886483</v>
      </c>
      <c r="C472" s="162" t="str">
        <f>Instructions!$I$49</f>
        <v>Mot 28</v>
      </c>
      <c r="D472" s="162">
        <f aca="true" t="shared" si="116" ref="D472:D474">RAND()</f>
        <v>0.401102893329618</v>
      </c>
      <c r="E472" s="162" t="str">
        <f>Instructions!$I$64</f>
        <v>Mot 43</v>
      </c>
      <c r="F472" s="162">
        <f aca="true" t="shared" si="117" ref="F472:F474">RAND()</f>
        <v>0.8227747472694736</v>
      </c>
      <c r="G472" s="162" t="str">
        <f>Instructions!$I$79</f>
        <v>Mot 58</v>
      </c>
      <c r="H472" s="162">
        <f ca="1" t="shared" si="115"/>
        <v>0.6385936093254904</v>
      </c>
      <c r="I472" s="162" t="str">
        <f>Instructions!$I$94</f>
        <v>Mot 73</v>
      </c>
      <c r="J472" s="162">
        <f ca="1" t="shared" si="115"/>
        <v>0.022681221880347158</v>
      </c>
    </row>
    <row r="473" spans="1:10" ht="16.5">
      <c r="A473" s="162" t="str">
        <f>Instructions!$I$35</f>
        <v>Mot 14</v>
      </c>
      <c r="B473" s="162">
        <f ca="1" t="shared" si="113"/>
        <v>0.5702843562533</v>
      </c>
      <c r="C473" s="162" t="str">
        <f>Instructions!$I$50</f>
        <v>Mot 29</v>
      </c>
      <c r="D473" s="162">
        <f ca="1" t="shared" si="116"/>
        <v>0.56063549344428</v>
      </c>
      <c r="E473" s="162" t="str">
        <f>Instructions!$I$65</f>
        <v>Mot 44</v>
      </c>
      <c r="F473" s="162">
        <f ca="1" t="shared" si="117"/>
        <v>0.9115763810620122</v>
      </c>
      <c r="G473" s="162" t="str">
        <f>Instructions!$I$80</f>
        <v>Mot 59</v>
      </c>
      <c r="H473" s="162">
        <f ca="1" t="shared" si="115"/>
        <v>0.17140468084156835</v>
      </c>
      <c r="I473" s="162" t="str">
        <f>Instructions!$I$95</f>
        <v>Mot 74</v>
      </c>
      <c r="J473" s="162">
        <f ca="1" t="shared" si="115"/>
        <v>0.5568874014185584</v>
      </c>
    </row>
    <row r="474" spans="1:10" ht="16.5">
      <c r="A474" s="162" t="str">
        <f>Instructions!$I$36</f>
        <v>Mot 15</v>
      </c>
      <c r="B474" s="162">
        <f ca="1" t="shared" si="113"/>
        <v>0.7437408329151999</v>
      </c>
      <c r="C474" s="162" t="str">
        <f>Instructions!$I$51</f>
        <v>Mot 30</v>
      </c>
      <c r="D474" s="162">
        <f ca="1" t="shared" si="116"/>
        <v>0.3265371562377336</v>
      </c>
      <c r="E474" s="162" t="str">
        <f>Instructions!$I$66</f>
        <v>Mot 45</v>
      </c>
      <c r="F474" s="162">
        <f ca="1" t="shared" si="117"/>
        <v>0.33636339670945203</v>
      </c>
      <c r="G474" s="162" t="str">
        <f>Instructions!$I$81</f>
        <v>Mot 60</v>
      </c>
      <c r="H474" s="162">
        <f ca="1" t="shared" si="115"/>
        <v>0.14119758197599763</v>
      </c>
      <c r="I474" s="162" t="str">
        <f>Instructions!$I$96</f>
        <v>Mot 75</v>
      </c>
      <c r="J474" s="162">
        <f ca="1" t="shared" si="115"/>
        <v>0.885073986802745</v>
      </c>
    </row>
    <row r="475" ht="16.5">
      <c r="K475" s="162">
        <v>24</v>
      </c>
    </row>
    <row r="480" spans="1:10" ht="16.5">
      <c r="A480" s="162" t="str">
        <f>Instructions!$I$22</f>
        <v>Mot 1</v>
      </c>
      <c r="B480" s="162">
        <f aca="true" t="shared" si="118" ref="B480:B494">RAND()</f>
        <v>0.4134694124243893</v>
      </c>
      <c r="C480" s="162" t="str">
        <f>Instructions!$I$37</f>
        <v>Mot 16</v>
      </c>
      <c r="D480" s="162">
        <f aca="true" t="shared" si="119" ref="D480:D488">RAND()</f>
        <v>0.5907027907793662</v>
      </c>
      <c r="E480" s="162" t="str">
        <f>Instructions!$I$52</f>
        <v>Mot 31</v>
      </c>
      <c r="F480" s="162">
        <f aca="true" t="shared" si="120" ref="F480:J494">RAND()</f>
        <v>0.003037559377105481</v>
      </c>
      <c r="G480" s="162" t="str">
        <f>Instructions!$I$67</f>
        <v>Mot 46</v>
      </c>
      <c r="H480" s="162">
        <f ca="1" t="shared" si="120"/>
        <v>0.5203725314833929</v>
      </c>
      <c r="I480" s="162" t="str">
        <f>Instructions!$I$82</f>
        <v>Mot 61</v>
      </c>
      <c r="J480" s="162">
        <f ca="1" t="shared" si="120"/>
        <v>0.8049105862756075</v>
      </c>
    </row>
    <row r="481" spans="1:10" ht="16.5">
      <c r="A481" s="162" t="str">
        <f>Instructions!$I$23</f>
        <v>Mot 2</v>
      </c>
      <c r="B481" s="162">
        <f ca="1" t="shared" si="118"/>
        <v>0.07473051394738628</v>
      </c>
      <c r="C481" s="162" t="str">
        <f>Instructions!$I$38</f>
        <v>Mot 17</v>
      </c>
      <c r="D481" s="162">
        <f ca="1" t="shared" si="119"/>
        <v>0.9690623087558358</v>
      </c>
      <c r="E481" s="162" t="str">
        <f>Instructions!$I$53</f>
        <v>Mot 32</v>
      </c>
      <c r="F481" s="162">
        <f ca="1" t="shared" si="120"/>
        <v>0.7985726160520288</v>
      </c>
      <c r="G481" s="162" t="str">
        <f>Instructions!$I$68</f>
        <v>Mot 47</v>
      </c>
      <c r="H481" s="162">
        <f ca="1" t="shared" si="120"/>
        <v>0.9728366866054733</v>
      </c>
      <c r="I481" s="162" t="str">
        <f>Instructions!$I$83</f>
        <v>Mot 62</v>
      </c>
      <c r="J481" s="162">
        <f ca="1" t="shared" si="120"/>
        <v>0.1400122757992075</v>
      </c>
    </row>
    <row r="482" spans="1:10" ht="16.5">
      <c r="A482" s="162" t="str">
        <f>Instructions!$I$24</f>
        <v>Mot 3</v>
      </c>
      <c r="B482" s="162">
        <f ca="1" t="shared" si="118"/>
        <v>0.16383408571687874</v>
      </c>
      <c r="C482" s="162" t="str">
        <f>Instructions!$I$39</f>
        <v>Mot 18</v>
      </c>
      <c r="D482" s="162">
        <f ca="1" t="shared" si="119"/>
        <v>0.4059554887406862</v>
      </c>
      <c r="E482" s="162" t="str">
        <f>Instructions!$I$54</f>
        <v>Mot 33</v>
      </c>
      <c r="F482" s="162">
        <f ca="1" t="shared" si="120"/>
        <v>0.38122984658356307</v>
      </c>
      <c r="G482" s="162" t="str">
        <f>Instructions!$I$69</f>
        <v>Mot 48</v>
      </c>
      <c r="H482" s="162">
        <f ca="1" t="shared" si="120"/>
        <v>0.3926576867164635</v>
      </c>
      <c r="I482" s="162" t="str">
        <f>Instructions!$I$84</f>
        <v>Mot 63</v>
      </c>
      <c r="J482" s="162">
        <f ca="1" t="shared" si="120"/>
        <v>0.43442903500986696</v>
      </c>
    </row>
    <row r="483" spans="1:10" ht="16.5">
      <c r="A483" s="162" t="str">
        <f>Instructions!$I$25</f>
        <v>Mot 4</v>
      </c>
      <c r="B483" s="162">
        <f ca="1" t="shared" si="118"/>
        <v>0.738087985495216</v>
      </c>
      <c r="C483" s="162" t="str">
        <f>Instructions!$I$40</f>
        <v>Mot 19</v>
      </c>
      <c r="D483" s="162">
        <f ca="1" t="shared" si="119"/>
        <v>0.455863849674931</v>
      </c>
      <c r="E483" s="162" t="str">
        <f>Instructions!$I$55</f>
        <v>Mot 34</v>
      </c>
      <c r="F483" s="162">
        <f ca="1" t="shared" si="120"/>
        <v>0.8941049477095298</v>
      </c>
      <c r="G483" s="162" t="str">
        <f>Instructions!$I$70</f>
        <v>Mot 49</v>
      </c>
      <c r="H483" s="162">
        <f ca="1" t="shared" si="120"/>
        <v>0.18933692419582382</v>
      </c>
      <c r="I483" s="162" t="str">
        <f>Instructions!$I$85</f>
        <v>Mot 64</v>
      </c>
      <c r="J483" s="162">
        <f ca="1" t="shared" si="120"/>
        <v>0.5889632715391111</v>
      </c>
    </row>
    <row r="484" spans="1:10" ht="16.5">
      <c r="A484" s="162" t="str">
        <f>Instructions!$I$26</f>
        <v>Mot 5</v>
      </c>
      <c r="B484" s="162">
        <f ca="1" t="shared" si="118"/>
        <v>0.07588607637668554</v>
      </c>
      <c r="C484" s="162" t="str">
        <f>Instructions!$I$41</f>
        <v>Mot 20</v>
      </c>
      <c r="D484" s="162">
        <f ca="1" t="shared" si="119"/>
        <v>0.9280493479239188</v>
      </c>
      <c r="E484" s="162" t="str">
        <f>Instructions!$I$56</f>
        <v>Mot 35</v>
      </c>
      <c r="F484" s="162">
        <f ca="1" t="shared" si="120"/>
        <v>0.11038838762794279</v>
      </c>
      <c r="G484" s="162" t="str">
        <f>Instructions!$I$71</f>
        <v>Mot 50</v>
      </c>
      <c r="H484" s="162">
        <f ca="1" t="shared" si="120"/>
        <v>0.004532105194542502</v>
      </c>
      <c r="I484" s="162" t="str">
        <f>Instructions!$I$86</f>
        <v>Mot 65</v>
      </c>
      <c r="J484" s="162">
        <f ca="1" t="shared" si="120"/>
        <v>0.78935995366999</v>
      </c>
    </row>
    <row r="485" spans="1:10" ht="16.5">
      <c r="A485" s="162" t="str">
        <f>Instructions!$I$27</f>
        <v>Mot 6</v>
      </c>
      <c r="B485" s="162">
        <f ca="1" t="shared" si="118"/>
        <v>0.19224479652034043</v>
      </c>
      <c r="C485" s="162" t="str">
        <f>Instructions!$I$42</f>
        <v>Mot 21</v>
      </c>
      <c r="D485" s="162">
        <f ca="1" t="shared" si="119"/>
        <v>0.07268792088395448</v>
      </c>
      <c r="E485" s="162" t="str">
        <f>Instructions!$I$57</f>
        <v>Mot 36</v>
      </c>
      <c r="F485" s="162">
        <f ca="1" t="shared" si="120"/>
        <v>0.40279592115899465</v>
      </c>
      <c r="G485" s="162" t="str">
        <f>Instructions!$I$72</f>
        <v>Mot 51</v>
      </c>
      <c r="H485" s="162">
        <f ca="1" t="shared" si="120"/>
        <v>0.1203738041423712</v>
      </c>
      <c r="I485" s="162" t="str">
        <f>Instructions!$I$87</f>
        <v>Mot 66</v>
      </c>
      <c r="J485" s="162">
        <f ca="1" t="shared" si="120"/>
        <v>0.15965055741242595</v>
      </c>
    </row>
    <row r="486" spans="1:10" ht="16.5">
      <c r="A486" s="162" t="str">
        <f>Instructions!$I$28</f>
        <v>Mot 7</v>
      </c>
      <c r="B486" s="162">
        <f ca="1" t="shared" si="118"/>
        <v>0.07069009326664188</v>
      </c>
      <c r="C486" s="162" t="str">
        <f>Instructions!$I$43</f>
        <v>Mot 22</v>
      </c>
      <c r="D486" s="162">
        <f ca="1" t="shared" si="119"/>
        <v>0.13214111372903048</v>
      </c>
      <c r="E486" s="162" t="str">
        <f>Instructions!$I$58</f>
        <v>Mot 37</v>
      </c>
      <c r="F486" s="162">
        <f ca="1" t="shared" si="120"/>
        <v>0.4835880305676906</v>
      </c>
      <c r="G486" s="162" t="str">
        <f>Instructions!$I$73</f>
        <v>Mot 52</v>
      </c>
      <c r="H486" s="162">
        <f ca="1" t="shared" si="120"/>
        <v>0.3476539678857703</v>
      </c>
      <c r="I486" s="162" t="str">
        <f>Instructions!$I$88</f>
        <v>Mot 67</v>
      </c>
      <c r="J486" s="162">
        <f ca="1" t="shared" si="120"/>
        <v>0.5814860729459757</v>
      </c>
    </row>
    <row r="487" spans="1:10" ht="16.5">
      <c r="A487" s="162" t="str">
        <f>Instructions!$I$29</f>
        <v>Mot 8</v>
      </c>
      <c r="B487" s="162">
        <f ca="1" t="shared" si="118"/>
        <v>0.4166548601720551</v>
      </c>
      <c r="C487" s="162" t="str">
        <f>Instructions!$I$44</f>
        <v>Mot 23</v>
      </c>
      <c r="D487" s="162">
        <f ca="1" t="shared" si="119"/>
        <v>0.07630987279313117</v>
      </c>
      <c r="E487" s="162" t="str">
        <f>Instructions!$I$59</f>
        <v>Mot 38</v>
      </c>
      <c r="F487" s="162">
        <f ca="1" t="shared" si="120"/>
        <v>0.22697789230789578</v>
      </c>
      <c r="G487" s="162" t="str">
        <f>Instructions!$I$74</f>
        <v>Mot 53</v>
      </c>
      <c r="H487" s="162">
        <f ca="1" t="shared" si="120"/>
        <v>0.299865078683182</v>
      </c>
      <c r="I487" s="162" t="str">
        <f>Instructions!$I$89</f>
        <v>Mot 68</v>
      </c>
      <c r="J487" s="162">
        <f ca="1" t="shared" si="120"/>
        <v>0.6524260485466132</v>
      </c>
    </row>
    <row r="488" spans="1:10" ht="16.5">
      <c r="A488" s="162" t="str">
        <f>Instructions!$I$30</f>
        <v>Mot 9</v>
      </c>
      <c r="B488" s="162">
        <f ca="1" t="shared" si="118"/>
        <v>0.8591631203568892</v>
      </c>
      <c r="C488" s="162" t="str">
        <f>Instructions!$I$45</f>
        <v>Mot 24</v>
      </c>
      <c r="D488" s="162">
        <f ca="1" t="shared" si="119"/>
        <v>0.525539913772762</v>
      </c>
      <c r="E488" s="162" t="str">
        <f>Instructions!$I$60</f>
        <v>Mot 39</v>
      </c>
      <c r="F488" s="162">
        <f ca="1" t="shared" si="120"/>
        <v>0.1779301953906789</v>
      </c>
      <c r="G488" s="162" t="str">
        <f>Instructions!$I$75</f>
        <v>Mot 54</v>
      </c>
      <c r="H488" s="162">
        <f ca="1" t="shared" si="120"/>
        <v>0.6375833576792678</v>
      </c>
      <c r="I488" s="162" t="str">
        <f>Instructions!$I$90</f>
        <v>Mot 69</v>
      </c>
      <c r="J488" s="162">
        <f ca="1" t="shared" si="120"/>
        <v>0.5995082357097897</v>
      </c>
    </row>
    <row r="489" spans="1:10" ht="16.5">
      <c r="A489" s="162" t="str">
        <f>Instructions!$I$31</f>
        <v>Mot 10</v>
      </c>
      <c r="B489" s="162">
        <f ca="1" t="shared" si="118"/>
        <v>0.12613943734202182</v>
      </c>
      <c r="C489" s="162" t="str">
        <f>Instructions!$I$46</f>
        <v>Mot 25</v>
      </c>
      <c r="D489" s="162">
        <f ca="1">RAND()</f>
        <v>0.47253409669399593</v>
      </c>
      <c r="E489" s="162" t="str">
        <f>Instructions!$I$61</f>
        <v>Mot 40</v>
      </c>
      <c r="F489" s="162">
        <f ca="1">RAND()</f>
        <v>0.17992172537440698</v>
      </c>
      <c r="G489" s="162" t="str">
        <f>Instructions!$I$76</f>
        <v>Mot 55</v>
      </c>
      <c r="H489" s="162">
        <f ca="1" t="shared" si="120"/>
        <v>0.7089040990613547</v>
      </c>
      <c r="I489" s="162" t="str">
        <f>Instructions!$I$91</f>
        <v>Mot 70</v>
      </c>
      <c r="J489" s="162">
        <f ca="1" t="shared" si="120"/>
        <v>0.5562610889879047</v>
      </c>
    </row>
    <row r="490" spans="1:10" ht="16.5">
      <c r="A490" s="162" t="str">
        <f>Instructions!$I$32</f>
        <v>Mot 11</v>
      </c>
      <c r="B490" s="162">
        <f ca="1" t="shared" si="118"/>
        <v>0.7873044470380887</v>
      </c>
      <c r="C490" s="162" t="str">
        <f>Instructions!$I$47</f>
        <v>Mot 26</v>
      </c>
      <c r="D490" s="162">
        <f ca="1">RAND()</f>
        <v>0.37895968123102164</v>
      </c>
      <c r="E490" s="162" t="str">
        <f>Instructions!$I$62</f>
        <v>Mot 41</v>
      </c>
      <c r="F490" s="162">
        <f ca="1">RAND()</f>
        <v>0.6555605850388674</v>
      </c>
      <c r="G490" s="162" t="str">
        <f>Instructions!$I$77</f>
        <v>Mot 56</v>
      </c>
      <c r="H490" s="162">
        <f ca="1" t="shared" si="120"/>
        <v>0.36071650901055474</v>
      </c>
      <c r="I490" s="162" t="str">
        <f>Instructions!$I$92</f>
        <v>Mot 71</v>
      </c>
      <c r="J490" s="162">
        <f ca="1" t="shared" si="120"/>
        <v>0.9047183762415507</v>
      </c>
    </row>
    <row r="491" spans="1:10" ht="16.5">
      <c r="A491" s="162" t="str">
        <f>Instructions!$I$33</f>
        <v>Mot 12</v>
      </c>
      <c r="B491" s="162">
        <f ca="1" t="shared" si="118"/>
        <v>0.9024381564690027</v>
      </c>
      <c r="C491" s="162" t="str">
        <f>Instructions!$I$48</f>
        <v>Mot 27</v>
      </c>
      <c r="D491" s="162">
        <f ca="1">RAND()</f>
        <v>0.8953731330044314</v>
      </c>
      <c r="E491" s="162" t="str">
        <f>Instructions!$I$63</f>
        <v>Mot 42</v>
      </c>
      <c r="F491" s="162">
        <f ca="1">RAND()</f>
        <v>0.3258920082614992</v>
      </c>
      <c r="G491" s="162" t="str">
        <f>Instructions!$I$78</f>
        <v>Mot 57</v>
      </c>
      <c r="H491" s="162">
        <f ca="1" t="shared" si="120"/>
        <v>0.613064970890821</v>
      </c>
      <c r="I491" s="162" t="str">
        <f>Instructions!$I$93</f>
        <v>Mot 72</v>
      </c>
      <c r="J491" s="162">
        <f ca="1" t="shared" si="120"/>
        <v>0.34991361209544736</v>
      </c>
    </row>
    <row r="492" spans="1:10" ht="16.5">
      <c r="A492" s="162" t="str">
        <f>Instructions!$I$34</f>
        <v>Mot 13</v>
      </c>
      <c r="B492" s="162">
        <f ca="1" t="shared" si="118"/>
        <v>0.7124705415982339</v>
      </c>
      <c r="C492" s="162" t="str">
        <f>Instructions!$I$49</f>
        <v>Mot 28</v>
      </c>
      <c r="D492" s="162">
        <f aca="true" t="shared" si="121" ref="D492:D494">RAND()</f>
        <v>0.20645404972010284</v>
      </c>
      <c r="E492" s="162" t="str">
        <f>Instructions!$I$64</f>
        <v>Mot 43</v>
      </c>
      <c r="F492" s="162">
        <f aca="true" t="shared" si="122" ref="F492:F494">RAND()</f>
        <v>0.6639667172339019</v>
      </c>
      <c r="G492" s="162" t="str">
        <f>Instructions!$I$79</f>
        <v>Mot 58</v>
      </c>
      <c r="H492" s="162">
        <f ca="1" t="shared" si="120"/>
        <v>0.019265922637120125</v>
      </c>
      <c r="I492" s="162" t="str">
        <f>Instructions!$I$94</f>
        <v>Mot 73</v>
      </c>
      <c r="J492" s="162">
        <f ca="1" t="shared" si="120"/>
        <v>0.4376368003860107</v>
      </c>
    </row>
    <row r="493" spans="1:10" ht="16.5">
      <c r="A493" s="162" t="str">
        <f>Instructions!$I$35</f>
        <v>Mot 14</v>
      </c>
      <c r="B493" s="162">
        <f ca="1" t="shared" si="118"/>
        <v>0.45497051367537067</v>
      </c>
      <c r="C493" s="162" t="str">
        <f>Instructions!$I$50</f>
        <v>Mot 29</v>
      </c>
      <c r="D493" s="162">
        <f ca="1" t="shared" si="121"/>
        <v>0.7485113141462582</v>
      </c>
      <c r="E493" s="162" t="str">
        <f>Instructions!$I$65</f>
        <v>Mot 44</v>
      </c>
      <c r="F493" s="162">
        <f ca="1" t="shared" si="122"/>
        <v>0.5432924353503955</v>
      </c>
      <c r="G493" s="162" t="str">
        <f>Instructions!$I$80</f>
        <v>Mot 59</v>
      </c>
      <c r="H493" s="162">
        <f ca="1" t="shared" si="120"/>
        <v>0.05860686037815188</v>
      </c>
      <c r="I493" s="162" t="str">
        <f>Instructions!$I$95</f>
        <v>Mot 74</v>
      </c>
      <c r="J493" s="162">
        <f ca="1" t="shared" si="120"/>
        <v>0.1207467045905708</v>
      </c>
    </row>
    <row r="494" spans="1:10" ht="16.5">
      <c r="A494" s="162" t="str">
        <f>Instructions!$I$36</f>
        <v>Mot 15</v>
      </c>
      <c r="B494" s="162">
        <f ca="1" t="shared" si="118"/>
        <v>0.7787179023086039</v>
      </c>
      <c r="C494" s="162" t="str">
        <f>Instructions!$I$51</f>
        <v>Mot 30</v>
      </c>
      <c r="D494" s="162">
        <f ca="1" t="shared" si="121"/>
        <v>0.8597279573167532</v>
      </c>
      <c r="E494" s="162" t="str">
        <f>Instructions!$I$66</f>
        <v>Mot 45</v>
      </c>
      <c r="F494" s="162">
        <f ca="1" t="shared" si="122"/>
        <v>0.468315490578595</v>
      </c>
      <c r="G494" s="162" t="str">
        <f>Instructions!$I$81</f>
        <v>Mot 60</v>
      </c>
      <c r="H494" s="162">
        <f ca="1" t="shared" si="120"/>
        <v>0.8745188068015466</v>
      </c>
      <c r="I494" s="162" t="str">
        <f>Instructions!$I$96</f>
        <v>Mot 75</v>
      </c>
      <c r="J494" s="162">
        <f ca="1" t="shared" si="120"/>
        <v>0.4377225795804328</v>
      </c>
    </row>
    <row r="495" ht="16.5">
      <c r="K495" s="162">
        <v>25</v>
      </c>
    </row>
    <row r="500" spans="1:10" ht="16.5">
      <c r="A500" s="162" t="str">
        <f>Instructions!$I$22</f>
        <v>Mot 1</v>
      </c>
      <c r="B500" s="162">
        <f aca="true" t="shared" si="123" ref="B500:B514">RAND()</f>
        <v>0.16332531628246816</v>
      </c>
      <c r="C500" s="162" t="str">
        <f>Instructions!$I$37</f>
        <v>Mot 16</v>
      </c>
      <c r="D500" s="162">
        <f aca="true" t="shared" si="124" ref="D500:D508">RAND()</f>
        <v>0.8460195186384316</v>
      </c>
      <c r="E500" s="162" t="str">
        <f>Instructions!$I$52</f>
        <v>Mot 31</v>
      </c>
      <c r="F500" s="162">
        <f aca="true" t="shared" si="125" ref="F500:J514">RAND()</f>
        <v>0.1552914901718273</v>
      </c>
      <c r="G500" s="162" t="str">
        <f>Instructions!$I$67</f>
        <v>Mot 46</v>
      </c>
      <c r="H500" s="162">
        <f ca="1" t="shared" si="125"/>
        <v>0.5237930844907839</v>
      </c>
      <c r="I500" s="162" t="str">
        <f>Instructions!$I$82</f>
        <v>Mot 61</v>
      </c>
      <c r="J500" s="162">
        <f ca="1" t="shared" si="125"/>
        <v>0.566585326563856</v>
      </c>
    </row>
    <row r="501" spans="1:10" ht="16.5">
      <c r="A501" s="162" t="str">
        <f>Instructions!$I$23</f>
        <v>Mot 2</v>
      </c>
      <c r="B501" s="162">
        <f ca="1" t="shared" si="123"/>
        <v>0.06780514535691062</v>
      </c>
      <c r="C501" s="162" t="str">
        <f>Instructions!$I$38</f>
        <v>Mot 17</v>
      </c>
      <c r="D501" s="162">
        <f ca="1" t="shared" si="124"/>
        <v>0.6185477599641018</v>
      </c>
      <c r="E501" s="162" t="str">
        <f>Instructions!$I$53</f>
        <v>Mot 32</v>
      </c>
      <c r="F501" s="162">
        <f ca="1" t="shared" si="125"/>
        <v>0.9916065423853386</v>
      </c>
      <c r="G501" s="162" t="str">
        <f>Instructions!$I$68</f>
        <v>Mot 47</v>
      </c>
      <c r="H501" s="162">
        <f ca="1" t="shared" si="125"/>
        <v>0.9378219319801497</v>
      </c>
      <c r="I501" s="162" t="str">
        <f>Instructions!$I$83</f>
        <v>Mot 62</v>
      </c>
      <c r="J501" s="162">
        <f ca="1" t="shared" si="125"/>
        <v>0.5057850447616399</v>
      </c>
    </row>
    <row r="502" spans="1:10" ht="16.5">
      <c r="A502" s="162" t="str">
        <f>Instructions!$I$24</f>
        <v>Mot 3</v>
      </c>
      <c r="B502" s="162">
        <f ca="1" t="shared" si="123"/>
        <v>0.25209853279669847</v>
      </c>
      <c r="C502" s="162" t="str">
        <f>Instructions!$I$39</f>
        <v>Mot 18</v>
      </c>
      <c r="D502" s="162">
        <f ca="1" t="shared" si="124"/>
        <v>0.4369542061379934</v>
      </c>
      <c r="E502" s="162" t="str">
        <f>Instructions!$I$54</f>
        <v>Mot 33</v>
      </c>
      <c r="F502" s="162">
        <f ca="1" t="shared" si="125"/>
        <v>0.9905539851745644</v>
      </c>
      <c r="G502" s="162" t="str">
        <f>Instructions!$I$69</f>
        <v>Mot 48</v>
      </c>
      <c r="H502" s="162">
        <f ca="1" t="shared" si="125"/>
        <v>0.6402494174405914</v>
      </c>
      <c r="I502" s="162" t="str">
        <f>Instructions!$I$84</f>
        <v>Mot 63</v>
      </c>
      <c r="J502" s="162">
        <f ca="1" t="shared" si="125"/>
        <v>0.6164173754596111</v>
      </c>
    </row>
    <row r="503" spans="1:10" ht="16.5">
      <c r="A503" s="162" t="str">
        <f>Instructions!$I$25</f>
        <v>Mot 4</v>
      </c>
      <c r="B503" s="162">
        <f ca="1" t="shared" si="123"/>
        <v>0.29698496595949986</v>
      </c>
      <c r="C503" s="162" t="str">
        <f>Instructions!$I$40</f>
        <v>Mot 19</v>
      </c>
      <c r="D503" s="162">
        <f ca="1" t="shared" si="124"/>
        <v>0.5196351421871834</v>
      </c>
      <c r="E503" s="162" t="str">
        <f>Instructions!$I$55</f>
        <v>Mot 34</v>
      </c>
      <c r="F503" s="162">
        <f ca="1" t="shared" si="125"/>
        <v>0.8347106704281433</v>
      </c>
      <c r="G503" s="162" t="str">
        <f>Instructions!$I$70</f>
        <v>Mot 49</v>
      </c>
      <c r="H503" s="162">
        <f ca="1" t="shared" si="125"/>
        <v>0.828402813806264</v>
      </c>
      <c r="I503" s="162" t="str">
        <f>Instructions!$I$85</f>
        <v>Mot 64</v>
      </c>
      <c r="J503" s="162">
        <f ca="1" t="shared" si="125"/>
        <v>0.38883937204392827</v>
      </c>
    </row>
    <row r="504" spans="1:10" ht="16.5">
      <c r="A504" s="162" t="str">
        <f>Instructions!$I$26</f>
        <v>Mot 5</v>
      </c>
      <c r="B504" s="162">
        <f ca="1" t="shared" si="123"/>
        <v>0.9159224729017164</v>
      </c>
      <c r="C504" s="162" t="str">
        <f>Instructions!$I$41</f>
        <v>Mot 20</v>
      </c>
      <c r="D504" s="162">
        <f ca="1" t="shared" si="124"/>
        <v>0.6917994299145053</v>
      </c>
      <c r="E504" s="162" t="str">
        <f>Instructions!$I$56</f>
        <v>Mot 35</v>
      </c>
      <c r="F504" s="162">
        <f ca="1" t="shared" si="125"/>
        <v>0.8895555242807651</v>
      </c>
      <c r="G504" s="162" t="str">
        <f>Instructions!$I$71</f>
        <v>Mot 50</v>
      </c>
      <c r="H504" s="162">
        <f ca="1" t="shared" si="125"/>
        <v>0.5833351143943484</v>
      </c>
      <c r="I504" s="162" t="str">
        <f>Instructions!$I$86</f>
        <v>Mot 65</v>
      </c>
      <c r="J504" s="162">
        <f ca="1" t="shared" si="125"/>
        <v>0.7764684970853193</v>
      </c>
    </row>
    <row r="505" spans="1:10" ht="16.5">
      <c r="A505" s="162" t="str">
        <f>Instructions!$I$27</f>
        <v>Mot 6</v>
      </c>
      <c r="B505" s="162">
        <f ca="1" t="shared" si="123"/>
        <v>0.6167523919069198</v>
      </c>
      <c r="C505" s="162" t="str">
        <f>Instructions!$I$42</f>
        <v>Mot 21</v>
      </c>
      <c r="D505" s="162">
        <f ca="1" t="shared" si="124"/>
        <v>0.5303844095306304</v>
      </c>
      <c r="E505" s="162" t="str">
        <f>Instructions!$I$57</f>
        <v>Mot 36</v>
      </c>
      <c r="F505" s="162">
        <f ca="1" t="shared" si="125"/>
        <v>0.6936533288168023</v>
      </c>
      <c r="G505" s="162" t="str">
        <f>Instructions!$I$72</f>
        <v>Mot 51</v>
      </c>
      <c r="H505" s="162">
        <f ca="1" t="shared" si="125"/>
        <v>0.48973136872721634</v>
      </c>
      <c r="I505" s="162" t="str">
        <f>Instructions!$I$87</f>
        <v>Mot 66</v>
      </c>
      <c r="J505" s="162">
        <f ca="1" t="shared" si="125"/>
        <v>0.791199385189664</v>
      </c>
    </row>
    <row r="506" spans="1:10" ht="16.5">
      <c r="A506" s="162" t="str">
        <f>Instructions!$I$28</f>
        <v>Mot 7</v>
      </c>
      <c r="B506" s="162">
        <f ca="1" t="shared" si="123"/>
        <v>0.530895373364868</v>
      </c>
      <c r="C506" s="162" t="str">
        <f>Instructions!$I$43</f>
        <v>Mot 22</v>
      </c>
      <c r="D506" s="162">
        <f ca="1" t="shared" si="124"/>
        <v>0.11186383902662878</v>
      </c>
      <c r="E506" s="162" t="str">
        <f>Instructions!$I$58</f>
        <v>Mot 37</v>
      </c>
      <c r="F506" s="162">
        <f ca="1" t="shared" si="125"/>
        <v>0.4890856658961579</v>
      </c>
      <c r="G506" s="162" t="str">
        <f>Instructions!$I$73</f>
        <v>Mot 52</v>
      </c>
      <c r="H506" s="162">
        <f ca="1" t="shared" si="125"/>
        <v>0.5941882946450548</v>
      </c>
      <c r="I506" s="162" t="str">
        <f>Instructions!$I$88</f>
        <v>Mot 67</v>
      </c>
      <c r="J506" s="162">
        <f ca="1" t="shared" si="125"/>
        <v>0.2911492923627983</v>
      </c>
    </row>
    <row r="507" spans="1:10" ht="16.5">
      <c r="A507" s="162" t="str">
        <f>Instructions!$I$29</f>
        <v>Mot 8</v>
      </c>
      <c r="B507" s="162">
        <f ca="1" t="shared" si="123"/>
        <v>0.7593220972587873</v>
      </c>
      <c r="C507" s="162" t="str">
        <f>Instructions!$I$44</f>
        <v>Mot 23</v>
      </c>
      <c r="D507" s="162">
        <f ca="1" t="shared" si="124"/>
        <v>0.012125606531709576</v>
      </c>
      <c r="E507" s="162" t="str">
        <f>Instructions!$I$59</f>
        <v>Mot 38</v>
      </c>
      <c r="F507" s="162">
        <f ca="1" t="shared" si="125"/>
        <v>0.6457008105975289</v>
      </c>
      <c r="G507" s="162" t="str">
        <f>Instructions!$I$74</f>
        <v>Mot 53</v>
      </c>
      <c r="H507" s="162">
        <f ca="1" t="shared" si="125"/>
        <v>0.25265945898510267</v>
      </c>
      <c r="I507" s="162" t="str">
        <f>Instructions!$I$89</f>
        <v>Mot 68</v>
      </c>
      <c r="J507" s="162">
        <f ca="1" t="shared" si="125"/>
        <v>0.7466053273459909</v>
      </c>
    </row>
    <row r="508" spans="1:10" ht="16.5">
      <c r="A508" s="162" t="str">
        <f>Instructions!$I$30</f>
        <v>Mot 9</v>
      </c>
      <c r="B508" s="162">
        <f ca="1" t="shared" si="123"/>
        <v>0.059959504152632515</v>
      </c>
      <c r="C508" s="162" t="str">
        <f>Instructions!$I$45</f>
        <v>Mot 24</v>
      </c>
      <c r="D508" s="162">
        <f ca="1" t="shared" si="124"/>
        <v>0.7959040869057373</v>
      </c>
      <c r="E508" s="162" t="str">
        <f>Instructions!$I$60</f>
        <v>Mot 39</v>
      </c>
      <c r="F508" s="162">
        <f ca="1" t="shared" si="125"/>
        <v>0.24487306464808412</v>
      </c>
      <c r="G508" s="162" t="str">
        <f>Instructions!$I$75</f>
        <v>Mot 54</v>
      </c>
      <c r="H508" s="162">
        <f ca="1" t="shared" si="125"/>
        <v>0.5222746858058223</v>
      </c>
      <c r="I508" s="162" t="str">
        <f>Instructions!$I$90</f>
        <v>Mot 69</v>
      </c>
      <c r="J508" s="162">
        <f ca="1" t="shared" si="125"/>
        <v>0.5719757175835027</v>
      </c>
    </row>
    <row r="509" spans="1:10" ht="16.5">
      <c r="A509" s="162" t="str">
        <f>Instructions!$I$31</f>
        <v>Mot 10</v>
      </c>
      <c r="B509" s="162">
        <f ca="1" t="shared" si="123"/>
        <v>0.9970662453422351</v>
      </c>
      <c r="C509" s="162" t="str">
        <f>Instructions!$I$46</f>
        <v>Mot 25</v>
      </c>
      <c r="D509" s="162">
        <f ca="1">RAND()</f>
        <v>0.40232761007272055</v>
      </c>
      <c r="E509" s="162" t="str">
        <f>Instructions!$I$61</f>
        <v>Mot 40</v>
      </c>
      <c r="F509" s="162">
        <f ca="1">RAND()</f>
        <v>0.7354380155438437</v>
      </c>
      <c r="G509" s="162" t="str">
        <f>Instructions!$I$76</f>
        <v>Mot 55</v>
      </c>
      <c r="H509" s="162">
        <f ca="1" t="shared" si="125"/>
        <v>0.6160685176433587</v>
      </c>
      <c r="I509" s="162" t="str">
        <f>Instructions!$I$91</f>
        <v>Mot 70</v>
      </c>
      <c r="J509" s="162">
        <f ca="1" t="shared" si="125"/>
        <v>0.6475914814094987</v>
      </c>
    </row>
    <row r="510" spans="1:10" ht="16.5">
      <c r="A510" s="162" t="str">
        <f>Instructions!$I$32</f>
        <v>Mot 11</v>
      </c>
      <c r="B510" s="162">
        <f ca="1" t="shared" si="123"/>
        <v>0.03570243562301134</v>
      </c>
      <c r="C510" s="162" t="str">
        <f>Instructions!$I$47</f>
        <v>Mot 26</v>
      </c>
      <c r="D510" s="162">
        <f ca="1">RAND()</f>
        <v>0.6219008352994511</v>
      </c>
      <c r="E510" s="162" t="str">
        <f>Instructions!$I$62</f>
        <v>Mot 41</v>
      </c>
      <c r="F510" s="162">
        <f ca="1">RAND()</f>
        <v>0.42277904903184704</v>
      </c>
      <c r="G510" s="162" t="str">
        <f>Instructions!$I$77</f>
        <v>Mot 56</v>
      </c>
      <c r="H510" s="162">
        <f ca="1" t="shared" si="125"/>
        <v>0.535809242579539</v>
      </c>
      <c r="I510" s="162" t="str">
        <f>Instructions!$I$92</f>
        <v>Mot 71</v>
      </c>
      <c r="J510" s="162">
        <f ca="1" t="shared" si="125"/>
        <v>0.029562944490752363</v>
      </c>
    </row>
    <row r="511" spans="1:10" ht="16.5">
      <c r="A511" s="162" t="str">
        <f>Instructions!$I$33</f>
        <v>Mot 12</v>
      </c>
      <c r="B511" s="162">
        <f ca="1" t="shared" si="123"/>
        <v>0.7753461108189109</v>
      </c>
      <c r="C511" s="162" t="str">
        <f>Instructions!$I$48</f>
        <v>Mot 27</v>
      </c>
      <c r="D511" s="162">
        <f ca="1">RAND()</f>
        <v>0.3923175987475064</v>
      </c>
      <c r="E511" s="162" t="str">
        <f>Instructions!$I$63</f>
        <v>Mot 42</v>
      </c>
      <c r="F511" s="162">
        <f ca="1">RAND()</f>
        <v>0.06799937904309827</v>
      </c>
      <c r="G511" s="162" t="str">
        <f>Instructions!$I$78</f>
        <v>Mot 57</v>
      </c>
      <c r="H511" s="162">
        <f ca="1" t="shared" si="125"/>
        <v>0.6385184175134141</v>
      </c>
      <c r="I511" s="162" t="str">
        <f>Instructions!$I$93</f>
        <v>Mot 72</v>
      </c>
      <c r="J511" s="162">
        <f ca="1" t="shared" si="125"/>
        <v>0.39985514744761763</v>
      </c>
    </row>
    <row r="512" spans="1:10" ht="16.5">
      <c r="A512" s="162" t="str">
        <f>Instructions!$I$34</f>
        <v>Mot 13</v>
      </c>
      <c r="B512" s="162">
        <f ca="1" t="shared" si="123"/>
        <v>0.9500673412998626</v>
      </c>
      <c r="C512" s="162" t="str">
        <f>Instructions!$I$49</f>
        <v>Mot 28</v>
      </c>
      <c r="D512" s="162">
        <f aca="true" t="shared" si="126" ref="D512:D514">RAND()</f>
        <v>0.7379119303464773</v>
      </c>
      <c r="E512" s="162" t="str">
        <f>Instructions!$I$64</f>
        <v>Mot 43</v>
      </c>
      <c r="F512" s="162">
        <f aca="true" t="shared" si="127" ref="F512:F514">RAND()</f>
        <v>0.07022717722457095</v>
      </c>
      <c r="G512" s="162" t="str">
        <f>Instructions!$I$79</f>
        <v>Mot 58</v>
      </c>
      <c r="H512" s="162">
        <f ca="1" t="shared" si="125"/>
        <v>0.9635060638252828</v>
      </c>
      <c r="I512" s="162" t="str">
        <f>Instructions!$I$94</f>
        <v>Mot 73</v>
      </c>
      <c r="J512" s="162">
        <f ca="1" t="shared" si="125"/>
        <v>0.8641475817205962</v>
      </c>
    </row>
    <row r="513" spans="1:10" ht="16.5">
      <c r="A513" s="162" t="str">
        <f>Instructions!$I$35</f>
        <v>Mot 14</v>
      </c>
      <c r="B513" s="162">
        <f ca="1" t="shared" si="123"/>
        <v>0.4392086580898905</v>
      </c>
      <c r="C513" s="162" t="str">
        <f>Instructions!$I$50</f>
        <v>Mot 29</v>
      </c>
      <c r="D513" s="162">
        <f ca="1" t="shared" si="126"/>
        <v>0.7736624164860118</v>
      </c>
      <c r="E513" s="162" t="str">
        <f>Instructions!$I$65</f>
        <v>Mot 44</v>
      </c>
      <c r="F513" s="162">
        <f ca="1" t="shared" si="127"/>
        <v>0.1559917571160223</v>
      </c>
      <c r="G513" s="162" t="str">
        <f>Instructions!$I$80</f>
        <v>Mot 59</v>
      </c>
      <c r="H513" s="162">
        <f ca="1" t="shared" si="125"/>
        <v>0.37695156357997417</v>
      </c>
      <c r="I513" s="162" t="str">
        <f>Instructions!$I$95</f>
        <v>Mot 74</v>
      </c>
      <c r="J513" s="162">
        <f ca="1" t="shared" si="125"/>
        <v>0.8586704615801479</v>
      </c>
    </row>
    <row r="514" spans="1:10" ht="16.5">
      <c r="A514" s="162" t="str">
        <f>Instructions!$I$36</f>
        <v>Mot 15</v>
      </c>
      <c r="B514" s="162">
        <f ca="1" t="shared" si="123"/>
        <v>0.19033632264422917</v>
      </c>
      <c r="C514" s="162" t="str">
        <f>Instructions!$I$51</f>
        <v>Mot 30</v>
      </c>
      <c r="D514" s="162">
        <f ca="1" t="shared" si="126"/>
        <v>0.03885974861166286</v>
      </c>
      <c r="E514" s="162" t="str">
        <f>Instructions!$I$66</f>
        <v>Mot 45</v>
      </c>
      <c r="F514" s="162">
        <f ca="1" t="shared" si="127"/>
        <v>0.4734713601159377</v>
      </c>
      <c r="G514" s="162" t="str">
        <f>Instructions!$I$81</f>
        <v>Mot 60</v>
      </c>
      <c r="H514" s="162">
        <f ca="1" t="shared" si="125"/>
        <v>0.41821116965976324</v>
      </c>
      <c r="I514" s="162" t="str">
        <f>Instructions!$I$96</f>
        <v>Mot 75</v>
      </c>
      <c r="J514" s="162">
        <f ca="1" t="shared" si="125"/>
        <v>0.32295637265338084</v>
      </c>
    </row>
    <row r="515" ht="16.5">
      <c r="K515" s="162">
        <v>26</v>
      </c>
    </row>
    <row r="520" spans="1:10" ht="16.5">
      <c r="A520" s="162" t="str">
        <f>Instructions!$I$22</f>
        <v>Mot 1</v>
      </c>
      <c r="B520" s="162">
        <f aca="true" t="shared" si="128" ref="B520:B554">RAND()</f>
        <v>0.5871540435518934</v>
      </c>
      <c r="C520" s="162" t="str">
        <f>Instructions!$I$37</f>
        <v>Mot 16</v>
      </c>
      <c r="D520" s="162">
        <f aca="true" t="shared" si="129" ref="D520:D528">RAND()</f>
        <v>0.06190097504988323</v>
      </c>
      <c r="E520" s="162" t="str">
        <f>Instructions!$I$52</f>
        <v>Mot 31</v>
      </c>
      <c r="F520" s="162">
        <f aca="true" t="shared" si="130" ref="F520:J534">RAND()</f>
        <v>0.7742382686935683</v>
      </c>
      <c r="G520" s="162" t="str">
        <f>Instructions!$I$67</f>
        <v>Mot 46</v>
      </c>
      <c r="H520" s="162">
        <f ca="1" t="shared" si="130"/>
        <v>0.013691366434091301</v>
      </c>
      <c r="I520" s="162" t="str">
        <f>Instructions!$I$82</f>
        <v>Mot 61</v>
      </c>
      <c r="J520" s="162">
        <f ca="1" t="shared" si="130"/>
        <v>0.9196188982302813</v>
      </c>
    </row>
    <row r="521" spans="1:10" ht="16.5">
      <c r="A521" s="162" t="str">
        <f>Instructions!$I$23</f>
        <v>Mot 2</v>
      </c>
      <c r="B521" s="162">
        <f ca="1" t="shared" si="128"/>
        <v>0.14081277617619625</v>
      </c>
      <c r="C521" s="162" t="str">
        <f>Instructions!$I$38</f>
        <v>Mot 17</v>
      </c>
      <c r="D521" s="162">
        <f ca="1" t="shared" si="129"/>
        <v>0.6722715886096894</v>
      </c>
      <c r="E521" s="162" t="str">
        <f>Instructions!$I$53</f>
        <v>Mot 32</v>
      </c>
      <c r="F521" s="162">
        <f ca="1" t="shared" si="130"/>
        <v>0.6088691716549068</v>
      </c>
      <c r="G521" s="162" t="str">
        <f>Instructions!$I$68</f>
        <v>Mot 47</v>
      </c>
      <c r="H521" s="162">
        <f ca="1" t="shared" si="130"/>
        <v>0.29913449706037987</v>
      </c>
      <c r="I521" s="162" t="str">
        <f>Instructions!$I$83</f>
        <v>Mot 62</v>
      </c>
      <c r="J521" s="162">
        <f ca="1" t="shared" si="130"/>
        <v>0.37870508788315294</v>
      </c>
    </row>
    <row r="522" spans="1:10" ht="16.5">
      <c r="A522" s="162" t="str">
        <f>Instructions!$I$24</f>
        <v>Mot 3</v>
      </c>
      <c r="B522" s="162">
        <f ca="1" t="shared" si="128"/>
        <v>0.2076226853441947</v>
      </c>
      <c r="C522" s="162" t="str">
        <f>Instructions!$I$39</f>
        <v>Mot 18</v>
      </c>
      <c r="D522" s="162">
        <f ca="1" t="shared" si="129"/>
        <v>0.6384735263617536</v>
      </c>
      <c r="E522" s="162" t="str">
        <f>Instructions!$I$54</f>
        <v>Mot 33</v>
      </c>
      <c r="F522" s="162">
        <f ca="1" t="shared" si="130"/>
        <v>0.1498880501802775</v>
      </c>
      <c r="G522" s="162" t="str">
        <f>Instructions!$I$69</f>
        <v>Mot 48</v>
      </c>
      <c r="H522" s="162">
        <f ca="1" t="shared" si="130"/>
        <v>0.2782568314473667</v>
      </c>
      <c r="I522" s="162" t="str">
        <f>Instructions!$I$84</f>
        <v>Mot 63</v>
      </c>
      <c r="J522" s="162">
        <f ca="1" t="shared" si="130"/>
        <v>0.051380696373867774</v>
      </c>
    </row>
    <row r="523" spans="1:10" ht="16.5">
      <c r="A523" s="162" t="str">
        <f>Instructions!$I$25</f>
        <v>Mot 4</v>
      </c>
      <c r="B523" s="162">
        <f ca="1" t="shared" si="128"/>
        <v>0.016964182590215038</v>
      </c>
      <c r="C523" s="162" t="str">
        <f>Instructions!$I$40</f>
        <v>Mot 19</v>
      </c>
      <c r="D523" s="162">
        <f ca="1" t="shared" si="129"/>
        <v>0.2928875077470955</v>
      </c>
      <c r="E523" s="162" t="str">
        <f>Instructions!$I$55</f>
        <v>Mot 34</v>
      </c>
      <c r="F523" s="162">
        <f ca="1" t="shared" si="130"/>
        <v>0.7724910823897685</v>
      </c>
      <c r="G523" s="162" t="str">
        <f>Instructions!$I$70</f>
        <v>Mot 49</v>
      </c>
      <c r="H523" s="162">
        <f ca="1" t="shared" si="130"/>
        <v>0.5092831605367397</v>
      </c>
      <c r="I523" s="162" t="str">
        <f>Instructions!$I$85</f>
        <v>Mot 64</v>
      </c>
      <c r="J523" s="162">
        <f ca="1" t="shared" si="130"/>
        <v>0.33177510755256545</v>
      </c>
    </row>
    <row r="524" spans="1:10" ht="16.5">
      <c r="A524" s="162" t="str">
        <f>Instructions!$I$26</f>
        <v>Mot 5</v>
      </c>
      <c r="B524" s="162">
        <f ca="1" t="shared" si="128"/>
        <v>0.315904982750277</v>
      </c>
      <c r="C524" s="162" t="str">
        <f>Instructions!$I$41</f>
        <v>Mot 20</v>
      </c>
      <c r="D524" s="162">
        <f ca="1" t="shared" si="129"/>
        <v>0.520908453933274</v>
      </c>
      <c r="E524" s="162" t="str">
        <f>Instructions!$I$56</f>
        <v>Mot 35</v>
      </c>
      <c r="F524" s="162">
        <f ca="1" t="shared" si="130"/>
        <v>0.5360559305810363</v>
      </c>
      <c r="G524" s="162" t="str">
        <f>Instructions!$I$71</f>
        <v>Mot 50</v>
      </c>
      <c r="H524" s="162">
        <f ca="1" t="shared" si="130"/>
        <v>0.842901468010273</v>
      </c>
      <c r="I524" s="162" t="str">
        <f>Instructions!$I$86</f>
        <v>Mot 65</v>
      </c>
      <c r="J524" s="162">
        <f ca="1" t="shared" si="130"/>
        <v>0.19331051400573462</v>
      </c>
    </row>
    <row r="525" spans="1:10" ht="16.5">
      <c r="A525" s="162" t="str">
        <f>Instructions!$I$27</f>
        <v>Mot 6</v>
      </c>
      <c r="B525" s="162">
        <f ca="1" t="shared" si="128"/>
        <v>0.9159722365720536</v>
      </c>
      <c r="C525" s="162" t="str">
        <f>Instructions!$I$42</f>
        <v>Mot 21</v>
      </c>
      <c r="D525" s="162">
        <f ca="1" t="shared" si="129"/>
        <v>0.7392246497383035</v>
      </c>
      <c r="E525" s="162" t="str">
        <f>Instructions!$I$57</f>
        <v>Mot 36</v>
      </c>
      <c r="F525" s="162">
        <f ca="1" t="shared" si="130"/>
        <v>0.5471894142122098</v>
      </c>
      <c r="G525" s="162" t="str">
        <f>Instructions!$I$72</f>
        <v>Mot 51</v>
      </c>
      <c r="H525" s="162">
        <f ca="1" t="shared" si="130"/>
        <v>0.020185835554809017</v>
      </c>
      <c r="I525" s="162" t="str">
        <f>Instructions!$I$87</f>
        <v>Mot 66</v>
      </c>
      <c r="J525" s="162">
        <f ca="1" t="shared" si="130"/>
        <v>0.7891908132791061</v>
      </c>
    </row>
    <row r="526" spans="1:10" ht="16.5">
      <c r="A526" s="162" t="str">
        <f>Instructions!$I$28</f>
        <v>Mot 7</v>
      </c>
      <c r="B526" s="162">
        <f ca="1" t="shared" si="128"/>
        <v>0.7111775730540401</v>
      </c>
      <c r="C526" s="162" t="str">
        <f>Instructions!$I$43</f>
        <v>Mot 22</v>
      </c>
      <c r="D526" s="162">
        <f ca="1" t="shared" si="129"/>
        <v>0.6048714339841127</v>
      </c>
      <c r="E526" s="162" t="str">
        <f>Instructions!$I$58</f>
        <v>Mot 37</v>
      </c>
      <c r="F526" s="162">
        <f ca="1" t="shared" si="130"/>
        <v>0.0964965325322118</v>
      </c>
      <c r="G526" s="162" t="str">
        <f>Instructions!$I$73</f>
        <v>Mot 52</v>
      </c>
      <c r="H526" s="162">
        <f ca="1" t="shared" si="130"/>
        <v>0.582648454955804</v>
      </c>
      <c r="I526" s="162" t="str">
        <f>Instructions!$I$88</f>
        <v>Mot 67</v>
      </c>
      <c r="J526" s="162">
        <f ca="1" t="shared" si="130"/>
        <v>0.4860771744794522</v>
      </c>
    </row>
    <row r="527" spans="1:10" ht="16.5">
      <c r="A527" s="162" t="str">
        <f>Instructions!$I$29</f>
        <v>Mot 8</v>
      </c>
      <c r="B527" s="162">
        <f ca="1" t="shared" si="128"/>
        <v>0.7008321431777091</v>
      </c>
      <c r="C527" s="162" t="str">
        <f>Instructions!$I$44</f>
        <v>Mot 23</v>
      </c>
      <c r="D527" s="162">
        <f ca="1" t="shared" si="129"/>
        <v>0.9205433659713013</v>
      </c>
      <c r="E527" s="162" t="str">
        <f>Instructions!$I$59</f>
        <v>Mot 38</v>
      </c>
      <c r="F527" s="162">
        <f ca="1" t="shared" si="130"/>
        <v>0.05150945687105568</v>
      </c>
      <c r="G527" s="162" t="str">
        <f>Instructions!$I$74</f>
        <v>Mot 53</v>
      </c>
      <c r="H527" s="162">
        <f ca="1" t="shared" si="130"/>
        <v>0.8861921935659036</v>
      </c>
      <c r="I527" s="162" t="str">
        <f>Instructions!$I$89</f>
        <v>Mot 68</v>
      </c>
      <c r="J527" s="162">
        <f ca="1" t="shared" si="130"/>
        <v>0.5148206141831356</v>
      </c>
    </row>
    <row r="528" spans="1:10" ht="16.5">
      <c r="A528" s="162" t="str">
        <f>Instructions!$I$30</f>
        <v>Mot 9</v>
      </c>
      <c r="B528" s="162">
        <f ca="1" t="shared" si="128"/>
        <v>0.9378685978066053</v>
      </c>
      <c r="C528" s="162" t="str">
        <f>Instructions!$I$45</f>
        <v>Mot 24</v>
      </c>
      <c r="D528" s="162">
        <f ca="1" t="shared" si="129"/>
        <v>0.24444618752353542</v>
      </c>
      <c r="E528" s="162" t="str">
        <f>Instructions!$I$60</f>
        <v>Mot 39</v>
      </c>
      <c r="F528" s="162">
        <f ca="1" t="shared" si="130"/>
        <v>0.8994545216217058</v>
      </c>
      <c r="G528" s="162" t="str">
        <f>Instructions!$I$75</f>
        <v>Mot 54</v>
      </c>
      <c r="H528" s="162">
        <f ca="1" t="shared" si="130"/>
        <v>0.4962064177478921</v>
      </c>
      <c r="I528" s="162" t="str">
        <f>Instructions!$I$90</f>
        <v>Mot 69</v>
      </c>
      <c r="J528" s="162">
        <f ca="1" t="shared" si="130"/>
        <v>0.1579955420712328</v>
      </c>
    </row>
    <row r="529" spans="1:10" ht="16.5">
      <c r="A529" s="162" t="str">
        <f>Instructions!$I$31</f>
        <v>Mot 10</v>
      </c>
      <c r="B529" s="162">
        <f ca="1" t="shared" si="128"/>
        <v>0.3112803611676549</v>
      </c>
      <c r="C529" s="162" t="str">
        <f>Instructions!$I$46</f>
        <v>Mot 25</v>
      </c>
      <c r="D529" s="162">
        <f ca="1">RAND()</f>
        <v>0.5463402248654209</v>
      </c>
      <c r="E529" s="162" t="str">
        <f>Instructions!$I$61</f>
        <v>Mot 40</v>
      </c>
      <c r="F529" s="162">
        <f ca="1">RAND()</f>
        <v>0.4896087415278958</v>
      </c>
      <c r="G529" s="162" t="str">
        <f>Instructions!$I$76</f>
        <v>Mot 55</v>
      </c>
      <c r="H529" s="162">
        <f ca="1" t="shared" si="130"/>
        <v>0.3851779865114656</v>
      </c>
      <c r="I529" s="162" t="str">
        <f>Instructions!$I$91</f>
        <v>Mot 70</v>
      </c>
      <c r="J529" s="162">
        <f ca="1" t="shared" si="130"/>
        <v>0.35478890208740077</v>
      </c>
    </row>
    <row r="530" spans="1:10" ht="16.5">
      <c r="A530" s="162" t="str">
        <f>Instructions!$I$32</f>
        <v>Mot 11</v>
      </c>
      <c r="B530" s="162">
        <f ca="1" t="shared" si="128"/>
        <v>0.22484337084082473</v>
      </c>
      <c r="C530" s="162" t="str">
        <f>Instructions!$I$47</f>
        <v>Mot 26</v>
      </c>
      <c r="D530" s="162">
        <f ca="1">RAND()</f>
        <v>0.8322341023521452</v>
      </c>
      <c r="E530" s="162" t="str">
        <f>Instructions!$I$62</f>
        <v>Mot 41</v>
      </c>
      <c r="F530" s="162">
        <f ca="1">RAND()</f>
        <v>0.035722514055250176</v>
      </c>
      <c r="G530" s="162" t="str">
        <f>Instructions!$I$77</f>
        <v>Mot 56</v>
      </c>
      <c r="H530" s="162">
        <f ca="1" t="shared" si="130"/>
        <v>0.03070329786307402</v>
      </c>
      <c r="I530" s="162" t="str">
        <f>Instructions!$I$92</f>
        <v>Mot 71</v>
      </c>
      <c r="J530" s="162">
        <f ca="1" t="shared" si="130"/>
        <v>0.35313872927177914</v>
      </c>
    </row>
    <row r="531" spans="1:10" ht="16.5">
      <c r="A531" s="162" t="str">
        <f>Instructions!$I$33</f>
        <v>Mot 12</v>
      </c>
      <c r="B531" s="162">
        <f ca="1" t="shared" si="128"/>
        <v>0.5886314847183994</v>
      </c>
      <c r="C531" s="162" t="str">
        <f>Instructions!$I$48</f>
        <v>Mot 27</v>
      </c>
      <c r="D531" s="162">
        <f ca="1">RAND()</f>
        <v>0.42837250919402237</v>
      </c>
      <c r="E531" s="162" t="str">
        <f>Instructions!$I$63</f>
        <v>Mot 42</v>
      </c>
      <c r="F531" s="162">
        <f ca="1">RAND()</f>
        <v>0.6961216701066805</v>
      </c>
      <c r="G531" s="162" t="str">
        <f>Instructions!$I$78</f>
        <v>Mot 57</v>
      </c>
      <c r="H531" s="162">
        <f ca="1" t="shared" si="130"/>
        <v>0.6328586972972853</v>
      </c>
      <c r="I531" s="162" t="str">
        <f>Instructions!$I$93</f>
        <v>Mot 72</v>
      </c>
      <c r="J531" s="162">
        <f ca="1" t="shared" si="130"/>
        <v>0.21499516190625545</v>
      </c>
    </row>
    <row r="532" spans="1:10" ht="16.5">
      <c r="A532" s="162" t="str">
        <f>Instructions!$I$34</f>
        <v>Mot 13</v>
      </c>
      <c r="B532" s="162">
        <f ca="1" t="shared" si="128"/>
        <v>0.7724516467448251</v>
      </c>
      <c r="C532" s="162" t="str">
        <f>Instructions!$I$49</f>
        <v>Mot 28</v>
      </c>
      <c r="D532" s="162">
        <f aca="true" t="shared" si="131" ref="D532:D534">RAND()</f>
        <v>0.6962956025233059</v>
      </c>
      <c r="E532" s="162" t="str">
        <f>Instructions!$I$64</f>
        <v>Mot 43</v>
      </c>
      <c r="F532" s="162">
        <f aca="true" t="shared" si="132" ref="F532:F534">RAND()</f>
        <v>0.24098177035708335</v>
      </c>
      <c r="G532" s="162" t="str">
        <f>Instructions!$I$79</f>
        <v>Mot 58</v>
      </c>
      <c r="H532" s="162">
        <f ca="1" t="shared" si="130"/>
        <v>0.11893286567968941</v>
      </c>
      <c r="I532" s="162" t="str">
        <f>Instructions!$I$94</f>
        <v>Mot 73</v>
      </c>
      <c r="J532" s="162">
        <f ca="1" t="shared" si="130"/>
        <v>0.2970555737057067</v>
      </c>
    </row>
    <row r="533" spans="1:10" ht="16.5">
      <c r="A533" s="162" t="str">
        <f>Instructions!$I$35</f>
        <v>Mot 14</v>
      </c>
      <c r="B533" s="162">
        <f ca="1" t="shared" si="128"/>
        <v>0.056971394781597295</v>
      </c>
      <c r="C533" s="162" t="str">
        <f>Instructions!$I$50</f>
        <v>Mot 29</v>
      </c>
      <c r="D533" s="162">
        <f ca="1" t="shared" si="131"/>
        <v>0.9814796819549261</v>
      </c>
      <c r="E533" s="162" t="str">
        <f>Instructions!$I$65</f>
        <v>Mot 44</v>
      </c>
      <c r="F533" s="162">
        <f ca="1" t="shared" si="132"/>
        <v>0.40385822373327684</v>
      </c>
      <c r="G533" s="162" t="str">
        <f>Instructions!$I$80</f>
        <v>Mot 59</v>
      </c>
      <c r="H533" s="162">
        <f ca="1" t="shared" si="130"/>
        <v>0.10612985640490258</v>
      </c>
      <c r="I533" s="162" t="str">
        <f>Instructions!$I$95</f>
        <v>Mot 74</v>
      </c>
      <c r="J533" s="162">
        <f ca="1" t="shared" si="130"/>
        <v>0.1690344914493146</v>
      </c>
    </row>
    <row r="534" spans="1:10" ht="16.5">
      <c r="A534" s="162" t="str">
        <f>Instructions!$I$36</f>
        <v>Mot 15</v>
      </c>
      <c r="B534" s="162">
        <f ca="1" t="shared" si="128"/>
        <v>0.8131963312182328</v>
      </c>
      <c r="C534" s="162" t="str">
        <f>Instructions!$I$51</f>
        <v>Mot 30</v>
      </c>
      <c r="D534" s="162">
        <f ca="1" t="shared" si="131"/>
        <v>0.22902113431510307</v>
      </c>
      <c r="E534" s="162" t="str">
        <f>Instructions!$I$66</f>
        <v>Mot 45</v>
      </c>
      <c r="F534" s="162">
        <f ca="1" t="shared" si="132"/>
        <v>0.20950925349431926</v>
      </c>
      <c r="G534" s="162" t="str">
        <f>Instructions!$I$81</f>
        <v>Mot 60</v>
      </c>
      <c r="H534" s="162">
        <f ca="1" t="shared" si="130"/>
        <v>0.027961449104513925</v>
      </c>
      <c r="I534" s="162" t="str">
        <f>Instructions!$I$96</f>
        <v>Mot 75</v>
      </c>
      <c r="J534" s="162">
        <f ca="1" t="shared" si="130"/>
        <v>0.8323613254798407</v>
      </c>
    </row>
    <row r="535" ht="16.5">
      <c r="K535" s="162">
        <v>27</v>
      </c>
    </row>
    <row r="540" spans="1:10" ht="16.5">
      <c r="A540" s="162" t="str">
        <f>Instructions!$I$22</f>
        <v>Mot 1</v>
      </c>
      <c r="B540" s="162">
        <f ca="1" t="shared" si="128"/>
        <v>0.914711024804939</v>
      </c>
      <c r="C540" s="162" t="str">
        <f>Instructions!$I$37</f>
        <v>Mot 16</v>
      </c>
      <c r="D540" s="162">
        <f aca="true" t="shared" si="133" ref="D540:D548">RAND()</f>
        <v>0.45796428949595336</v>
      </c>
      <c r="E540" s="162" t="str">
        <f>Instructions!$I$52</f>
        <v>Mot 31</v>
      </c>
      <c r="F540" s="162">
        <f aca="true" t="shared" si="134" ref="F540:J554">RAND()</f>
        <v>0.7759903368032396</v>
      </c>
      <c r="G540" s="162" t="str">
        <f>Instructions!$I$67</f>
        <v>Mot 46</v>
      </c>
      <c r="H540" s="162">
        <f ca="1" t="shared" si="134"/>
        <v>0.5344893112176202</v>
      </c>
      <c r="I540" s="162" t="str">
        <f>Instructions!$I$82</f>
        <v>Mot 61</v>
      </c>
      <c r="J540" s="162">
        <f ca="1" t="shared" si="134"/>
        <v>0.47127612964200816</v>
      </c>
    </row>
    <row r="541" spans="1:10" ht="16.5">
      <c r="A541" s="162" t="str">
        <f>Instructions!$I$23</f>
        <v>Mot 2</v>
      </c>
      <c r="B541" s="162">
        <f ca="1" t="shared" si="128"/>
        <v>0.7283510651229703</v>
      </c>
      <c r="C541" s="162" t="str">
        <f>Instructions!$I$38</f>
        <v>Mot 17</v>
      </c>
      <c r="D541" s="162">
        <f ca="1" t="shared" si="133"/>
        <v>0.6109790776785561</v>
      </c>
      <c r="E541" s="162" t="str">
        <f>Instructions!$I$53</f>
        <v>Mot 32</v>
      </c>
      <c r="F541" s="162">
        <f ca="1" t="shared" si="134"/>
        <v>0.9627841699050576</v>
      </c>
      <c r="G541" s="162" t="str">
        <f>Instructions!$I$68</f>
        <v>Mot 47</v>
      </c>
      <c r="H541" s="162">
        <f ca="1" t="shared" si="134"/>
        <v>0.18265434382418932</v>
      </c>
      <c r="I541" s="162" t="str">
        <f>Instructions!$I$83</f>
        <v>Mot 62</v>
      </c>
      <c r="J541" s="162">
        <f ca="1" t="shared" si="134"/>
        <v>0.9192865353696895</v>
      </c>
    </row>
    <row r="542" spans="1:10" ht="16.5">
      <c r="A542" s="162" t="str">
        <f>Instructions!$I$24</f>
        <v>Mot 3</v>
      </c>
      <c r="B542" s="162">
        <f ca="1" t="shared" si="128"/>
        <v>0.9675572059881348</v>
      </c>
      <c r="C542" s="162" t="str">
        <f>Instructions!$I$39</f>
        <v>Mot 18</v>
      </c>
      <c r="D542" s="162">
        <f ca="1" t="shared" si="133"/>
        <v>0.4843000261488162</v>
      </c>
      <c r="E542" s="162" t="str">
        <f>Instructions!$I$54</f>
        <v>Mot 33</v>
      </c>
      <c r="F542" s="162">
        <f ca="1" t="shared" si="134"/>
        <v>0.884787241837404</v>
      </c>
      <c r="G542" s="162" t="str">
        <f>Instructions!$I$69</f>
        <v>Mot 48</v>
      </c>
      <c r="H542" s="162">
        <f ca="1" t="shared" si="134"/>
        <v>0.40760806097304314</v>
      </c>
      <c r="I542" s="162" t="str">
        <f>Instructions!$I$84</f>
        <v>Mot 63</v>
      </c>
      <c r="J542" s="162">
        <f ca="1" t="shared" si="134"/>
        <v>0.35525429154153876</v>
      </c>
    </row>
    <row r="543" spans="1:10" ht="16.5">
      <c r="A543" s="162" t="str">
        <f>Instructions!$I$25</f>
        <v>Mot 4</v>
      </c>
      <c r="B543" s="162">
        <f ca="1" t="shared" si="128"/>
        <v>0.6876139135510438</v>
      </c>
      <c r="C543" s="162" t="str">
        <f>Instructions!$I$40</f>
        <v>Mot 19</v>
      </c>
      <c r="D543" s="162">
        <f ca="1" t="shared" si="133"/>
        <v>0.7883854412233451</v>
      </c>
      <c r="E543" s="162" t="str">
        <f>Instructions!$I$55</f>
        <v>Mot 34</v>
      </c>
      <c r="F543" s="162">
        <f ca="1" t="shared" si="134"/>
        <v>0.5541229501913015</v>
      </c>
      <c r="G543" s="162" t="str">
        <f>Instructions!$I$70</f>
        <v>Mot 49</v>
      </c>
      <c r="H543" s="162">
        <f ca="1" t="shared" si="134"/>
        <v>0.9936368177935073</v>
      </c>
      <c r="I543" s="162" t="str">
        <f>Instructions!$I$85</f>
        <v>Mot 64</v>
      </c>
      <c r="J543" s="162">
        <f ca="1" t="shared" si="134"/>
        <v>0.012664970922847574</v>
      </c>
    </row>
    <row r="544" spans="1:10" ht="16.5">
      <c r="A544" s="162" t="str">
        <f>Instructions!$I$26</f>
        <v>Mot 5</v>
      </c>
      <c r="B544" s="162">
        <f ca="1" t="shared" si="128"/>
        <v>0.1425403259229827</v>
      </c>
      <c r="C544" s="162" t="str">
        <f>Instructions!$I$41</f>
        <v>Mot 20</v>
      </c>
      <c r="D544" s="162">
        <f ca="1" t="shared" si="133"/>
        <v>0.2350357077041877</v>
      </c>
      <c r="E544" s="162" t="str">
        <f>Instructions!$I$56</f>
        <v>Mot 35</v>
      </c>
      <c r="F544" s="162">
        <f ca="1" t="shared" si="134"/>
        <v>0.7797335748125769</v>
      </c>
      <c r="G544" s="162" t="str">
        <f>Instructions!$I$71</f>
        <v>Mot 50</v>
      </c>
      <c r="H544" s="162">
        <f ca="1" t="shared" si="134"/>
        <v>0.37515114978956854</v>
      </c>
      <c r="I544" s="162" t="str">
        <f>Instructions!$I$86</f>
        <v>Mot 65</v>
      </c>
      <c r="J544" s="162">
        <f ca="1" t="shared" si="134"/>
        <v>0.7900903698637947</v>
      </c>
    </row>
    <row r="545" spans="1:10" ht="16.5">
      <c r="A545" s="162" t="str">
        <f>Instructions!$I$27</f>
        <v>Mot 6</v>
      </c>
      <c r="B545" s="162">
        <f ca="1" t="shared" si="128"/>
        <v>0.45208982058353464</v>
      </c>
      <c r="C545" s="162" t="str">
        <f>Instructions!$I$42</f>
        <v>Mot 21</v>
      </c>
      <c r="D545" s="162">
        <f ca="1" t="shared" si="133"/>
        <v>0.6392270237231052</v>
      </c>
      <c r="E545" s="162" t="str">
        <f>Instructions!$I$57</f>
        <v>Mot 36</v>
      </c>
      <c r="F545" s="162">
        <f ca="1" t="shared" si="134"/>
        <v>0.08201108295028048</v>
      </c>
      <c r="G545" s="162" t="str">
        <f>Instructions!$I$72</f>
        <v>Mot 51</v>
      </c>
      <c r="H545" s="162">
        <f ca="1" t="shared" si="134"/>
        <v>0.3530016710885743</v>
      </c>
      <c r="I545" s="162" t="str">
        <f>Instructions!$I$87</f>
        <v>Mot 66</v>
      </c>
      <c r="J545" s="162">
        <f ca="1" t="shared" si="134"/>
        <v>0.05121902439280657</v>
      </c>
    </row>
    <row r="546" spans="1:10" ht="16.5">
      <c r="A546" s="162" t="str">
        <f>Instructions!$I$28</f>
        <v>Mot 7</v>
      </c>
      <c r="B546" s="162">
        <f ca="1" t="shared" si="128"/>
        <v>0.42540201497449526</v>
      </c>
      <c r="C546" s="162" t="str">
        <f>Instructions!$I$43</f>
        <v>Mot 22</v>
      </c>
      <c r="D546" s="162">
        <f ca="1" t="shared" si="133"/>
        <v>0.6111425618771252</v>
      </c>
      <c r="E546" s="162" t="str">
        <f>Instructions!$I$58</f>
        <v>Mot 37</v>
      </c>
      <c r="F546" s="162">
        <f ca="1" t="shared" si="134"/>
        <v>0.06944826231839862</v>
      </c>
      <c r="G546" s="162" t="str">
        <f>Instructions!$I$73</f>
        <v>Mot 52</v>
      </c>
      <c r="H546" s="162">
        <f ca="1" t="shared" si="134"/>
        <v>0.3309482208039892</v>
      </c>
      <c r="I546" s="162" t="str">
        <f>Instructions!$I$88</f>
        <v>Mot 67</v>
      </c>
      <c r="J546" s="162">
        <f ca="1" t="shared" si="134"/>
        <v>0.3241299963959706</v>
      </c>
    </row>
    <row r="547" spans="1:10" ht="16.5">
      <c r="A547" s="162" t="str">
        <f>Instructions!$I$29</f>
        <v>Mot 8</v>
      </c>
      <c r="B547" s="162">
        <f ca="1" t="shared" si="128"/>
        <v>0.6961591443152596</v>
      </c>
      <c r="C547" s="162" t="str">
        <f>Instructions!$I$44</f>
        <v>Mot 23</v>
      </c>
      <c r="D547" s="162">
        <f ca="1" t="shared" si="133"/>
        <v>0.15428921383646899</v>
      </c>
      <c r="E547" s="162" t="str">
        <f>Instructions!$I$59</f>
        <v>Mot 38</v>
      </c>
      <c r="F547" s="162">
        <f ca="1" t="shared" si="134"/>
        <v>0.35960933615315704</v>
      </c>
      <c r="G547" s="162" t="str">
        <f>Instructions!$I$74</f>
        <v>Mot 53</v>
      </c>
      <c r="H547" s="162">
        <f ca="1" t="shared" si="134"/>
        <v>0.8762950335745824</v>
      </c>
      <c r="I547" s="162" t="str">
        <f>Instructions!$I$89</f>
        <v>Mot 68</v>
      </c>
      <c r="J547" s="162">
        <f ca="1" t="shared" si="134"/>
        <v>0.33165973572615737</v>
      </c>
    </row>
    <row r="548" spans="1:10" ht="16.5">
      <c r="A548" s="162" t="str">
        <f>Instructions!$I$30</f>
        <v>Mot 9</v>
      </c>
      <c r="B548" s="162">
        <f ca="1" t="shared" si="128"/>
        <v>0.646158509074383</v>
      </c>
      <c r="C548" s="162" t="str">
        <f>Instructions!$I$45</f>
        <v>Mot 24</v>
      </c>
      <c r="D548" s="162">
        <f ca="1" t="shared" si="133"/>
        <v>0.897373573443214</v>
      </c>
      <c r="E548" s="162" t="str">
        <f>Instructions!$I$60</f>
        <v>Mot 39</v>
      </c>
      <c r="F548" s="162">
        <f ca="1" t="shared" si="134"/>
        <v>0.03308621232338804</v>
      </c>
      <c r="G548" s="162" t="str">
        <f>Instructions!$I$75</f>
        <v>Mot 54</v>
      </c>
      <c r="H548" s="162">
        <f ca="1" t="shared" si="134"/>
        <v>0.9301711114102924</v>
      </c>
      <c r="I548" s="162" t="str">
        <f>Instructions!$I$90</f>
        <v>Mot 69</v>
      </c>
      <c r="J548" s="162">
        <f ca="1" t="shared" si="134"/>
        <v>0.8934736032293501</v>
      </c>
    </row>
    <row r="549" spans="1:10" ht="16.5">
      <c r="A549" s="162" t="str">
        <f>Instructions!$I$31</f>
        <v>Mot 10</v>
      </c>
      <c r="B549" s="162">
        <f ca="1" t="shared" si="128"/>
        <v>0.8352792125255151</v>
      </c>
      <c r="C549" s="162" t="str">
        <f>Instructions!$I$46</f>
        <v>Mot 25</v>
      </c>
      <c r="D549" s="162">
        <f ca="1">RAND()</f>
        <v>0.97114750725552</v>
      </c>
      <c r="E549" s="162" t="str">
        <f>Instructions!$I$61</f>
        <v>Mot 40</v>
      </c>
      <c r="F549" s="162">
        <f ca="1">RAND()</f>
        <v>0.2994752538653863</v>
      </c>
      <c r="G549" s="162" t="str">
        <f>Instructions!$I$76</f>
        <v>Mot 55</v>
      </c>
      <c r="H549" s="162">
        <f ca="1" t="shared" si="134"/>
        <v>0.8746104399375731</v>
      </c>
      <c r="I549" s="162" t="str">
        <f>Instructions!$I$91</f>
        <v>Mot 70</v>
      </c>
      <c r="J549" s="162">
        <f ca="1" t="shared" si="134"/>
        <v>0.4244965356096503</v>
      </c>
    </row>
    <row r="550" spans="1:10" ht="16.5">
      <c r="A550" s="162" t="str">
        <f>Instructions!$I$32</f>
        <v>Mot 11</v>
      </c>
      <c r="B550" s="162">
        <f ca="1" t="shared" si="128"/>
        <v>0.9160571600291375</v>
      </c>
      <c r="C550" s="162" t="str">
        <f>Instructions!$I$47</f>
        <v>Mot 26</v>
      </c>
      <c r="D550" s="162">
        <f ca="1">RAND()</f>
        <v>0.38205605100340867</v>
      </c>
      <c r="E550" s="162" t="str">
        <f>Instructions!$I$62</f>
        <v>Mot 41</v>
      </c>
      <c r="F550" s="162">
        <f ca="1">RAND()</f>
        <v>0.517499236392517</v>
      </c>
      <c r="G550" s="162" t="str">
        <f>Instructions!$I$77</f>
        <v>Mot 56</v>
      </c>
      <c r="H550" s="162">
        <f ca="1" t="shared" si="134"/>
        <v>0.16423228587172312</v>
      </c>
      <c r="I550" s="162" t="str">
        <f>Instructions!$I$92</f>
        <v>Mot 71</v>
      </c>
      <c r="J550" s="162">
        <f ca="1" t="shared" si="134"/>
        <v>0.09103011455235088</v>
      </c>
    </row>
    <row r="551" spans="1:10" ht="16.5">
      <c r="A551" s="162" t="str">
        <f>Instructions!$I$33</f>
        <v>Mot 12</v>
      </c>
      <c r="B551" s="162">
        <f ca="1" t="shared" si="128"/>
        <v>0.6953435224259236</v>
      </c>
      <c r="C551" s="162" t="str">
        <f>Instructions!$I$48</f>
        <v>Mot 27</v>
      </c>
      <c r="D551" s="162">
        <f ca="1">RAND()</f>
        <v>0.019916083643134352</v>
      </c>
      <c r="E551" s="162" t="str">
        <f>Instructions!$I$63</f>
        <v>Mot 42</v>
      </c>
      <c r="F551" s="162">
        <f ca="1">RAND()</f>
        <v>0.24031672632227374</v>
      </c>
      <c r="G551" s="162" t="str">
        <f>Instructions!$I$78</f>
        <v>Mot 57</v>
      </c>
      <c r="H551" s="162">
        <f ca="1" t="shared" si="134"/>
        <v>0.31965133636302645</v>
      </c>
      <c r="I551" s="162" t="str">
        <f>Instructions!$I$93</f>
        <v>Mot 72</v>
      </c>
      <c r="J551" s="162">
        <f ca="1" t="shared" si="134"/>
        <v>0.4505387044806779</v>
      </c>
    </row>
    <row r="552" spans="1:10" ht="16.5">
      <c r="A552" s="162" t="str">
        <f>Instructions!$I$34</f>
        <v>Mot 13</v>
      </c>
      <c r="B552" s="162">
        <f ca="1" t="shared" si="128"/>
        <v>0.5547335681265226</v>
      </c>
      <c r="C552" s="162" t="str">
        <f>Instructions!$I$49</f>
        <v>Mot 28</v>
      </c>
      <c r="D552" s="162">
        <f aca="true" t="shared" si="135" ref="D552:D554">RAND()</f>
        <v>0.5958409381469246</v>
      </c>
      <c r="E552" s="162" t="str">
        <f>Instructions!$I$64</f>
        <v>Mot 43</v>
      </c>
      <c r="F552" s="162">
        <f aca="true" t="shared" si="136" ref="F552:F554">RAND()</f>
        <v>0.5031516790791088</v>
      </c>
      <c r="G552" s="162" t="str">
        <f>Instructions!$I$79</f>
        <v>Mot 58</v>
      </c>
      <c r="H552" s="162">
        <f ca="1" t="shared" si="134"/>
        <v>0.07466741551684597</v>
      </c>
      <c r="I552" s="162" t="str">
        <f>Instructions!$I$94</f>
        <v>Mot 73</v>
      </c>
      <c r="J552" s="162">
        <f ca="1" t="shared" si="134"/>
        <v>0.6408354525593675</v>
      </c>
    </row>
    <row r="553" spans="1:10" ht="16.5">
      <c r="A553" s="162" t="str">
        <f>Instructions!$I$35</f>
        <v>Mot 14</v>
      </c>
      <c r="B553" s="162">
        <f ca="1" t="shared" si="128"/>
        <v>0.2650134404577924</v>
      </c>
      <c r="C553" s="162" t="str">
        <f>Instructions!$I$50</f>
        <v>Mot 29</v>
      </c>
      <c r="D553" s="162">
        <f ca="1" t="shared" si="135"/>
        <v>0.8469943838461995</v>
      </c>
      <c r="E553" s="162" t="str">
        <f>Instructions!$I$65</f>
        <v>Mot 44</v>
      </c>
      <c r="F553" s="162">
        <f ca="1" t="shared" si="136"/>
        <v>0.5784603076299885</v>
      </c>
      <c r="G553" s="162" t="str">
        <f>Instructions!$I$80</f>
        <v>Mot 59</v>
      </c>
      <c r="H553" s="162">
        <f ca="1" t="shared" si="134"/>
        <v>0.5968440618163926</v>
      </c>
      <c r="I553" s="162" t="str">
        <f>Instructions!$I$95</f>
        <v>Mot 74</v>
      </c>
      <c r="J553" s="162">
        <f ca="1" t="shared" si="134"/>
        <v>0.28398070956048826</v>
      </c>
    </row>
    <row r="554" spans="1:10" ht="16.5">
      <c r="A554" s="162" t="str">
        <f>Instructions!$I$36</f>
        <v>Mot 15</v>
      </c>
      <c r="B554" s="162">
        <f ca="1" t="shared" si="128"/>
        <v>0.5222400101930057</v>
      </c>
      <c r="C554" s="162" t="str">
        <f>Instructions!$I$51</f>
        <v>Mot 30</v>
      </c>
      <c r="D554" s="162">
        <f ca="1" t="shared" si="135"/>
        <v>0.5665518708997522</v>
      </c>
      <c r="E554" s="162" t="str">
        <f>Instructions!$I$66</f>
        <v>Mot 45</v>
      </c>
      <c r="F554" s="162">
        <f ca="1" t="shared" si="136"/>
        <v>0.05452928498295517</v>
      </c>
      <c r="G554" s="162" t="str">
        <f>Instructions!$I$81</f>
        <v>Mot 60</v>
      </c>
      <c r="H554" s="162">
        <f ca="1" t="shared" si="134"/>
        <v>0.12658436829764252</v>
      </c>
      <c r="I554" s="162" t="str">
        <f>Instructions!$I$96</f>
        <v>Mot 75</v>
      </c>
      <c r="J554" s="162">
        <f ca="1" t="shared" si="134"/>
        <v>0.5954064431510193</v>
      </c>
    </row>
    <row r="555" ht="16.5">
      <c r="K555" s="162">
        <v>28</v>
      </c>
    </row>
    <row r="560" spans="1:10" ht="16.5">
      <c r="A560" s="162" t="str">
        <f>Instructions!$I$22</f>
        <v>Mot 1</v>
      </c>
      <c r="B560" s="162">
        <f aca="true" t="shared" si="137" ref="B560:B574">RAND()</f>
        <v>0.6275140200265689</v>
      </c>
      <c r="C560" s="162" t="str">
        <f>Instructions!$I$37</f>
        <v>Mot 16</v>
      </c>
      <c r="D560" s="162">
        <f aca="true" t="shared" si="138" ref="D560:D568">RAND()</f>
        <v>0.8563782146361353</v>
      </c>
      <c r="E560" s="162" t="str">
        <f>Instructions!$I$52</f>
        <v>Mot 31</v>
      </c>
      <c r="F560" s="162">
        <f aca="true" t="shared" si="139" ref="F560:J574">RAND()</f>
        <v>0.3543426517906487</v>
      </c>
      <c r="G560" s="162" t="str">
        <f>Instructions!$I$67</f>
        <v>Mot 46</v>
      </c>
      <c r="H560" s="162">
        <f ca="1" t="shared" si="139"/>
        <v>0.2207811250176941</v>
      </c>
      <c r="I560" s="162" t="str">
        <f>Instructions!$I$82</f>
        <v>Mot 61</v>
      </c>
      <c r="J560" s="162">
        <f ca="1" t="shared" si="139"/>
        <v>0.4709908789206897</v>
      </c>
    </row>
    <row r="561" spans="1:10" ht="16.5">
      <c r="A561" s="162" t="str">
        <f>Instructions!$I$23</f>
        <v>Mot 2</v>
      </c>
      <c r="B561" s="162">
        <f ca="1" t="shared" si="137"/>
        <v>0.8356577087944538</v>
      </c>
      <c r="C561" s="162" t="str">
        <f>Instructions!$I$38</f>
        <v>Mot 17</v>
      </c>
      <c r="D561" s="162">
        <f ca="1" t="shared" si="138"/>
        <v>0.7159847020519292</v>
      </c>
      <c r="E561" s="162" t="str">
        <f>Instructions!$I$53</f>
        <v>Mot 32</v>
      </c>
      <c r="F561" s="162">
        <f ca="1" t="shared" si="139"/>
        <v>0.7771423618520943</v>
      </c>
      <c r="G561" s="162" t="str">
        <f>Instructions!$I$68</f>
        <v>Mot 47</v>
      </c>
      <c r="H561" s="162">
        <f ca="1" t="shared" si="139"/>
        <v>0.5092705527199681</v>
      </c>
      <c r="I561" s="162" t="str">
        <f>Instructions!$I$83</f>
        <v>Mot 62</v>
      </c>
      <c r="J561" s="162">
        <f ca="1" t="shared" si="139"/>
        <v>0.38711158645522414</v>
      </c>
    </row>
    <row r="562" spans="1:10" ht="16.5">
      <c r="A562" s="162" t="str">
        <f>Instructions!$I$24</f>
        <v>Mot 3</v>
      </c>
      <c r="B562" s="162">
        <f ca="1" t="shared" si="137"/>
        <v>0.7958072955787315</v>
      </c>
      <c r="C562" s="162" t="str">
        <f>Instructions!$I$39</f>
        <v>Mot 18</v>
      </c>
      <c r="D562" s="162">
        <f ca="1" t="shared" si="138"/>
        <v>0.28417686376833395</v>
      </c>
      <c r="E562" s="162" t="str">
        <f>Instructions!$I$54</f>
        <v>Mot 33</v>
      </c>
      <c r="F562" s="162">
        <f ca="1" t="shared" si="139"/>
        <v>0.36322566418612323</v>
      </c>
      <c r="G562" s="162" t="str">
        <f>Instructions!$I$69</f>
        <v>Mot 48</v>
      </c>
      <c r="H562" s="162">
        <f ca="1" t="shared" si="139"/>
        <v>0.9327320658574146</v>
      </c>
      <c r="I562" s="162" t="str">
        <f>Instructions!$I$84</f>
        <v>Mot 63</v>
      </c>
      <c r="J562" s="162">
        <f ca="1" t="shared" si="139"/>
        <v>0.21676862818326714</v>
      </c>
    </row>
    <row r="563" spans="1:10" ht="16.5">
      <c r="A563" s="162" t="str">
        <f>Instructions!$I$25</f>
        <v>Mot 4</v>
      </c>
      <c r="B563" s="162">
        <f ca="1" t="shared" si="137"/>
        <v>0.8309998182148957</v>
      </c>
      <c r="C563" s="162" t="str">
        <f>Instructions!$I$40</f>
        <v>Mot 19</v>
      </c>
      <c r="D563" s="162">
        <f ca="1" t="shared" si="138"/>
        <v>0.6660391474213706</v>
      </c>
      <c r="E563" s="162" t="str">
        <f>Instructions!$I$55</f>
        <v>Mot 34</v>
      </c>
      <c r="F563" s="162">
        <f ca="1" t="shared" si="139"/>
        <v>0.9582936873888914</v>
      </c>
      <c r="G563" s="162" t="str">
        <f>Instructions!$I$70</f>
        <v>Mot 49</v>
      </c>
      <c r="H563" s="162">
        <f ca="1" t="shared" si="139"/>
        <v>0.5930945340827896</v>
      </c>
      <c r="I563" s="162" t="str">
        <f>Instructions!$I$85</f>
        <v>Mot 64</v>
      </c>
      <c r="J563" s="162">
        <f ca="1" t="shared" si="139"/>
        <v>0.01934384003954015</v>
      </c>
    </row>
    <row r="564" spans="1:10" ht="16.5">
      <c r="A564" s="162" t="str">
        <f>Instructions!$I$26</f>
        <v>Mot 5</v>
      </c>
      <c r="B564" s="162">
        <f ca="1" t="shared" si="137"/>
        <v>0.47434974338738056</v>
      </c>
      <c r="C564" s="162" t="str">
        <f>Instructions!$I$41</f>
        <v>Mot 20</v>
      </c>
      <c r="D564" s="162">
        <f ca="1" t="shared" si="138"/>
        <v>0.00880998605043426</v>
      </c>
      <c r="E564" s="162" t="str">
        <f>Instructions!$I$56</f>
        <v>Mot 35</v>
      </c>
      <c r="F564" s="162">
        <f ca="1" t="shared" si="139"/>
        <v>0.9319244320263544</v>
      </c>
      <c r="G564" s="162" t="str">
        <f>Instructions!$I$71</f>
        <v>Mot 50</v>
      </c>
      <c r="H564" s="162">
        <f ca="1" t="shared" si="139"/>
        <v>0.2002594500636964</v>
      </c>
      <c r="I564" s="162" t="str">
        <f>Instructions!$I$86</f>
        <v>Mot 65</v>
      </c>
      <c r="J564" s="162">
        <f ca="1" t="shared" si="139"/>
        <v>0.6422308385506303</v>
      </c>
    </row>
    <row r="565" spans="1:10" ht="16.5">
      <c r="A565" s="162" t="str">
        <f>Instructions!$I$27</f>
        <v>Mot 6</v>
      </c>
      <c r="B565" s="162">
        <f ca="1" t="shared" si="137"/>
        <v>0.5608465800489298</v>
      </c>
      <c r="C565" s="162" t="str">
        <f>Instructions!$I$42</f>
        <v>Mot 21</v>
      </c>
      <c r="D565" s="162">
        <f ca="1" t="shared" si="138"/>
        <v>0.31139984284833244</v>
      </c>
      <c r="E565" s="162" t="str">
        <f>Instructions!$I$57</f>
        <v>Mot 36</v>
      </c>
      <c r="F565" s="162">
        <f ca="1" t="shared" si="139"/>
        <v>0.822655176410256</v>
      </c>
      <c r="G565" s="162" t="str">
        <f>Instructions!$I$72</f>
        <v>Mot 51</v>
      </c>
      <c r="H565" s="162">
        <f ca="1" t="shared" si="139"/>
        <v>0.22873924595659367</v>
      </c>
      <c r="I565" s="162" t="str">
        <f>Instructions!$I$87</f>
        <v>Mot 66</v>
      </c>
      <c r="J565" s="162">
        <f ca="1" t="shared" si="139"/>
        <v>0.829120883022798</v>
      </c>
    </row>
    <row r="566" spans="1:10" ht="16.5">
      <c r="A566" s="162" t="str">
        <f>Instructions!$I$28</f>
        <v>Mot 7</v>
      </c>
      <c r="B566" s="162">
        <f ca="1" t="shared" si="137"/>
        <v>0.13400253766339598</v>
      </c>
      <c r="C566" s="162" t="str">
        <f>Instructions!$I$43</f>
        <v>Mot 22</v>
      </c>
      <c r="D566" s="162">
        <f ca="1" t="shared" si="138"/>
        <v>0.9605117019584931</v>
      </c>
      <c r="E566" s="162" t="str">
        <f>Instructions!$I$58</f>
        <v>Mot 37</v>
      </c>
      <c r="F566" s="162">
        <f ca="1" t="shared" si="139"/>
        <v>0.06715216913559541</v>
      </c>
      <c r="G566" s="162" t="str">
        <f>Instructions!$I$73</f>
        <v>Mot 52</v>
      </c>
      <c r="H566" s="162">
        <f ca="1" t="shared" si="139"/>
        <v>0.8273496365189279</v>
      </c>
      <c r="I566" s="162" t="str">
        <f>Instructions!$I$88</f>
        <v>Mot 67</v>
      </c>
      <c r="J566" s="162">
        <f ca="1" t="shared" si="139"/>
        <v>0.10139166740686223</v>
      </c>
    </row>
    <row r="567" spans="1:10" ht="16.5">
      <c r="A567" s="162" t="str">
        <f>Instructions!$I$29</f>
        <v>Mot 8</v>
      </c>
      <c r="B567" s="162">
        <f ca="1" t="shared" si="137"/>
        <v>0.20973800376667306</v>
      </c>
      <c r="C567" s="162" t="str">
        <f>Instructions!$I$44</f>
        <v>Mot 23</v>
      </c>
      <c r="D567" s="162">
        <f ca="1" t="shared" si="138"/>
        <v>0.8746246270217553</v>
      </c>
      <c r="E567" s="162" t="str">
        <f>Instructions!$I$59</f>
        <v>Mot 38</v>
      </c>
      <c r="F567" s="162">
        <f ca="1" t="shared" si="139"/>
        <v>0.16187967312065032</v>
      </c>
      <c r="G567" s="162" t="str">
        <f>Instructions!$I$74</f>
        <v>Mot 53</v>
      </c>
      <c r="H567" s="162">
        <f ca="1" t="shared" si="139"/>
        <v>0.5053335813572288</v>
      </c>
      <c r="I567" s="162" t="str">
        <f>Instructions!$I$89</f>
        <v>Mot 68</v>
      </c>
      <c r="J567" s="162">
        <f ca="1" t="shared" si="139"/>
        <v>0.6735153626870707</v>
      </c>
    </row>
    <row r="568" spans="1:10" ht="16.5">
      <c r="A568" s="162" t="str">
        <f>Instructions!$I$30</f>
        <v>Mot 9</v>
      </c>
      <c r="B568" s="162">
        <f ca="1" t="shared" si="137"/>
        <v>0.7153057120014071</v>
      </c>
      <c r="C568" s="162" t="str">
        <f>Instructions!$I$45</f>
        <v>Mot 24</v>
      </c>
      <c r="D568" s="162">
        <f ca="1" t="shared" si="138"/>
        <v>0.9675804400391365</v>
      </c>
      <c r="E568" s="162" t="str">
        <f>Instructions!$I$60</f>
        <v>Mot 39</v>
      </c>
      <c r="F568" s="162">
        <f ca="1" t="shared" si="139"/>
        <v>0.8065602824748099</v>
      </c>
      <c r="G568" s="162" t="str">
        <f>Instructions!$I$75</f>
        <v>Mot 54</v>
      </c>
      <c r="H568" s="162">
        <f ca="1" t="shared" si="139"/>
        <v>0.8797164790799412</v>
      </c>
      <c r="I568" s="162" t="str">
        <f>Instructions!$I$90</f>
        <v>Mot 69</v>
      </c>
      <c r="J568" s="162">
        <f ca="1" t="shared" si="139"/>
        <v>0.7608340735740206</v>
      </c>
    </row>
    <row r="569" spans="1:10" ht="16.5">
      <c r="A569" s="162" t="str">
        <f>Instructions!$I$31</f>
        <v>Mot 10</v>
      </c>
      <c r="B569" s="162">
        <f ca="1" t="shared" si="137"/>
        <v>0.43330375564279044</v>
      </c>
      <c r="C569" s="162" t="str">
        <f>Instructions!$I$46</f>
        <v>Mot 25</v>
      </c>
      <c r="D569" s="162">
        <f ca="1">RAND()</f>
        <v>0.39617439816789046</v>
      </c>
      <c r="E569" s="162" t="str">
        <f>Instructions!$I$61</f>
        <v>Mot 40</v>
      </c>
      <c r="F569" s="162">
        <f ca="1">RAND()</f>
        <v>0.6888564137494794</v>
      </c>
      <c r="G569" s="162" t="str">
        <f>Instructions!$I$76</f>
        <v>Mot 55</v>
      </c>
      <c r="H569" s="162">
        <f ca="1" t="shared" si="139"/>
        <v>0.09213655744771843</v>
      </c>
      <c r="I569" s="162" t="str">
        <f>Instructions!$I$91</f>
        <v>Mot 70</v>
      </c>
      <c r="J569" s="162">
        <f ca="1" t="shared" si="139"/>
        <v>0.48696987233067646</v>
      </c>
    </row>
    <row r="570" spans="1:10" ht="16.5">
      <c r="A570" s="162" t="str">
        <f>Instructions!$I$32</f>
        <v>Mot 11</v>
      </c>
      <c r="B570" s="162">
        <f ca="1" t="shared" si="137"/>
        <v>0.339641840133162</v>
      </c>
      <c r="C570" s="162" t="str">
        <f>Instructions!$I$47</f>
        <v>Mot 26</v>
      </c>
      <c r="D570" s="162">
        <f ca="1">RAND()</f>
        <v>0.40730083898072134</v>
      </c>
      <c r="E570" s="162" t="str">
        <f>Instructions!$I$62</f>
        <v>Mot 41</v>
      </c>
      <c r="F570" s="162">
        <f ca="1">RAND()</f>
        <v>0.6957798332081482</v>
      </c>
      <c r="G570" s="162" t="str">
        <f>Instructions!$I$77</f>
        <v>Mot 56</v>
      </c>
      <c r="H570" s="162">
        <f ca="1" t="shared" si="139"/>
        <v>0.0904125227019319</v>
      </c>
      <c r="I570" s="162" t="str">
        <f>Instructions!$I$92</f>
        <v>Mot 71</v>
      </c>
      <c r="J570" s="162">
        <f ca="1" t="shared" si="139"/>
        <v>0.2798288695962845</v>
      </c>
    </row>
    <row r="571" spans="1:10" ht="16.5">
      <c r="A571" s="162" t="str">
        <f>Instructions!$I$33</f>
        <v>Mot 12</v>
      </c>
      <c r="B571" s="162">
        <f ca="1" t="shared" si="137"/>
        <v>0.4538563252550877</v>
      </c>
      <c r="C571" s="162" t="str">
        <f>Instructions!$I$48</f>
        <v>Mot 27</v>
      </c>
      <c r="D571" s="162">
        <f ca="1">RAND()</f>
        <v>0.6675822403850801</v>
      </c>
      <c r="E571" s="162" t="str">
        <f>Instructions!$I$63</f>
        <v>Mot 42</v>
      </c>
      <c r="F571" s="162">
        <f ca="1">RAND()</f>
        <v>0.37232761808272385</v>
      </c>
      <c r="G571" s="162" t="str">
        <f>Instructions!$I$78</f>
        <v>Mot 57</v>
      </c>
      <c r="H571" s="162">
        <f ca="1" t="shared" si="139"/>
        <v>0.26872336433608435</v>
      </c>
      <c r="I571" s="162" t="str">
        <f>Instructions!$I$93</f>
        <v>Mot 72</v>
      </c>
      <c r="J571" s="162">
        <f ca="1" t="shared" si="139"/>
        <v>0.4510347546173178</v>
      </c>
    </row>
    <row r="572" spans="1:10" ht="16.5">
      <c r="A572" s="162" t="str">
        <f>Instructions!$I$34</f>
        <v>Mot 13</v>
      </c>
      <c r="B572" s="162">
        <f ca="1" t="shared" si="137"/>
        <v>0.8042002036300749</v>
      </c>
      <c r="C572" s="162" t="str">
        <f>Instructions!$I$49</f>
        <v>Mot 28</v>
      </c>
      <c r="D572" s="162">
        <f aca="true" t="shared" si="140" ref="D572:D574">RAND()</f>
        <v>0.582808532058742</v>
      </c>
      <c r="E572" s="162" t="str">
        <f>Instructions!$I$64</f>
        <v>Mot 43</v>
      </c>
      <c r="F572" s="162">
        <f aca="true" t="shared" si="141" ref="F572:F574">RAND()</f>
        <v>0.5980554052611479</v>
      </c>
      <c r="G572" s="162" t="str">
        <f>Instructions!$I$79</f>
        <v>Mot 58</v>
      </c>
      <c r="H572" s="162">
        <f ca="1" t="shared" si="139"/>
        <v>0.7754416785286332</v>
      </c>
      <c r="I572" s="162" t="str">
        <f>Instructions!$I$94</f>
        <v>Mot 73</v>
      </c>
      <c r="J572" s="162">
        <f ca="1" t="shared" si="139"/>
        <v>0.8875815324038895</v>
      </c>
    </row>
    <row r="573" spans="1:10" ht="16.5">
      <c r="A573" s="162" t="str">
        <f>Instructions!$I$35</f>
        <v>Mot 14</v>
      </c>
      <c r="B573" s="162">
        <f ca="1" t="shared" si="137"/>
        <v>0.6454951312450674</v>
      </c>
      <c r="C573" s="162" t="str">
        <f>Instructions!$I$50</f>
        <v>Mot 29</v>
      </c>
      <c r="D573" s="162">
        <f ca="1" t="shared" si="140"/>
        <v>0.44247816532903206</v>
      </c>
      <c r="E573" s="162" t="str">
        <f>Instructions!$I$65</f>
        <v>Mot 44</v>
      </c>
      <c r="F573" s="162">
        <f ca="1" t="shared" si="141"/>
        <v>0.846904345105357</v>
      </c>
      <c r="G573" s="162" t="str">
        <f>Instructions!$I$80</f>
        <v>Mot 59</v>
      </c>
      <c r="H573" s="162">
        <f ca="1" t="shared" si="139"/>
        <v>0.5208297009728764</v>
      </c>
      <c r="I573" s="162" t="str">
        <f>Instructions!$I$95</f>
        <v>Mot 74</v>
      </c>
      <c r="J573" s="162">
        <f ca="1" t="shared" si="139"/>
        <v>0.6487338816684834</v>
      </c>
    </row>
    <row r="574" spans="1:10" ht="16.5">
      <c r="A574" s="162" t="str">
        <f>Instructions!$I$36</f>
        <v>Mot 15</v>
      </c>
      <c r="B574" s="162">
        <f ca="1" t="shared" si="137"/>
        <v>0.3028688949451376</v>
      </c>
      <c r="C574" s="162" t="str">
        <f>Instructions!$I$51</f>
        <v>Mot 30</v>
      </c>
      <c r="D574" s="162">
        <f ca="1" t="shared" si="140"/>
        <v>0.2991800814476544</v>
      </c>
      <c r="E574" s="162" t="str">
        <f>Instructions!$I$66</f>
        <v>Mot 45</v>
      </c>
      <c r="F574" s="162">
        <f ca="1" t="shared" si="141"/>
        <v>0.8393389131223644</v>
      </c>
      <c r="G574" s="162" t="str">
        <f>Instructions!$I$81</f>
        <v>Mot 60</v>
      </c>
      <c r="H574" s="162">
        <f ca="1" t="shared" si="139"/>
        <v>0.9551743342266492</v>
      </c>
      <c r="I574" s="162" t="str">
        <f>Instructions!$I$96</f>
        <v>Mot 75</v>
      </c>
      <c r="J574" s="162">
        <f ca="1" t="shared" si="139"/>
        <v>0.11256606690990723</v>
      </c>
    </row>
    <row r="575" ht="16.5">
      <c r="K575" s="162">
        <v>29</v>
      </c>
    </row>
    <row r="580" spans="1:10" ht="16.5">
      <c r="A580" s="162" t="str">
        <f>Instructions!$I$22</f>
        <v>Mot 1</v>
      </c>
      <c r="B580" s="162">
        <f aca="true" t="shared" si="142" ref="B580:B594">RAND()</f>
        <v>0.8781849066846312</v>
      </c>
      <c r="C580" s="162" t="str">
        <f>Instructions!$I$37</f>
        <v>Mot 16</v>
      </c>
      <c r="D580" s="162">
        <f aca="true" t="shared" si="143" ref="D580:D588">RAND()</f>
        <v>0.2994461301108111</v>
      </c>
      <c r="E580" s="162" t="str">
        <f>Instructions!$I$52</f>
        <v>Mot 31</v>
      </c>
      <c r="F580" s="162">
        <f aca="true" t="shared" si="144" ref="F580:J594">RAND()</f>
        <v>0.23022060985826798</v>
      </c>
      <c r="G580" s="162" t="str">
        <f>Instructions!$I$67</f>
        <v>Mot 46</v>
      </c>
      <c r="H580" s="162">
        <f ca="1" t="shared" si="144"/>
        <v>0.9031123128696953</v>
      </c>
      <c r="I580" s="162" t="str">
        <f>Instructions!$I$82</f>
        <v>Mot 61</v>
      </c>
      <c r="J580" s="162">
        <f ca="1" t="shared" si="144"/>
        <v>0.02829518483906024</v>
      </c>
    </row>
    <row r="581" spans="1:10" ht="16.5">
      <c r="A581" s="162" t="str">
        <f>Instructions!$I$23</f>
        <v>Mot 2</v>
      </c>
      <c r="B581" s="162">
        <f ca="1" t="shared" si="142"/>
        <v>0.4332800111780135</v>
      </c>
      <c r="C581" s="162" t="str">
        <f>Instructions!$I$38</f>
        <v>Mot 17</v>
      </c>
      <c r="D581" s="162">
        <f ca="1" t="shared" si="143"/>
        <v>0.7520497477042847</v>
      </c>
      <c r="E581" s="162" t="str">
        <f>Instructions!$I$53</f>
        <v>Mot 32</v>
      </c>
      <c r="F581" s="162">
        <f ca="1" t="shared" si="144"/>
        <v>0.013054182274625181</v>
      </c>
      <c r="G581" s="162" t="str">
        <f>Instructions!$I$68</f>
        <v>Mot 47</v>
      </c>
      <c r="H581" s="162">
        <f ca="1" t="shared" si="144"/>
        <v>0.6888634536989577</v>
      </c>
      <c r="I581" s="162" t="str">
        <f>Instructions!$I$83</f>
        <v>Mot 62</v>
      </c>
      <c r="J581" s="162">
        <f ca="1" t="shared" si="144"/>
        <v>0.5809243225784564</v>
      </c>
    </row>
    <row r="582" spans="1:10" ht="16.5">
      <c r="A582" s="162" t="str">
        <f>Instructions!$I$24</f>
        <v>Mot 3</v>
      </c>
      <c r="B582" s="162">
        <f ca="1" t="shared" si="142"/>
        <v>0.4466067905903972</v>
      </c>
      <c r="C582" s="162" t="str">
        <f>Instructions!$I$39</f>
        <v>Mot 18</v>
      </c>
      <c r="D582" s="162">
        <f ca="1" t="shared" si="143"/>
        <v>0.31949777559873216</v>
      </c>
      <c r="E582" s="162" t="str">
        <f>Instructions!$I$54</f>
        <v>Mot 33</v>
      </c>
      <c r="F582" s="162">
        <f ca="1" t="shared" si="144"/>
        <v>0.6284272706745808</v>
      </c>
      <c r="G582" s="162" t="str">
        <f>Instructions!$I$69</f>
        <v>Mot 48</v>
      </c>
      <c r="H582" s="162">
        <f ca="1" t="shared" si="144"/>
        <v>0.19293932470786568</v>
      </c>
      <c r="I582" s="162" t="str">
        <f>Instructions!$I$84</f>
        <v>Mot 63</v>
      </c>
      <c r="J582" s="162">
        <f ca="1" t="shared" si="144"/>
        <v>0.8818761837822975</v>
      </c>
    </row>
    <row r="583" spans="1:10" ht="16.5">
      <c r="A583" s="162" t="str">
        <f>Instructions!$I$25</f>
        <v>Mot 4</v>
      </c>
      <c r="B583" s="162">
        <f ca="1" t="shared" si="142"/>
        <v>0.5785751844413528</v>
      </c>
      <c r="C583" s="162" t="str">
        <f>Instructions!$I$40</f>
        <v>Mot 19</v>
      </c>
      <c r="D583" s="162">
        <f ca="1" t="shared" si="143"/>
        <v>0.8341599816232924</v>
      </c>
      <c r="E583" s="162" t="str">
        <f>Instructions!$I$55</f>
        <v>Mot 34</v>
      </c>
      <c r="F583" s="162">
        <f ca="1" t="shared" si="144"/>
        <v>0.18778606219763305</v>
      </c>
      <c r="G583" s="162" t="str">
        <f>Instructions!$I$70</f>
        <v>Mot 49</v>
      </c>
      <c r="H583" s="162">
        <f ca="1" t="shared" si="144"/>
        <v>0.5543914519186535</v>
      </c>
      <c r="I583" s="162" t="str">
        <f>Instructions!$I$85</f>
        <v>Mot 64</v>
      </c>
      <c r="J583" s="162">
        <f ca="1" t="shared" si="144"/>
        <v>0.42883527426529544</v>
      </c>
    </row>
    <row r="584" spans="1:10" ht="16.5">
      <c r="A584" s="162" t="str">
        <f>Instructions!$I$26</f>
        <v>Mot 5</v>
      </c>
      <c r="B584" s="162">
        <f ca="1" t="shared" si="142"/>
        <v>0.4891902887659654</v>
      </c>
      <c r="C584" s="162" t="str">
        <f>Instructions!$I$41</f>
        <v>Mot 20</v>
      </c>
      <c r="D584" s="162">
        <f ca="1" t="shared" si="143"/>
        <v>0.0024844658605382985</v>
      </c>
      <c r="E584" s="162" t="str">
        <f>Instructions!$I$56</f>
        <v>Mot 35</v>
      </c>
      <c r="F584" s="162">
        <f ca="1" t="shared" si="144"/>
        <v>0.22445572910953093</v>
      </c>
      <c r="G584" s="162" t="str">
        <f>Instructions!$I$71</f>
        <v>Mot 50</v>
      </c>
      <c r="H584" s="162">
        <f ca="1" t="shared" si="144"/>
        <v>0.9259460695302614</v>
      </c>
      <c r="I584" s="162" t="str">
        <f>Instructions!$I$86</f>
        <v>Mot 65</v>
      </c>
      <c r="J584" s="162">
        <f ca="1" t="shared" si="144"/>
        <v>0.4302465559588178</v>
      </c>
    </row>
    <row r="585" spans="1:10" ht="16.5">
      <c r="A585" s="162" t="str">
        <f>Instructions!$I$27</f>
        <v>Mot 6</v>
      </c>
      <c r="B585" s="162">
        <f ca="1" t="shared" si="142"/>
        <v>0.08270740240139918</v>
      </c>
      <c r="C585" s="162" t="str">
        <f>Instructions!$I$42</f>
        <v>Mot 21</v>
      </c>
      <c r="D585" s="162">
        <f ca="1" t="shared" si="143"/>
        <v>0.5057391312871957</v>
      </c>
      <c r="E585" s="162" t="str">
        <f>Instructions!$I$57</f>
        <v>Mot 36</v>
      </c>
      <c r="F585" s="162">
        <f ca="1" t="shared" si="144"/>
        <v>0.20227995634522977</v>
      </c>
      <c r="G585" s="162" t="str">
        <f>Instructions!$I$72</f>
        <v>Mot 51</v>
      </c>
      <c r="H585" s="162">
        <f ca="1" t="shared" si="144"/>
        <v>0.8757229245775248</v>
      </c>
      <c r="I585" s="162" t="str">
        <f>Instructions!$I$87</f>
        <v>Mot 66</v>
      </c>
      <c r="J585" s="162">
        <f ca="1" t="shared" si="144"/>
        <v>0.6631877013519599</v>
      </c>
    </row>
    <row r="586" spans="1:10" ht="16.5">
      <c r="A586" s="162" t="str">
        <f>Instructions!$I$28</f>
        <v>Mot 7</v>
      </c>
      <c r="B586" s="162">
        <f ca="1" t="shared" si="142"/>
        <v>0.21306643314417772</v>
      </c>
      <c r="C586" s="162" t="str">
        <f>Instructions!$I$43</f>
        <v>Mot 22</v>
      </c>
      <c r="D586" s="162">
        <f ca="1" t="shared" si="143"/>
        <v>0.6300685993569503</v>
      </c>
      <c r="E586" s="162" t="str">
        <f>Instructions!$I$58</f>
        <v>Mot 37</v>
      </c>
      <c r="F586" s="162">
        <f ca="1" t="shared" si="144"/>
        <v>0.7699487239426015</v>
      </c>
      <c r="G586" s="162" t="str">
        <f>Instructions!$I$73</f>
        <v>Mot 52</v>
      </c>
      <c r="H586" s="162">
        <f ca="1" t="shared" si="144"/>
        <v>0.07581382272300996</v>
      </c>
      <c r="I586" s="162" t="str">
        <f>Instructions!$I$88</f>
        <v>Mot 67</v>
      </c>
      <c r="J586" s="162">
        <f ca="1" t="shared" si="144"/>
        <v>0.6097137408731214</v>
      </c>
    </row>
    <row r="587" spans="1:10" ht="16.5">
      <c r="A587" s="162" t="str">
        <f>Instructions!$I$29</f>
        <v>Mot 8</v>
      </c>
      <c r="B587" s="162">
        <f ca="1" t="shared" si="142"/>
        <v>0.8079566627626591</v>
      </c>
      <c r="C587" s="162" t="str">
        <f>Instructions!$I$44</f>
        <v>Mot 23</v>
      </c>
      <c r="D587" s="162">
        <f ca="1" t="shared" si="143"/>
        <v>0.8279454454944706</v>
      </c>
      <c r="E587" s="162" t="str">
        <f>Instructions!$I$59</f>
        <v>Mot 38</v>
      </c>
      <c r="F587" s="162">
        <f ca="1" t="shared" si="144"/>
        <v>0.3531112264357805</v>
      </c>
      <c r="G587" s="162" t="str">
        <f>Instructions!$I$74</f>
        <v>Mot 53</v>
      </c>
      <c r="H587" s="162">
        <f ca="1" t="shared" si="144"/>
        <v>0.35650585251429867</v>
      </c>
      <c r="I587" s="162" t="str">
        <f>Instructions!$I$89</f>
        <v>Mot 68</v>
      </c>
      <c r="J587" s="162">
        <f ca="1" t="shared" si="144"/>
        <v>0.14165583772826862</v>
      </c>
    </row>
    <row r="588" spans="1:10" ht="16.5">
      <c r="A588" s="162" t="str">
        <f>Instructions!$I$30</f>
        <v>Mot 9</v>
      </c>
      <c r="B588" s="162">
        <f ca="1" t="shared" si="142"/>
        <v>0.3460696928089141</v>
      </c>
      <c r="C588" s="162" t="str">
        <f>Instructions!$I$45</f>
        <v>Mot 24</v>
      </c>
      <c r="D588" s="162">
        <f ca="1" t="shared" si="143"/>
        <v>0.3339404318940904</v>
      </c>
      <c r="E588" s="162" t="str">
        <f>Instructions!$I$60</f>
        <v>Mot 39</v>
      </c>
      <c r="F588" s="162">
        <f ca="1" t="shared" si="144"/>
        <v>0.9731793615280221</v>
      </c>
      <c r="G588" s="162" t="str">
        <f>Instructions!$I$75</f>
        <v>Mot 54</v>
      </c>
      <c r="H588" s="162">
        <f ca="1" t="shared" si="144"/>
        <v>0.5021369462560679</v>
      </c>
      <c r="I588" s="162" t="str">
        <f>Instructions!$I$90</f>
        <v>Mot 69</v>
      </c>
      <c r="J588" s="162">
        <f ca="1" t="shared" si="144"/>
        <v>0.3892228692758928</v>
      </c>
    </row>
    <row r="589" spans="1:10" ht="16.5">
      <c r="A589" s="162" t="str">
        <f>Instructions!$I$31</f>
        <v>Mot 10</v>
      </c>
      <c r="B589" s="162">
        <f ca="1" t="shared" si="142"/>
        <v>0.4342050382271516</v>
      </c>
      <c r="C589" s="162" t="str">
        <f>Instructions!$I$46</f>
        <v>Mot 25</v>
      </c>
      <c r="D589" s="162">
        <f ca="1">RAND()</f>
        <v>0.1078425395745709</v>
      </c>
      <c r="E589" s="162" t="str">
        <f>Instructions!$I$61</f>
        <v>Mot 40</v>
      </c>
      <c r="F589" s="162">
        <f ca="1">RAND()</f>
        <v>0.6360735639967994</v>
      </c>
      <c r="G589" s="162" t="str">
        <f>Instructions!$I$76</f>
        <v>Mot 55</v>
      </c>
      <c r="H589" s="162">
        <f ca="1" t="shared" si="144"/>
        <v>0.3581872505516662</v>
      </c>
      <c r="I589" s="162" t="str">
        <f>Instructions!$I$91</f>
        <v>Mot 70</v>
      </c>
      <c r="J589" s="162">
        <f ca="1" t="shared" si="144"/>
        <v>0.9357742241462627</v>
      </c>
    </row>
    <row r="590" spans="1:10" ht="16.5">
      <c r="A590" s="162" t="str">
        <f>Instructions!$I$32</f>
        <v>Mot 11</v>
      </c>
      <c r="B590" s="162">
        <f ca="1" t="shared" si="142"/>
        <v>0.9750420287209014</v>
      </c>
      <c r="C590" s="162" t="str">
        <f>Instructions!$I$47</f>
        <v>Mot 26</v>
      </c>
      <c r="D590" s="162">
        <f ca="1">RAND()</f>
        <v>0.3710945211752409</v>
      </c>
      <c r="E590" s="162" t="str">
        <f>Instructions!$I$62</f>
        <v>Mot 41</v>
      </c>
      <c r="F590" s="162">
        <f ca="1">RAND()</f>
        <v>0.45377451634373767</v>
      </c>
      <c r="G590" s="162" t="str">
        <f>Instructions!$I$77</f>
        <v>Mot 56</v>
      </c>
      <c r="H590" s="162">
        <f ca="1" t="shared" si="144"/>
        <v>0.36068990067891704</v>
      </c>
      <c r="I590" s="162" t="str">
        <f>Instructions!$I$92</f>
        <v>Mot 71</v>
      </c>
      <c r="J590" s="162">
        <f ca="1" t="shared" si="144"/>
        <v>0.2920459855042099</v>
      </c>
    </row>
    <row r="591" spans="1:10" ht="16.5">
      <c r="A591" s="162" t="str">
        <f>Instructions!$I$33</f>
        <v>Mot 12</v>
      </c>
      <c r="B591" s="162">
        <f ca="1" t="shared" si="142"/>
        <v>0.11081820259123698</v>
      </c>
      <c r="C591" s="162" t="str">
        <f>Instructions!$I$48</f>
        <v>Mot 27</v>
      </c>
      <c r="D591" s="162">
        <f ca="1">RAND()</f>
        <v>0.9010008570160962</v>
      </c>
      <c r="E591" s="162" t="str">
        <f>Instructions!$I$63</f>
        <v>Mot 42</v>
      </c>
      <c r="F591" s="162">
        <f ca="1">RAND()</f>
        <v>0.6262212242724888</v>
      </c>
      <c r="G591" s="162" t="str">
        <f>Instructions!$I$78</f>
        <v>Mot 57</v>
      </c>
      <c r="H591" s="162">
        <f ca="1" t="shared" si="144"/>
        <v>0.753699785579578</v>
      </c>
      <c r="I591" s="162" t="str">
        <f>Instructions!$I$93</f>
        <v>Mot 72</v>
      </c>
      <c r="J591" s="162">
        <f ca="1" t="shared" si="144"/>
        <v>0.7921699805155656</v>
      </c>
    </row>
    <row r="592" spans="1:10" ht="16.5">
      <c r="A592" s="162" t="str">
        <f>Instructions!$I$34</f>
        <v>Mot 13</v>
      </c>
      <c r="B592" s="162">
        <f ca="1" t="shared" si="142"/>
        <v>0.0758358299722488</v>
      </c>
      <c r="C592" s="162" t="str">
        <f>Instructions!$I$49</f>
        <v>Mot 28</v>
      </c>
      <c r="D592" s="162">
        <f aca="true" t="shared" si="145" ref="D592:D594">RAND()</f>
        <v>0.0037289450065899343</v>
      </c>
      <c r="E592" s="162" t="str">
        <f>Instructions!$I$64</f>
        <v>Mot 43</v>
      </c>
      <c r="F592" s="162">
        <f aca="true" t="shared" si="146" ref="F592:F594">RAND()</f>
        <v>0.6390505963696004</v>
      </c>
      <c r="G592" s="162" t="str">
        <f>Instructions!$I$79</f>
        <v>Mot 58</v>
      </c>
      <c r="H592" s="162">
        <f ca="1" t="shared" si="144"/>
        <v>0.4043818571009493</v>
      </c>
      <c r="I592" s="162" t="str">
        <f>Instructions!$I$94</f>
        <v>Mot 73</v>
      </c>
      <c r="J592" s="162">
        <f ca="1" t="shared" si="144"/>
        <v>0.76334469705986</v>
      </c>
    </row>
    <row r="593" spans="1:10" ht="16.5">
      <c r="A593" s="162" t="str">
        <f>Instructions!$I$35</f>
        <v>Mot 14</v>
      </c>
      <c r="B593" s="162">
        <f ca="1" t="shared" si="142"/>
        <v>0.5582406077164974</v>
      </c>
      <c r="C593" s="162" t="str">
        <f>Instructions!$I$50</f>
        <v>Mot 29</v>
      </c>
      <c r="D593" s="162">
        <f ca="1" t="shared" si="145"/>
        <v>0.47974273943785095</v>
      </c>
      <c r="E593" s="162" t="str">
        <f>Instructions!$I$65</f>
        <v>Mot 44</v>
      </c>
      <c r="F593" s="162">
        <f ca="1" t="shared" si="146"/>
        <v>0.7426324883485004</v>
      </c>
      <c r="G593" s="162" t="str">
        <f>Instructions!$I$80</f>
        <v>Mot 59</v>
      </c>
      <c r="H593" s="162">
        <f ca="1" t="shared" si="144"/>
        <v>0.15685885241220754</v>
      </c>
      <c r="I593" s="162" t="str">
        <f>Instructions!$I$95</f>
        <v>Mot 74</v>
      </c>
      <c r="J593" s="162">
        <f ca="1" t="shared" si="144"/>
        <v>0.8736735783616618</v>
      </c>
    </row>
    <row r="594" spans="1:10" ht="16.5">
      <c r="A594" s="162" t="str">
        <f>Instructions!$I$36</f>
        <v>Mot 15</v>
      </c>
      <c r="B594" s="162">
        <f ca="1" t="shared" si="142"/>
        <v>0.6276307825140132</v>
      </c>
      <c r="C594" s="162" t="str">
        <f>Instructions!$I$51</f>
        <v>Mot 30</v>
      </c>
      <c r="D594" s="162">
        <f ca="1" t="shared" si="145"/>
        <v>0.4181231123433259</v>
      </c>
      <c r="E594" s="162" t="str">
        <f>Instructions!$I$66</f>
        <v>Mot 45</v>
      </c>
      <c r="F594" s="162">
        <f ca="1" t="shared" si="146"/>
        <v>0.04108566547337167</v>
      </c>
      <c r="G594" s="162" t="str">
        <f>Instructions!$I$81</f>
        <v>Mot 60</v>
      </c>
      <c r="H594" s="162">
        <f ca="1" t="shared" si="144"/>
        <v>0.5572102972782845</v>
      </c>
      <c r="I594" s="162" t="str">
        <f>Instructions!$I$96</f>
        <v>Mot 75</v>
      </c>
      <c r="J594" s="162">
        <f ca="1" t="shared" si="144"/>
        <v>0.6695188522426251</v>
      </c>
    </row>
    <row r="595" ht="16.5">
      <c r="K595" s="162">
        <v>30</v>
      </c>
    </row>
    <row r="600" spans="1:10" ht="16.5">
      <c r="A600" s="162" t="str">
        <f>Instructions!$I$22</f>
        <v>Mot 1</v>
      </c>
      <c r="B600" s="162">
        <f aca="true" t="shared" si="147" ref="B600:B614">RAND()</f>
        <v>0.4138994549092201</v>
      </c>
      <c r="C600" s="162" t="str">
        <f>Instructions!$I$37</f>
        <v>Mot 16</v>
      </c>
      <c r="D600" s="162">
        <f aca="true" t="shared" si="148" ref="D600:D608">RAND()</f>
        <v>0.20254947959454972</v>
      </c>
      <c r="E600" s="162" t="str">
        <f>Instructions!$I$52</f>
        <v>Mot 31</v>
      </c>
      <c r="F600" s="162">
        <f aca="true" t="shared" si="149" ref="F600:J614">RAND()</f>
        <v>0.38022575581184614</v>
      </c>
      <c r="G600" s="162" t="str">
        <f>Instructions!$I$67</f>
        <v>Mot 46</v>
      </c>
      <c r="H600" s="162">
        <f ca="1" t="shared" si="149"/>
        <v>0.8464397830759204</v>
      </c>
      <c r="I600" s="162" t="str">
        <f>Instructions!$I$82</f>
        <v>Mot 61</v>
      </c>
      <c r="J600" s="162">
        <f ca="1" t="shared" si="149"/>
        <v>0.966487004509565</v>
      </c>
    </row>
    <row r="601" spans="1:10" ht="16.5">
      <c r="A601" s="162" t="str">
        <f>Instructions!$I$23</f>
        <v>Mot 2</v>
      </c>
      <c r="B601" s="162">
        <f ca="1" t="shared" si="147"/>
        <v>0.504583003185426</v>
      </c>
      <c r="C601" s="162" t="str">
        <f>Instructions!$I$38</f>
        <v>Mot 17</v>
      </c>
      <c r="D601" s="162">
        <f ca="1" t="shared" si="148"/>
        <v>0.2523598428810414</v>
      </c>
      <c r="E601" s="162" t="str">
        <f>Instructions!$I$53</f>
        <v>Mot 32</v>
      </c>
      <c r="F601" s="162">
        <f ca="1" t="shared" si="149"/>
        <v>0.5761095896926749</v>
      </c>
      <c r="G601" s="162" t="str">
        <f>Instructions!$I$68</f>
        <v>Mot 47</v>
      </c>
      <c r="H601" s="162">
        <f ca="1" t="shared" si="149"/>
        <v>0.544011573724749</v>
      </c>
      <c r="I601" s="162" t="str">
        <f>Instructions!$I$83</f>
        <v>Mot 62</v>
      </c>
      <c r="J601" s="162">
        <f ca="1" t="shared" si="149"/>
        <v>0.6061550715991201</v>
      </c>
    </row>
    <row r="602" spans="1:10" ht="16.5">
      <c r="A602" s="162" t="str">
        <f>Instructions!$I$24</f>
        <v>Mot 3</v>
      </c>
      <c r="B602" s="162">
        <f ca="1" t="shared" si="147"/>
        <v>0.8246136603209521</v>
      </c>
      <c r="C602" s="162" t="str">
        <f>Instructions!$I$39</f>
        <v>Mot 18</v>
      </c>
      <c r="D602" s="162">
        <f ca="1" t="shared" si="148"/>
        <v>0.8784510846172792</v>
      </c>
      <c r="E602" s="162" t="str">
        <f>Instructions!$I$54</f>
        <v>Mot 33</v>
      </c>
      <c r="F602" s="162">
        <f ca="1" t="shared" si="149"/>
        <v>0.24593855187815705</v>
      </c>
      <c r="G602" s="162" t="str">
        <f>Instructions!$I$69</f>
        <v>Mot 48</v>
      </c>
      <c r="H602" s="162">
        <f ca="1" t="shared" si="149"/>
        <v>0.3652273285467512</v>
      </c>
      <c r="I602" s="162" t="str">
        <f>Instructions!$I$84</f>
        <v>Mot 63</v>
      </c>
      <c r="J602" s="162">
        <f ca="1" t="shared" si="149"/>
        <v>0.4341519579631119</v>
      </c>
    </row>
    <row r="603" spans="1:10" ht="16.5">
      <c r="A603" s="162" t="str">
        <f>Instructions!$I$25</f>
        <v>Mot 4</v>
      </c>
      <c r="B603" s="162">
        <f ca="1" t="shared" si="147"/>
        <v>0.36549049309386716</v>
      </c>
      <c r="C603" s="162" t="str">
        <f>Instructions!$I$40</f>
        <v>Mot 19</v>
      </c>
      <c r="D603" s="162">
        <f ca="1" t="shared" si="148"/>
        <v>0.15793449876993682</v>
      </c>
      <c r="E603" s="162" t="str">
        <f>Instructions!$I$55</f>
        <v>Mot 34</v>
      </c>
      <c r="F603" s="162">
        <f ca="1" t="shared" si="149"/>
        <v>0.31359186904317693</v>
      </c>
      <c r="G603" s="162" t="str">
        <f>Instructions!$I$70</f>
        <v>Mot 49</v>
      </c>
      <c r="H603" s="162">
        <f ca="1" t="shared" si="149"/>
        <v>0.9419458833698517</v>
      </c>
      <c r="I603" s="162" t="str">
        <f>Instructions!$I$85</f>
        <v>Mot 64</v>
      </c>
      <c r="J603" s="162">
        <f ca="1" t="shared" si="149"/>
        <v>0.8892495480291016</v>
      </c>
    </row>
    <row r="604" spans="1:10" ht="16.5">
      <c r="A604" s="162" t="str">
        <f>Instructions!$I$26</f>
        <v>Mot 5</v>
      </c>
      <c r="B604" s="162">
        <f ca="1" t="shared" si="147"/>
        <v>0.08376315442787496</v>
      </c>
      <c r="C604" s="162" t="str">
        <f>Instructions!$I$41</f>
        <v>Mot 20</v>
      </c>
      <c r="D604" s="162">
        <f ca="1" t="shared" si="148"/>
        <v>0.48586004212610334</v>
      </c>
      <c r="E604" s="162" t="str">
        <f>Instructions!$I$56</f>
        <v>Mot 35</v>
      </c>
      <c r="F604" s="162">
        <f ca="1" t="shared" si="149"/>
        <v>0.9190889827701356</v>
      </c>
      <c r="G604" s="162" t="str">
        <f>Instructions!$I$71</f>
        <v>Mot 50</v>
      </c>
      <c r="H604" s="162">
        <f ca="1" t="shared" si="149"/>
        <v>0.09832300582382625</v>
      </c>
      <c r="I604" s="162" t="str">
        <f>Instructions!$I$86</f>
        <v>Mot 65</v>
      </c>
      <c r="J604" s="162">
        <f ca="1" t="shared" si="149"/>
        <v>0.8331338508044004</v>
      </c>
    </row>
    <row r="605" spans="1:10" ht="16.5">
      <c r="A605" s="162" t="str">
        <f>Instructions!$I$27</f>
        <v>Mot 6</v>
      </c>
      <c r="B605" s="162">
        <f ca="1" t="shared" si="147"/>
        <v>0.17120407173534868</v>
      </c>
      <c r="C605" s="162" t="str">
        <f>Instructions!$I$42</f>
        <v>Mot 21</v>
      </c>
      <c r="D605" s="162">
        <f ca="1" t="shared" si="148"/>
        <v>0.34631685180180916</v>
      </c>
      <c r="E605" s="162" t="str">
        <f>Instructions!$I$57</f>
        <v>Mot 36</v>
      </c>
      <c r="F605" s="162">
        <f ca="1" t="shared" si="149"/>
        <v>0.15644297201748592</v>
      </c>
      <c r="G605" s="162" t="str">
        <f>Instructions!$I$72</f>
        <v>Mot 51</v>
      </c>
      <c r="H605" s="162">
        <f ca="1" t="shared" si="149"/>
        <v>0.2627322064165989</v>
      </c>
      <c r="I605" s="162" t="str">
        <f>Instructions!$I$87</f>
        <v>Mot 66</v>
      </c>
      <c r="J605" s="162">
        <f ca="1" t="shared" si="149"/>
        <v>0.16750208380789144</v>
      </c>
    </row>
    <row r="606" spans="1:10" ht="16.5">
      <c r="A606" s="162" t="str">
        <f>Instructions!$I$28</f>
        <v>Mot 7</v>
      </c>
      <c r="B606" s="162">
        <f ca="1" t="shared" si="147"/>
        <v>0.5528598493933357</v>
      </c>
      <c r="C606" s="162" t="str">
        <f>Instructions!$I$43</f>
        <v>Mot 22</v>
      </c>
      <c r="D606" s="162">
        <f ca="1" t="shared" si="148"/>
        <v>0.8709780097338202</v>
      </c>
      <c r="E606" s="162" t="str">
        <f>Instructions!$I$58</f>
        <v>Mot 37</v>
      </c>
      <c r="F606" s="162">
        <f ca="1" t="shared" si="149"/>
        <v>0.6389745820726285</v>
      </c>
      <c r="G606" s="162" t="str">
        <f>Instructions!$I$73</f>
        <v>Mot 52</v>
      </c>
      <c r="H606" s="162">
        <f ca="1" t="shared" si="149"/>
        <v>0.5206417746024519</v>
      </c>
      <c r="I606" s="162" t="str">
        <f>Instructions!$I$88</f>
        <v>Mot 67</v>
      </c>
      <c r="J606" s="162">
        <f ca="1" t="shared" si="149"/>
        <v>0.8554243564800097</v>
      </c>
    </row>
    <row r="607" spans="1:10" ht="16.5">
      <c r="A607" s="162" t="str">
        <f>Instructions!$I$29</f>
        <v>Mot 8</v>
      </c>
      <c r="B607" s="162">
        <f ca="1" t="shared" si="147"/>
        <v>0.9547660291099497</v>
      </c>
      <c r="C607" s="162" t="str">
        <f>Instructions!$I$44</f>
        <v>Mot 23</v>
      </c>
      <c r="D607" s="162">
        <f ca="1" t="shared" si="148"/>
        <v>0.8868490428540474</v>
      </c>
      <c r="E607" s="162" t="str">
        <f>Instructions!$I$59</f>
        <v>Mot 38</v>
      </c>
      <c r="F607" s="162">
        <f ca="1" t="shared" si="149"/>
        <v>0.3544093024593753</v>
      </c>
      <c r="G607" s="162" t="str">
        <f>Instructions!$I$74</f>
        <v>Mot 53</v>
      </c>
      <c r="H607" s="162">
        <f ca="1" t="shared" si="149"/>
        <v>0.4891015996156213</v>
      </c>
      <c r="I607" s="162" t="str">
        <f>Instructions!$I$89</f>
        <v>Mot 68</v>
      </c>
      <c r="J607" s="162">
        <f ca="1" t="shared" si="149"/>
        <v>0.31411381381915837</v>
      </c>
    </row>
    <row r="608" spans="1:10" ht="16.5">
      <c r="A608" s="162" t="str">
        <f>Instructions!$I$30</f>
        <v>Mot 9</v>
      </c>
      <c r="B608" s="162">
        <f ca="1" t="shared" si="147"/>
        <v>0.9952616773768997</v>
      </c>
      <c r="C608" s="162" t="str">
        <f>Instructions!$I$45</f>
        <v>Mot 24</v>
      </c>
      <c r="D608" s="162">
        <f ca="1" t="shared" si="148"/>
        <v>0.7409118767248039</v>
      </c>
      <c r="E608" s="162" t="str">
        <f>Instructions!$I$60</f>
        <v>Mot 39</v>
      </c>
      <c r="F608" s="162">
        <f ca="1" t="shared" si="149"/>
        <v>0.4406347671154358</v>
      </c>
      <c r="G608" s="162" t="str">
        <f>Instructions!$I$75</f>
        <v>Mot 54</v>
      </c>
      <c r="H608" s="162">
        <f ca="1" t="shared" si="149"/>
        <v>0.520193341327541</v>
      </c>
      <c r="I608" s="162" t="str">
        <f>Instructions!$I$90</f>
        <v>Mot 69</v>
      </c>
      <c r="J608" s="162">
        <f ca="1" t="shared" si="149"/>
        <v>0.11406442889480972</v>
      </c>
    </row>
    <row r="609" spans="1:10" ht="16.5">
      <c r="A609" s="162" t="str">
        <f>Instructions!$I$31</f>
        <v>Mot 10</v>
      </c>
      <c r="B609" s="162">
        <f ca="1" t="shared" si="147"/>
        <v>0.6091315441671684</v>
      </c>
      <c r="C609" s="162" t="str">
        <f>Instructions!$I$46</f>
        <v>Mot 25</v>
      </c>
      <c r="D609" s="162">
        <f ca="1">RAND()</f>
        <v>0.06926423923061487</v>
      </c>
      <c r="E609" s="162" t="str">
        <f>Instructions!$I$61</f>
        <v>Mot 40</v>
      </c>
      <c r="F609" s="162">
        <f ca="1">RAND()</f>
        <v>0.3644788303665034</v>
      </c>
      <c r="G609" s="162" t="str">
        <f>Instructions!$I$76</f>
        <v>Mot 55</v>
      </c>
      <c r="H609" s="162">
        <f ca="1" t="shared" si="149"/>
        <v>0.5797182925602032</v>
      </c>
      <c r="I609" s="162" t="str">
        <f>Instructions!$I$91</f>
        <v>Mot 70</v>
      </c>
      <c r="J609" s="162">
        <f ca="1" t="shared" si="149"/>
        <v>0.6190115710232482</v>
      </c>
    </row>
    <row r="610" spans="1:10" ht="16.5">
      <c r="A610" s="162" t="str">
        <f>Instructions!$I$32</f>
        <v>Mot 11</v>
      </c>
      <c r="B610" s="162">
        <f ca="1" t="shared" si="147"/>
        <v>0.6333953563424236</v>
      </c>
      <c r="C610" s="162" t="str">
        <f>Instructions!$I$47</f>
        <v>Mot 26</v>
      </c>
      <c r="D610" s="162">
        <f ca="1">RAND()</f>
        <v>0.7313896225368355</v>
      </c>
      <c r="E610" s="162" t="str">
        <f>Instructions!$I$62</f>
        <v>Mot 41</v>
      </c>
      <c r="F610" s="162">
        <f ca="1">RAND()</f>
        <v>0.044625145793481535</v>
      </c>
      <c r="G610" s="162" t="str">
        <f>Instructions!$I$77</f>
        <v>Mot 56</v>
      </c>
      <c r="H610" s="162">
        <f ca="1" t="shared" si="149"/>
        <v>0.5095735484143219</v>
      </c>
      <c r="I610" s="162" t="str">
        <f>Instructions!$I$92</f>
        <v>Mot 71</v>
      </c>
      <c r="J610" s="162">
        <f ca="1" t="shared" si="149"/>
        <v>0.5414153945867828</v>
      </c>
    </row>
    <row r="611" spans="1:10" ht="16.5">
      <c r="A611" s="162" t="str">
        <f>Instructions!$I$33</f>
        <v>Mot 12</v>
      </c>
      <c r="B611" s="162">
        <f ca="1" t="shared" si="147"/>
        <v>0.4222130099032494</v>
      </c>
      <c r="C611" s="162" t="str">
        <f>Instructions!$I$48</f>
        <v>Mot 27</v>
      </c>
      <c r="D611" s="162">
        <f ca="1">RAND()</f>
        <v>0.07135544664402926</v>
      </c>
      <c r="E611" s="162" t="str">
        <f>Instructions!$I$63</f>
        <v>Mot 42</v>
      </c>
      <c r="F611" s="162">
        <f ca="1">RAND()</f>
        <v>0.7988467559211042</v>
      </c>
      <c r="G611" s="162" t="str">
        <f>Instructions!$I$78</f>
        <v>Mot 57</v>
      </c>
      <c r="H611" s="162">
        <f ca="1" t="shared" si="149"/>
        <v>0.11066811763730289</v>
      </c>
      <c r="I611" s="162" t="str">
        <f>Instructions!$I$93</f>
        <v>Mot 72</v>
      </c>
      <c r="J611" s="162">
        <f ca="1" t="shared" si="149"/>
        <v>0.13898792820928685</v>
      </c>
    </row>
    <row r="612" spans="1:10" ht="16.5">
      <c r="A612" s="162" t="str">
        <f>Instructions!$I$34</f>
        <v>Mot 13</v>
      </c>
      <c r="B612" s="162">
        <f ca="1" t="shared" si="147"/>
        <v>0.7103137278426386</v>
      </c>
      <c r="C612" s="162" t="str">
        <f>Instructions!$I$49</f>
        <v>Mot 28</v>
      </c>
      <c r="D612" s="162">
        <f aca="true" t="shared" si="150" ref="D612:D614">RAND()</f>
        <v>0.195773785999932</v>
      </c>
      <c r="E612" s="162" t="str">
        <f>Instructions!$I$64</f>
        <v>Mot 43</v>
      </c>
      <c r="F612" s="162">
        <f aca="true" t="shared" si="151" ref="F612:F614">RAND()</f>
        <v>0.2796853997145299</v>
      </c>
      <c r="G612" s="162" t="str">
        <f>Instructions!$I$79</f>
        <v>Mot 58</v>
      </c>
      <c r="H612" s="162">
        <f ca="1" t="shared" si="149"/>
        <v>0.6328094172421473</v>
      </c>
      <c r="I612" s="162" t="str">
        <f>Instructions!$I$94</f>
        <v>Mot 73</v>
      </c>
      <c r="J612" s="162">
        <f ca="1" t="shared" si="149"/>
        <v>0.5765563889319475</v>
      </c>
    </row>
    <row r="613" spans="1:10" ht="16.5">
      <c r="A613" s="162" t="str">
        <f>Instructions!$I$35</f>
        <v>Mot 14</v>
      </c>
      <c r="B613" s="162">
        <f ca="1" t="shared" si="147"/>
        <v>0.8243589095885965</v>
      </c>
      <c r="C613" s="162" t="str">
        <f>Instructions!$I$50</f>
        <v>Mot 29</v>
      </c>
      <c r="D613" s="162">
        <f ca="1" t="shared" si="150"/>
        <v>0.9438162002851785</v>
      </c>
      <c r="E613" s="162" t="str">
        <f>Instructions!$I$65</f>
        <v>Mot 44</v>
      </c>
      <c r="F613" s="162">
        <f ca="1" t="shared" si="151"/>
        <v>0.2962211517816098</v>
      </c>
      <c r="G613" s="162" t="str">
        <f>Instructions!$I$80</f>
        <v>Mot 59</v>
      </c>
      <c r="H613" s="162">
        <f ca="1" t="shared" si="149"/>
        <v>0.4496870133783796</v>
      </c>
      <c r="I613" s="162" t="str">
        <f>Instructions!$I$95</f>
        <v>Mot 74</v>
      </c>
      <c r="J613" s="162">
        <f ca="1" t="shared" si="149"/>
        <v>0.40207991689705647</v>
      </c>
    </row>
    <row r="614" spans="1:10" ht="16.5">
      <c r="A614" s="162" t="str">
        <f>Instructions!$I$36</f>
        <v>Mot 15</v>
      </c>
      <c r="B614" s="162">
        <f ca="1" t="shared" si="147"/>
        <v>0.17272254587827263</v>
      </c>
      <c r="C614" s="162" t="str">
        <f>Instructions!$I$51</f>
        <v>Mot 30</v>
      </c>
      <c r="D614" s="162">
        <f ca="1" t="shared" si="150"/>
        <v>0.38664179055501957</v>
      </c>
      <c r="E614" s="162" t="str">
        <f>Instructions!$I$66</f>
        <v>Mot 45</v>
      </c>
      <c r="F614" s="162">
        <f ca="1" t="shared" si="151"/>
        <v>0.7338208207297202</v>
      </c>
      <c r="G614" s="162" t="str">
        <f>Instructions!$I$81</f>
        <v>Mot 60</v>
      </c>
      <c r="H614" s="162">
        <f ca="1" t="shared" si="149"/>
        <v>0.6194899881950201</v>
      </c>
      <c r="I614" s="162" t="str">
        <f>Instructions!$I$96</f>
        <v>Mot 75</v>
      </c>
      <c r="J614" s="162">
        <f ca="1" t="shared" si="149"/>
        <v>0.16408486057735683</v>
      </c>
    </row>
    <row r="615" ht="16.5">
      <c r="K615" s="162">
        <v>31</v>
      </c>
    </row>
    <row r="620" spans="1:10" ht="16.5">
      <c r="A620" s="162" t="str">
        <f>Instructions!$I$22</f>
        <v>Mot 1</v>
      </c>
      <c r="B620" s="162">
        <f aca="true" t="shared" si="152" ref="B620:B654">RAND()</f>
        <v>0.536693396169461</v>
      </c>
      <c r="C620" s="162" t="str">
        <f>Instructions!$I$37</f>
        <v>Mot 16</v>
      </c>
      <c r="D620" s="162">
        <f aca="true" t="shared" si="153" ref="D620:D628">RAND()</f>
        <v>0.33193258567042805</v>
      </c>
      <c r="E620" s="162" t="str">
        <f>Instructions!$I$52</f>
        <v>Mot 31</v>
      </c>
      <c r="F620" s="162">
        <f aca="true" t="shared" si="154" ref="F620:J634">RAND()</f>
        <v>0.2939470580630792</v>
      </c>
      <c r="G620" s="162" t="str">
        <f>Instructions!$I$67</f>
        <v>Mot 46</v>
      </c>
      <c r="H620" s="162">
        <f ca="1" t="shared" si="154"/>
        <v>0.85716989090622</v>
      </c>
      <c r="I620" s="162" t="str">
        <f>Instructions!$I$82</f>
        <v>Mot 61</v>
      </c>
      <c r="J620" s="162">
        <f ca="1" t="shared" si="154"/>
        <v>0.8629725129554783</v>
      </c>
    </row>
    <row r="621" spans="1:10" ht="16.5">
      <c r="A621" s="162" t="str">
        <f>Instructions!$I$23</f>
        <v>Mot 2</v>
      </c>
      <c r="B621" s="162">
        <f ca="1" t="shared" si="152"/>
        <v>0.24516616614874753</v>
      </c>
      <c r="C621" s="162" t="str">
        <f>Instructions!$I$38</f>
        <v>Mot 17</v>
      </c>
      <c r="D621" s="162">
        <f ca="1" t="shared" si="153"/>
        <v>0.26656827115384574</v>
      </c>
      <c r="E621" s="162" t="str">
        <f>Instructions!$I$53</f>
        <v>Mot 32</v>
      </c>
      <c r="F621" s="162">
        <f ca="1" t="shared" si="154"/>
        <v>0.9051505870824157</v>
      </c>
      <c r="G621" s="162" t="str">
        <f>Instructions!$I$68</f>
        <v>Mot 47</v>
      </c>
      <c r="H621" s="162">
        <f ca="1" t="shared" si="154"/>
        <v>0.920786959473638</v>
      </c>
      <c r="I621" s="162" t="str">
        <f>Instructions!$I$83</f>
        <v>Mot 62</v>
      </c>
      <c r="J621" s="162">
        <f ca="1" t="shared" si="154"/>
        <v>0.4265526869544459</v>
      </c>
    </row>
    <row r="622" spans="1:10" ht="16.5">
      <c r="A622" s="162" t="str">
        <f>Instructions!$I$24</f>
        <v>Mot 3</v>
      </c>
      <c r="B622" s="162">
        <f ca="1" t="shared" si="152"/>
        <v>0.10157051091385849</v>
      </c>
      <c r="C622" s="162" t="str">
        <f>Instructions!$I$39</f>
        <v>Mot 18</v>
      </c>
      <c r="D622" s="162">
        <f ca="1" t="shared" si="153"/>
        <v>0.13519611013263366</v>
      </c>
      <c r="E622" s="162" t="str">
        <f>Instructions!$I$54</f>
        <v>Mot 33</v>
      </c>
      <c r="F622" s="162">
        <f ca="1" t="shared" si="154"/>
        <v>0.6120040540159103</v>
      </c>
      <c r="G622" s="162" t="str">
        <f>Instructions!$I$69</f>
        <v>Mot 48</v>
      </c>
      <c r="H622" s="162">
        <f ca="1" t="shared" si="154"/>
        <v>0.2317237153017485</v>
      </c>
      <c r="I622" s="162" t="str">
        <f>Instructions!$I$84</f>
        <v>Mot 63</v>
      </c>
      <c r="J622" s="162">
        <f ca="1" t="shared" si="154"/>
        <v>0.6805862200224728</v>
      </c>
    </row>
    <row r="623" spans="1:10" ht="16.5">
      <c r="A623" s="162" t="str">
        <f>Instructions!$I$25</f>
        <v>Mot 4</v>
      </c>
      <c r="B623" s="162">
        <f ca="1" t="shared" si="152"/>
        <v>0.8370819627411764</v>
      </c>
      <c r="C623" s="162" t="str">
        <f>Instructions!$I$40</f>
        <v>Mot 19</v>
      </c>
      <c r="D623" s="162">
        <f ca="1" t="shared" si="153"/>
        <v>0.8061828141748143</v>
      </c>
      <c r="E623" s="162" t="str">
        <f>Instructions!$I$55</f>
        <v>Mot 34</v>
      </c>
      <c r="F623" s="162">
        <f ca="1" t="shared" si="154"/>
        <v>0.9281750895656472</v>
      </c>
      <c r="G623" s="162" t="str">
        <f>Instructions!$I$70</f>
        <v>Mot 49</v>
      </c>
      <c r="H623" s="162">
        <f ca="1" t="shared" si="154"/>
        <v>0.33719716555216295</v>
      </c>
      <c r="I623" s="162" t="str">
        <f>Instructions!$I$85</f>
        <v>Mot 64</v>
      </c>
      <c r="J623" s="162">
        <f ca="1" t="shared" si="154"/>
        <v>0.26350373537131344</v>
      </c>
    </row>
    <row r="624" spans="1:10" ht="16.5">
      <c r="A624" s="162" t="str">
        <f>Instructions!$I$26</f>
        <v>Mot 5</v>
      </c>
      <c r="B624" s="162">
        <f ca="1" t="shared" si="152"/>
        <v>0.749724783134837</v>
      </c>
      <c r="C624" s="162" t="str">
        <f>Instructions!$I$41</f>
        <v>Mot 20</v>
      </c>
      <c r="D624" s="162">
        <f ca="1" t="shared" si="153"/>
        <v>0.3982103115741833</v>
      </c>
      <c r="E624" s="162" t="str">
        <f>Instructions!$I$56</f>
        <v>Mot 35</v>
      </c>
      <c r="F624" s="162">
        <f ca="1" t="shared" si="154"/>
        <v>0.6557104841494817</v>
      </c>
      <c r="G624" s="162" t="str">
        <f>Instructions!$I$71</f>
        <v>Mot 50</v>
      </c>
      <c r="H624" s="162">
        <f ca="1" t="shared" si="154"/>
        <v>0.41674894426882414</v>
      </c>
      <c r="I624" s="162" t="str">
        <f>Instructions!$I$86</f>
        <v>Mot 65</v>
      </c>
      <c r="J624" s="162">
        <f ca="1" t="shared" si="154"/>
        <v>0.1863040313342066</v>
      </c>
    </row>
    <row r="625" spans="1:10" ht="16.5">
      <c r="A625" s="162" t="str">
        <f>Instructions!$I$27</f>
        <v>Mot 6</v>
      </c>
      <c r="B625" s="162">
        <f ca="1" t="shared" si="152"/>
        <v>0.7990429162888206</v>
      </c>
      <c r="C625" s="162" t="str">
        <f>Instructions!$I$42</f>
        <v>Mot 21</v>
      </c>
      <c r="D625" s="162">
        <f ca="1" t="shared" si="153"/>
        <v>0.4551083083265851</v>
      </c>
      <c r="E625" s="162" t="str">
        <f>Instructions!$I$57</f>
        <v>Mot 36</v>
      </c>
      <c r="F625" s="162">
        <f ca="1" t="shared" si="154"/>
        <v>0.5242054251490041</v>
      </c>
      <c r="G625" s="162" t="str">
        <f>Instructions!$I$72</f>
        <v>Mot 51</v>
      </c>
      <c r="H625" s="162">
        <f ca="1" t="shared" si="154"/>
        <v>0.26854413023264945</v>
      </c>
      <c r="I625" s="162" t="str">
        <f>Instructions!$I$87</f>
        <v>Mot 66</v>
      </c>
      <c r="J625" s="162">
        <f ca="1" t="shared" si="154"/>
        <v>0.4607317636411613</v>
      </c>
    </row>
    <row r="626" spans="1:10" ht="16.5">
      <c r="A626" s="162" t="str">
        <f>Instructions!$I$28</f>
        <v>Mot 7</v>
      </c>
      <c r="B626" s="162">
        <f ca="1" t="shared" si="152"/>
        <v>0.45337030857998495</v>
      </c>
      <c r="C626" s="162" t="str">
        <f>Instructions!$I$43</f>
        <v>Mot 22</v>
      </c>
      <c r="D626" s="162">
        <f ca="1" t="shared" si="153"/>
        <v>0.6627296146347043</v>
      </c>
      <c r="E626" s="162" t="str">
        <f>Instructions!$I$58</f>
        <v>Mot 37</v>
      </c>
      <c r="F626" s="162">
        <f ca="1" t="shared" si="154"/>
        <v>0.6058711997098852</v>
      </c>
      <c r="G626" s="162" t="str">
        <f>Instructions!$I$73</f>
        <v>Mot 52</v>
      </c>
      <c r="H626" s="162">
        <f ca="1" t="shared" si="154"/>
        <v>0.1129092344086099</v>
      </c>
      <c r="I626" s="162" t="str">
        <f>Instructions!$I$88</f>
        <v>Mot 67</v>
      </c>
      <c r="J626" s="162">
        <f ca="1" t="shared" si="154"/>
        <v>0.07754938482612239</v>
      </c>
    </row>
    <row r="627" spans="1:10" ht="16.5">
      <c r="A627" s="162" t="str">
        <f>Instructions!$I$29</f>
        <v>Mot 8</v>
      </c>
      <c r="B627" s="162">
        <f ca="1" t="shared" si="152"/>
        <v>0.18073835026572893</v>
      </c>
      <c r="C627" s="162" t="str">
        <f>Instructions!$I$44</f>
        <v>Mot 23</v>
      </c>
      <c r="D627" s="162">
        <f ca="1" t="shared" si="153"/>
        <v>0.3790857795062599</v>
      </c>
      <c r="E627" s="162" t="str">
        <f>Instructions!$I$59</f>
        <v>Mot 38</v>
      </c>
      <c r="F627" s="162">
        <f ca="1" t="shared" si="154"/>
        <v>0.491788257899366</v>
      </c>
      <c r="G627" s="162" t="str">
        <f>Instructions!$I$74</f>
        <v>Mot 53</v>
      </c>
      <c r="H627" s="162">
        <f ca="1" t="shared" si="154"/>
        <v>0.6504494945843438</v>
      </c>
      <c r="I627" s="162" t="str">
        <f>Instructions!$I$89</f>
        <v>Mot 68</v>
      </c>
      <c r="J627" s="162">
        <f ca="1" t="shared" si="154"/>
        <v>0.04964531137646533</v>
      </c>
    </row>
    <row r="628" spans="1:10" ht="16.5">
      <c r="A628" s="162" t="str">
        <f>Instructions!$I$30</f>
        <v>Mot 9</v>
      </c>
      <c r="B628" s="162">
        <f ca="1" t="shared" si="152"/>
        <v>0.5255841418743809</v>
      </c>
      <c r="C628" s="162" t="str">
        <f>Instructions!$I$45</f>
        <v>Mot 24</v>
      </c>
      <c r="D628" s="162">
        <f ca="1" t="shared" si="153"/>
        <v>0.2525477588494195</v>
      </c>
      <c r="E628" s="162" t="str">
        <f>Instructions!$I$60</f>
        <v>Mot 39</v>
      </c>
      <c r="F628" s="162">
        <f ca="1" t="shared" si="154"/>
        <v>0.935973892297288</v>
      </c>
      <c r="G628" s="162" t="str">
        <f>Instructions!$I$75</f>
        <v>Mot 54</v>
      </c>
      <c r="H628" s="162">
        <f ca="1" t="shared" si="154"/>
        <v>0.22495705286638412</v>
      </c>
      <c r="I628" s="162" t="str">
        <f>Instructions!$I$90</f>
        <v>Mot 69</v>
      </c>
      <c r="J628" s="162">
        <f ca="1" t="shared" si="154"/>
        <v>0.7161104374639033</v>
      </c>
    </row>
    <row r="629" spans="1:10" ht="16.5">
      <c r="A629" s="162" t="str">
        <f>Instructions!$I$31</f>
        <v>Mot 10</v>
      </c>
      <c r="B629" s="162">
        <f ca="1" t="shared" si="152"/>
        <v>0.37522566348321884</v>
      </c>
      <c r="C629" s="162" t="str">
        <f>Instructions!$I$46</f>
        <v>Mot 25</v>
      </c>
      <c r="D629" s="162">
        <f ca="1">RAND()</f>
        <v>0.5701818985323557</v>
      </c>
      <c r="E629" s="162" t="str">
        <f>Instructions!$I$61</f>
        <v>Mot 40</v>
      </c>
      <c r="F629" s="162">
        <f ca="1">RAND()</f>
        <v>0.5485083995061064</v>
      </c>
      <c r="G629" s="162" t="str">
        <f>Instructions!$I$76</f>
        <v>Mot 55</v>
      </c>
      <c r="H629" s="162">
        <f ca="1" t="shared" si="154"/>
        <v>0.21448065913433545</v>
      </c>
      <c r="I629" s="162" t="str">
        <f>Instructions!$I$91</f>
        <v>Mot 70</v>
      </c>
      <c r="J629" s="162">
        <f ca="1" t="shared" si="154"/>
        <v>0.0067127186974647035</v>
      </c>
    </row>
    <row r="630" spans="1:10" ht="16.5">
      <c r="A630" s="162" t="str">
        <f>Instructions!$I$32</f>
        <v>Mot 11</v>
      </c>
      <c r="B630" s="162">
        <f ca="1" t="shared" si="152"/>
        <v>0.8345550793124421</v>
      </c>
      <c r="C630" s="162" t="str">
        <f>Instructions!$I$47</f>
        <v>Mot 26</v>
      </c>
      <c r="D630" s="162">
        <f ca="1">RAND()</f>
        <v>0.8436555406907171</v>
      </c>
      <c r="E630" s="162" t="str">
        <f>Instructions!$I$62</f>
        <v>Mot 41</v>
      </c>
      <c r="F630" s="162">
        <f ca="1">RAND()</f>
        <v>0.1586540129038092</v>
      </c>
      <c r="G630" s="162" t="str">
        <f>Instructions!$I$77</f>
        <v>Mot 56</v>
      </c>
      <c r="H630" s="162">
        <f ca="1" t="shared" si="154"/>
        <v>0.06344866614410083</v>
      </c>
      <c r="I630" s="162" t="str">
        <f>Instructions!$I$92</f>
        <v>Mot 71</v>
      </c>
      <c r="J630" s="162">
        <f ca="1" t="shared" si="154"/>
        <v>0.9994566357691528</v>
      </c>
    </row>
    <row r="631" spans="1:10" ht="16.5">
      <c r="A631" s="162" t="str">
        <f>Instructions!$I$33</f>
        <v>Mot 12</v>
      </c>
      <c r="B631" s="162">
        <f ca="1" t="shared" si="152"/>
        <v>0.6567797037176273</v>
      </c>
      <c r="C631" s="162" t="str">
        <f>Instructions!$I$48</f>
        <v>Mot 27</v>
      </c>
      <c r="D631" s="162">
        <f ca="1">RAND()</f>
        <v>0.49849296805337984</v>
      </c>
      <c r="E631" s="162" t="str">
        <f>Instructions!$I$63</f>
        <v>Mot 42</v>
      </c>
      <c r="F631" s="162">
        <f ca="1">RAND()</f>
        <v>0.0950589659278589</v>
      </c>
      <c r="G631" s="162" t="str">
        <f>Instructions!$I$78</f>
        <v>Mot 57</v>
      </c>
      <c r="H631" s="162">
        <f ca="1" t="shared" si="154"/>
        <v>0.30604746271235184</v>
      </c>
      <c r="I631" s="162" t="str">
        <f>Instructions!$I$93</f>
        <v>Mot 72</v>
      </c>
      <c r="J631" s="162">
        <f ca="1" t="shared" si="154"/>
        <v>0.8215428913432643</v>
      </c>
    </row>
    <row r="632" spans="1:10" ht="16.5">
      <c r="A632" s="162" t="str">
        <f>Instructions!$I$34</f>
        <v>Mot 13</v>
      </c>
      <c r="B632" s="162">
        <f ca="1" t="shared" si="152"/>
        <v>0.1976059683655672</v>
      </c>
      <c r="C632" s="162" t="str">
        <f>Instructions!$I$49</f>
        <v>Mot 28</v>
      </c>
      <c r="D632" s="162">
        <f aca="true" t="shared" si="155" ref="D632:D634">RAND()</f>
        <v>0.16946105185788607</v>
      </c>
      <c r="E632" s="162" t="str">
        <f>Instructions!$I$64</f>
        <v>Mot 43</v>
      </c>
      <c r="F632" s="162">
        <f aca="true" t="shared" si="156" ref="F632:F634">RAND()</f>
        <v>0.5379279352960585</v>
      </c>
      <c r="G632" s="162" t="str">
        <f>Instructions!$I$79</f>
        <v>Mot 58</v>
      </c>
      <c r="H632" s="162">
        <f ca="1" t="shared" si="154"/>
        <v>0.4075771330430602</v>
      </c>
      <c r="I632" s="162" t="str">
        <f>Instructions!$I$94</f>
        <v>Mot 73</v>
      </c>
      <c r="J632" s="162">
        <f ca="1" t="shared" si="154"/>
        <v>0.06719475348779425</v>
      </c>
    </row>
    <row r="633" spans="1:10" ht="16.5">
      <c r="A633" s="162" t="str">
        <f>Instructions!$I$35</f>
        <v>Mot 14</v>
      </c>
      <c r="B633" s="162">
        <f ca="1" t="shared" si="152"/>
        <v>0.30699673515808223</v>
      </c>
      <c r="C633" s="162" t="str">
        <f>Instructions!$I$50</f>
        <v>Mot 29</v>
      </c>
      <c r="D633" s="162">
        <f ca="1" t="shared" si="155"/>
        <v>0.9587650391977453</v>
      </c>
      <c r="E633" s="162" t="str">
        <f>Instructions!$I$65</f>
        <v>Mot 44</v>
      </c>
      <c r="F633" s="162">
        <f ca="1" t="shared" si="156"/>
        <v>0.8703121337605562</v>
      </c>
      <c r="G633" s="162" t="str">
        <f>Instructions!$I$80</f>
        <v>Mot 59</v>
      </c>
      <c r="H633" s="162">
        <f ca="1" t="shared" si="154"/>
        <v>0.28349634863192286</v>
      </c>
      <c r="I633" s="162" t="str">
        <f>Instructions!$I$95</f>
        <v>Mot 74</v>
      </c>
      <c r="J633" s="162">
        <f ca="1" t="shared" si="154"/>
        <v>0.5883210011323943</v>
      </c>
    </row>
    <row r="634" spans="1:10" ht="16.5">
      <c r="A634" s="162" t="str">
        <f>Instructions!$I$36</f>
        <v>Mot 15</v>
      </c>
      <c r="B634" s="162">
        <f ca="1" t="shared" si="152"/>
        <v>0.9984827281628563</v>
      </c>
      <c r="C634" s="162" t="str">
        <f>Instructions!$I$51</f>
        <v>Mot 30</v>
      </c>
      <c r="D634" s="162">
        <f ca="1" t="shared" si="155"/>
        <v>0.768040638688707</v>
      </c>
      <c r="E634" s="162" t="str">
        <f>Instructions!$I$66</f>
        <v>Mot 45</v>
      </c>
      <c r="F634" s="162">
        <f ca="1" t="shared" si="156"/>
        <v>0.7446437091517707</v>
      </c>
      <c r="G634" s="162" t="str">
        <f>Instructions!$I$81</f>
        <v>Mot 60</v>
      </c>
      <c r="H634" s="162">
        <f ca="1" t="shared" si="154"/>
        <v>0.39958533995688217</v>
      </c>
      <c r="I634" s="162" t="str">
        <f>Instructions!$I$96</f>
        <v>Mot 75</v>
      </c>
      <c r="J634" s="162">
        <f ca="1" t="shared" si="154"/>
        <v>0.5442803308075129</v>
      </c>
    </row>
    <row r="635" ht="16.5">
      <c r="K635" s="162">
        <v>32</v>
      </c>
    </row>
    <row r="640" spans="1:10" ht="16.5">
      <c r="A640" s="162" t="str">
        <f>Instructions!$I$22</f>
        <v>Mot 1</v>
      </c>
      <c r="B640" s="162">
        <f ca="1" t="shared" si="152"/>
        <v>0.09367031320194019</v>
      </c>
      <c r="C640" s="162" t="str">
        <f>Instructions!$I$37</f>
        <v>Mot 16</v>
      </c>
      <c r="D640" s="162">
        <f aca="true" t="shared" si="157" ref="D640:D648">RAND()</f>
        <v>0.1853566214059872</v>
      </c>
      <c r="E640" s="162" t="str">
        <f>Instructions!$I$52</f>
        <v>Mot 31</v>
      </c>
      <c r="F640" s="162">
        <f aca="true" t="shared" si="158" ref="F640:J654">RAND()</f>
        <v>0.12901367037078892</v>
      </c>
      <c r="G640" s="162" t="str">
        <f>Instructions!$I$67</f>
        <v>Mot 46</v>
      </c>
      <c r="H640" s="162">
        <f ca="1" t="shared" si="158"/>
        <v>0.7432499872654252</v>
      </c>
      <c r="I640" s="162" t="str">
        <f>Instructions!$I$82</f>
        <v>Mot 61</v>
      </c>
      <c r="J640" s="162">
        <f ca="1" t="shared" si="158"/>
        <v>0.1426120216991702</v>
      </c>
    </row>
    <row r="641" spans="1:10" ht="16.5">
      <c r="A641" s="162" t="str">
        <f>Instructions!$I$23</f>
        <v>Mot 2</v>
      </c>
      <c r="B641" s="162">
        <f ca="1" t="shared" si="152"/>
        <v>0.5979931314560702</v>
      </c>
      <c r="C641" s="162" t="str">
        <f>Instructions!$I$38</f>
        <v>Mot 17</v>
      </c>
      <c r="D641" s="162">
        <f ca="1" t="shared" si="157"/>
        <v>0.3241344160598578</v>
      </c>
      <c r="E641" s="162" t="str">
        <f>Instructions!$I$53</f>
        <v>Mot 32</v>
      </c>
      <c r="F641" s="162">
        <f ca="1" t="shared" si="158"/>
        <v>0.6519085564190642</v>
      </c>
      <c r="G641" s="162" t="str">
        <f>Instructions!$I$68</f>
        <v>Mot 47</v>
      </c>
      <c r="H641" s="162">
        <f ca="1" t="shared" si="158"/>
        <v>0.5951291245672268</v>
      </c>
      <c r="I641" s="162" t="str">
        <f>Instructions!$I$83</f>
        <v>Mot 62</v>
      </c>
      <c r="J641" s="162">
        <f ca="1" t="shared" si="158"/>
        <v>0.47175143315973855</v>
      </c>
    </row>
    <row r="642" spans="1:10" ht="16.5">
      <c r="A642" s="162" t="str">
        <f>Instructions!$I$24</f>
        <v>Mot 3</v>
      </c>
      <c r="B642" s="162">
        <f ca="1" t="shared" si="152"/>
        <v>0.16984542660852264</v>
      </c>
      <c r="C642" s="162" t="str">
        <f>Instructions!$I$39</f>
        <v>Mot 18</v>
      </c>
      <c r="D642" s="162">
        <f ca="1" t="shared" si="157"/>
        <v>0.03457811688759027</v>
      </c>
      <c r="E642" s="162" t="str">
        <f>Instructions!$I$54</f>
        <v>Mot 33</v>
      </c>
      <c r="F642" s="162">
        <f ca="1" t="shared" si="158"/>
        <v>0.5531549191746251</v>
      </c>
      <c r="G642" s="162" t="str">
        <f>Instructions!$I$69</f>
        <v>Mot 48</v>
      </c>
      <c r="H642" s="162">
        <f ca="1" t="shared" si="158"/>
        <v>0.34546351588295376</v>
      </c>
      <c r="I642" s="162" t="str">
        <f>Instructions!$I$84</f>
        <v>Mot 63</v>
      </c>
      <c r="J642" s="162">
        <f ca="1" t="shared" si="158"/>
        <v>0.051131023413564236</v>
      </c>
    </row>
    <row r="643" spans="1:10" ht="16.5">
      <c r="A643" s="162" t="str">
        <f>Instructions!$I$25</f>
        <v>Mot 4</v>
      </c>
      <c r="B643" s="162">
        <f ca="1" t="shared" si="152"/>
        <v>0.09106550712267047</v>
      </c>
      <c r="C643" s="162" t="str">
        <f>Instructions!$I$40</f>
        <v>Mot 19</v>
      </c>
      <c r="D643" s="162">
        <f ca="1" t="shared" si="157"/>
        <v>0.29033241621823724</v>
      </c>
      <c r="E643" s="162" t="str">
        <f>Instructions!$I$55</f>
        <v>Mot 34</v>
      </c>
      <c r="F643" s="162">
        <f ca="1" t="shared" si="158"/>
        <v>0.9994504258972022</v>
      </c>
      <c r="G643" s="162" t="str">
        <f>Instructions!$I$70</f>
        <v>Mot 49</v>
      </c>
      <c r="H643" s="162">
        <f ca="1" t="shared" si="158"/>
        <v>0.8434516357774345</v>
      </c>
      <c r="I643" s="162" t="str">
        <f>Instructions!$I$85</f>
        <v>Mot 64</v>
      </c>
      <c r="J643" s="162">
        <f ca="1" t="shared" si="158"/>
        <v>0.8053761691021228</v>
      </c>
    </row>
    <row r="644" spans="1:10" ht="16.5">
      <c r="A644" s="162" t="str">
        <f>Instructions!$I$26</f>
        <v>Mot 5</v>
      </c>
      <c r="B644" s="162">
        <f ca="1" t="shared" si="152"/>
        <v>0.8347828654824924</v>
      </c>
      <c r="C644" s="162" t="str">
        <f>Instructions!$I$41</f>
        <v>Mot 20</v>
      </c>
      <c r="D644" s="162">
        <f ca="1" t="shared" si="157"/>
        <v>0.45733621381288214</v>
      </c>
      <c r="E644" s="162" t="str">
        <f>Instructions!$I$56</f>
        <v>Mot 35</v>
      </c>
      <c r="F644" s="162">
        <f ca="1" t="shared" si="158"/>
        <v>0.9032504919121489</v>
      </c>
      <c r="G644" s="162" t="str">
        <f>Instructions!$I$71</f>
        <v>Mot 50</v>
      </c>
      <c r="H644" s="162">
        <f ca="1" t="shared" si="158"/>
        <v>0.9489016397355972</v>
      </c>
      <c r="I644" s="162" t="str">
        <f>Instructions!$I$86</f>
        <v>Mot 65</v>
      </c>
      <c r="J644" s="162">
        <f ca="1" t="shared" si="158"/>
        <v>0.06965039684440366</v>
      </c>
    </row>
    <row r="645" spans="1:10" ht="16.5">
      <c r="A645" s="162" t="str">
        <f>Instructions!$I$27</f>
        <v>Mot 6</v>
      </c>
      <c r="B645" s="162">
        <f ca="1" t="shared" si="152"/>
        <v>0.7863394053294523</v>
      </c>
      <c r="C645" s="162" t="str">
        <f>Instructions!$I$42</f>
        <v>Mot 21</v>
      </c>
      <c r="D645" s="162">
        <f ca="1" t="shared" si="157"/>
        <v>0.5969343986173018</v>
      </c>
      <c r="E645" s="162" t="str">
        <f>Instructions!$I$57</f>
        <v>Mot 36</v>
      </c>
      <c r="F645" s="162">
        <f ca="1" t="shared" si="158"/>
        <v>0.12728680949960625</v>
      </c>
      <c r="G645" s="162" t="str">
        <f>Instructions!$I$72</f>
        <v>Mot 51</v>
      </c>
      <c r="H645" s="162">
        <f ca="1" t="shared" si="158"/>
        <v>0.05452846298754821</v>
      </c>
      <c r="I645" s="162" t="str">
        <f>Instructions!$I$87</f>
        <v>Mot 66</v>
      </c>
      <c r="J645" s="162">
        <f ca="1" t="shared" si="158"/>
        <v>0.45714829894285036</v>
      </c>
    </row>
    <row r="646" spans="1:10" ht="16.5">
      <c r="A646" s="162" t="str">
        <f>Instructions!$I$28</f>
        <v>Mot 7</v>
      </c>
      <c r="B646" s="162">
        <f ca="1" t="shared" si="152"/>
        <v>0.4560011876014184</v>
      </c>
      <c r="C646" s="162" t="str">
        <f>Instructions!$I$43</f>
        <v>Mot 22</v>
      </c>
      <c r="D646" s="162">
        <f ca="1" t="shared" si="157"/>
        <v>0.9211480666210091</v>
      </c>
      <c r="E646" s="162" t="str">
        <f>Instructions!$I$58</f>
        <v>Mot 37</v>
      </c>
      <c r="F646" s="162">
        <f ca="1" t="shared" si="158"/>
        <v>0.8233462449228346</v>
      </c>
      <c r="G646" s="162" t="str">
        <f>Instructions!$I$73</f>
        <v>Mot 52</v>
      </c>
      <c r="H646" s="162">
        <f ca="1" t="shared" si="158"/>
        <v>0.9787379917937263</v>
      </c>
      <c r="I646" s="162" t="str">
        <f>Instructions!$I$88</f>
        <v>Mot 67</v>
      </c>
      <c r="J646" s="162">
        <f ca="1" t="shared" si="158"/>
        <v>0.17262949899656943</v>
      </c>
    </row>
    <row r="647" spans="1:10" ht="16.5">
      <c r="A647" s="162" t="str">
        <f>Instructions!$I$29</f>
        <v>Mot 8</v>
      </c>
      <c r="B647" s="162">
        <f ca="1" t="shared" si="152"/>
        <v>0.5390727132867146</v>
      </c>
      <c r="C647" s="162" t="str">
        <f>Instructions!$I$44</f>
        <v>Mot 23</v>
      </c>
      <c r="D647" s="162">
        <f ca="1" t="shared" si="157"/>
        <v>0.9180763665219918</v>
      </c>
      <c r="E647" s="162" t="str">
        <f>Instructions!$I$59</f>
        <v>Mot 38</v>
      </c>
      <c r="F647" s="162">
        <f ca="1" t="shared" si="158"/>
        <v>0.40768876572235413</v>
      </c>
      <c r="G647" s="162" t="str">
        <f>Instructions!$I$74</f>
        <v>Mot 53</v>
      </c>
      <c r="H647" s="162">
        <f ca="1" t="shared" si="158"/>
        <v>0.6422400437335931</v>
      </c>
      <c r="I647" s="162" t="str">
        <f>Instructions!$I$89</f>
        <v>Mot 68</v>
      </c>
      <c r="J647" s="162">
        <f ca="1" t="shared" si="158"/>
        <v>0.008584591104220829</v>
      </c>
    </row>
    <row r="648" spans="1:10" ht="16.5">
      <c r="A648" s="162" t="str">
        <f>Instructions!$I$30</f>
        <v>Mot 9</v>
      </c>
      <c r="B648" s="162">
        <f ca="1" t="shared" si="152"/>
        <v>0.2754373745709534</v>
      </c>
      <c r="C648" s="162" t="str">
        <f>Instructions!$I$45</f>
        <v>Mot 24</v>
      </c>
      <c r="D648" s="162">
        <f ca="1" t="shared" si="157"/>
        <v>0.21370156791371542</v>
      </c>
      <c r="E648" s="162" t="str">
        <f>Instructions!$I$60</f>
        <v>Mot 39</v>
      </c>
      <c r="F648" s="162">
        <f ca="1" t="shared" si="158"/>
        <v>0.9079240989625588</v>
      </c>
      <c r="G648" s="162" t="str">
        <f>Instructions!$I$75</f>
        <v>Mot 54</v>
      </c>
      <c r="H648" s="162">
        <f ca="1" t="shared" si="158"/>
        <v>0.9415793563483753</v>
      </c>
      <c r="I648" s="162" t="str">
        <f>Instructions!$I$90</f>
        <v>Mot 69</v>
      </c>
      <c r="J648" s="162">
        <f ca="1" t="shared" si="158"/>
        <v>0.3352713245880182</v>
      </c>
    </row>
    <row r="649" spans="1:10" ht="16.5">
      <c r="A649" s="162" t="str">
        <f>Instructions!$I$31</f>
        <v>Mot 10</v>
      </c>
      <c r="B649" s="162">
        <f ca="1" t="shared" si="152"/>
        <v>0.6547742248709457</v>
      </c>
      <c r="C649" s="162" t="str">
        <f>Instructions!$I$46</f>
        <v>Mot 25</v>
      </c>
      <c r="D649" s="162">
        <f ca="1">RAND()</f>
        <v>0.7117298755151984</v>
      </c>
      <c r="E649" s="162" t="str">
        <f>Instructions!$I$61</f>
        <v>Mot 40</v>
      </c>
      <c r="F649" s="162">
        <f ca="1">RAND()</f>
        <v>0.8652042155584789</v>
      </c>
      <c r="G649" s="162" t="str">
        <f>Instructions!$I$76</f>
        <v>Mot 55</v>
      </c>
      <c r="H649" s="162">
        <f ca="1" t="shared" si="158"/>
        <v>0.48773637801575587</v>
      </c>
      <c r="I649" s="162" t="str">
        <f>Instructions!$I$91</f>
        <v>Mot 70</v>
      </c>
      <c r="J649" s="162">
        <f ca="1" t="shared" si="158"/>
        <v>0.9262662296307287</v>
      </c>
    </row>
    <row r="650" spans="1:10" ht="16.5">
      <c r="A650" s="162" t="str">
        <f>Instructions!$I$32</f>
        <v>Mot 11</v>
      </c>
      <c r="B650" s="162">
        <f ca="1" t="shared" si="152"/>
        <v>0.006929658994406007</v>
      </c>
      <c r="C650" s="162" t="str">
        <f>Instructions!$I$47</f>
        <v>Mot 26</v>
      </c>
      <c r="D650" s="162">
        <f ca="1">RAND()</f>
        <v>0.6559486731473045</v>
      </c>
      <c r="E650" s="162" t="str">
        <f>Instructions!$I$62</f>
        <v>Mot 41</v>
      </c>
      <c r="F650" s="162">
        <f ca="1">RAND()</f>
        <v>0.5591551895937453</v>
      </c>
      <c r="G650" s="162" t="str">
        <f>Instructions!$I$77</f>
        <v>Mot 56</v>
      </c>
      <c r="H650" s="162">
        <f ca="1" t="shared" si="158"/>
        <v>0.5622310440608275</v>
      </c>
      <c r="I650" s="162" t="str">
        <f>Instructions!$I$92</f>
        <v>Mot 71</v>
      </c>
      <c r="J650" s="162">
        <f ca="1" t="shared" si="158"/>
        <v>0.07494098168859653</v>
      </c>
    </row>
    <row r="651" spans="1:10" ht="16.5">
      <c r="A651" s="162" t="str">
        <f>Instructions!$I$33</f>
        <v>Mot 12</v>
      </c>
      <c r="B651" s="162">
        <f ca="1" t="shared" si="152"/>
        <v>0.8471684955707792</v>
      </c>
      <c r="C651" s="162" t="str">
        <f>Instructions!$I$48</f>
        <v>Mot 27</v>
      </c>
      <c r="D651" s="162">
        <f ca="1">RAND()</f>
        <v>0.7711866130021966</v>
      </c>
      <c r="E651" s="162" t="str">
        <f>Instructions!$I$63</f>
        <v>Mot 42</v>
      </c>
      <c r="F651" s="162">
        <f ca="1">RAND()</f>
        <v>0.63050475804797</v>
      </c>
      <c r="G651" s="162" t="str">
        <f>Instructions!$I$78</f>
        <v>Mot 57</v>
      </c>
      <c r="H651" s="162">
        <f ca="1" t="shared" si="158"/>
        <v>0.4613425625562968</v>
      </c>
      <c r="I651" s="162" t="str">
        <f>Instructions!$I$93</f>
        <v>Mot 72</v>
      </c>
      <c r="J651" s="162">
        <f ca="1" t="shared" si="158"/>
        <v>0.2996427420942098</v>
      </c>
    </row>
    <row r="652" spans="1:10" ht="16.5">
      <c r="A652" s="162" t="str">
        <f>Instructions!$I$34</f>
        <v>Mot 13</v>
      </c>
      <c r="B652" s="162">
        <f ca="1" t="shared" si="152"/>
        <v>0.12147272362953088</v>
      </c>
      <c r="C652" s="162" t="str">
        <f>Instructions!$I$49</f>
        <v>Mot 28</v>
      </c>
      <c r="D652" s="162">
        <f aca="true" t="shared" si="159" ref="D652:D654">RAND()</f>
        <v>0.20665513038116934</v>
      </c>
      <c r="E652" s="162" t="str">
        <f>Instructions!$I$64</f>
        <v>Mot 43</v>
      </c>
      <c r="F652" s="162">
        <f aca="true" t="shared" si="160" ref="F652:F654">RAND()</f>
        <v>0.4205780607366274</v>
      </c>
      <c r="G652" s="162" t="str">
        <f>Instructions!$I$79</f>
        <v>Mot 58</v>
      </c>
      <c r="H652" s="162">
        <f ca="1" t="shared" si="158"/>
        <v>0.6332873223510742</v>
      </c>
      <c r="I652" s="162" t="str">
        <f>Instructions!$I$94</f>
        <v>Mot 73</v>
      </c>
      <c r="J652" s="162">
        <f ca="1" t="shared" si="158"/>
        <v>0.34444707079980164</v>
      </c>
    </row>
    <row r="653" spans="1:10" ht="16.5">
      <c r="A653" s="162" t="str">
        <f>Instructions!$I$35</f>
        <v>Mot 14</v>
      </c>
      <c r="B653" s="162">
        <f ca="1" t="shared" si="152"/>
        <v>0.08202422325209158</v>
      </c>
      <c r="C653" s="162" t="str">
        <f>Instructions!$I$50</f>
        <v>Mot 29</v>
      </c>
      <c r="D653" s="162">
        <f ca="1" t="shared" si="159"/>
        <v>0.18311028663441475</v>
      </c>
      <c r="E653" s="162" t="str">
        <f>Instructions!$I$65</f>
        <v>Mot 44</v>
      </c>
      <c r="F653" s="162">
        <f ca="1" t="shared" si="160"/>
        <v>0.3075404259046781</v>
      </c>
      <c r="G653" s="162" t="str">
        <f>Instructions!$I$80</f>
        <v>Mot 59</v>
      </c>
      <c r="H653" s="162">
        <f ca="1" t="shared" si="158"/>
        <v>0.5745739297725043</v>
      </c>
      <c r="I653" s="162" t="str">
        <f>Instructions!$I$95</f>
        <v>Mot 74</v>
      </c>
      <c r="J653" s="162">
        <f ca="1" t="shared" si="158"/>
        <v>0.027020370243065805</v>
      </c>
    </row>
    <row r="654" spans="1:10" ht="16.5">
      <c r="A654" s="162" t="str">
        <f>Instructions!$I$36</f>
        <v>Mot 15</v>
      </c>
      <c r="B654" s="162">
        <f ca="1" t="shared" si="152"/>
        <v>0.6702677184089569</v>
      </c>
      <c r="C654" s="162" t="str">
        <f>Instructions!$I$51</f>
        <v>Mot 30</v>
      </c>
      <c r="D654" s="162">
        <f ca="1" t="shared" si="159"/>
        <v>0.7540556643474677</v>
      </c>
      <c r="E654" s="162" t="str">
        <f>Instructions!$I$66</f>
        <v>Mot 45</v>
      </c>
      <c r="F654" s="162">
        <f ca="1" t="shared" si="160"/>
        <v>0.5859382377521362</v>
      </c>
      <c r="G654" s="162" t="str">
        <f>Instructions!$I$81</f>
        <v>Mot 60</v>
      </c>
      <c r="H654" s="162">
        <f ca="1" t="shared" si="158"/>
        <v>0.394426158865425</v>
      </c>
      <c r="I654" s="162" t="str">
        <f>Instructions!$I$96</f>
        <v>Mot 75</v>
      </c>
      <c r="J654" s="162">
        <f ca="1" t="shared" si="158"/>
        <v>0.6325082486899775</v>
      </c>
    </row>
    <row r="655" ht="16.5">
      <c r="K655" s="162">
        <v>33</v>
      </c>
    </row>
    <row r="660" spans="1:10" ht="16.5">
      <c r="A660" s="162" t="str">
        <f>Instructions!$I$22</f>
        <v>Mot 1</v>
      </c>
      <c r="B660" s="162">
        <f aca="true" t="shared" si="161" ref="B660:B674">RAND()</f>
        <v>0.67932687928762</v>
      </c>
      <c r="C660" s="162" t="str">
        <f>Instructions!$I$37</f>
        <v>Mot 16</v>
      </c>
      <c r="D660" s="162">
        <f aca="true" t="shared" si="162" ref="D660:D668">RAND()</f>
        <v>0.3252771552639605</v>
      </c>
      <c r="E660" s="162" t="str">
        <f>Instructions!$I$52</f>
        <v>Mot 31</v>
      </c>
      <c r="F660" s="162">
        <f aca="true" t="shared" si="163" ref="F660:J674">RAND()</f>
        <v>0.04344554265114986</v>
      </c>
      <c r="G660" s="162" t="str">
        <f>Instructions!$I$67</f>
        <v>Mot 46</v>
      </c>
      <c r="H660" s="162">
        <f ca="1" t="shared" si="163"/>
        <v>0.18558024154909136</v>
      </c>
      <c r="I660" s="162" t="str">
        <f>Instructions!$I$82</f>
        <v>Mot 61</v>
      </c>
      <c r="J660" s="162">
        <f ca="1" t="shared" si="163"/>
        <v>0.21602760117280917</v>
      </c>
    </row>
    <row r="661" spans="1:10" ht="16.5">
      <c r="A661" s="162" t="str">
        <f>Instructions!$I$23</f>
        <v>Mot 2</v>
      </c>
      <c r="B661" s="162">
        <f ca="1" t="shared" si="161"/>
        <v>0.882419610357135</v>
      </c>
      <c r="C661" s="162" t="str">
        <f>Instructions!$I$38</f>
        <v>Mot 17</v>
      </c>
      <c r="D661" s="162">
        <f ca="1" t="shared" si="162"/>
        <v>0.3833924959119701</v>
      </c>
      <c r="E661" s="162" t="str">
        <f>Instructions!$I$53</f>
        <v>Mot 32</v>
      </c>
      <c r="F661" s="162">
        <f ca="1" t="shared" si="163"/>
        <v>0.21322247652601634</v>
      </c>
      <c r="G661" s="162" t="str">
        <f>Instructions!$I$68</f>
        <v>Mot 47</v>
      </c>
      <c r="H661" s="162">
        <f ca="1" t="shared" si="163"/>
        <v>0.27959846075837946</v>
      </c>
      <c r="I661" s="162" t="str">
        <f>Instructions!$I$83</f>
        <v>Mot 62</v>
      </c>
      <c r="J661" s="162">
        <f ca="1" t="shared" si="163"/>
        <v>0.7934655421972302</v>
      </c>
    </row>
    <row r="662" spans="1:10" ht="16.5">
      <c r="A662" s="162" t="str">
        <f>Instructions!$I$24</f>
        <v>Mot 3</v>
      </c>
      <c r="B662" s="162">
        <f ca="1" t="shared" si="161"/>
        <v>0.0799721846642415</v>
      </c>
      <c r="C662" s="162" t="str">
        <f>Instructions!$I$39</f>
        <v>Mot 18</v>
      </c>
      <c r="D662" s="162">
        <f ca="1" t="shared" si="162"/>
        <v>0.9077547614386675</v>
      </c>
      <c r="E662" s="162" t="str">
        <f>Instructions!$I$54</f>
        <v>Mot 33</v>
      </c>
      <c r="F662" s="162">
        <f ca="1" t="shared" si="163"/>
        <v>0.510849071981837</v>
      </c>
      <c r="G662" s="162" t="str">
        <f>Instructions!$I$69</f>
        <v>Mot 48</v>
      </c>
      <c r="H662" s="162">
        <f ca="1" t="shared" si="163"/>
        <v>0.5923631925836833</v>
      </c>
      <c r="I662" s="162" t="str">
        <f>Instructions!$I$84</f>
        <v>Mot 63</v>
      </c>
      <c r="J662" s="162">
        <f ca="1" t="shared" si="163"/>
        <v>0.4010600206363072</v>
      </c>
    </row>
    <row r="663" spans="1:10" ht="16.5">
      <c r="A663" s="162" t="str">
        <f>Instructions!$I$25</f>
        <v>Mot 4</v>
      </c>
      <c r="B663" s="162">
        <f ca="1" t="shared" si="161"/>
        <v>0.04989562158907401</v>
      </c>
      <c r="C663" s="162" t="str">
        <f>Instructions!$I$40</f>
        <v>Mot 19</v>
      </c>
      <c r="D663" s="162">
        <f ca="1" t="shared" si="162"/>
        <v>0.4136855702628799</v>
      </c>
      <c r="E663" s="162" t="str">
        <f>Instructions!$I$55</f>
        <v>Mot 34</v>
      </c>
      <c r="F663" s="162">
        <f ca="1" t="shared" si="163"/>
        <v>0.2261100410407898</v>
      </c>
      <c r="G663" s="162" t="str">
        <f>Instructions!$I$70</f>
        <v>Mot 49</v>
      </c>
      <c r="H663" s="162">
        <f ca="1" t="shared" si="163"/>
        <v>0.8348095729098121</v>
      </c>
      <c r="I663" s="162" t="str">
        <f>Instructions!$I$85</f>
        <v>Mot 64</v>
      </c>
      <c r="J663" s="162">
        <f ca="1" t="shared" si="163"/>
        <v>0.7987091503991345</v>
      </c>
    </row>
    <row r="664" spans="1:10" ht="16.5">
      <c r="A664" s="162" t="str">
        <f>Instructions!$I$26</f>
        <v>Mot 5</v>
      </c>
      <c r="B664" s="162">
        <f ca="1" t="shared" si="161"/>
        <v>0.873564880230958</v>
      </c>
      <c r="C664" s="162" t="str">
        <f>Instructions!$I$41</f>
        <v>Mot 20</v>
      </c>
      <c r="D664" s="162">
        <f ca="1" t="shared" si="162"/>
        <v>0.08285742569717158</v>
      </c>
      <c r="E664" s="162" t="str">
        <f>Instructions!$I$56</f>
        <v>Mot 35</v>
      </c>
      <c r="F664" s="162">
        <f ca="1" t="shared" si="163"/>
        <v>0.4676321231316397</v>
      </c>
      <c r="G664" s="162" t="str">
        <f>Instructions!$I$71</f>
        <v>Mot 50</v>
      </c>
      <c r="H664" s="162">
        <f ca="1" t="shared" si="163"/>
        <v>0.22782950379817768</v>
      </c>
      <c r="I664" s="162" t="str">
        <f>Instructions!$I$86</f>
        <v>Mot 65</v>
      </c>
      <c r="J664" s="162">
        <f ca="1" t="shared" si="163"/>
        <v>0.04848815970808584</v>
      </c>
    </row>
    <row r="665" spans="1:10" ht="16.5">
      <c r="A665" s="162" t="str">
        <f>Instructions!$I$27</f>
        <v>Mot 6</v>
      </c>
      <c r="B665" s="162">
        <f ca="1" t="shared" si="161"/>
        <v>0.8103526086133385</v>
      </c>
      <c r="C665" s="162" t="str">
        <f>Instructions!$I$42</f>
        <v>Mot 21</v>
      </c>
      <c r="D665" s="162">
        <f ca="1" t="shared" si="162"/>
        <v>0.2846739051619521</v>
      </c>
      <c r="E665" s="162" t="str">
        <f>Instructions!$I$57</f>
        <v>Mot 36</v>
      </c>
      <c r="F665" s="162">
        <f ca="1" t="shared" si="163"/>
        <v>0.5516398837616938</v>
      </c>
      <c r="G665" s="162" t="str">
        <f>Instructions!$I$72</f>
        <v>Mot 51</v>
      </c>
      <c r="H665" s="162">
        <f ca="1" t="shared" si="163"/>
        <v>0.534000821211997</v>
      </c>
      <c r="I665" s="162" t="str">
        <f>Instructions!$I$87</f>
        <v>Mot 66</v>
      </c>
      <c r="J665" s="162">
        <f ca="1" t="shared" si="163"/>
        <v>0.8396217275129738</v>
      </c>
    </row>
    <row r="666" spans="1:10" ht="16.5">
      <c r="A666" s="162" t="str">
        <f>Instructions!$I$28</f>
        <v>Mot 7</v>
      </c>
      <c r="B666" s="162">
        <f ca="1" t="shared" si="161"/>
        <v>0.9036777823708062</v>
      </c>
      <c r="C666" s="162" t="str">
        <f>Instructions!$I$43</f>
        <v>Mot 22</v>
      </c>
      <c r="D666" s="162">
        <f ca="1" t="shared" si="162"/>
        <v>0.6766379439865713</v>
      </c>
      <c r="E666" s="162" t="str">
        <f>Instructions!$I$58</f>
        <v>Mot 37</v>
      </c>
      <c r="F666" s="162">
        <f ca="1" t="shared" si="163"/>
        <v>0.14183194538709099</v>
      </c>
      <c r="G666" s="162" t="str">
        <f>Instructions!$I$73</f>
        <v>Mot 52</v>
      </c>
      <c r="H666" s="162">
        <f ca="1" t="shared" si="163"/>
        <v>0.2841168720008864</v>
      </c>
      <c r="I666" s="162" t="str">
        <f>Instructions!$I$88</f>
        <v>Mot 67</v>
      </c>
      <c r="J666" s="162">
        <f ca="1" t="shared" si="163"/>
        <v>0.24167819016019576</v>
      </c>
    </row>
    <row r="667" spans="1:10" ht="16.5">
      <c r="A667" s="162" t="str">
        <f>Instructions!$I$29</f>
        <v>Mot 8</v>
      </c>
      <c r="B667" s="162">
        <f ca="1" t="shared" si="161"/>
        <v>0.5327010803554505</v>
      </c>
      <c r="C667" s="162" t="str">
        <f>Instructions!$I$44</f>
        <v>Mot 23</v>
      </c>
      <c r="D667" s="162">
        <f ca="1" t="shared" si="162"/>
        <v>0.3667806178149128</v>
      </c>
      <c r="E667" s="162" t="str">
        <f>Instructions!$I$59</f>
        <v>Mot 38</v>
      </c>
      <c r="F667" s="162">
        <f ca="1" t="shared" si="163"/>
        <v>0.4393361113635962</v>
      </c>
      <c r="G667" s="162" t="str">
        <f>Instructions!$I$74</f>
        <v>Mot 53</v>
      </c>
      <c r="H667" s="162">
        <f ca="1" t="shared" si="163"/>
        <v>0.6025315893024236</v>
      </c>
      <c r="I667" s="162" t="str">
        <f>Instructions!$I$89</f>
        <v>Mot 68</v>
      </c>
      <c r="J667" s="162">
        <f ca="1" t="shared" si="163"/>
        <v>0.9004926064123335</v>
      </c>
    </row>
    <row r="668" spans="1:10" ht="16.5">
      <c r="A668" s="162" t="str">
        <f>Instructions!$I$30</f>
        <v>Mot 9</v>
      </c>
      <c r="B668" s="162">
        <f ca="1" t="shared" si="161"/>
        <v>0.6093083254936501</v>
      </c>
      <c r="C668" s="162" t="str">
        <f>Instructions!$I$45</f>
        <v>Mot 24</v>
      </c>
      <c r="D668" s="162">
        <f ca="1" t="shared" si="162"/>
        <v>0.8776957313165311</v>
      </c>
      <c r="E668" s="162" t="str">
        <f>Instructions!$I$60</f>
        <v>Mot 39</v>
      </c>
      <c r="F668" s="162">
        <f ca="1" t="shared" si="163"/>
        <v>0.41905906322541664</v>
      </c>
      <c r="G668" s="162" t="str">
        <f>Instructions!$I$75</f>
        <v>Mot 54</v>
      </c>
      <c r="H668" s="162">
        <f ca="1" t="shared" si="163"/>
        <v>0.7975853878371357</v>
      </c>
      <c r="I668" s="162" t="str">
        <f>Instructions!$I$90</f>
        <v>Mot 69</v>
      </c>
      <c r="J668" s="162">
        <f ca="1" t="shared" si="163"/>
        <v>0.8821711685118423</v>
      </c>
    </row>
    <row r="669" spans="1:10" ht="16.5">
      <c r="A669" s="162" t="str">
        <f>Instructions!$I$31</f>
        <v>Mot 10</v>
      </c>
      <c r="B669" s="162">
        <f ca="1" t="shared" si="161"/>
        <v>0.5218418879842887</v>
      </c>
      <c r="C669" s="162" t="str">
        <f>Instructions!$I$46</f>
        <v>Mot 25</v>
      </c>
      <c r="D669" s="162">
        <f ca="1">RAND()</f>
        <v>0.7511318462125345</v>
      </c>
      <c r="E669" s="162" t="str">
        <f>Instructions!$I$61</f>
        <v>Mot 40</v>
      </c>
      <c r="F669" s="162">
        <f ca="1">RAND()</f>
        <v>0.7343672260809382</v>
      </c>
      <c r="G669" s="162" t="str">
        <f>Instructions!$I$76</f>
        <v>Mot 55</v>
      </c>
      <c r="H669" s="162">
        <f ca="1" t="shared" si="163"/>
        <v>0.7527371726188439</v>
      </c>
      <c r="I669" s="162" t="str">
        <f>Instructions!$I$91</f>
        <v>Mot 70</v>
      </c>
      <c r="J669" s="162">
        <f ca="1" t="shared" si="163"/>
        <v>0.9168674089570645</v>
      </c>
    </row>
    <row r="670" spans="1:10" ht="16.5">
      <c r="A670" s="162" t="str">
        <f>Instructions!$I$32</f>
        <v>Mot 11</v>
      </c>
      <c r="B670" s="162">
        <f ca="1" t="shared" si="161"/>
        <v>0.5172532482839507</v>
      </c>
      <c r="C670" s="162" t="str">
        <f>Instructions!$I$47</f>
        <v>Mot 26</v>
      </c>
      <c r="D670" s="162">
        <f ca="1">RAND()</f>
        <v>0.9035055708190213</v>
      </c>
      <c r="E670" s="162" t="str">
        <f>Instructions!$I$62</f>
        <v>Mot 41</v>
      </c>
      <c r="F670" s="162">
        <f ca="1">RAND()</f>
        <v>0.25611703307568257</v>
      </c>
      <c r="G670" s="162" t="str">
        <f>Instructions!$I$77</f>
        <v>Mot 56</v>
      </c>
      <c r="H670" s="162">
        <f ca="1" t="shared" si="163"/>
        <v>0.9831522205809644</v>
      </c>
      <c r="I670" s="162" t="str">
        <f>Instructions!$I$92</f>
        <v>Mot 71</v>
      </c>
      <c r="J670" s="162">
        <f ca="1" t="shared" si="163"/>
        <v>0.9263380994297732</v>
      </c>
    </row>
    <row r="671" spans="1:10" ht="16.5">
      <c r="A671" s="162" t="str">
        <f>Instructions!$I$33</f>
        <v>Mot 12</v>
      </c>
      <c r="B671" s="162">
        <f ca="1" t="shared" si="161"/>
        <v>0.3983457360166486</v>
      </c>
      <c r="C671" s="162" t="str">
        <f>Instructions!$I$48</f>
        <v>Mot 27</v>
      </c>
      <c r="D671" s="162">
        <f ca="1">RAND()</f>
        <v>0.8020222151290747</v>
      </c>
      <c r="E671" s="162" t="str">
        <f>Instructions!$I$63</f>
        <v>Mot 42</v>
      </c>
      <c r="F671" s="162">
        <f ca="1">RAND()</f>
        <v>0.104586429912222</v>
      </c>
      <c r="G671" s="162" t="str">
        <f>Instructions!$I$78</f>
        <v>Mot 57</v>
      </c>
      <c r="H671" s="162">
        <f ca="1" t="shared" si="163"/>
        <v>0.7485811338245468</v>
      </c>
      <c r="I671" s="162" t="str">
        <f>Instructions!$I$93</f>
        <v>Mot 72</v>
      </c>
      <c r="J671" s="162">
        <f ca="1" t="shared" si="163"/>
        <v>0.10392084313345373</v>
      </c>
    </row>
    <row r="672" spans="1:10" ht="16.5">
      <c r="A672" s="162" t="str">
        <f>Instructions!$I$34</f>
        <v>Mot 13</v>
      </c>
      <c r="B672" s="162">
        <f ca="1" t="shared" si="161"/>
        <v>0.46686202186384773</v>
      </c>
      <c r="C672" s="162" t="str">
        <f>Instructions!$I$49</f>
        <v>Mot 28</v>
      </c>
      <c r="D672" s="162">
        <f aca="true" t="shared" si="164" ref="D672:D674">RAND()</f>
        <v>0.1547354123487933</v>
      </c>
      <c r="E672" s="162" t="str">
        <f>Instructions!$I$64</f>
        <v>Mot 43</v>
      </c>
      <c r="F672" s="162">
        <f aca="true" t="shared" si="165" ref="F672:F674">RAND()</f>
        <v>0.33922174905020175</v>
      </c>
      <c r="G672" s="162" t="str">
        <f>Instructions!$I$79</f>
        <v>Mot 58</v>
      </c>
      <c r="H672" s="162">
        <f ca="1" t="shared" si="163"/>
        <v>0.46526204280221783</v>
      </c>
      <c r="I672" s="162" t="str">
        <f>Instructions!$I$94</f>
        <v>Mot 73</v>
      </c>
      <c r="J672" s="162">
        <f ca="1" t="shared" si="163"/>
        <v>0.4306928605883569</v>
      </c>
    </row>
    <row r="673" spans="1:10" ht="16.5">
      <c r="A673" s="162" t="str">
        <f>Instructions!$I$35</f>
        <v>Mot 14</v>
      </c>
      <c r="B673" s="162">
        <f ca="1" t="shared" si="161"/>
        <v>0.764533126573518</v>
      </c>
      <c r="C673" s="162" t="str">
        <f>Instructions!$I$50</f>
        <v>Mot 29</v>
      </c>
      <c r="D673" s="162">
        <f ca="1" t="shared" si="164"/>
        <v>0.265302480337519</v>
      </c>
      <c r="E673" s="162" t="str">
        <f>Instructions!$I$65</f>
        <v>Mot 44</v>
      </c>
      <c r="F673" s="162">
        <f ca="1" t="shared" si="165"/>
        <v>0.1579459966699912</v>
      </c>
      <c r="G673" s="162" t="str">
        <f>Instructions!$I$80</f>
        <v>Mot 59</v>
      </c>
      <c r="H673" s="162">
        <f ca="1" t="shared" si="163"/>
        <v>0.250092503692258</v>
      </c>
      <c r="I673" s="162" t="str">
        <f>Instructions!$I$95</f>
        <v>Mot 74</v>
      </c>
      <c r="J673" s="162">
        <f ca="1" t="shared" si="163"/>
        <v>0.36332230509670616</v>
      </c>
    </row>
    <row r="674" spans="1:10" ht="16.5">
      <c r="A674" s="162" t="str">
        <f>Instructions!$I$36</f>
        <v>Mot 15</v>
      </c>
      <c r="B674" s="162">
        <f ca="1" t="shared" si="161"/>
        <v>0.12190736732482377</v>
      </c>
      <c r="C674" s="162" t="str">
        <f>Instructions!$I$51</f>
        <v>Mot 30</v>
      </c>
      <c r="D674" s="162">
        <f ca="1" t="shared" si="164"/>
        <v>0.9348706233305725</v>
      </c>
      <c r="E674" s="162" t="str">
        <f>Instructions!$I$66</f>
        <v>Mot 45</v>
      </c>
      <c r="F674" s="162">
        <f ca="1" t="shared" si="165"/>
        <v>0.45034207687150307</v>
      </c>
      <c r="G674" s="162" t="str">
        <f>Instructions!$I$81</f>
        <v>Mot 60</v>
      </c>
      <c r="H674" s="162">
        <f ca="1" t="shared" si="163"/>
        <v>0.7489531257223984</v>
      </c>
      <c r="I674" s="162" t="str">
        <f>Instructions!$I$96</f>
        <v>Mot 75</v>
      </c>
      <c r="J674" s="162">
        <f ca="1" t="shared" si="163"/>
        <v>0.8251122743104826</v>
      </c>
    </row>
    <row r="675" ht="16.5">
      <c r="K675" s="162">
        <v>34</v>
      </c>
    </row>
    <row r="680" spans="1:10" ht="16.5">
      <c r="A680" s="162" t="str">
        <f>Instructions!$I$22</f>
        <v>Mot 1</v>
      </c>
      <c r="B680" s="162">
        <f aca="true" t="shared" si="166" ref="B680:B694">RAND()</f>
        <v>0.39272463001202584</v>
      </c>
      <c r="C680" s="162" t="str">
        <f>Instructions!$I$37</f>
        <v>Mot 16</v>
      </c>
      <c r="D680" s="162">
        <f aca="true" t="shared" si="167" ref="D680:D688">RAND()</f>
        <v>0.359679922096274</v>
      </c>
      <c r="E680" s="162" t="str">
        <f>Instructions!$I$52</f>
        <v>Mot 31</v>
      </c>
      <c r="F680" s="162">
        <f aca="true" t="shared" si="168" ref="F680:J694">RAND()</f>
        <v>0.6912845330966975</v>
      </c>
      <c r="G680" s="162" t="str">
        <f>Instructions!$I$67</f>
        <v>Mot 46</v>
      </c>
      <c r="H680" s="162">
        <f ca="1" t="shared" si="168"/>
        <v>0.37479172814735773</v>
      </c>
      <c r="I680" s="162" t="str">
        <f>Instructions!$I$82</f>
        <v>Mot 61</v>
      </c>
      <c r="J680" s="162">
        <f ca="1" t="shared" si="168"/>
        <v>0.7294773621951897</v>
      </c>
    </row>
    <row r="681" spans="1:10" ht="16.5">
      <c r="A681" s="162" t="str">
        <f>Instructions!$I$23</f>
        <v>Mot 2</v>
      </c>
      <c r="B681" s="162">
        <f ca="1" t="shared" si="166"/>
        <v>0.30899450354465974</v>
      </c>
      <c r="C681" s="162" t="str">
        <f>Instructions!$I$38</f>
        <v>Mot 17</v>
      </c>
      <c r="D681" s="162">
        <f ca="1" t="shared" si="167"/>
        <v>0.5900109356541597</v>
      </c>
      <c r="E681" s="162" t="str">
        <f>Instructions!$I$53</f>
        <v>Mot 32</v>
      </c>
      <c r="F681" s="162">
        <f ca="1" t="shared" si="168"/>
        <v>0.4606633643532565</v>
      </c>
      <c r="G681" s="162" t="str">
        <f>Instructions!$I$68</f>
        <v>Mot 47</v>
      </c>
      <c r="H681" s="162">
        <f ca="1" t="shared" si="168"/>
        <v>0.6498357779757155</v>
      </c>
      <c r="I681" s="162" t="str">
        <f>Instructions!$I$83</f>
        <v>Mot 62</v>
      </c>
      <c r="J681" s="162">
        <f ca="1" t="shared" si="168"/>
        <v>0.04277874937544446</v>
      </c>
    </row>
    <row r="682" spans="1:10" ht="16.5">
      <c r="A682" s="162" t="str">
        <f>Instructions!$I$24</f>
        <v>Mot 3</v>
      </c>
      <c r="B682" s="162">
        <f ca="1" t="shared" si="166"/>
        <v>0.18683380467805244</v>
      </c>
      <c r="C682" s="162" t="str">
        <f>Instructions!$I$39</f>
        <v>Mot 18</v>
      </c>
      <c r="D682" s="162">
        <f ca="1" t="shared" si="167"/>
        <v>0.05864720497813747</v>
      </c>
      <c r="E682" s="162" t="str">
        <f>Instructions!$I$54</f>
        <v>Mot 33</v>
      </c>
      <c r="F682" s="162">
        <f ca="1" t="shared" si="168"/>
        <v>0.19249510437306772</v>
      </c>
      <c r="G682" s="162" t="str">
        <f>Instructions!$I$69</f>
        <v>Mot 48</v>
      </c>
      <c r="H682" s="162">
        <f ca="1" t="shared" si="168"/>
        <v>0.6170280734515269</v>
      </c>
      <c r="I682" s="162" t="str">
        <f>Instructions!$I$84</f>
        <v>Mot 63</v>
      </c>
      <c r="J682" s="162">
        <f ca="1" t="shared" si="168"/>
        <v>0.17664303171032247</v>
      </c>
    </row>
    <row r="683" spans="1:10" ht="16.5">
      <c r="A683" s="162" t="str">
        <f>Instructions!$I$25</f>
        <v>Mot 4</v>
      </c>
      <c r="B683" s="162">
        <f ca="1" t="shared" si="166"/>
        <v>0.05919319383147492</v>
      </c>
      <c r="C683" s="162" t="str">
        <f>Instructions!$I$40</f>
        <v>Mot 19</v>
      </c>
      <c r="D683" s="162">
        <f ca="1" t="shared" si="167"/>
        <v>0.9254808267114969</v>
      </c>
      <c r="E683" s="162" t="str">
        <f>Instructions!$I$55</f>
        <v>Mot 34</v>
      </c>
      <c r="F683" s="162">
        <f ca="1" t="shared" si="168"/>
        <v>0.8744375417309653</v>
      </c>
      <c r="G683" s="162" t="str">
        <f>Instructions!$I$70</f>
        <v>Mot 49</v>
      </c>
      <c r="H683" s="162">
        <f ca="1" t="shared" si="168"/>
        <v>0.5446131987783822</v>
      </c>
      <c r="I683" s="162" t="str">
        <f>Instructions!$I$85</f>
        <v>Mot 64</v>
      </c>
      <c r="J683" s="162">
        <f ca="1" t="shared" si="168"/>
        <v>0.8353045218882258</v>
      </c>
    </row>
    <row r="684" spans="1:10" ht="16.5">
      <c r="A684" s="162" t="str">
        <f>Instructions!$I$26</f>
        <v>Mot 5</v>
      </c>
      <c r="B684" s="162">
        <f ca="1" t="shared" si="166"/>
        <v>0.35970188386322666</v>
      </c>
      <c r="C684" s="162" t="str">
        <f>Instructions!$I$41</f>
        <v>Mot 20</v>
      </c>
      <c r="D684" s="162">
        <f ca="1" t="shared" si="167"/>
        <v>0.5245491639138283</v>
      </c>
      <c r="E684" s="162" t="str">
        <f>Instructions!$I$56</f>
        <v>Mot 35</v>
      </c>
      <c r="F684" s="162">
        <f ca="1" t="shared" si="168"/>
        <v>0.02942358239396836</v>
      </c>
      <c r="G684" s="162" t="str">
        <f>Instructions!$I$71</f>
        <v>Mot 50</v>
      </c>
      <c r="H684" s="162">
        <f ca="1" t="shared" si="168"/>
        <v>0.5984796205392616</v>
      </c>
      <c r="I684" s="162" t="str">
        <f>Instructions!$I$86</f>
        <v>Mot 65</v>
      </c>
      <c r="J684" s="162">
        <f ca="1" t="shared" si="168"/>
        <v>0.9976115385182809</v>
      </c>
    </row>
    <row r="685" spans="1:10" ht="16.5">
      <c r="A685" s="162" t="str">
        <f>Instructions!$I$27</f>
        <v>Mot 6</v>
      </c>
      <c r="B685" s="162">
        <f ca="1" t="shared" si="166"/>
        <v>0.36615473669822896</v>
      </c>
      <c r="C685" s="162" t="str">
        <f>Instructions!$I$42</f>
        <v>Mot 21</v>
      </c>
      <c r="D685" s="162">
        <f ca="1" t="shared" si="167"/>
        <v>0.7848321331763016</v>
      </c>
      <c r="E685" s="162" t="str">
        <f>Instructions!$I$57</f>
        <v>Mot 36</v>
      </c>
      <c r="F685" s="162">
        <f ca="1" t="shared" si="168"/>
        <v>0.22909958070841852</v>
      </c>
      <c r="G685" s="162" t="str">
        <f>Instructions!$I$72</f>
        <v>Mot 51</v>
      </c>
      <c r="H685" s="162">
        <f ca="1" t="shared" si="168"/>
        <v>0.11591352252184794</v>
      </c>
      <c r="I685" s="162" t="str">
        <f>Instructions!$I$87</f>
        <v>Mot 66</v>
      </c>
      <c r="J685" s="162">
        <f ca="1" t="shared" si="168"/>
        <v>0.4560788373512118</v>
      </c>
    </row>
    <row r="686" spans="1:10" ht="16.5">
      <c r="A686" s="162" t="str">
        <f>Instructions!$I$28</f>
        <v>Mot 7</v>
      </c>
      <c r="B686" s="162">
        <f ca="1" t="shared" si="166"/>
        <v>0.9931787835246438</v>
      </c>
      <c r="C686" s="162" t="str">
        <f>Instructions!$I$43</f>
        <v>Mot 22</v>
      </c>
      <c r="D686" s="162">
        <f ca="1" t="shared" si="167"/>
        <v>0.001310554416674159</v>
      </c>
      <c r="E686" s="162" t="str">
        <f>Instructions!$I$58</f>
        <v>Mot 37</v>
      </c>
      <c r="F686" s="162">
        <f ca="1" t="shared" si="168"/>
        <v>0.37635731213182466</v>
      </c>
      <c r="G686" s="162" t="str">
        <f>Instructions!$I$73</f>
        <v>Mot 52</v>
      </c>
      <c r="H686" s="162">
        <f ca="1" t="shared" si="168"/>
        <v>0.9188979866251983</v>
      </c>
      <c r="I686" s="162" t="str">
        <f>Instructions!$I$88</f>
        <v>Mot 67</v>
      </c>
      <c r="J686" s="162">
        <f ca="1" t="shared" si="168"/>
        <v>0.9699668517200412</v>
      </c>
    </row>
    <row r="687" spans="1:10" ht="16.5">
      <c r="A687" s="162" t="str">
        <f>Instructions!$I$29</f>
        <v>Mot 8</v>
      </c>
      <c r="B687" s="162">
        <f ca="1" t="shared" si="166"/>
        <v>0.006199464684656153</v>
      </c>
      <c r="C687" s="162" t="str">
        <f>Instructions!$I$44</f>
        <v>Mot 23</v>
      </c>
      <c r="D687" s="162">
        <f ca="1" t="shared" si="167"/>
        <v>0.853710055164534</v>
      </c>
      <c r="E687" s="162" t="str">
        <f>Instructions!$I$59</f>
        <v>Mot 38</v>
      </c>
      <c r="F687" s="162">
        <f ca="1" t="shared" si="168"/>
        <v>0.19905010731621586</v>
      </c>
      <c r="G687" s="162" t="str">
        <f>Instructions!$I$74</f>
        <v>Mot 53</v>
      </c>
      <c r="H687" s="162">
        <f ca="1" t="shared" si="168"/>
        <v>0.49106290583514567</v>
      </c>
      <c r="I687" s="162" t="str">
        <f>Instructions!$I$89</f>
        <v>Mot 68</v>
      </c>
      <c r="J687" s="162">
        <f ca="1" t="shared" si="168"/>
        <v>0.7956163846970087</v>
      </c>
    </row>
    <row r="688" spans="1:10" ht="16.5">
      <c r="A688" s="162" t="str">
        <f>Instructions!$I$30</f>
        <v>Mot 9</v>
      </c>
      <c r="B688" s="162">
        <f ca="1" t="shared" si="166"/>
        <v>0.40077288068962014</v>
      </c>
      <c r="C688" s="162" t="str">
        <f>Instructions!$I$45</f>
        <v>Mot 24</v>
      </c>
      <c r="D688" s="162">
        <f ca="1" t="shared" si="167"/>
        <v>0.07838674830978032</v>
      </c>
      <c r="E688" s="162" t="str">
        <f>Instructions!$I$60</f>
        <v>Mot 39</v>
      </c>
      <c r="F688" s="162">
        <f ca="1" t="shared" si="168"/>
        <v>0.8423626781181545</v>
      </c>
      <c r="G688" s="162" t="str">
        <f>Instructions!$I$75</f>
        <v>Mot 54</v>
      </c>
      <c r="H688" s="162">
        <f ca="1" t="shared" si="168"/>
        <v>0.9162655289808793</v>
      </c>
      <c r="I688" s="162" t="str">
        <f>Instructions!$I$90</f>
        <v>Mot 69</v>
      </c>
      <c r="J688" s="162">
        <f ca="1" t="shared" si="168"/>
        <v>0.2742073391973412</v>
      </c>
    </row>
    <row r="689" spans="1:10" ht="16.5">
      <c r="A689" s="162" t="str">
        <f>Instructions!$I$31</f>
        <v>Mot 10</v>
      </c>
      <c r="B689" s="162">
        <f ca="1" t="shared" si="166"/>
        <v>0.899544120069665</v>
      </c>
      <c r="C689" s="162" t="str">
        <f>Instructions!$I$46</f>
        <v>Mot 25</v>
      </c>
      <c r="D689" s="162">
        <f ca="1">RAND()</f>
        <v>0.3694764846302627</v>
      </c>
      <c r="E689" s="162" t="str">
        <f>Instructions!$I$61</f>
        <v>Mot 40</v>
      </c>
      <c r="F689" s="162">
        <f ca="1">RAND()</f>
        <v>0.016498619795646263</v>
      </c>
      <c r="G689" s="162" t="str">
        <f>Instructions!$I$76</f>
        <v>Mot 55</v>
      </c>
      <c r="H689" s="162">
        <f ca="1" t="shared" si="168"/>
        <v>0.48173266931806213</v>
      </c>
      <c r="I689" s="162" t="str">
        <f>Instructions!$I$91</f>
        <v>Mot 70</v>
      </c>
      <c r="J689" s="162">
        <f ca="1" t="shared" si="168"/>
        <v>0.8580167214290066</v>
      </c>
    </row>
    <row r="690" spans="1:10" ht="16.5">
      <c r="A690" s="162" t="str">
        <f>Instructions!$I$32</f>
        <v>Mot 11</v>
      </c>
      <c r="B690" s="162">
        <f ca="1" t="shared" si="166"/>
        <v>0.5734683878443261</v>
      </c>
      <c r="C690" s="162" t="str">
        <f>Instructions!$I$47</f>
        <v>Mot 26</v>
      </c>
      <c r="D690" s="162">
        <f ca="1">RAND()</f>
        <v>0.8097997187616021</v>
      </c>
      <c r="E690" s="162" t="str">
        <f>Instructions!$I$62</f>
        <v>Mot 41</v>
      </c>
      <c r="F690" s="162">
        <f ca="1">RAND()</f>
        <v>0.9378577360680228</v>
      </c>
      <c r="G690" s="162" t="str">
        <f>Instructions!$I$77</f>
        <v>Mot 56</v>
      </c>
      <c r="H690" s="162">
        <f ca="1" t="shared" si="168"/>
        <v>0.21758956292220077</v>
      </c>
      <c r="I690" s="162" t="str">
        <f>Instructions!$I$92</f>
        <v>Mot 71</v>
      </c>
      <c r="J690" s="162">
        <f ca="1" t="shared" si="168"/>
        <v>0.6669817216469258</v>
      </c>
    </row>
    <row r="691" spans="1:10" ht="16.5">
      <c r="A691" s="162" t="str">
        <f>Instructions!$I$33</f>
        <v>Mot 12</v>
      </c>
      <c r="B691" s="162">
        <f ca="1" t="shared" si="166"/>
        <v>0.16666195906893588</v>
      </c>
      <c r="C691" s="162" t="str">
        <f>Instructions!$I$48</f>
        <v>Mot 27</v>
      </c>
      <c r="D691" s="162">
        <f ca="1">RAND()</f>
        <v>0.9759352344861261</v>
      </c>
      <c r="E691" s="162" t="str">
        <f>Instructions!$I$63</f>
        <v>Mot 42</v>
      </c>
      <c r="F691" s="162">
        <f ca="1">RAND()</f>
        <v>0.6638358630614201</v>
      </c>
      <c r="G691" s="162" t="str">
        <f>Instructions!$I$78</f>
        <v>Mot 57</v>
      </c>
      <c r="H691" s="162">
        <f ca="1" t="shared" si="168"/>
        <v>0.37962139609713696</v>
      </c>
      <c r="I691" s="162" t="str">
        <f>Instructions!$I$93</f>
        <v>Mot 72</v>
      </c>
      <c r="J691" s="162">
        <f ca="1" t="shared" si="168"/>
        <v>0.011577048785565869</v>
      </c>
    </row>
    <row r="692" spans="1:10" ht="16.5">
      <c r="A692" s="162" t="str">
        <f>Instructions!$I$34</f>
        <v>Mot 13</v>
      </c>
      <c r="B692" s="162">
        <f ca="1" t="shared" si="166"/>
        <v>0.5208989528584891</v>
      </c>
      <c r="C692" s="162" t="str">
        <f>Instructions!$I$49</f>
        <v>Mot 28</v>
      </c>
      <c r="D692" s="162">
        <f aca="true" t="shared" si="169" ref="D692:D694">RAND()</f>
        <v>0.5239026367706627</v>
      </c>
      <c r="E692" s="162" t="str">
        <f>Instructions!$I$64</f>
        <v>Mot 43</v>
      </c>
      <c r="F692" s="162">
        <f aca="true" t="shared" si="170" ref="F692:F694">RAND()</f>
        <v>0.6047731358763979</v>
      </c>
      <c r="G692" s="162" t="str">
        <f>Instructions!$I$79</f>
        <v>Mot 58</v>
      </c>
      <c r="H692" s="162">
        <f ca="1" t="shared" si="168"/>
        <v>0.7113444762656078</v>
      </c>
      <c r="I692" s="162" t="str">
        <f>Instructions!$I$94</f>
        <v>Mot 73</v>
      </c>
      <c r="J692" s="162">
        <f ca="1" t="shared" si="168"/>
        <v>0.591632783405411</v>
      </c>
    </row>
    <row r="693" spans="1:10" ht="16.5">
      <c r="A693" s="162" t="str">
        <f>Instructions!$I$35</f>
        <v>Mot 14</v>
      </c>
      <c r="B693" s="162">
        <f ca="1" t="shared" si="166"/>
        <v>0.47335802984144193</v>
      </c>
      <c r="C693" s="162" t="str">
        <f>Instructions!$I$50</f>
        <v>Mot 29</v>
      </c>
      <c r="D693" s="162">
        <f ca="1" t="shared" si="169"/>
        <v>0.8166059242309514</v>
      </c>
      <c r="E693" s="162" t="str">
        <f>Instructions!$I$65</f>
        <v>Mot 44</v>
      </c>
      <c r="F693" s="162">
        <f ca="1" t="shared" si="170"/>
        <v>0.4058181773060595</v>
      </c>
      <c r="G693" s="162" t="str">
        <f>Instructions!$I$80</f>
        <v>Mot 59</v>
      </c>
      <c r="H693" s="162">
        <f ca="1" t="shared" si="168"/>
        <v>0.994762999412166</v>
      </c>
      <c r="I693" s="162" t="str">
        <f>Instructions!$I$95</f>
        <v>Mot 74</v>
      </c>
      <c r="J693" s="162">
        <f ca="1" t="shared" si="168"/>
        <v>0.4433082670326579</v>
      </c>
    </row>
    <row r="694" spans="1:10" ht="16.5">
      <c r="A694" s="162" t="str">
        <f>Instructions!$I$36</f>
        <v>Mot 15</v>
      </c>
      <c r="B694" s="162">
        <f ca="1" t="shared" si="166"/>
        <v>0.875890048119685</v>
      </c>
      <c r="C694" s="162" t="str">
        <f>Instructions!$I$51</f>
        <v>Mot 30</v>
      </c>
      <c r="D694" s="162">
        <f ca="1" t="shared" si="169"/>
        <v>0.3098149152320181</v>
      </c>
      <c r="E694" s="162" t="str">
        <f>Instructions!$I$66</f>
        <v>Mot 45</v>
      </c>
      <c r="F694" s="162">
        <f ca="1" t="shared" si="170"/>
        <v>0.27663849109072214</v>
      </c>
      <c r="G694" s="162" t="str">
        <f>Instructions!$I$81</f>
        <v>Mot 60</v>
      </c>
      <c r="H694" s="162">
        <f ca="1" t="shared" si="168"/>
        <v>0.8231630842409802</v>
      </c>
      <c r="I694" s="162" t="str">
        <f>Instructions!$I$96</f>
        <v>Mot 75</v>
      </c>
      <c r="J694" s="162">
        <f ca="1" t="shared" si="168"/>
        <v>0.8855586678915427</v>
      </c>
    </row>
    <row r="695" ht="16.5">
      <c r="K695" s="162">
        <v>35</v>
      </c>
    </row>
    <row r="700" spans="1:10" ht="16.5">
      <c r="A700" s="162" t="str">
        <f>Instructions!$I$22</f>
        <v>Mot 1</v>
      </c>
      <c r="B700" s="162">
        <f aca="true" t="shared" si="171" ref="B700:B714">RAND()</f>
        <v>0.058579255165605804</v>
      </c>
      <c r="C700" s="162" t="str">
        <f>Instructions!$I$37</f>
        <v>Mot 16</v>
      </c>
      <c r="D700" s="162">
        <f aca="true" t="shared" si="172" ref="D700:D708">RAND()</f>
        <v>0.10875345907389111</v>
      </c>
      <c r="E700" s="162" t="str">
        <f>Instructions!$I$52</f>
        <v>Mot 31</v>
      </c>
      <c r="F700" s="162">
        <f aca="true" t="shared" si="173" ref="F700:J714">RAND()</f>
        <v>0.25373937815820713</v>
      </c>
      <c r="G700" s="162" t="str">
        <f>Instructions!$I$67</f>
        <v>Mot 46</v>
      </c>
      <c r="H700" s="162">
        <f ca="1" t="shared" si="173"/>
        <v>0.802418653914315</v>
      </c>
      <c r="I700" s="162" t="str">
        <f>Instructions!$I$82</f>
        <v>Mot 61</v>
      </c>
      <c r="J700" s="162">
        <f ca="1" t="shared" si="173"/>
        <v>0.18139489515576712</v>
      </c>
    </row>
    <row r="701" spans="1:10" ht="16.5">
      <c r="A701" s="162" t="str">
        <f>Instructions!$I$23</f>
        <v>Mot 2</v>
      </c>
      <c r="B701" s="162">
        <f ca="1" t="shared" si="171"/>
        <v>0.9187296884925606</v>
      </c>
      <c r="C701" s="162" t="str">
        <f>Instructions!$I$38</f>
        <v>Mot 17</v>
      </c>
      <c r="D701" s="162">
        <f ca="1" t="shared" si="172"/>
        <v>0.44259304493822726</v>
      </c>
      <c r="E701" s="162" t="str">
        <f>Instructions!$I$53</f>
        <v>Mot 32</v>
      </c>
      <c r="F701" s="162">
        <f ca="1" t="shared" si="173"/>
        <v>0.49845857864560716</v>
      </c>
      <c r="G701" s="162" t="str">
        <f>Instructions!$I$68</f>
        <v>Mot 47</v>
      </c>
      <c r="H701" s="162">
        <f ca="1" t="shared" si="173"/>
        <v>0.7681275384905756</v>
      </c>
      <c r="I701" s="162" t="str">
        <f>Instructions!$I$83</f>
        <v>Mot 62</v>
      </c>
      <c r="J701" s="162">
        <f ca="1" t="shared" si="173"/>
        <v>0.47258480106497724</v>
      </c>
    </row>
    <row r="702" spans="1:10" ht="16.5">
      <c r="A702" s="162" t="str">
        <f>Instructions!$I$24</f>
        <v>Mot 3</v>
      </c>
      <c r="B702" s="162">
        <f ca="1" t="shared" si="171"/>
        <v>0.6113685189712795</v>
      </c>
      <c r="C702" s="162" t="str">
        <f>Instructions!$I$39</f>
        <v>Mot 18</v>
      </c>
      <c r="D702" s="162">
        <f ca="1" t="shared" si="172"/>
        <v>0.14232749578179815</v>
      </c>
      <c r="E702" s="162" t="str">
        <f>Instructions!$I$54</f>
        <v>Mot 33</v>
      </c>
      <c r="F702" s="162">
        <f ca="1" t="shared" si="173"/>
        <v>0.17780511381067488</v>
      </c>
      <c r="G702" s="162" t="str">
        <f>Instructions!$I$69</f>
        <v>Mot 48</v>
      </c>
      <c r="H702" s="162">
        <f ca="1" t="shared" si="173"/>
        <v>0.5033233152516468</v>
      </c>
      <c r="I702" s="162" t="str">
        <f>Instructions!$I$84</f>
        <v>Mot 63</v>
      </c>
      <c r="J702" s="162">
        <f ca="1" t="shared" si="173"/>
        <v>0.8630225557996757</v>
      </c>
    </row>
    <row r="703" spans="1:10" ht="16.5">
      <c r="A703" s="162" t="str">
        <f>Instructions!$I$25</f>
        <v>Mot 4</v>
      </c>
      <c r="B703" s="162">
        <f ca="1" t="shared" si="171"/>
        <v>0.8960887756480672</v>
      </c>
      <c r="C703" s="162" t="str">
        <f>Instructions!$I$40</f>
        <v>Mot 19</v>
      </c>
      <c r="D703" s="162">
        <f ca="1" t="shared" si="172"/>
        <v>0.34759549551190494</v>
      </c>
      <c r="E703" s="162" t="str">
        <f>Instructions!$I$55</f>
        <v>Mot 34</v>
      </c>
      <c r="F703" s="162">
        <f ca="1" t="shared" si="173"/>
        <v>0.9900431727598998</v>
      </c>
      <c r="G703" s="162" t="str">
        <f>Instructions!$I$70</f>
        <v>Mot 49</v>
      </c>
      <c r="H703" s="162">
        <f ca="1" t="shared" si="173"/>
        <v>0.3513732576715535</v>
      </c>
      <c r="I703" s="162" t="str">
        <f>Instructions!$I$85</f>
        <v>Mot 64</v>
      </c>
      <c r="J703" s="162">
        <f ca="1" t="shared" si="173"/>
        <v>0.9952966709650314</v>
      </c>
    </row>
    <row r="704" spans="1:10" ht="16.5">
      <c r="A704" s="162" t="str">
        <f>Instructions!$I$26</f>
        <v>Mot 5</v>
      </c>
      <c r="B704" s="162">
        <f ca="1" t="shared" si="171"/>
        <v>0.9577709283058611</v>
      </c>
      <c r="C704" s="162" t="str">
        <f>Instructions!$I$41</f>
        <v>Mot 20</v>
      </c>
      <c r="D704" s="162">
        <f ca="1" t="shared" si="172"/>
        <v>0.8168691361974099</v>
      </c>
      <c r="E704" s="162" t="str">
        <f>Instructions!$I$56</f>
        <v>Mot 35</v>
      </c>
      <c r="F704" s="162">
        <f ca="1" t="shared" si="173"/>
        <v>0.5321781405056882</v>
      </c>
      <c r="G704" s="162" t="str">
        <f>Instructions!$I$71</f>
        <v>Mot 50</v>
      </c>
      <c r="H704" s="162">
        <f ca="1" t="shared" si="173"/>
        <v>0.3772286785236618</v>
      </c>
      <c r="I704" s="162" t="str">
        <f>Instructions!$I$86</f>
        <v>Mot 65</v>
      </c>
      <c r="J704" s="162">
        <f ca="1" t="shared" si="173"/>
        <v>0.5942651501744497</v>
      </c>
    </row>
    <row r="705" spans="1:10" ht="16.5">
      <c r="A705" s="162" t="str">
        <f>Instructions!$I$27</f>
        <v>Mot 6</v>
      </c>
      <c r="B705" s="162">
        <f ca="1" t="shared" si="171"/>
        <v>0.9904127822158937</v>
      </c>
      <c r="C705" s="162" t="str">
        <f>Instructions!$I$42</f>
        <v>Mot 21</v>
      </c>
      <c r="D705" s="162">
        <f ca="1" t="shared" si="172"/>
        <v>0.46400626987118987</v>
      </c>
      <c r="E705" s="162" t="str">
        <f>Instructions!$I$57</f>
        <v>Mot 36</v>
      </c>
      <c r="F705" s="162">
        <f ca="1" t="shared" si="173"/>
        <v>0.770061097530179</v>
      </c>
      <c r="G705" s="162" t="str">
        <f>Instructions!$I$72</f>
        <v>Mot 51</v>
      </c>
      <c r="H705" s="162">
        <f ca="1" t="shared" si="173"/>
        <v>0.14562801997168584</v>
      </c>
      <c r="I705" s="162" t="str">
        <f>Instructions!$I$87</f>
        <v>Mot 66</v>
      </c>
      <c r="J705" s="162">
        <f ca="1" t="shared" si="173"/>
        <v>0.49582719206568604</v>
      </c>
    </row>
    <row r="706" spans="1:10" ht="16.5">
      <c r="A706" s="162" t="str">
        <f>Instructions!$I$28</f>
        <v>Mot 7</v>
      </c>
      <c r="B706" s="162">
        <f ca="1" t="shared" si="171"/>
        <v>0.15484492155256924</v>
      </c>
      <c r="C706" s="162" t="str">
        <f>Instructions!$I$43</f>
        <v>Mot 22</v>
      </c>
      <c r="D706" s="162">
        <f ca="1" t="shared" si="172"/>
        <v>0.9224404396717832</v>
      </c>
      <c r="E706" s="162" t="str">
        <f>Instructions!$I$58</f>
        <v>Mot 37</v>
      </c>
      <c r="F706" s="162">
        <f ca="1" t="shared" si="173"/>
        <v>0.7838672270463897</v>
      </c>
      <c r="G706" s="162" t="str">
        <f>Instructions!$I$73</f>
        <v>Mot 52</v>
      </c>
      <c r="H706" s="162">
        <f ca="1" t="shared" si="173"/>
        <v>0.20629637440966309</v>
      </c>
      <c r="I706" s="162" t="str">
        <f>Instructions!$I$88</f>
        <v>Mot 67</v>
      </c>
      <c r="J706" s="162">
        <f ca="1" t="shared" si="173"/>
        <v>0.45185651634873825</v>
      </c>
    </row>
    <row r="707" spans="1:10" ht="16.5">
      <c r="A707" s="162" t="str">
        <f>Instructions!$I$29</f>
        <v>Mot 8</v>
      </c>
      <c r="B707" s="162">
        <f ca="1" t="shared" si="171"/>
        <v>0.20506496489145454</v>
      </c>
      <c r="C707" s="162" t="str">
        <f>Instructions!$I$44</f>
        <v>Mot 23</v>
      </c>
      <c r="D707" s="162">
        <f ca="1" t="shared" si="172"/>
        <v>0.5730595439922159</v>
      </c>
      <c r="E707" s="162" t="str">
        <f>Instructions!$I$59</f>
        <v>Mot 38</v>
      </c>
      <c r="F707" s="162">
        <f ca="1" t="shared" si="173"/>
        <v>0.07592023452072272</v>
      </c>
      <c r="G707" s="162" t="str">
        <f>Instructions!$I$74</f>
        <v>Mot 53</v>
      </c>
      <c r="H707" s="162">
        <f ca="1" t="shared" si="173"/>
        <v>0.4848403333671263</v>
      </c>
      <c r="I707" s="162" t="str">
        <f>Instructions!$I$89</f>
        <v>Mot 68</v>
      </c>
      <c r="J707" s="162">
        <f ca="1" t="shared" si="173"/>
        <v>0.4663763049166654</v>
      </c>
    </row>
    <row r="708" spans="1:10" ht="16.5">
      <c r="A708" s="162" t="str">
        <f>Instructions!$I$30</f>
        <v>Mot 9</v>
      </c>
      <c r="B708" s="162">
        <f ca="1" t="shared" si="171"/>
        <v>0.3288392436400801</v>
      </c>
      <c r="C708" s="162" t="str">
        <f>Instructions!$I$45</f>
        <v>Mot 24</v>
      </c>
      <c r="D708" s="162">
        <f ca="1" t="shared" si="172"/>
        <v>0.7219386839341903</v>
      </c>
      <c r="E708" s="162" t="str">
        <f>Instructions!$I$60</f>
        <v>Mot 39</v>
      </c>
      <c r="F708" s="162">
        <f ca="1" t="shared" si="173"/>
        <v>0.02098209290017483</v>
      </c>
      <c r="G708" s="162" t="str">
        <f>Instructions!$I$75</f>
        <v>Mot 54</v>
      </c>
      <c r="H708" s="162">
        <f ca="1" t="shared" si="173"/>
        <v>0.34636742689404243</v>
      </c>
      <c r="I708" s="162" t="str">
        <f>Instructions!$I$90</f>
        <v>Mot 69</v>
      </c>
      <c r="J708" s="162">
        <f ca="1" t="shared" si="173"/>
        <v>0.7732503831055245</v>
      </c>
    </row>
    <row r="709" spans="1:10" ht="16.5">
      <c r="A709" s="162" t="str">
        <f>Instructions!$I$31</f>
        <v>Mot 10</v>
      </c>
      <c r="B709" s="162">
        <f ca="1" t="shared" si="171"/>
        <v>0.3141717855252062</v>
      </c>
      <c r="C709" s="162" t="str">
        <f>Instructions!$I$46</f>
        <v>Mot 25</v>
      </c>
      <c r="D709" s="162">
        <f ca="1">RAND()</f>
        <v>0.3141988915834565</v>
      </c>
      <c r="E709" s="162" t="str">
        <f>Instructions!$I$61</f>
        <v>Mot 40</v>
      </c>
      <c r="F709" s="162">
        <f ca="1">RAND()</f>
        <v>0.28424173609066905</v>
      </c>
      <c r="G709" s="162" t="str">
        <f>Instructions!$I$76</f>
        <v>Mot 55</v>
      </c>
      <c r="H709" s="162">
        <f ca="1" t="shared" si="173"/>
        <v>0.7458814507608418</v>
      </c>
      <c r="I709" s="162" t="str">
        <f>Instructions!$I$91</f>
        <v>Mot 70</v>
      </c>
      <c r="J709" s="162">
        <f ca="1" t="shared" si="173"/>
        <v>0.905504624534611</v>
      </c>
    </row>
    <row r="710" spans="1:10" ht="16.5">
      <c r="A710" s="162" t="str">
        <f>Instructions!$I$32</f>
        <v>Mot 11</v>
      </c>
      <c r="B710" s="162">
        <f ca="1" t="shared" si="171"/>
        <v>0.16456251187116056</v>
      </c>
      <c r="C710" s="162" t="str">
        <f>Instructions!$I$47</f>
        <v>Mot 26</v>
      </c>
      <c r="D710" s="162">
        <f ca="1">RAND()</f>
        <v>0.7220635798019864</v>
      </c>
      <c r="E710" s="162" t="str">
        <f>Instructions!$I$62</f>
        <v>Mot 41</v>
      </c>
      <c r="F710" s="162">
        <f ca="1">RAND()</f>
        <v>0.24529003488155898</v>
      </c>
      <c r="G710" s="162" t="str">
        <f>Instructions!$I$77</f>
        <v>Mot 56</v>
      </c>
      <c r="H710" s="162">
        <f ca="1" t="shared" si="173"/>
        <v>0.3700793830844764</v>
      </c>
      <c r="I710" s="162" t="str">
        <f>Instructions!$I$92</f>
        <v>Mot 71</v>
      </c>
      <c r="J710" s="162">
        <f ca="1" t="shared" si="173"/>
        <v>0.47106709735134666</v>
      </c>
    </row>
    <row r="711" spans="1:10" ht="16.5">
      <c r="A711" s="162" t="str">
        <f>Instructions!$I$33</f>
        <v>Mot 12</v>
      </c>
      <c r="B711" s="162">
        <f ca="1" t="shared" si="171"/>
        <v>0.7704183036820663</v>
      </c>
      <c r="C711" s="162" t="str">
        <f>Instructions!$I$48</f>
        <v>Mot 27</v>
      </c>
      <c r="D711" s="162">
        <f ca="1">RAND()</f>
        <v>0.6637117404277949</v>
      </c>
      <c r="E711" s="162" t="str">
        <f>Instructions!$I$63</f>
        <v>Mot 42</v>
      </c>
      <c r="F711" s="162">
        <f ca="1">RAND()</f>
        <v>0.887141375627347</v>
      </c>
      <c r="G711" s="162" t="str">
        <f>Instructions!$I$78</f>
        <v>Mot 57</v>
      </c>
      <c r="H711" s="162">
        <f ca="1" t="shared" si="173"/>
        <v>0.08778008947744398</v>
      </c>
      <c r="I711" s="162" t="str">
        <f>Instructions!$I$93</f>
        <v>Mot 72</v>
      </c>
      <c r="J711" s="162">
        <f ca="1" t="shared" si="173"/>
        <v>0.06487331634003601</v>
      </c>
    </row>
    <row r="712" spans="1:10" ht="16.5">
      <c r="A712" s="162" t="str">
        <f>Instructions!$I$34</f>
        <v>Mot 13</v>
      </c>
      <c r="B712" s="162">
        <f ca="1" t="shared" si="171"/>
        <v>0.301344809487052</v>
      </c>
      <c r="C712" s="162" t="str">
        <f>Instructions!$I$49</f>
        <v>Mot 28</v>
      </c>
      <c r="D712" s="162">
        <f aca="true" t="shared" si="174" ref="D712:D714">RAND()</f>
        <v>0.8074885004319955</v>
      </c>
      <c r="E712" s="162" t="str">
        <f>Instructions!$I$64</f>
        <v>Mot 43</v>
      </c>
      <c r="F712" s="162">
        <f aca="true" t="shared" si="175" ref="F712:F714">RAND()</f>
        <v>0.3500745875543445</v>
      </c>
      <c r="G712" s="162" t="str">
        <f>Instructions!$I$79</f>
        <v>Mot 58</v>
      </c>
      <c r="H712" s="162">
        <f ca="1" t="shared" si="173"/>
        <v>0.9603445200012005</v>
      </c>
      <c r="I712" s="162" t="str">
        <f>Instructions!$I$94</f>
        <v>Mot 73</v>
      </c>
      <c r="J712" s="162">
        <f ca="1" t="shared" si="173"/>
        <v>0.363788862937538</v>
      </c>
    </row>
    <row r="713" spans="1:10" ht="16.5">
      <c r="A713" s="162" t="str">
        <f>Instructions!$I$35</f>
        <v>Mot 14</v>
      </c>
      <c r="B713" s="162">
        <f ca="1" t="shared" si="171"/>
        <v>0.9919200707152563</v>
      </c>
      <c r="C713" s="162" t="str">
        <f>Instructions!$I$50</f>
        <v>Mot 29</v>
      </c>
      <c r="D713" s="162">
        <f ca="1" t="shared" si="174"/>
        <v>0.9239921809226294</v>
      </c>
      <c r="E713" s="162" t="str">
        <f>Instructions!$I$65</f>
        <v>Mot 44</v>
      </c>
      <c r="F713" s="162">
        <f ca="1" t="shared" si="175"/>
        <v>0.8528554010206125</v>
      </c>
      <c r="G713" s="162" t="str">
        <f>Instructions!$I$80</f>
        <v>Mot 59</v>
      </c>
      <c r="H713" s="162">
        <f ca="1" t="shared" si="173"/>
        <v>0.6345378766549071</v>
      </c>
      <c r="I713" s="162" t="str">
        <f>Instructions!$I$95</f>
        <v>Mot 74</v>
      </c>
      <c r="J713" s="162">
        <f ca="1" t="shared" si="173"/>
        <v>0.9315013467814899</v>
      </c>
    </row>
    <row r="714" spans="1:10" ht="16.5">
      <c r="A714" s="162" t="str">
        <f>Instructions!$I$36</f>
        <v>Mot 15</v>
      </c>
      <c r="B714" s="162">
        <f ca="1" t="shared" si="171"/>
        <v>0.685461970415212</v>
      </c>
      <c r="C714" s="162" t="str">
        <f>Instructions!$I$51</f>
        <v>Mot 30</v>
      </c>
      <c r="D714" s="162">
        <f ca="1" t="shared" si="174"/>
        <v>0.20390716089039596</v>
      </c>
      <c r="E714" s="162" t="str">
        <f>Instructions!$I$66</f>
        <v>Mot 45</v>
      </c>
      <c r="F714" s="162">
        <f ca="1" t="shared" si="175"/>
        <v>0.4092507493394024</v>
      </c>
      <c r="G714" s="162" t="str">
        <f>Instructions!$I$81</f>
        <v>Mot 60</v>
      </c>
      <c r="H714" s="162">
        <f ca="1" t="shared" si="173"/>
        <v>0.6809941461161566</v>
      </c>
      <c r="I714" s="162" t="str">
        <f>Instructions!$I$96</f>
        <v>Mot 75</v>
      </c>
      <c r="J714" s="162">
        <f ca="1" t="shared" si="173"/>
        <v>0.47445336102113667</v>
      </c>
    </row>
    <row r="715" ht="16.5">
      <c r="K715" s="162">
        <v>36</v>
      </c>
    </row>
    <row r="720" spans="1:10" ht="16.5">
      <c r="A720" s="162" t="str">
        <f>Instructions!$I$22</f>
        <v>Mot 1</v>
      </c>
      <c r="B720" s="162">
        <f aca="true" t="shared" si="176" ref="B720:B754">RAND()</f>
        <v>0.9505047909831917</v>
      </c>
      <c r="C720" s="162" t="str">
        <f>Instructions!$I$37</f>
        <v>Mot 16</v>
      </c>
      <c r="D720" s="162">
        <f aca="true" t="shared" si="177" ref="D720:D728">RAND()</f>
        <v>0.6058463867302212</v>
      </c>
      <c r="E720" s="162" t="str">
        <f>Instructions!$I$52</f>
        <v>Mot 31</v>
      </c>
      <c r="F720" s="162">
        <f aca="true" t="shared" si="178" ref="F720:J734">RAND()</f>
        <v>0.9993629283199044</v>
      </c>
      <c r="G720" s="162" t="str">
        <f>Instructions!$I$67</f>
        <v>Mot 46</v>
      </c>
      <c r="H720" s="162">
        <f ca="1" t="shared" si="178"/>
        <v>0.6943943726104211</v>
      </c>
      <c r="I720" s="162" t="str">
        <f>Instructions!$I$82</f>
        <v>Mot 61</v>
      </c>
      <c r="J720" s="162">
        <f ca="1" t="shared" si="178"/>
        <v>0.9166894360878148</v>
      </c>
    </row>
    <row r="721" spans="1:10" ht="16.5">
      <c r="A721" s="162" t="str">
        <f>Instructions!$I$23</f>
        <v>Mot 2</v>
      </c>
      <c r="B721" s="162">
        <f ca="1" t="shared" si="176"/>
        <v>0.8818848322844374</v>
      </c>
      <c r="C721" s="162" t="str">
        <f>Instructions!$I$38</f>
        <v>Mot 17</v>
      </c>
      <c r="D721" s="162">
        <f ca="1" t="shared" si="177"/>
        <v>0.09522137175887446</v>
      </c>
      <c r="E721" s="162" t="str">
        <f>Instructions!$I$53</f>
        <v>Mot 32</v>
      </c>
      <c r="F721" s="162">
        <f ca="1" t="shared" si="178"/>
        <v>0.32059696701262397</v>
      </c>
      <c r="G721" s="162" t="str">
        <f>Instructions!$I$68</f>
        <v>Mot 47</v>
      </c>
      <c r="H721" s="162">
        <f ca="1" t="shared" si="178"/>
        <v>0.6205168643155744</v>
      </c>
      <c r="I721" s="162" t="str">
        <f>Instructions!$I$83</f>
        <v>Mot 62</v>
      </c>
      <c r="J721" s="162">
        <f ca="1" t="shared" si="178"/>
        <v>0.7975054016479918</v>
      </c>
    </row>
    <row r="722" spans="1:10" ht="16.5">
      <c r="A722" s="162" t="str">
        <f>Instructions!$I$24</f>
        <v>Mot 3</v>
      </c>
      <c r="B722" s="162">
        <f ca="1" t="shared" si="176"/>
        <v>0.29516094906304025</v>
      </c>
      <c r="C722" s="162" t="str">
        <f>Instructions!$I$39</f>
        <v>Mot 18</v>
      </c>
      <c r="D722" s="162">
        <f ca="1" t="shared" si="177"/>
        <v>0.3668360302341548</v>
      </c>
      <c r="E722" s="162" t="str">
        <f>Instructions!$I$54</f>
        <v>Mot 33</v>
      </c>
      <c r="F722" s="162">
        <f ca="1" t="shared" si="178"/>
        <v>0.20562263635663214</v>
      </c>
      <c r="G722" s="162" t="str">
        <f>Instructions!$I$69</f>
        <v>Mot 48</v>
      </c>
      <c r="H722" s="162">
        <f ca="1" t="shared" si="178"/>
        <v>0.9459484253533765</v>
      </c>
      <c r="I722" s="162" t="str">
        <f>Instructions!$I$84</f>
        <v>Mot 63</v>
      </c>
      <c r="J722" s="162">
        <f ca="1" t="shared" si="178"/>
        <v>0.9768956815455377</v>
      </c>
    </row>
    <row r="723" spans="1:10" ht="16.5">
      <c r="A723" s="162" t="str">
        <f>Instructions!$I$25</f>
        <v>Mot 4</v>
      </c>
      <c r="B723" s="162">
        <f ca="1" t="shared" si="176"/>
        <v>0.4303581735366999</v>
      </c>
      <c r="C723" s="162" t="str">
        <f>Instructions!$I$40</f>
        <v>Mot 19</v>
      </c>
      <c r="D723" s="162">
        <f ca="1" t="shared" si="177"/>
        <v>0.7316190718467765</v>
      </c>
      <c r="E723" s="162" t="str">
        <f>Instructions!$I$55</f>
        <v>Mot 34</v>
      </c>
      <c r="F723" s="162">
        <f ca="1" t="shared" si="178"/>
        <v>0.49114502052582754</v>
      </c>
      <c r="G723" s="162" t="str">
        <f>Instructions!$I$70</f>
        <v>Mot 49</v>
      </c>
      <c r="H723" s="162">
        <f ca="1" t="shared" si="178"/>
        <v>0.40112546842925323</v>
      </c>
      <c r="I723" s="162" t="str">
        <f>Instructions!$I$85</f>
        <v>Mot 64</v>
      </c>
      <c r="J723" s="162">
        <f ca="1" t="shared" si="178"/>
        <v>0.33077548423575387</v>
      </c>
    </row>
    <row r="724" spans="1:10" ht="16.5">
      <c r="A724" s="162" t="str">
        <f>Instructions!$I$26</f>
        <v>Mot 5</v>
      </c>
      <c r="B724" s="162">
        <f ca="1" t="shared" si="176"/>
        <v>0.6771165148078556</v>
      </c>
      <c r="C724" s="162" t="str">
        <f>Instructions!$I$41</f>
        <v>Mot 20</v>
      </c>
      <c r="D724" s="162">
        <f ca="1" t="shared" si="177"/>
        <v>0.9050270659502662</v>
      </c>
      <c r="E724" s="162" t="str">
        <f>Instructions!$I$56</f>
        <v>Mot 35</v>
      </c>
      <c r="F724" s="162">
        <f ca="1" t="shared" si="178"/>
        <v>0.2052266831885864</v>
      </c>
      <c r="G724" s="162" t="str">
        <f>Instructions!$I$71</f>
        <v>Mot 50</v>
      </c>
      <c r="H724" s="162">
        <f ca="1" t="shared" si="178"/>
        <v>0.41894350390920687</v>
      </c>
      <c r="I724" s="162" t="str">
        <f>Instructions!$I$86</f>
        <v>Mot 65</v>
      </c>
      <c r="J724" s="162">
        <f ca="1" t="shared" si="178"/>
        <v>0.2859351725404924</v>
      </c>
    </row>
    <row r="725" spans="1:10" ht="16.5">
      <c r="A725" s="162" t="str">
        <f>Instructions!$I$27</f>
        <v>Mot 6</v>
      </c>
      <c r="B725" s="162">
        <f ca="1" t="shared" si="176"/>
        <v>0.5516084238554646</v>
      </c>
      <c r="C725" s="162" t="str">
        <f>Instructions!$I$42</f>
        <v>Mot 21</v>
      </c>
      <c r="D725" s="162">
        <f ca="1" t="shared" si="177"/>
        <v>0.5590866905266845</v>
      </c>
      <c r="E725" s="162" t="str">
        <f>Instructions!$I$57</f>
        <v>Mot 36</v>
      </c>
      <c r="F725" s="162">
        <f ca="1" t="shared" si="178"/>
        <v>0.26663904083109846</v>
      </c>
      <c r="G725" s="162" t="str">
        <f>Instructions!$I$72</f>
        <v>Mot 51</v>
      </c>
      <c r="H725" s="162">
        <f ca="1" t="shared" si="178"/>
        <v>0.9333448861561618</v>
      </c>
      <c r="I725" s="162" t="str">
        <f>Instructions!$I$87</f>
        <v>Mot 66</v>
      </c>
      <c r="J725" s="162">
        <f ca="1" t="shared" si="178"/>
        <v>0.29348339102857335</v>
      </c>
    </row>
    <row r="726" spans="1:10" ht="16.5">
      <c r="A726" s="162" t="str">
        <f>Instructions!$I$28</f>
        <v>Mot 7</v>
      </c>
      <c r="B726" s="162">
        <f ca="1" t="shared" si="176"/>
        <v>0.38806447409253575</v>
      </c>
      <c r="C726" s="162" t="str">
        <f>Instructions!$I$43</f>
        <v>Mot 22</v>
      </c>
      <c r="D726" s="162">
        <f ca="1" t="shared" si="177"/>
        <v>0.5083745740851223</v>
      </c>
      <c r="E726" s="162" t="str">
        <f>Instructions!$I$58</f>
        <v>Mot 37</v>
      </c>
      <c r="F726" s="162">
        <f ca="1" t="shared" si="178"/>
        <v>0.8797918629053781</v>
      </c>
      <c r="G726" s="162" t="str">
        <f>Instructions!$I$73</f>
        <v>Mot 52</v>
      </c>
      <c r="H726" s="162">
        <f ca="1" t="shared" si="178"/>
        <v>0.10502143525532381</v>
      </c>
      <c r="I726" s="162" t="str">
        <f>Instructions!$I$88</f>
        <v>Mot 67</v>
      </c>
      <c r="J726" s="162">
        <f ca="1" t="shared" si="178"/>
        <v>0.07091291641085984</v>
      </c>
    </row>
    <row r="727" spans="1:10" ht="16.5">
      <c r="A727" s="162" t="str">
        <f>Instructions!$I$29</f>
        <v>Mot 8</v>
      </c>
      <c r="B727" s="162">
        <f ca="1" t="shared" si="176"/>
        <v>0.7444482842897784</v>
      </c>
      <c r="C727" s="162" t="str">
        <f>Instructions!$I$44</f>
        <v>Mot 23</v>
      </c>
      <c r="D727" s="162">
        <f ca="1" t="shared" si="177"/>
        <v>0.6970880913281547</v>
      </c>
      <c r="E727" s="162" t="str">
        <f>Instructions!$I$59</f>
        <v>Mot 38</v>
      </c>
      <c r="F727" s="162">
        <f ca="1" t="shared" si="178"/>
        <v>0.9585499060093552</v>
      </c>
      <c r="G727" s="162" t="str">
        <f>Instructions!$I$74</f>
        <v>Mot 53</v>
      </c>
      <c r="H727" s="162">
        <f ca="1" t="shared" si="178"/>
        <v>0.5739301516425946</v>
      </c>
      <c r="I727" s="162" t="str">
        <f>Instructions!$I$89</f>
        <v>Mot 68</v>
      </c>
      <c r="J727" s="162">
        <f ca="1" t="shared" si="178"/>
        <v>0.2744970715488575</v>
      </c>
    </row>
    <row r="728" spans="1:10" ht="16.5">
      <c r="A728" s="162" t="str">
        <f>Instructions!$I$30</f>
        <v>Mot 9</v>
      </c>
      <c r="B728" s="162">
        <f ca="1" t="shared" si="176"/>
        <v>0.4529399265520464</v>
      </c>
      <c r="C728" s="162" t="str">
        <f>Instructions!$I$45</f>
        <v>Mot 24</v>
      </c>
      <c r="D728" s="162">
        <f ca="1" t="shared" si="177"/>
        <v>0.8100097622318385</v>
      </c>
      <c r="E728" s="162" t="str">
        <f>Instructions!$I$60</f>
        <v>Mot 39</v>
      </c>
      <c r="F728" s="162">
        <f ca="1" t="shared" si="178"/>
        <v>0.06287598751277801</v>
      </c>
      <c r="G728" s="162" t="str">
        <f>Instructions!$I$75</f>
        <v>Mot 54</v>
      </c>
      <c r="H728" s="162">
        <f ca="1" t="shared" si="178"/>
        <v>0.03363227159997384</v>
      </c>
      <c r="I728" s="162" t="str">
        <f>Instructions!$I$90</f>
        <v>Mot 69</v>
      </c>
      <c r="J728" s="162">
        <f ca="1" t="shared" si="178"/>
        <v>0.8076928025313836</v>
      </c>
    </row>
    <row r="729" spans="1:10" ht="16.5">
      <c r="A729" s="162" t="str">
        <f>Instructions!$I$31</f>
        <v>Mot 10</v>
      </c>
      <c r="B729" s="162">
        <f ca="1" t="shared" si="176"/>
        <v>0.9778361789204446</v>
      </c>
      <c r="C729" s="162" t="str">
        <f>Instructions!$I$46</f>
        <v>Mot 25</v>
      </c>
      <c r="D729" s="162">
        <f ca="1">RAND()</f>
        <v>0.4893999789389468</v>
      </c>
      <c r="E729" s="162" t="str">
        <f>Instructions!$I$61</f>
        <v>Mot 40</v>
      </c>
      <c r="F729" s="162">
        <f ca="1">RAND()</f>
        <v>0.8400713812260404</v>
      </c>
      <c r="G729" s="162" t="str">
        <f>Instructions!$I$76</f>
        <v>Mot 55</v>
      </c>
      <c r="H729" s="162">
        <f ca="1" t="shared" si="178"/>
        <v>0.6759280503024622</v>
      </c>
      <c r="I729" s="162" t="str">
        <f>Instructions!$I$91</f>
        <v>Mot 70</v>
      </c>
      <c r="J729" s="162">
        <f ca="1" t="shared" si="178"/>
        <v>0.8649553289566451</v>
      </c>
    </row>
    <row r="730" spans="1:10" ht="16.5">
      <c r="A730" s="162" t="str">
        <f>Instructions!$I$32</f>
        <v>Mot 11</v>
      </c>
      <c r="B730" s="162">
        <f ca="1" t="shared" si="176"/>
        <v>0.34068587058477084</v>
      </c>
      <c r="C730" s="162" t="str">
        <f>Instructions!$I$47</f>
        <v>Mot 26</v>
      </c>
      <c r="D730" s="162">
        <f ca="1">RAND()</f>
        <v>0.4358568328700275</v>
      </c>
      <c r="E730" s="162" t="str">
        <f>Instructions!$I$62</f>
        <v>Mot 41</v>
      </c>
      <c r="F730" s="162">
        <f ca="1">RAND()</f>
        <v>0.4885658516315452</v>
      </c>
      <c r="G730" s="162" t="str">
        <f>Instructions!$I$77</f>
        <v>Mot 56</v>
      </c>
      <c r="H730" s="162">
        <f ca="1" t="shared" si="178"/>
        <v>0.9118411957300501</v>
      </c>
      <c r="I730" s="162" t="str">
        <f>Instructions!$I$92</f>
        <v>Mot 71</v>
      </c>
      <c r="J730" s="162">
        <f ca="1" t="shared" si="178"/>
        <v>0.283759862621326</v>
      </c>
    </row>
    <row r="731" spans="1:10" ht="16.5">
      <c r="A731" s="162" t="str">
        <f>Instructions!$I$33</f>
        <v>Mot 12</v>
      </c>
      <c r="B731" s="162">
        <f ca="1" t="shared" si="176"/>
        <v>0.685488481036548</v>
      </c>
      <c r="C731" s="162" t="str">
        <f>Instructions!$I$48</f>
        <v>Mot 27</v>
      </c>
      <c r="D731" s="162">
        <f ca="1">RAND()</f>
        <v>0.9152781319919628</v>
      </c>
      <c r="E731" s="162" t="str">
        <f>Instructions!$I$63</f>
        <v>Mot 42</v>
      </c>
      <c r="F731" s="162">
        <f ca="1">RAND()</f>
        <v>0.46414677072309296</v>
      </c>
      <c r="G731" s="162" t="str">
        <f>Instructions!$I$78</f>
        <v>Mot 57</v>
      </c>
      <c r="H731" s="162">
        <f ca="1" t="shared" si="178"/>
        <v>0.6557806148562795</v>
      </c>
      <c r="I731" s="162" t="str">
        <f>Instructions!$I$93</f>
        <v>Mot 72</v>
      </c>
      <c r="J731" s="162">
        <f ca="1" t="shared" si="178"/>
        <v>0.044533475236004705</v>
      </c>
    </row>
    <row r="732" spans="1:10" ht="16.5">
      <c r="A732" s="162" t="str">
        <f>Instructions!$I$34</f>
        <v>Mot 13</v>
      </c>
      <c r="B732" s="162">
        <f ca="1" t="shared" si="176"/>
        <v>0.32761024660859084</v>
      </c>
      <c r="C732" s="162" t="str">
        <f>Instructions!$I$49</f>
        <v>Mot 28</v>
      </c>
      <c r="D732" s="162">
        <f aca="true" t="shared" si="179" ref="D732:D734">RAND()</f>
        <v>0.28025184141974624</v>
      </c>
      <c r="E732" s="162" t="str">
        <f>Instructions!$I$64</f>
        <v>Mot 43</v>
      </c>
      <c r="F732" s="162">
        <f aca="true" t="shared" si="180" ref="F732:F734">RAND()</f>
        <v>0.5547982842797868</v>
      </c>
      <c r="G732" s="162" t="str">
        <f>Instructions!$I$79</f>
        <v>Mot 58</v>
      </c>
      <c r="H732" s="162">
        <f ca="1" t="shared" si="178"/>
        <v>0.7959997305023808</v>
      </c>
      <c r="I732" s="162" t="str">
        <f>Instructions!$I$94</f>
        <v>Mot 73</v>
      </c>
      <c r="J732" s="162">
        <f ca="1" t="shared" si="178"/>
        <v>0.6643491141801708</v>
      </c>
    </row>
    <row r="733" spans="1:10" ht="16.5">
      <c r="A733" s="162" t="str">
        <f>Instructions!$I$35</f>
        <v>Mot 14</v>
      </c>
      <c r="B733" s="162">
        <f ca="1" t="shared" si="176"/>
        <v>0.10978422946691935</v>
      </c>
      <c r="C733" s="162" t="str">
        <f>Instructions!$I$50</f>
        <v>Mot 29</v>
      </c>
      <c r="D733" s="162">
        <f ca="1" t="shared" si="179"/>
        <v>0.6995072922775091</v>
      </c>
      <c r="E733" s="162" t="str">
        <f>Instructions!$I$65</f>
        <v>Mot 44</v>
      </c>
      <c r="F733" s="162">
        <f ca="1" t="shared" si="180"/>
        <v>0.1962209642112025</v>
      </c>
      <c r="G733" s="162" t="str">
        <f>Instructions!$I$80</f>
        <v>Mot 59</v>
      </c>
      <c r="H733" s="162">
        <f ca="1" t="shared" si="178"/>
        <v>0.6319060185630158</v>
      </c>
      <c r="I733" s="162" t="str">
        <f>Instructions!$I$95</f>
        <v>Mot 74</v>
      </c>
      <c r="J733" s="162">
        <f ca="1" t="shared" si="178"/>
        <v>0.9120770818674496</v>
      </c>
    </row>
    <row r="734" spans="1:10" ht="16.5">
      <c r="A734" s="162" t="str">
        <f>Instructions!$I$36</f>
        <v>Mot 15</v>
      </c>
      <c r="B734" s="162">
        <f ca="1" t="shared" si="176"/>
        <v>0.1132273475061546</v>
      </c>
      <c r="C734" s="162" t="str">
        <f>Instructions!$I$51</f>
        <v>Mot 30</v>
      </c>
      <c r="D734" s="162">
        <f ca="1" t="shared" si="179"/>
        <v>0.5118985356266994</v>
      </c>
      <c r="E734" s="162" t="str">
        <f>Instructions!$I$66</f>
        <v>Mot 45</v>
      </c>
      <c r="F734" s="162">
        <f ca="1" t="shared" si="180"/>
        <v>0.4160810429939086</v>
      </c>
      <c r="G734" s="162" t="str">
        <f>Instructions!$I$81</f>
        <v>Mot 60</v>
      </c>
      <c r="H734" s="162">
        <f ca="1" t="shared" si="178"/>
        <v>0.44255135158644765</v>
      </c>
      <c r="I734" s="162" t="str">
        <f>Instructions!$I$96</f>
        <v>Mot 75</v>
      </c>
      <c r="J734" s="162">
        <f ca="1" t="shared" si="178"/>
        <v>0.6344748197634144</v>
      </c>
    </row>
    <row r="735" ht="16.5">
      <c r="K735" s="162">
        <v>37</v>
      </c>
    </row>
    <row r="740" spans="1:10" ht="16.5">
      <c r="A740" s="162" t="str">
        <f>Instructions!$I$22</f>
        <v>Mot 1</v>
      </c>
      <c r="B740" s="162">
        <f ca="1" t="shared" si="176"/>
        <v>0.8026636225220644</v>
      </c>
      <c r="C740" s="162" t="str">
        <f>Instructions!$I$37</f>
        <v>Mot 16</v>
      </c>
      <c r="D740" s="162">
        <f aca="true" t="shared" si="181" ref="D740:D748">RAND()</f>
        <v>0.8962505716409099</v>
      </c>
      <c r="E740" s="162" t="str">
        <f>Instructions!$I$52</f>
        <v>Mot 31</v>
      </c>
      <c r="F740" s="162">
        <f aca="true" t="shared" si="182" ref="F740:J754">RAND()</f>
        <v>0.7153839644445498</v>
      </c>
      <c r="G740" s="162" t="str">
        <f>Instructions!$I$67</f>
        <v>Mot 46</v>
      </c>
      <c r="H740" s="162">
        <f ca="1" t="shared" si="182"/>
        <v>0.0890265732800607</v>
      </c>
      <c r="I740" s="162" t="str">
        <f>Instructions!$I$82</f>
        <v>Mot 61</v>
      </c>
      <c r="J740" s="162">
        <f ca="1" t="shared" si="182"/>
        <v>0.934764121306136</v>
      </c>
    </row>
    <row r="741" spans="1:10" ht="16.5">
      <c r="A741" s="162" t="str">
        <f>Instructions!$I$23</f>
        <v>Mot 2</v>
      </c>
      <c r="B741" s="162">
        <f ca="1" t="shared" si="176"/>
        <v>0.16553898166488434</v>
      </c>
      <c r="C741" s="162" t="str">
        <f>Instructions!$I$38</f>
        <v>Mot 17</v>
      </c>
      <c r="D741" s="162">
        <f ca="1" t="shared" si="181"/>
        <v>0.20643901126720188</v>
      </c>
      <c r="E741" s="162" t="str">
        <f>Instructions!$I$53</f>
        <v>Mot 32</v>
      </c>
      <c r="F741" s="162">
        <f ca="1" t="shared" si="182"/>
        <v>0.10725899911470249</v>
      </c>
      <c r="G741" s="162" t="str">
        <f>Instructions!$I$68</f>
        <v>Mot 47</v>
      </c>
      <c r="H741" s="162">
        <f ca="1" t="shared" si="182"/>
        <v>0.982131327884806</v>
      </c>
      <c r="I741" s="162" t="str">
        <f>Instructions!$I$83</f>
        <v>Mot 62</v>
      </c>
      <c r="J741" s="162">
        <f ca="1" t="shared" si="182"/>
        <v>0.7538612598693436</v>
      </c>
    </row>
    <row r="742" spans="1:10" ht="16.5">
      <c r="A742" s="162" t="str">
        <f>Instructions!$I$24</f>
        <v>Mot 3</v>
      </c>
      <c r="B742" s="162">
        <f ca="1" t="shared" si="176"/>
        <v>0.7694560292614988</v>
      </c>
      <c r="C742" s="162" t="str">
        <f>Instructions!$I$39</f>
        <v>Mot 18</v>
      </c>
      <c r="D742" s="162">
        <f ca="1" t="shared" si="181"/>
        <v>0.7631408164808011</v>
      </c>
      <c r="E742" s="162" t="str">
        <f>Instructions!$I$54</f>
        <v>Mot 33</v>
      </c>
      <c r="F742" s="162">
        <f ca="1" t="shared" si="182"/>
        <v>0.02301669238170534</v>
      </c>
      <c r="G742" s="162" t="str">
        <f>Instructions!$I$69</f>
        <v>Mot 48</v>
      </c>
      <c r="H742" s="162">
        <f ca="1" t="shared" si="182"/>
        <v>0.7652724327976936</v>
      </c>
      <c r="I742" s="162" t="str">
        <f>Instructions!$I$84</f>
        <v>Mot 63</v>
      </c>
      <c r="J742" s="162">
        <f ca="1" t="shared" si="182"/>
        <v>0.2181357367667418</v>
      </c>
    </row>
    <row r="743" spans="1:10" ht="16.5">
      <c r="A743" s="162" t="str">
        <f>Instructions!$I$25</f>
        <v>Mot 4</v>
      </c>
      <c r="B743" s="162">
        <f ca="1" t="shared" si="176"/>
        <v>0.09442772010648437</v>
      </c>
      <c r="C743" s="162" t="str">
        <f>Instructions!$I$40</f>
        <v>Mot 19</v>
      </c>
      <c r="D743" s="162">
        <f ca="1" t="shared" si="181"/>
        <v>0.46523007530298544</v>
      </c>
      <c r="E743" s="162" t="str">
        <f>Instructions!$I$55</f>
        <v>Mot 34</v>
      </c>
      <c r="F743" s="162">
        <f ca="1" t="shared" si="182"/>
        <v>0.5780430231453113</v>
      </c>
      <c r="G743" s="162" t="str">
        <f>Instructions!$I$70</f>
        <v>Mot 49</v>
      </c>
      <c r="H743" s="162">
        <f ca="1" t="shared" si="182"/>
        <v>0.24082057005325508</v>
      </c>
      <c r="I743" s="162" t="str">
        <f>Instructions!$I$85</f>
        <v>Mot 64</v>
      </c>
      <c r="J743" s="162">
        <f ca="1" t="shared" si="182"/>
        <v>0.5956766884859486</v>
      </c>
    </row>
    <row r="744" spans="1:10" ht="16.5">
      <c r="A744" s="162" t="str">
        <f>Instructions!$I$26</f>
        <v>Mot 5</v>
      </c>
      <c r="B744" s="162">
        <f ca="1" t="shared" si="176"/>
        <v>0.07556215697545676</v>
      </c>
      <c r="C744" s="162" t="str">
        <f>Instructions!$I$41</f>
        <v>Mot 20</v>
      </c>
      <c r="D744" s="162">
        <f ca="1" t="shared" si="181"/>
        <v>0.825465894616868</v>
      </c>
      <c r="E744" s="162" t="str">
        <f>Instructions!$I$56</f>
        <v>Mot 35</v>
      </c>
      <c r="F744" s="162">
        <f ca="1" t="shared" si="182"/>
        <v>0.9142844956808914</v>
      </c>
      <c r="G744" s="162" t="str">
        <f>Instructions!$I$71</f>
        <v>Mot 50</v>
      </c>
      <c r="H744" s="162">
        <f ca="1" t="shared" si="182"/>
        <v>0.8461701658100046</v>
      </c>
      <c r="I744" s="162" t="str">
        <f>Instructions!$I$86</f>
        <v>Mot 65</v>
      </c>
      <c r="J744" s="162">
        <f ca="1" t="shared" si="182"/>
        <v>0.45443467115926084</v>
      </c>
    </row>
    <row r="745" spans="1:10" ht="16.5">
      <c r="A745" s="162" t="str">
        <f>Instructions!$I$27</f>
        <v>Mot 6</v>
      </c>
      <c r="B745" s="162">
        <f ca="1" t="shared" si="176"/>
        <v>0.209362028224368</v>
      </c>
      <c r="C745" s="162" t="str">
        <f>Instructions!$I$42</f>
        <v>Mot 21</v>
      </c>
      <c r="D745" s="162">
        <f ca="1" t="shared" si="181"/>
        <v>0.7323486913948026</v>
      </c>
      <c r="E745" s="162" t="str">
        <f>Instructions!$I$57</f>
        <v>Mot 36</v>
      </c>
      <c r="F745" s="162">
        <f ca="1" t="shared" si="182"/>
        <v>0.2400740238314658</v>
      </c>
      <c r="G745" s="162" t="str">
        <f>Instructions!$I$72</f>
        <v>Mot 51</v>
      </c>
      <c r="H745" s="162">
        <f ca="1" t="shared" si="182"/>
        <v>0.8891847365467695</v>
      </c>
      <c r="I745" s="162" t="str">
        <f>Instructions!$I$87</f>
        <v>Mot 66</v>
      </c>
      <c r="J745" s="162">
        <f ca="1" t="shared" si="182"/>
        <v>0.9510768968906919</v>
      </c>
    </row>
    <row r="746" spans="1:10" ht="16.5">
      <c r="A746" s="162" t="str">
        <f>Instructions!$I$28</f>
        <v>Mot 7</v>
      </c>
      <c r="B746" s="162">
        <f ca="1" t="shared" si="176"/>
        <v>0.5789396346683992</v>
      </c>
      <c r="C746" s="162" t="str">
        <f>Instructions!$I$43</f>
        <v>Mot 22</v>
      </c>
      <c r="D746" s="162">
        <f ca="1" t="shared" si="181"/>
        <v>0.11388599678291067</v>
      </c>
      <c r="E746" s="162" t="str">
        <f>Instructions!$I$58</f>
        <v>Mot 37</v>
      </c>
      <c r="F746" s="162">
        <f ca="1" t="shared" si="182"/>
        <v>0.8974680694374448</v>
      </c>
      <c r="G746" s="162" t="str">
        <f>Instructions!$I$73</f>
        <v>Mot 52</v>
      </c>
      <c r="H746" s="162">
        <f ca="1" t="shared" si="182"/>
        <v>0.36574737691512826</v>
      </c>
      <c r="I746" s="162" t="str">
        <f>Instructions!$I$88</f>
        <v>Mot 67</v>
      </c>
      <c r="J746" s="162">
        <f ca="1" t="shared" si="182"/>
        <v>0.23843307777718592</v>
      </c>
    </row>
    <row r="747" spans="1:10" ht="16.5">
      <c r="A747" s="162" t="str">
        <f>Instructions!$I$29</f>
        <v>Mot 8</v>
      </c>
      <c r="B747" s="162">
        <f ca="1" t="shared" si="176"/>
        <v>0.8742798463992117</v>
      </c>
      <c r="C747" s="162" t="str">
        <f>Instructions!$I$44</f>
        <v>Mot 23</v>
      </c>
      <c r="D747" s="162">
        <f ca="1" t="shared" si="181"/>
        <v>0.20222350504187814</v>
      </c>
      <c r="E747" s="162" t="str">
        <f>Instructions!$I$59</f>
        <v>Mot 38</v>
      </c>
      <c r="F747" s="162">
        <f ca="1" t="shared" si="182"/>
        <v>0.7144068360718822</v>
      </c>
      <c r="G747" s="162" t="str">
        <f>Instructions!$I$74</f>
        <v>Mot 53</v>
      </c>
      <c r="H747" s="162">
        <f ca="1" t="shared" si="182"/>
        <v>0.434280574428373</v>
      </c>
      <c r="I747" s="162" t="str">
        <f>Instructions!$I$89</f>
        <v>Mot 68</v>
      </c>
      <c r="J747" s="162">
        <f ca="1" t="shared" si="182"/>
        <v>0.5166050688260218</v>
      </c>
    </row>
    <row r="748" spans="1:10" ht="16.5">
      <c r="A748" s="162" t="str">
        <f>Instructions!$I$30</f>
        <v>Mot 9</v>
      </c>
      <c r="B748" s="162">
        <f ca="1" t="shared" si="176"/>
        <v>0.6124882054190903</v>
      </c>
      <c r="C748" s="162" t="str">
        <f>Instructions!$I$45</f>
        <v>Mot 24</v>
      </c>
      <c r="D748" s="162">
        <f ca="1" t="shared" si="181"/>
        <v>0.7166415746997412</v>
      </c>
      <c r="E748" s="162" t="str">
        <f>Instructions!$I$60</f>
        <v>Mot 39</v>
      </c>
      <c r="F748" s="162">
        <f ca="1" t="shared" si="182"/>
        <v>0.7975696187100914</v>
      </c>
      <c r="G748" s="162" t="str">
        <f>Instructions!$I$75</f>
        <v>Mot 54</v>
      </c>
      <c r="H748" s="162">
        <f ca="1" t="shared" si="182"/>
        <v>0.10503695139768832</v>
      </c>
      <c r="I748" s="162" t="str">
        <f>Instructions!$I$90</f>
        <v>Mot 69</v>
      </c>
      <c r="J748" s="162">
        <f ca="1" t="shared" si="182"/>
        <v>0.1905380370233244</v>
      </c>
    </row>
    <row r="749" spans="1:10" ht="16.5">
      <c r="A749" s="162" t="str">
        <f>Instructions!$I$31</f>
        <v>Mot 10</v>
      </c>
      <c r="B749" s="162">
        <f ca="1" t="shared" si="176"/>
        <v>0.22857395337146902</v>
      </c>
      <c r="C749" s="162" t="str">
        <f>Instructions!$I$46</f>
        <v>Mot 25</v>
      </c>
      <c r="D749" s="162">
        <f ca="1">RAND()</f>
        <v>0.381514746698541</v>
      </c>
      <c r="E749" s="162" t="str">
        <f>Instructions!$I$61</f>
        <v>Mot 40</v>
      </c>
      <c r="F749" s="162">
        <f ca="1">RAND()</f>
        <v>0.9246344800259565</v>
      </c>
      <c r="G749" s="162" t="str">
        <f>Instructions!$I$76</f>
        <v>Mot 55</v>
      </c>
      <c r="H749" s="162">
        <f ca="1" t="shared" si="182"/>
        <v>0.08772534983779867</v>
      </c>
      <c r="I749" s="162" t="str">
        <f>Instructions!$I$91</f>
        <v>Mot 70</v>
      </c>
      <c r="J749" s="162">
        <f ca="1" t="shared" si="182"/>
        <v>0.28714181741456923</v>
      </c>
    </row>
    <row r="750" spans="1:10" ht="16.5">
      <c r="A750" s="162" t="str">
        <f>Instructions!$I$32</f>
        <v>Mot 11</v>
      </c>
      <c r="B750" s="162">
        <f ca="1" t="shared" si="176"/>
        <v>0.16096061895865088</v>
      </c>
      <c r="C750" s="162" t="str">
        <f>Instructions!$I$47</f>
        <v>Mot 26</v>
      </c>
      <c r="D750" s="162">
        <f ca="1">RAND()</f>
        <v>0.7878497250451666</v>
      </c>
      <c r="E750" s="162" t="str">
        <f>Instructions!$I$62</f>
        <v>Mot 41</v>
      </c>
      <c r="F750" s="162">
        <f ca="1">RAND()</f>
        <v>0.9498480553396235</v>
      </c>
      <c r="G750" s="162" t="str">
        <f>Instructions!$I$77</f>
        <v>Mot 56</v>
      </c>
      <c r="H750" s="162">
        <f ca="1" t="shared" si="182"/>
        <v>0.5783835677349329</v>
      </c>
      <c r="I750" s="162" t="str">
        <f>Instructions!$I$92</f>
        <v>Mot 71</v>
      </c>
      <c r="J750" s="162">
        <f ca="1" t="shared" si="182"/>
        <v>0.8316250663662257</v>
      </c>
    </row>
    <row r="751" spans="1:10" ht="16.5">
      <c r="A751" s="162" t="str">
        <f>Instructions!$I$33</f>
        <v>Mot 12</v>
      </c>
      <c r="B751" s="162">
        <f ca="1" t="shared" si="176"/>
        <v>0.2220341941807613</v>
      </c>
      <c r="C751" s="162" t="str">
        <f>Instructions!$I$48</f>
        <v>Mot 27</v>
      </c>
      <c r="D751" s="162">
        <f ca="1">RAND()</f>
        <v>0.8961676846444998</v>
      </c>
      <c r="E751" s="162" t="str">
        <f>Instructions!$I$63</f>
        <v>Mot 42</v>
      </c>
      <c r="F751" s="162">
        <f ca="1">RAND()</f>
        <v>0.09153354659156454</v>
      </c>
      <c r="G751" s="162" t="str">
        <f>Instructions!$I$78</f>
        <v>Mot 57</v>
      </c>
      <c r="H751" s="162">
        <f ca="1" t="shared" si="182"/>
        <v>0.24243459872401973</v>
      </c>
      <c r="I751" s="162" t="str">
        <f>Instructions!$I$93</f>
        <v>Mot 72</v>
      </c>
      <c r="J751" s="162">
        <f ca="1" t="shared" si="182"/>
        <v>0.5682308614600645</v>
      </c>
    </row>
    <row r="752" spans="1:10" ht="16.5">
      <c r="A752" s="162" t="str">
        <f>Instructions!$I$34</f>
        <v>Mot 13</v>
      </c>
      <c r="B752" s="162">
        <f ca="1" t="shared" si="176"/>
        <v>0.04337832157419452</v>
      </c>
      <c r="C752" s="162" t="str">
        <f>Instructions!$I$49</f>
        <v>Mot 28</v>
      </c>
      <c r="D752" s="162">
        <f aca="true" t="shared" si="183" ref="D752:D754">RAND()</f>
        <v>0.909485578119049</v>
      </c>
      <c r="E752" s="162" t="str">
        <f>Instructions!$I$64</f>
        <v>Mot 43</v>
      </c>
      <c r="F752" s="162">
        <f aca="true" t="shared" si="184" ref="F752:F754">RAND()</f>
        <v>0.8177470373300733</v>
      </c>
      <c r="G752" s="162" t="str">
        <f>Instructions!$I$79</f>
        <v>Mot 58</v>
      </c>
      <c r="H752" s="162">
        <f ca="1" t="shared" si="182"/>
        <v>0.35046062378170595</v>
      </c>
      <c r="I752" s="162" t="str">
        <f>Instructions!$I$94</f>
        <v>Mot 73</v>
      </c>
      <c r="J752" s="162">
        <f ca="1" t="shared" si="182"/>
        <v>0.4634414184986535</v>
      </c>
    </row>
    <row r="753" spans="1:10" ht="16.5">
      <c r="A753" s="162" t="str">
        <f>Instructions!$I$35</f>
        <v>Mot 14</v>
      </c>
      <c r="B753" s="162">
        <f ca="1" t="shared" si="176"/>
        <v>0.25281184547176583</v>
      </c>
      <c r="C753" s="162" t="str">
        <f>Instructions!$I$50</f>
        <v>Mot 29</v>
      </c>
      <c r="D753" s="162">
        <f ca="1" t="shared" si="183"/>
        <v>0.31393540339834203</v>
      </c>
      <c r="E753" s="162" t="str">
        <f>Instructions!$I$65</f>
        <v>Mot 44</v>
      </c>
      <c r="F753" s="162">
        <f ca="1" t="shared" si="184"/>
        <v>0.0027742020756222896</v>
      </c>
      <c r="G753" s="162" t="str">
        <f>Instructions!$I$80</f>
        <v>Mot 59</v>
      </c>
      <c r="H753" s="162">
        <f ca="1" t="shared" si="182"/>
        <v>0.9145629046444135</v>
      </c>
      <c r="I753" s="162" t="str">
        <f>Instructions!$I$95</f>
        <v>Mot 74</v>
      </c>
      <c r="J753" s="162">
        <f ca="1" t="shared" si="182"/>
        <v>0.5591268155334389</v>
      </c>
    </row>
    <row r="754" spans="1:10" ht="16.5">
      <c r="A754" s="162" t="str">
        <f>Instructions!$I$36</f>
        <v>Mot 15</v>
      </c>
      <c r="B754" s="162">
        <f ca="1" t="shared" si="176"/>
        <v>0.7682114946481939</v>
      </c>
      <c r="C754" s="162" t="str">
        <f>Instructions!$I$51</f>
        <v>Mot 30</v>
      </c>
      <c r="D754" s="162">
        <f ca="1" t="shared" si="183"/>
        <v>0.4023602613401386</v>
      </c>
      <c r="E754" s="162" t="str">
        <f>Instructions!$I$66</f>
        <v>Mot 45</v>
      </c>
      <c r="F754" s="162">
        <f ca="1" t="shared" si="184"/>
        <v>0.12247047433764613</v>
      </c>
      <c r="G754" s="162" t="str">
        <f>Instructions!$I$81</f>
        <v>Mot 60</v>
      </c>
      <c r="H754" s="162">
        <f ca="1" t="shared" si="182"/>
        <v>0.6503480032232106</v>
      </c>
      <c r="I754" s="162" t="str">
        <f>Instructions!$I$96</f>
        <v>Mot 75</v>
      </c>
      <c r="J754" s="162">
        <f ca="1" t="shared" si="182"/>
        <v>0.6571770996869858</v>
      </c>
    </row>
    <row r="755" ht="16.5">
      <c r="K755" s="162">
        <v>38</v>
      </c>
    </row>
    <row r="760" spans="1:10" ht="16.5">
      <c r="A760" s="162" t="str">
        <f>Instructions!$I$22</f>
        <v>Mot 1</v>
      </c>
      <c r="B760" s="162">
        <f aca="true" t="shared" si="185" ref="B760:B774">RAND()</f>
        <v>0.7061562793790832</v>
      </c>
      <c r="C760" s="162" t="str">
        <f>Instructions!$I$37</f>
        <v>Mot 16</v>
      </c>
      <c r="D760" s="162">
        <f aca="true" t="shared" si="186" ref="D760:D768">RAND()</f>
        <v>0.33977009571644556</v>
      </c>
      <c r="E760" s="162" t="str">
        <f>Instructions!$I$52</f>
        <v>Mot 31</v>
      </c>
      <c r="F760" s="162">
        <f aca="true" t="shared" si="187" ref="F760:J774">RAND()</f>
        <v>0.016868638203384245</v>
      </c>
      <c r="G760" s="162" t="str">
        <f>Instructions!$I$67</f>
        <v>Mot 46</v>
      </c>
      <c r="H760" s="162">
        <f ca="1" t="shared" si="187"/>
        <v>0.8631328388854546</v>
      </c>
      <c r="I760" s="162" t="str">
        <f>Instructions!$I$82</f>
        <v>Mot 61</v>
      </c>
      <c r="J760" s="162">
        <f ca="1" t="shared" si="187"/>
        <v>0.0032917890208604694</v>
      </c>
    </row>
    <row r="761" spans="1:10" ht="16.5">
      <c r="A761" s="162" t="str">
        <f>Instructions!$I$23</f>
        <v>Mot 2</v>
      </c>
      <c r="B761" s="162">
        <f ca="1" t="shared" si="185"/>
        <v>0.49088057206252267</v>
      </c>
      <c r="C761" s="162" t="str">
        <f>Instructions!$I$38</f>
        <v>Mot 17</v>
      </c>
      <c r="D761" s="162">
        <f ca="1" t="shared" si="186"/>
        <v>0.4913806784850213</v>
      </c>
      <c r="E761" s="162" t="str">
        <f>Instructions!$I$53</f>
        <v>Mot 32</v>
      </c>
      <c r="F761" s="162">
        <f ca="1" t="shared" si="187"/>
        <v>0.7471399591309096</v>
      </c>
      <c r="G761" s="162" t="str">
        <f>Instructions!$I$68</f>
        <v>Mot 47</v>
      </c>
      <c r="H761" s="162">
        <f ca="1" t="shared" si="187"/>
        <v>0.3204454089951031</v>
      </c>
      <c r="I761" s="162" t="str">
        <f>Instructions!$I$83</f>
        <v>Mot 62</v>
      </c>
      <c r="J761" s="162">
        <f ca="1" t="shared" si="187"/>
        <v>0.5407636477907745</v>
      </c>
    </row>
    <row r="762" spans="1:10" ht="16.5">
      <c r="A762" s="162" t="str">
        <f>Instructions!$I$24</f>
        <v>Mot 3</v>
      </c>
      <c r="B762" s="162">
        <f ca="1" t="shared" si="185"/>
        <v>0.5734330419764798</v>
      </c>
      <c r="C762" s="162" t="str">
        <f>Instructions!$I$39</f>
        <v>Mot 18</v>
      </c>
      <c r="D762" s="162">
        <f ca="1" t="shared" si="186"/>
        <v>0.8101521081832943</v>
      </c>
      <c r="E762" s="162" t="str">
        <f>Instructions!$I$54</f>
        <v>Mot 33</v>
      </c>
      <c r="F762" s="162">
        <f ca="1" t="shared" si="187"/>
        <v>0.8848998961564732</v>
      </c>
      <c r="G762" s="162" t="str">
        <f>Instructions!$I$69</f>
        <v>Mot 48</v>
      </c>
      <c r="H762" s="162">
        <f ca="1" t="shared" si="187"/>
        <v>0.7854284561274695</v>
      </c>
      <c r="I762" s="162" t="str">
        <f>Instructions!$I$84</f>
        <v>Mot 63</v>
      </c>
      <c r="J762" s="162">
        <f ca="1" t="shared" si="187"/>
        <v>0.942653131667508</v>
      </c>
    </row>
    <row r="763" spans="1:10" ht="16.5">
      <c r="A763" s="162" t="str">
        <f>Instructions!$I$25</f>
        <v>Mot 4</v>
      </c>
      <c r="B763" s="162">
        <f ca="1" t="shared" si="185"/>
        <v>0.39918892527611016</v>
      </c>
      <c r="C763" s="162" t="str">
        <f>Instructions!$I$40</f>
        <v>Mot 19</v>
      </c>
      <c r="D763" s="162">
        <f ca="1" t="shared" si="186"/>
        <v>0.7714421628582968</v>
      </c>
      <c r="E763" s="162" t="str">
        <f>Instructions!$I$55</f>
        <v>Mot 34</v>
      </c>
      <c r="F763" s="162">
        <f ca="1" t="shared" si="187"/>
        <v>0.8844410823645399</v>
      </c>
      <c r="G763" s="162" t="str">
        <f>Instructions!$I$70</f>
        <v>Mot 49</v>
      </c>
      <c r="H763" s="162">
        <f ca="1" t="shared" si="187"/>
        <v>0.3203036854478225</v>
      </c>
      <c r="I763" s="162" t="str">
        <f>Instructions!$I$85</f>
        <v>Mot 64</v>
      </c>
      <c r="J763" s="162">
        <f ca="1" t="shared" si="187"/>
        <v>0.8067780201018436</v>
      </c>
    </row>
    <row r="764" spans="1:10" ht="16.5">
      <c r="A764" s="162" t="str">
        <f>Instructions!$I$26</f>
        <v>Mot 5</v>
      </c>
      <c r="B764" s="162">
        <f ca="1" t="shared" si="185"/>
        <v>0.10038362984442462</v>
      </c>
      <c r="C764" s="162" t="str">
        <f>Instructions!$I$41</f>
        <v>Mot 20</v>
      </c>
      <c r="D764" s="162">
        <f ca="1" t="shared" si="186"/>
        <v>0.9202785912537642</v>
      </c>
      <c r="E764" s="162" t="str">
        <f>Instructions!$I$56</f>
        <v>Mot 35</v>
      </c>
      <c r="F764" s="162">
        <f ca="1" t="shared" si="187"/>
        <v>0.17041255807500044</v>
      </c>
      <c r="G764" s="162" t="str">
        <f>Instructions!$I$71</f>
        <v>Mot 50</v>
      </c>
      <c r="H764" s="162">
        <f ca="1" t="shared" si="187"/>
        <v>0.4018658548805948</v>
      </c>
      <c r="I764" s="162" t="str">
        <f>Instructions!$I$86</f>
        <v>Mot 65</v>
      </c>
      <c r="J764" s="162">
        <f ca="1" t="shared" si="187"/>
        <v>0.42449961881259635</v>
      </c>
    </row>
    <row r="765" spans="1:10" ht="16.5">
      <c r="A765" s="162" t="str">
        <f>Instructions!$I$27</f>
        <v>Mot 6</v>
      </c>
      <c r="B765" s="162">
        <f ca="1" t="shared" si="185"/>
        <v>0.6448369452394367</v>
      </c>
      <c r="C765" s="162" t="str">
        <f>Instructions!$I$42</f>
        <v>Mot 21</v>
      </c>
      <c r="D765" s="162">
        <f ca="1" t="shared" si="186"/>
        <v>0.7154355982558068</v>
      </c>
      <c r="E765" s="162" t="str">
        <f>Instructions!$I$57</f>
        <v>Mot 36</v>
      </c>
      <c r="F765" s="162">
        <f ca="1" t="shared" si="187"/>
        <v>0.6889546249596239</v>
      </c>
      <c r="G765" s="162" t="str">
        <f>Instructions!$I$72</f>
        <v>Mot 51</v>
      </c>
      <c r="H765" s="162">
        <f ca="1" t="shared" si="187"/>
        <v>0.12355369030547925</v>
      </c>
      <c r="I765" s="162" t="str">
        <f>Instructions!$I$87</f>
        <v>Mot 66</v>
      </c>
      <c r="J765" s="162">
        <f ca="1" t="shared" si="187"/>
        <v>0.30634325114615557</v>
      </c>
    </row>
    <row r="766" spans="1:10" ht="16.5">
      <c r="A766" s="162" t="str">
        <f>Instructions!$I$28</f>
        <v>Mot 7</v>
      </c>
      <c r="B766" s="162">
        <f ca="1" t="shared" si="185"/>
        <v>0.3650017397404557</v>
      </c>
      <c r="C766" s="162" t="str">
        <f>Instructions!$I$43</f>
        <v>Mot 22</v>
      </c>
      <c r="D766" s="162">
        <f ca="1" t="shared" si="186"/>
        <v>0.7195013701446303</v>
      </c>
      <c r="E766" s="162" t="str">
        <f>Instructions!$I$58</f>
        <v>Mot 37</v>
      </c>
      <c r="F766" s="162">
        <f ca="1" t="shared" si="187"/>
        <v>0.584152348334089</v>
      </c>
      <c r="G766" s="162" t="str">
        <f>Instructions!$I$73</f>
        <v>Mot 52</v>
      </c>
      <c r="H766" s="162">
        <f ca="1" t="shared" si="187"/>
        <v>0.43679162079153566</v>
      </c>
      <c r="I766" s="162" t="str">
        <f>Instructions!$I$88</f>
        <v>Mot 67</v>
      </c>
      <c r="J766" s="162">
        <f ca="1" t="shared" si="187"/>
        <v>0.48133417105840404</v>
      </c>
    </row>
    <row r="767" spans="1:10" ht="16.5">
      <c r="A767" s="162" t="str">
        <f>Instructions!$I$29</f>
        <v>Mot 8</v>
      </c>
      <c r="B767" s="162">
        <f ca="1" t="shared" si="185"/>
        <v>0.08410992270993622</v>
      </c>
      <c r="C767" s="162" t="str">
        <f>Instructions!$I$44</f>
        <v>Mot 23</v>
      </c>
      <c r="D767" s="162">
        <f ca="1" t="shared" si="186"/>
        <v>0.4882685005024142</v>
      </c>
      <c r="E767" s="162" t="str">
        <f>Instructions!$I$59</f>
        <v>Mot 38</v>
      </c>
      <c r="F767" s="162">
        <f ca="1" t="shared" si="187"/>
        <v>0.7057195096524926</v>
      </c>
      <c r="G767" s="162" t="str">
        <f>Instructions!$I$74</f>
        <v>Mot 53</v>
      </c>
      <c r="H767" s="162">
        <f ca="1" t="shared" si="187"/>
        <v>0.4555939418995907</v>
      </c>
      <c r="I767" s="162" t="str">
        <f>Instructions!$I$89</f>
        <v>Mot 68</v>
      </c>
      <c r="J767" s="162">
        <f ca="1" t="shared" si="187"/>
        <v>0.7210378053006457</v>
      </c>
    </row>
    <row r="768" spans="1:10" ht="16.5">
      <c r="A768" s="162" t="str">
        <f>Instructions!$I$30</f>
        <v>Mot 9</v>
      </c>
      <c r="B768" s="162">
        <f ca="1" t="shared" si="185"/>
        <v>0.8317038399104962</v>
      </c>
      <c r="C768" s="162" t="str">
        <f>Instructions!$I$45</f>
        <v>Mot 24</v>
      </c>
      <c r="D768" s="162">
        <f ca="1" t="shared" si="186"/>
        <v>0.9060430056434622</v>
      </c>
      <c r="E768" s="162" t="str">
        <f>Instructions!$I$60</f>
        <v>Mot 39</v>
      </c>
      <c r="F768" s="162">
        <f ca="1" t="shared" si="187"/>
        <v>0.23980106374870314</v>
      </c>
      <c r="G768" s="162" t="str">
        <f>Instructions!$I$75</f>
        <v>Mot 54</v>
      </c>
      <c r="H768" s="162">
        <f ca="1" t="shared" si="187"/>
        <v>0.6137552990816703</v>
      </c>
      <c r="I768" s="162" t="str">
        <f>Instructions!$I$90</f>
        <v>Mot 69</v>
      </c>
      <c r="J768" s="162">
        <f ca="1" t="shared" si="187"/>
        <v>0.26891335306926534</v>
      </c>
    </row>
    <row r="769" spans="1:10" ht="16.5">
      <c r="A769" s="162" t="str">
        <f>Instructions!$I$31</f>
        <v>Mot 10</v>
      </c>
      <c r="B769" s="162">
        <f ca="1" t="shared" si="185"/>
        <v>0.602342655694212</v>
      </c>
      <c r="C769" s="162" t="str">
        <f>Instructions!$I$46</f>
        <v>Mot 25</v>
      </c>
      <c r="D769" s="162">
        <f ca="1">RAND()</f>
        <v>0.9567431401166113</v>
      </c>
      <c r="E769" s="162" t="str">
        <f>Instructions!$I$61</f>
        <v>Mot 40</v>
      </c>
      <c r="F769" s="162">
        <f ca="1">RAND()</f>
        <v>0.023023039175601112</v>
      </c>
      <c r="G769" s="162" t="str">
        <f>Instructions!$I$76</f>
        <v>Mot 55</v>
      </c>
      <c r="H769" s="162">
        <f ca="1" t="shared" si="187"/>
        <v>0.486000967663631</v>
      </c>
      <c r="I769" s="162" t="str">
        <f>Instructions!$I$91</f>
        <v>Mot 70</v>
      </c>
      <c r="J769" s="162">
        <f ca="1" t="shared" si="187"/>
        <v>0.7963630114045267</v>
      </c>
    </row>
    <row r="770" spans="1:10" ht="16.5">
      <c r="A770" s="162" t="str">
        <f>Instructions!$I$32</f>
        <v>Mot 11</v>
      </c>
      <c r="B770" s="162">
        <f ca="1" t="shared" si="185"/>
        <v>0.9693660946723252</v>
      </c>
      <c r="C770" s="162" t="str">
        <f>Instructions!$I$47</f>
        <v>Mot 26</v>
      </c>
      <c r="D770" s="162">
        <f ca="1">RAND()</f>
        <v>0.6702037083258399</v>
      </c>
      <c r="E770" s="162" t="str">
        <f>Instructions!$I$62</f>
        <v>Mot 41</v>
      </c>
      <c r="F770" s="162">
        <f ca="1">RAND()</f>
        <v>0.36895681950257786</v>
      </c>
      <c r="G770" s="162" t="str">
        <f>Instructions!$I$77</f>
        <v>Mot 56</v>
      </c>
      <c r="H770" s="162">
        <f ca="1" t="shared" si="187"/>
        <v>0.4040304407726716</v>
      </c>
      <c r="I770" s="162" t="str">
        <f>Instructions!$I$92</f>
        <v>Mot 71</v>
      </c>
      <c r="J770" s="162">
        <f ca="1" t="shared" si="187"/>
        <v>0.4171123868983073</v>
      </c>
    </row>
    <row r="771" spans="1:10" ht="16.5">
      <c r="A771" s="162" t="str">
        <f>Instructions!$I$33</f>
        <v>Mot 12</v>
      </c>
      <c r="B771" s="162">
        <f ca="1" t="shared" si="185"/>
        <v>0.8067751956844966</v>
      </c>
      <c r="C771" s="162" t="str">
        <f>Instructions!$I$48</f>
        <v>Mot 27</v>
      </c>
      <c r="D771" s="162">
        <f ca="1">RAND()</f>
        <v>0.17611566215855246</v>
      </c>
      <c r="E771" s="162" t="str">
        <f>Instructions!$I$63</f>
        <v>Mot 42</v>
      </c>
      <c r="F771" s="162">
        <f ca="1">RAND()</f>
        <v>0.4380206308329111</v>
      </c>
      <c r="G771" s="162" t="str">
        <f>Instructions!$I$78</f>
        <v>Mot 57</v>
      </c>
      <c r="H771" s="162">
        <f ca="1" t="shared" si="187"/>
        <v>0.8824328824727061</v>
      </c>
      <c r="I771" s="162" t="str">
        <f>Instructions!$I$93</f>
        <v>Mot 72</v>
      </c>
      <c r="J771" s="162">
        <f ca="1" t="shared" si="187"/>
        <v>0.17600841849707627</v>
      </c>
    </row>
    <row r="772" spans="1:10" ht="16.5">
      <c r="A772" s="162" t="str">
        <f>Instructions!$I$34</f>
        <v>Mot 13</v>
      </c>
      <c r="B772" s="162">
        <f ca="1" t="shared" si="185"/>
        <v>0.49725676707548816</v>
      </c>
      <c r="C772" s="162" t="str">
        <f>Instructions!$I$49</f>
        <v>Mot 28</v>
      </c>
      <c r="D772" s="162">
        <f aca="true" t="shared" si="188" ref="D772:D774">RAND()</f>
        <v>0.7039884170589812</v>
      </c>
      <c r="E772" s="162" t="str">
        <f>Instructions!$I$64</f>
        <v>Mot 43</v>
      </c>
      <c r="F772" s="162">
        <f aca="true" t="shared" si="189" ref="F772:F774">RAND()</f>
        <v>0.07389073154554804</v>
      </c>
      <c r="G772" s="162" t="str">
        <f>Instructions!$I$79</f>
        <v>Mot 58</v>
      </c>
      <c r="H772" s="162">
        <f ca="1" t="shared" si="187"/>
        <v>0.9033847421586693</v>
      </c>
      <c r="I772" s="162" t="str">
        <f>Instructions!$I$94</f>
        <v>Mot 73</v>
      </c>
      <c r="J772" s="162">
        <f ca="1" t="shared" si="187"/>
        <v>0.9315230998255402</v>
      </c>
    </row>
    <row r="773" spans="1:10" ht="16.5">
      <c r="A773" s="162" t="str">
        <f>Instructions!$I$35</f>
        <v>Mot 14</v>
      </c>
      <c r="B773" s="162">
        <f ca="1" t="shared" si="185"/>
        <v>0.7892785837224691</v>
      </c>
      <c r="C773" s="162" t="str">
        <f>Instructions!$I$50</f>
        <v>Mot 29</v>
      </c>
      <c r="D773" s="162">
        <f ca="1" t="shared" si="188"/>
        <v>0.4834103429826063</v>
      </c>
      <c r="E773" s="162" t="str">
        <f>Instructions!$I$65</f>
        <v>Mot 44</v>
      </c>
      <c r="F773" s="162">
        <f ca="1" t="shared" si="189"/>
        <v>0.17562876291020302</v>
      </c>
      <c r="G773" s="162" t="str">
        <f>Instructions!$I$80</f>
        <v>Mot 59</v>
      </c>
      <c r="H773" s="162">
        <f ca="1" t="shared" si="187"/>
        <v>0.7950769702583595</v>
      </c>
      <c r="I773" s="162" t="str">
        <f>Instructions!$I$95</f>
        <v>Mot 74</v>
      </c>
      <c r="J773" s="162">
        <f ca="1" t="shared" si="187"/>
        <v>0.2569562762740619</v>
      </c>
    </row>
    <row r="774" spans="1:10" ht="16.5">
      <c r="A774" s="162" t="str">
        <f>Instructions!$I$36</f>
        <v>Mot 15</v>
      </c>
      <c r="B774" s="162">
        <f ca="1" t="shared" si="185"/>
        <v>0.6100436126096724</v>
      </c>
      <c r="C774" s="162" t="str">
        <f>Instructions!$I$51</f>
        <v>Mot 30</v>
      </c>
      <c r="D774" s="162">
        <f ca="1" t="shared" si="188"/>
        <v>0.29303487055312394</v>
      </c>
      <c r="E774" s="162" t="str">
        <f>Instructions!$I$66</f>
        <v>Mot 45</v>
      </c>
      <c r="F774" s="162">
        <f ca="1" t="shared" si="189"/>
        <v>0.7425238851194436</v>
      </c>
      <c r="G774" s="162" t="str">
        <f>Instructions!$I$81</f>
        <v>Mot 60</v>
      </c>
      <c r="H774" s="162">
        <f ca="1" t="shared" si="187"/>
        <v>0.5433859853135194</v>
      </c>
      <c r="I774" s="162" t="str">
        <f>Instructions!$I$96</f>
        <v>Mot 75</v>
      </c>
      <c r="J774" s="162">
        <f ca="1" t="shared" si="187"/>
        <v>0.02554715946960484</v>
      </c>
    </row>
    <row r="775" ht="16.5">
      <c r="K775" s="162">
        <v>39</v>
      </c>
    </row>
    <row r="780" spans="1:10" ht="16.5">
      <c r="A780" s="162" t="str">
        <f>Instructions!$I$22</f>
        <v>Mot 1</v>
      </c>
      <c r="B780" s="162">
        <f aca="true" t="shared" si="190" ref="B780:B794">RAND()</f>
        <v>0.7736350158081207</v>
      </c>
      <c r="C780" s="162" t="str">
        <f>Instructions!$I$37</f>
        <v>Mot 16</v>
      </c>
      <c r="D780" s="162">
        <f aca="true" t="shared" si="191" ref="D780:D788">RAND()</f>
        <v>0.42831586949138334</v>
      </c>
      <c r="E780" s="162" t="str">
        <f>Instructions!$I$52</f>
        <v>Mot 31</v>
      </c>
      <c r="F780" s="162">
        <f aca="true" t="shared" si="192" ref="F780:J794">RAND()</f>
        <v>0.6905388857912451</v>
      </c>
      <c r="G780" s="162" t="str">
        <f>Instructions!$I$67</f>
        <v>Mot 46</v>
      </c>
      <c r="H780" s="162">
        <f ca="1" t="shared" si="192"/>
        <v>0.9702871879816221</v>
      </c>
      <c r="I780" s="162" t="str">
        <f>Instructions!$I$82</f>
        <v>Mot 61</v>
      </c>
      <c r="J780" s="162">
        <f ca="1" t="shared" si="192"/>
        <v>0.04410346501141549</v>
      </c>
    </row>
    <row r="781" spans="1:10" ht="16.5">
      <c r="A781" s="162" t="str">
        <f>Instructions!$I$23</f>
        <v>Mot 2</v>
      </c>
      <c r="B781" s="162">
        <f ca="1" t="shared" si="190"/>
        <v>0.5746430729332782</v>
      </c>
      <c r="C781" s="162" t="str">
        <f>Instructions!$I$38</f>
        <v>Mot 17</v>
      </c>
      <c r="D781" s="162">
        <f ca="1" t="shared" si="191"/>
        <v>0.6789725978452616</v>
      </c>
      <c r="E781" s="162" t="str">
        <f>Instructions!$I$53</f>
        <v>Mot 32</v>
      </c>
      <c r="F781" s="162">
        <f ca="1" t="shared" si="192"/>
        <v>0.5656085717556631</v>
      </c>
      <c r="G781" s="162" t="str">
        <f>Instructions!$I$68</f>
        <v>Mot 47</v>
      </c>
      <c r="H781" s="162">
        <f ca="1" t="shared" si="192"/>
        <v>0.9056337224699358</v>
      </c>
      <c r="I781" s="162" t="str">
        <f>Instructions!$I$83</f>
        <v>Mot 62</v>
      </c>
      <c r="J781" s="162">
        <f ca="1" t="shared" si="192"/>
        <v>0.6875877681259646</v>
      </c>
    </row>
    <row r="782" spans="1:10" ht="16.5">
      <c r="A782" s="162" t="str">
        <f>Instructions!$I$24</f>
        <v>Mot 3</v>
      </c>
      <c r="B782" s="162">
        <f ca="1" t="shared" si="190"/>
        <v>0.8354486957273161</v>
      </c>
      <c r="C782" s="162" t="str">
        <f>Instructions!$I$39</f>
        <v>Mot 18</v>
      </c>
      <c r="D782" s="162">
        <f ca="1" t="shared" si="191"/>
        <v>0.6897131968873363</v>
      </c>
      <c r="E782" s="162" t="str">
        <f>Instructions!$I$54</f>
        <v>Mot 33</v>
      </c>
      <c r="F782" s="162">
        <f ca="1" t="shared" si="192"/>
        <v>0.045747700570546</v>
      </c>
      <c r="G782" s="162" t="str">
        <f>Instructions!$I$69</f>
        <v>Mot 48</v>
      </c>
      <c r="H782" s="162">
        <f ca="1" t="shared" si="192"/>
        <v>0.5135227917698547</v>
      </c>
      <c r="I782" s="162" t="str">
        <f>Instructions!$I$84</f>
        <v>Mot 63</v>
      </c>
      <c r="J782" s="162">
        <f ca="1" t="shared" si="192"/>
        <v>0.4585548755292952</v>
      </c>
    </row>
    <row r="783" spans="1:10" ht="16.5">
      <c r="A783" s="162" t="str">
        <f>Instructions!$I$25</f>
        <v>Mot 4</v>
      </c>
      <c r="B783" s="162">
        <f ca="1" t="shared" si="190"/>
        <v>0.7778692502896674</v>
      </c>
      <c r="C783" s="162" t="str">
        <f>Instructions!$I$40</f>
        <v>Mot 19</v>
      </c>
      <c r="D783" s="162">
        <f ca="1" t="shared" si="191"/>
        <v>0.8717233495505943</v>
      </c>
      <c r="E783" s="162" t="str">
        <f>Instructions!$I$55</f>
        <v>Mot 34</v>
      </c>
      <c r="F783" s="162">
        <f ca="1" t="shared" si="192"/>
        <v>0.5349668801222814</v>
      </c>
      <c r="G783" s="162" t="str">
        <f>Instructions!$I$70</f>
        <v>Mot 49</v>
      </c>
      <c r="H783" s="162">
        <f ca="1" t="shared" si="192"/>
        <v>0.8408774491090142</v>
      </c>
      <c r="I783" s="162" t="str">
        <f>Instructions!$I$85</f>
        <v>Mot 64</v>
      </c>
      <c r="J783" s="162">
        <f ca="1" t="shared" si="192"/>
        <v>0.5169898002088341</v>
      </c>
    </row>
    <row r="784" spans="1:10" ht="16.5">
      <c r="A784" s="162" t="str">
        <f>Instructions!$I$26</f>
        <v>Mot 5</v>
      </c>
      <c r="B784" s="162">
        <f ca="1" t="shared" si="190"/>
        <v>0.8048744976119913</v>
      </c>
      <c r="C784" s="162" t="str">
        <f>Instructions!$I$41</f>
        <v>Mot 20</v>
      </c>
      <c r="D784" s="162">
        <f ca="1" t="shared" si="191"/>
        <v>0.6738959285064433</v>
      </c>
      <c r="E784" s="162" t="str">
        <f>Instructions!$I$56</f>
        <v>Mot 35</v>
      </c>
      <c r="F784" s="162">
        <f ca="1" t="shared" si="192"/>
        <v>0.4891504470316409</v>
      </c>
      <c r="G784" s="162" t="str">
        <f>Instructions!$I$71</f>
        <v>Mot 50</v>
      </c>
      <c r="H784" s="162">
        <f ca="1" t="shared" si="192"/>
        <v>0.06340005092485412</v>
      </c>
      <c r="I784" s="162" t="str">
        <f>Instructions!$I$86</f>
        <v>Mot 65</v>
      </c>
      <c r="J784" s="162">
        <f ca="1" t="shared" si="192"/>
        <v>0.1577734754588026</v>
      </c>
    </row>
    <row r="785" spans="1:10" ht="16.5">
      <c r="A785" s="162" t="str">
        <f>Instructions!$I$27</f>
        <v>Mot 6</v>
      </c>
      <c r="B785" s="162">
        <f ca="1" t="shared" si="190"/>
        <v>0.45832060013996967</v>
      </c>
      <c r="C785" s="162" t="str">
        <f>Instructions!$I$42</f>
        <v>Mot 21</v>
      </c>
      <c r="D785" s="162">
        <f ca="1" t="shared" si="191"/>
        <v>0.7212547554189382</v>
      </c>
      <c r="E785" s="162" t="str">
        <f>Instructions!$I$57</f>
        <v>Mot 36</v>
      </c>
      <c r="F785" s="162">
        <f ca="1" t="shared" si="192"/>
        <v>0.1559404770813776</v>
      </c>
      <c r="G785" s="162" t="str">
        <f>Instructions!$I$72</f>
        <v>Mot 51</v>
      </c>
      <c r="H785" s="162">
        <f ca="1" t="shared" si="192"/>
        <v>0.3914586292709744</v>
      </c>
      <c r="I785" s="162" t="str">
        <f>Instructions!$I$87</f>
        <v>Mot 66</v>
      </c>
      <c r="J785" s="162">
        <f ca="1" t="shared" si="192"/>
        <v>0.5683761055949357</v>
      </c>
    </row>
    <row r="786" spans="1:10" ht="16.5">
      <c r="A786" s="162" t="str">
        <f>Instructions!$I$28</f>
        <v>Mot 7</v>
      </c>
      <c r="B786" s="162">
        <f ca="1" t="shared" si="190"/>
        <v>0.17366401377598195</v>
      </c>
      <c r="C786" s="162" t="str">
        <f>Instructions!$I$43</f>
        <v>Mot 22</v>
      </c>
      <c r="D786" s="162">
        <f ca="1" t="shared" si="191"/>
        <v>0.3766666408470808</v>
      </c>
      <c r="E786" s="162" t="str">
        <f>Instructions!$I$58</f>
        <v>Mot 37</v>
      </c>
      <c r="F786" s="162">
        <f ca="1" t="shared" si="192"/>
        <v>0.6219683040051451</v>
      </c>
      <c r="G786" s="162" t="str">
        <f>Instructions!$I$73</f>
        <v>Mot 52</v>
      </c>
      <c r="H786" s="162">
        <f ca="1" t="shared" si="192"/>
        <v>0.7886519724458305</v>
      </c>
      <c r="I786" s="162" t="str">
        <f>Instructions!$I$88</f>
        <v>Mot 67</v>
      </c>
      <c r="J786" s="162">
        <f ca="1" t="shared" si="192"/>
        <v>0.26439608175488793</v>
      </c>
    </row>
    <row r="787" spans="1:10" ht="16.5">
      <c r="A787" s="162" t="str">
        <f>Instructions!$I$29</f>
        <v>Mot 8</v>
      </c>
      <c r="B787" s="162">
        <f ca="1" t="shared" si="190"/>
        <v>0.5418300432823261</v>
      </c>
      <c r="C787" s="162" t="str">
        <f>Instructions!$I$44</f>
        <v>Mot 23</v>
      </c>
      <c r="D787" s="162">
        <f ca="1" t="shared" si="191"/>
        <v>0.4486976907389957</v>
      </c>
      <c r="E787" s="162" t="str">
        <f>Instructions!$I$59</f>
        <v>Mot 38</v>
      </c>
      <c r="F787" s="162">
        <f ca="1" t="shared" si="192"/>
        <v>0.10921143688129298</v>
      </c>
      <c r="G787" s="162" t="str">
        <f>Instructions!$I$74</f>
        <v>Mot 53</v>
      </c>
      <c r="H787" s="162">
        <f ca="1" t="shared" si="192"/>
        <v>0.19168634761983638</v>
      </c>
      <c r="I787" s="162" t="str">
        <f>Instructions!$I$89</f>
        <v>Mot 68</v>
      </c>
      <c r="J787" s="162">
        <f ca="1" t="shared" si="192"/>
        <v>0.03313024565152223</v>
      </c>
    </row>
    <row r="788" spans="1:10" ht="16.5">
      <c r="A788" s="162" t="str">
        <f>Instructions!$I$30</f>
        <v>Mot 9</v>
      </c>
      <c r="B788" s="162">
        <f ca="1" t="shared" si="190"/>
        <v>0.31268556066600417</v>
      </c>
      <c r="C788" s="162" t="str">
        <f>Instructions!$I$45</f>
        <v>Mot 24</v>
      </c>
      <c r="D788" s="162">
        <f ca="1" t="shared" si="191"/>
        <v>0.3092535479269154</v>
      </c>
      <c r="E788" s="162" t="str">
        <f>Instructions!$I$60</f>
        <v>Mot 39</v>
      </c>
      <c r="F788" s="162">
        <f ca="1" t="shared" si="192"/>
        <v>0.5258007994714851</v>
      </c>
      <c r="G788" s="162" t="str">
        <f>Instructions!$I$75</f>
        <v>Mot 54</v>
      </c>
      <c r="H788" s="162">
        <f ca="1" t="shared" si="192"/>
        <v>0.3611627452824825</v>
      </c>
      <c r="I788" s="162" t="str">
        <f>Instructions!$I$90</f>
        <v>Mot 69</v>
      </c>
      <c r="J788" s="162">
        <f ca="1" t="shared" si="192"/>
        <v>0.43487639407153644</v>
      </c>
    </row>
    <row r="789" spans="1:10" ht="16.5">
      <c r="A789" s="162" t="str">
        <f>Instructions!$I$31</f>
        <v>Mot 10</v>
      </c>
      <c r="B789" s="162">
        <f ca="1" t="shared" si="190"/>
        <v>0.07127602528592325</v>
      </c>
      <c r="C789" s="162" t="str">
        <f>Instructions!$I$46</f>
        <v>Mot 25</v>
      </c>
      <c r="D789" s="162">
        <f ca="1">RAND()</f>
        <v>0.5580934790649894</v>
      </c>
      <c r="E789" s="162" t="str">
        <f>Instructions!$I$61</f>
        <v>Mot 40</v>
      </c>
      <c r="F789" s="162">
        <f ca="1">RAND()</f>
        <v>0.46606589684693933</v>
      </c>
      <c r="G789" s="162" t="str">
        <f>Instructions!$I$76</f>
        <v>Mot 55</v>
      </c>
      <c r="H789" s="162">
        <f ca="1" t="shared" si="192"/>
        <v>0.9042018612542959</v>
      </c>
      <c r="I789" s="162" t="str">
        <f>Instructions!$I$91</f>
        <v>Mot 70</v>
      </c>
      <c r="J789" s="162">
        <f ca="1" t="shared" si="192"/>
        <v>0.27722152091648544</v>
      </c>
    </row>
    <row r="790" spans="1:10" ht="16.5">
      <c r="A790" s="162" t="str">
        <f>Instructions!$I$32</f>
        <v>Mot 11</v>
      </c>
      <c r="B790" s="162">
        <f ca="1" t="shared" si="190"/>
        <v>0.9256370664040123</v>
      </c>
      <c r="C790" s="162" t="str">
        <f>Instructions!$I$47</f>
        <v>Mot 26</v>
      </c>
      <c r="D790" s="162">
        <f ca="1">RAND()</f>
        <v>0.728328594650638</v>
      </c>
      <c r="E790" s="162" t="str">
        <f>Instructions!$I$62</f>
        <v>Mot 41</v>
      </c>
      <c r="F790" s="162">
        <f ca="1">RAND()</f>
        <v>0.7848298491153985</v>
      </c>
      <c r="G790" s="162" t="str">
        <f>Instructions!$I$77</f>
        <v>Mot 56</v>
      </c>
      <c r="H790" s="162">
        <f ca="1" t="shared" si="192"/>
        <v>0.5588927214602127</v>
      </c>
      <c r="I790" s="162" t="str">
        <f>Instructions!$I$92</f>
        <v>Mot 71</v>
      </c>
      <c r="J790" s="162">
        <f ca="1" t="shared" si="192"/>
        <v>0.9848287349613181</v>
      </c>
    </row>
    <row r="791" spans="1:10" ht="16.5">
      <c r="A791" s="162" t="str">
        <f>Instructions!$I$33</f>
        <v>Mot 12</v>
      </c>
      <c r="B791" s="162">
        <f ca="1" t="shared" si="190"/>
        <v>0.8587835702022436</v>
      </c>
      <c r="C791" s="162" t="str">
        <f>Instructions!$I$48</f>
        <v>Mot 27</v>
      </c>
      <c r="D791" s="162">
        <f ca="1">RAND()</f>
        <v>0.3696397292364463</v>
      </c>
      <c r="E791" s="162" t="str">
        <f>Instructions!$I$63</f>
        <v>Mot 42</v>
      </c>
      <c r="F791" s="162">
        <f ca="1">RAND()</f>
        <v>0.7959506882843631</v>
      </c>
      <c r="G791" s="162" t="str">
        <f>Instructions!$I$78</f>
        <v>Mot 57</v>
      </c>
      <c r="H791" s="162">
        <f ca="1" t="shared" si="192"/>
        <v>0.8949570736030781</v>
      </c>
      <c r="I791" s="162" t="str">
        <f>Instructions!$I$93</f>
        <v>Mot 72</v>
      </c>
      <c r="J791" s="162">
        <f ca="1" t="shared" si="192"/>
        <v>0.008762307706324357</v>
      </c>
    </row>
    <row r="792" spans="1:10" ht="16.5">
      <c r="A792" s="162" t="str">
        <f>Instructions!$I$34</f>
        <v>Mot 13</v>
      </c>
      <c r="B792" s="162">
        <f ca="1" t="shared" si="190"/>
        <v>0.15990070732136197</v>
      </c>
      <c r="C792" s="162" t="str">
        <f>Instructions!$I$49</f>
        <v>Mot 28</v>
      </c>
      <c r="D792" s="162">
        <f aca="true" t="shared" si="193" ref="D792:D794">RAND()</f>
        <v>0.6060708204383313</v>
      </c>
      <c r="E792" s="162" t="str">
        <f>Instructions!$I$64</f>
        <v>Mot 43</v>
      </c>
      <c r="F792" s="162">
        <f aca="true" t="shared" si="194" ref="F792:F794">RAND()</f>
        <v>0.4105949501294561</v>
      </c>
      <c r="G792" s="162" t="str">
        <f>Instructions!$I$79</f>
        <v>Mot 58</v>
      </c>
      <c r="H792" s="162">
        <f ca="1" t="shared" si="192"/>
        <v>0.6518661431362592</v>
      </c>
      <c r="I792" s="162" t="str">
        <f>Instructions!$I$94</f>
        <v>Mot 73</v>
      </c>
      <c r="J792" s="162">
        <f ca="1" t="shared" si="192"/>
        <v>0.8105755922960306</v>
      </c>
    </row>
    <row r="793" spans="1:10" ht="16.5">
      <c r="A793" s="162" t="str">
        <f>Instructions!$I$35</f>
        <v>Mot 14</v>
      </c>
      <c r="B793" s="162">
        <f ca="1" t="shared" si="190"/>
        <v>0.001790919904953392</v>
      </c>
      <c r="C793" s="162" t="str">
        <f>Instructions!$I$50</f>
        <v>Mot 29</v>
      </c>
      <c r="D793" s="162">
        <f ca="1" t="shared" si="193"/>
        <v>0.23161950455770897</v>
      </c>
      <c r="E793" s="162" t="str">
        <f>Instructions!$I$65</f>
        <v>Mot 44</v>
      </c>
      <c r="F793" s="162">
        <f ca="1" t="shared" si="194"/>
        <v>0.19187812506847735</v>
      </c>
      <c r="G793" s="162" t="str">
        <f>Instructions!$I$80</f>
        <v>Mot 59</v>
      </c>
      <c r="H793" s="162">
        <f ca="1" t="shared" si="192"/>
        <v>0.7248483239420455</v>
      </c>
      <c r="I793" s="162" t="str">
        <f>Instructions!$I$95</f>
        <v>Mot 74</v>
      </c>
      <c r="J793" s="162">
        <f ca="1" t="shared" si="192"/>
        <v>0.45727989172519046</v>
      </c>
    </row>
    <row r="794" spans="1:10" ht="16.5">
      <c r="A794" s="162" t="str">
        <f>Instructions!$I$36</f>
        <v>Mot 15</v>
      </c>
      <c r="B794" s="162">
        <f ca="1" t="shared" si="190"/>
        <v>0.4155829057052717</v>
      </c>
      <c r="C794" s="162" t="str">
        <f>Instructions!$I$51</f>
        <v>Mot 30</v>
      </c>
      <c r="D794" s="162">
        <f ca="1" t="shared" si="193"/>
        <v>0.9804096415597977</v>
      </c>
      <c r="E794" s="162" t="str">
        <f>Instructions!$I$66</f>
        <v>Mot 45</v>
      </c>
      <c r="F794" s="162">
        <f ca="1" t="shared" si="194"/>
        <v>0.8504221509651716</v>
      </c>
      <c r="G794" s="162" t="str">
        <f>Instructions!$I$81</f>
        <v>Mot 60</v>
      </c>
      <c r="H794" s="162">
        <f ca="1" t="shared" si="192"/>
        <v>0.4406269698844666</v>
      </c>
      <c r="I794" s="162" t="str">
        <f>Instructions!$I$96</f>
        <v>Mot 75</v>
      </c>
      <c r="J794" s="162">
        <f ca="1" t="shared" si="192"/>
        <v>0.18239188624196145</v>
      </c>
    </row>
    <row r="795" ht="16.5">
      <c r="K795" s="162">
        <v>40</v>
      </c>
    </row>
    <row r="800" spans="1:10" ht="16.5">
      <c r="A800" s="162" t="str">
        <f>Instructions!$I$22</f>
        <v>Mot 1</v>
      </c>
      <c r="B800" s="162">
        <f aca="true" t="shared" si="195" ref="B800:B814">RAND()</f>
        <v>0.609361506210762</v>
      </c>
      <c r="C800" s="162" t="str">
        <f>Instructions!$I$37</f>
        <v>Mot 16</v>
      </c>
      <c r="D800" s="162">
        <f aca="true" t="shared" si="196" ref="D800:D808">RAND()</f>
        <v>0.6504486078469528</v>
      </c>
      <c r="E800" s="162" t="str">
        <f>Instructions!$I$52</f>
        <v>Mot 31</v>
      </c>
      <c r="F800" s="162">
        <f aca="true" t="shared" si="197" ref="F800:J814">RAND()</f>
        <v>0.9148675638130035</v>
      </c>
      <c r="G800" s="162" t="str">
        <f>Instructions!$I$67</f>
        <v>Mot 46</v>
      </c>
      <c r="H800" s="162">
        <f ca="1" t="shared" si="197"/>
        <v>0.5280409973481659</v>
      </c>
      <c r="I800" s="162" t="str">
        <f>Instructions!$I$82</f>
        <v>Mot 61</v>
      </c>
      <c r="J800" s="162">
        <f ca="1" t="shared" si="197"/>
        <v>0.07211879172529956</v>
      </c>
    </row>
    <row r="801" spans="1:10" ht="16.5">
      <c r="A801" s="162" t="str">
        <f>Instructions!$I$23</f>
        <v>Mot 2</v>
      </c>
      <c r="B801" s="162">
        <f ca="1" t="shared" si="195"/>
        <v>0.9600552581209502</v>
      </c>
      <c r="C801" s="162" t="str">
        <f>Instructions!$I$38</f>
        <v>Mot 17</v>
      </c>
      <c r="D801" s="162">
        <f ca="1" t="shared" si="196"/>
        <v>0.0031506402454228866</v>
      </c>
      <c r="E801" s="162" t="str">
        <f>Instructions!$I$53</f>
        <v>Mot 32</v>
      </c>
      <c r="F801" s="162">
        <f ca="1" t="shared" si="197"/>
        <v>0.5017540299331178</v>
      </c>
      <c r="G801" s="162" t="str">
        <f>Instructions!$I$68</f>
        <v>Mot 47</v>
      </c>
      <c r="H801" s="162">
        <f ca="1" t="shared" si="197"/>
        <v>0.6900374390206856</v>
      </c>
      <c r="I801" s="162" t="str">
        <f>Instructions!$I$83</f>
        <v>Mot 62</v>
      </c>
      <c r="J801" s="162">
        <f ca="1" t="shared" si="197"/>
        <v>0.7966926679238745</v>
      </c>
    </row>
    <row r="802" spans="1:10" ht="16.5">
      <c r="A802" s="162" t="str">
        <f>Instructions!$I$24</f>
        <v>Mot 3</v>
      </c>
      <c r="B802" s="162">
        <f ca="1" t="shared" si="195"/>
        <v>0.12651228192140596</v>
      </c>
      <c r="C802" s="162" t="str">
        <f>Instructions!$I$39</f>
        <v>Mot 18</v>
      </c>
      <c r="D802" s="162">
        <f ca="1" t="shared" si="196"/>
        <v>0.4867979676236893</v>
      </c>
      <c r="E802" s="162" t="str">
        <f>Instructions!$I$54</f>
        <v>Mot 33</v>
      </c>
      <c r="F802" s="162">
        <f ca="1" t="shared" si="197"/>
        <v>0.1300371013755638</v>
      </c>
      <c r="G802" s="162" t="str">
        <f>Instructions!$I$69</f>
        <v>Mot 48</v>
      </c>
      <c r="H802" s="162">
        <f ca="1" t="shared" si="197"/>
        <v>0.31874205527338606</v>
      </c>
      <c r="I802" s="162" t="str">
        <f>Instructions!$I$84</f>
        <v>Mot 63</v>
      </c>
      <c r="J802" s="162">
        <f ca="1" t="shared" si="197"/>
        <v>0.4910781404556428</v>
      </c>
    </row>
    <row r="803" spans="1:10" ht="16.5">
      <c r="A803" s="162" t="str">
        <f>Instructions!$I$25</f>
        <v>Mot 4</v>
      </c>
      <c r="B803" s="162">
        <f ca="1" t="shared" si="195"/>
        <v>0.45190870650938175</v>
      </c>
      <c r="C803" s="162" t="str">
        <f>Instructions!$I$40</f>
        <v>Mot 19</v>
      </c>
      <c r="D803" s="162">
        <f ca="1" t="shared" si="196"/>
        <v>0.6162183691584708</v>
      </c>
      <c r="E803" s="162" t="str">
        <f>Instructions!$I$55</f>
        <v>Mot 34</v>
      </c>
      <c r="F803" s="162">
        <f ca="1" t="shared" si="197"/>
        <v>0.3982713472274001</v>
      </c>
      <c r="G803" s="162" t="str">
        <f>Instructions!$I$70</f>
        <v>Mot 49</v>
      </c>
      <c r="H803" s="162">
        <f ca="1" t="shared" si="197"/>
        <v>0.277246610825573</v>
      </c>
      <c r="I803" s="162" t="str">
        <f>Instructions!$I$85</f>
        <v>Mot 64</v>
      </c>
      <c r="J803" s="162">
        <f ca="1" t="shared" si="197"/>
        <v>0.9049763068611202</v>
      </c>
    </row>
    <row r="804" spans="1:10" ht="16.5">
      <c r="A804" s="162" t="str">
        <f>Instructions!$I$26</f>
        <v>Mot 5</v>
      </c>
      <c r="B804" s="162">
        <f ca="1" t="shared" si="195"/>
        <v>0.6812554632609242</v>
      </c>
      <c r="C804" s="162" t="str">
        <f>Instructions!$I$41</f>
        <v>Mot 20</v>
      </c>
      <c r="D804" s="162">
        <f ca="1" t="shared" si="196"/>
        <v>0.3553246034022065</v>
      </c>
      <c r="E804" s="162" t="str">
        <f>Instructions!$I$56</f>
        <v>Mot 35</v>
      </c>
      <c r="F804" s="162">
        <f ca="1" t="shared" si="197"/>
        <v>0.30643687425237054</v>
      </c>
      <c r="G804" s="162" t="str">
        <f>Instructions!$I$71</f>
        <v>Mot 50</v>
      </c>
      <c r="H804" s="162">
        <f ca="1" t="shared" si="197"/>
        <v>0.4285098953253623</v>
      </c>
      <c r="I804" s="162" t="str">
        <f>Instructions!$I$86</f>
        <v>Mot 65</v>
      </c>
      <c r="J804" s="162">
        <f ca="1" t="shared" si="197"/>
        <v>0.5476768461859758</v>
      </c>
    </row>
    <row r="805" spans="1:10" ht="16.5">
      <c r="A805" s="162" t="str">
        <f>Instructions!$I$27</f>
        <v>Mot 6</v>
      </c>
      <c r="B805" s="162">
        <f ca="1" t="shared" si="195"/>
        <v>0.7435550253273298</v>
      </c>
      <c r="C805" s="162" t="str">
        <f>Instructions!$I$42</f>
        <v>Mot 21</v>
      </c>
      <c r="D805" s="162">
        <f ca="1" t="shared" si="196"/>
        <v>0.8045971801078162</v>
      </c>
      <c r="E805" s="162" t="str">
        <f>Instructions!$I$57</f>
        <v>Mot 36</v>
      </c>
      <c r="F805" s="162">
        <f ca="1" t="shared" si="197"/>
        <v>0.09727353281195472</v>
      </c>
      <c r="G805" s="162" t="str">
        <f>Instructions!$I$72</f>
        <v>Mot 51</v>
      </c>
      <c r="H805" s="162">
        <f ca="1" t="shared" si="197"/>
        <v>0.35061880498968334</v>
      </c>
      <c r="I805" s="162" t="str">
        <f>Instructions!$I$87</f>
        <v>Mot 66</v>
      </c>
      <c r="J805" s="162">
        <f ca="1" t="shared" si="197"/>
        <v>0.9208677144328554</v>
      </c>
    </row>
    <row r="806" spans="1:10" ht="16.5">
      <c r="A806" s="162" t="str">
        <f>Instructions!$I$28</f>
        <v>Mot 7</v>
      </c>
      <c r="B806" s="162">
        <f ca="1" t="shared" si="195"/>
        <v>0.556231238525525</v>
      </c>
      <c r="C806" s="162" t="str">
        <f>Instructions!$I$43</f>
        <v>Mot 22</v>
      </c>
      <c r="D806" s="162">
        <f ca="1" t="shared" si="196"/>
        <v>0.5428106446070948</v>
      </c>
      <c r="E806" s="162" t="str">
        <f>Instructions!$I$58</f>
        <v>Mot 37</v>
      </c>
      <c r="F806" s="162">
        <f ca="1" t="shared" si="197"/>
        <v>0.9416775073314889</v>
      </c>
      <c r="G806" s="162" t="str">
        <f>Instructions!$I$73</f>
        <v>Mot 52</v>
      </c>
      <c r="H806" s="162">
        <f ca="1" t="shared" si="197"/>
        <v>0.313238904686685</v>
      </c>
      <c r="I806" s="162" t="str">
        <f>Instructions!$I$88</f>
        <v>Mot 67</v>
      </c>
      <c r="J806" s="162">
        <f ca="1" t="shared" si="197"/>
        <v>0.6827114730668556</v>
      </c>
    </row>
    <row r="807" spans="1:10" ht="16.5">
      <c r="A807" s="162" t="str">
        <f>Instructions!$I$29</f>
        <v>Mot 8</v>
      </c>
      <c r="B807" s="162">
        <f ca="1" t="shared" si="195"/>
        <v>0.9079656858946141</v>
      </c>
      <c r="C807" s="162" t="str">
        <f>Instructions!$I$44</f>
        <v>Mot 23</v>
      </c>
      <c r="D807" s="162">
        <f ca="1" t="shared" si="196"/>
        <v>0.8600514701190458</v>
      </c>
      <c r="E807" s="162" t="str">
        <f>Instructions!$I$59</f>
        <v>Mot 38</v>
      </c>
      <c r="F807" s="162">
        <f ca="1" t="shared" si="197"/>
        <v>0.10339262237383795</v>
      </c>
      <c r="G807" s="162" t="str">
        <f>Instructions!$I$74</f>
        <v>Mot 53</v>
      </c>
      <c r="H807" s="162">
        <f ca="1" t="shared" si="197"/>
        <v>0.0030076344084893902</v>
      </c>
      <c r="I807" s="162" t="str">
        <f>Instructions!$I$89</f>
        <v>Mot 68</v>
      </c>
      <c r="J807" s="162">
        <f ca="1" t="shared" si="197"/>
        <v>0.3839851618221327</v>
      </c>
    </row>
    <row r="808" spans="1:10" ht="16.5">
      <c r="A808" s="162" t="str">
        <f>Instructions!$I$30</f>
        <v>Mot 9</v>
      </c>
      <c r="B808" s="162">
        <f ca="1" t="shared" si="195"/>
        <v>0.5401116743622781</v>
      </c>
      <c r="C808" s="162" t="str">
        <f>Instructions!$I$45</f>
        <v>Mot 24</v>
      </c>
      <c r="D808" s="162">
        <f ca="1" t="shared" si="196"/>
        <v>0.9966367943855223</v>
      </c>
      <c r="E808" s="162" t="str">
        <f>Instructions!$I$60</f>
        <v>Mot 39</v>
      </c>
      <c r="F808" s="162">
        <f ca="1" t="shared" si="197"/>
        <v>0.12430184067846606</v>
      </c>
      <c r="G808" s="162" t="str">
        <f>Instructions!$I$75</f>
        <v>Mot 54</v>
      </c>
      <c r="H808" s="162">
        <f ca="1" t="shared" si="197"/>
        <v>0.3103247810672377</v>
      </c>
      <c r="I808" s="162" t="str">
        <f>Instructions!$I$90</f>
        <v>Mot 69</v>
      </c>
      <c r="J808" s="162">
        <f ca="1" t="shared" si="197"/>
        <v>0.1776318430958398</v>
      </c>
    </row>
    <row r="809" spans="1:10" ht="16.5">
      <c r="A809" s="162" t="str">
        <f>Instructions!$I$31</f>
        <v>Mot 10</v>
      </c>
      <c r="B809" s="162">
        <f ca="1" t="shared" si="195"/>
        <v>0.19217751059000987</v>
      </c>
      <c r="C809" s="162" t="str">
        <f>Instructions!$I$46</f>
        <v>Mot 25</v>
      </c>
      <c r="D809" s="162">
        <f ca="1">RAND()</f>
        <v>0.8992247845461157</v>
      </c>
      <c r="E809" s="162" t="str">
        <f>Instructions!$I$61</f>
        <v>Mot 40</v>
      </c>
      <c r="F809" s="162">
        <f ca="1">RAND()</f>
        <v>0.6652868003857216</v>
      </c>
      <c r="G809" s="162" t="str">
        <f>Instructions!$I$76</f>
        <v>Mot 55</v>
      </c>
      <c r="H809" s="162">
        <f ca="1" t="shared" si="197"/>
        <v>0.5779318080728169</v>
      </c>
      <c r="I809" s="162" t="str">
        <f>Instructions!$I$91</f>
        <v>Mot 70</v>
      </c>
      <c r="J809" s="162">
        <f ca="1" t="shared" si="197"/>
        <v>0.7737366356222036</v>
      </c>
    </row>
    <row r="810" spans="1:10" ht="16.5">
      <c r="A810" s="162" t="str">
        <f>Instructions!$I$32</f>
        <v>Mot 11</v>
      </c>
      <c r="B810" s="162">
        <f ca="1" t="shared" si="195"/>
        <v>0.9700748469089542</v>
      </c>
      <c r="C810" s="162" t="str">
        <f>Instructions!$I$47</f>
        <v>Mot 26</v>
      </c>
      <c r="D810" s="162">
        <f ca="1">RAND()</f>
        <v>0.9279771869569331</v>
      </c>
      <c r="E810" s="162" t="str">
        <f>Instructions!$I$62</f>
        <v>Mot 41</v>
      </c>
      <c r="F810" s="162">
        <f ca="1">RAND()</f>
        <v>0.16080837296681416</v>
      </c>
      <c r="G810" s="162" t="str">
        <f>Instructions!$I$77</f>
        <v>Mot 56</v>
      </c>
      <c r="H810" s="162">
        <f ca="1" t="shared" si="197"/>
        <v>0.818864331289485</v>
      </c>
      <c r="I810" s="162" t="str">
        <f>Instructions!$I$92</f>
        <v>Mot 71</v>
      </c>
      <c r="J810" s="162">
        <f ca="1" t="shared" si="197"/>
        <v>0.4875202378016421</v>
      </c>
    </row>
    <row r="811" spans="1:10" ht="16.5">
      <c r="A811" s="162" t="str">
        <f>Instructions!$I$33</f>
        <v>Mot 12</v>
      </c>
      <c r="B811" s="162">
        <f ca="1" t="shared" si="195"/>
        <v>0.1907559176382705</v>
      </c>
      <c r="C811" s="162" t="str">
        <f>Instructions!$I$48</f>
        <v>Mot 27</v>
      </c>
      <c r="D811" s="162">
        <f ca="1">RAND()</f>
        <v>0.6445709068153553</v>
      </c>
      <c r="E811" s="162" t="str">
        <f>Instructions!$I$63</f>
        <v>Mot 42</v>
      </c>
      <c r="F811" s="162">
        <f ca="1">RAND()</f>
        <v>0.06982937036401948</v>
      </c>
      <c r="G811" s="162" t="str">
        <f>Instructions!$I$78</f>
        <v>Mot 57</v>
      </c>
      <c r="H811" s="162">
        <f ca="1" t="shared" si="197"/>
        <v>0.25862600701732874</v>
      </c>
      <c r="I811" s="162" t="str">
        <f>Instructions!$I$93</f>
        <v>Mot 72</v>
      </c>
      <c r="J811" s="162">
        <f ca="1" t="shared" si="197"/>
        <v>0.19570789231803465</v>
      </c>
    </row>
    <row r="812" spans="1:10" ht="16.5">
      <c r="A812" s="162" t="str">
        <f>Instructions!$I$34</f>
        <v>Mot 13</v>
      </c>
      <c r="B812" s="162">
        <f ca="1" t="shared" si="195"/>
        <v>0.3084950360401758</v>
      </c>
      <c r="C812" s="162" t="str">
        <f>Instructions!$I$49</f>
        <v>Mot 28</v>
      </c>
      <c r="D812" s="162">
        <f aca="true" t="shared" si="198" ref="D812:D814">RAND()</f>
        <v>0.04335647013411892</v>
      </c>
      <c r="E812" s="162" t="str">
        <f>Instructions!$I$64</f>
        <v>Mot 43</v>
      </c>
      <c r="F812" s="162">
        <f aca="true" t="shared" si="199" ref="F812:F814">RAND()</f>
        <v>0.07707859437143316</v>
      </c>
      <c r="G812" s="162" t="str">
        <f>Instructions!$I$79</f>
        <v>Mot 58</v>
      </c>
      <c r="H812" s="162">
        <f ca="1" t="shared" si="197"/>
        <v>0.5016272853584807</v>
      </c>
      <c r="I812" s="162" t="str">
        <f>Instructions!$I$94</f>
        <v>Mot 73</v>
      </c>
      <c r="J812" s="162">
        <f ca="1" t="shared" si="197"/>
        <v>0.5424640581250312</v>
      </c>
    </row>
    <row r="813" spans="1:10" ht="16.5">
      <c r="A813" s="162" t="str">
        <f>Instructions!$I$35</f>
        <v>Mot 14</v>
      </c>
      <c r="B813" s="162">
        <f ca="1" t="shared" si="195"/>
        <v>0.47889078836788723</v>
      </c>
      <c r="C813" s="162" t="str">
        <f>Instructions!$I$50</f>
        <v>Mot 29</v>
      </c>
      <c r="D813" s="162">
        <f ca="1" t="shared" si="198"/>
        <v>0.7712584079439789</v>
      </c>
      <c r="E813" s="162" t="str">
        <f>Instructions!$I$65</f>
        <v>Mot 44</v>
      </c>
      <c r="F813" s="162">
        <f ca="1" t="shared" si="199"/>
        <v>0.6243840324543994</v>
      </c>
      <c r="G813" s="162" t="str">
        <f>Instructions!$I$80</f>
        <v>Mot 59</v>
      </c>
      <c r="H813" s="162">
        <f ca="1" t="shared" si="197"/>
        <v>0.5431148373807924</v>
      </c>
      <c r="I813" s="162" t="str">
        <f>Instructions!$I$95</f>
        <v>Mot 74</v>
      </c>
      <c r="J813" s="162">
        <f ca="1" t="shared" si="197"/>
        <v>0.6314176636949862</v>
      </c>
    </row>
    <row r="814" spans="1:10" ht="16.5">
      <c r="A814" s="162" t="str">
        <f>Instructions!$I$36</f>
        <v>Mot 15</v>
      </c>
      <c r="B814" s="162">
        <f ca="1" t="shared" si="195"/>
        <v>0.9938354810648856</v>
      </c>
      <c r="C814" s="162" t="str">
        <f>Instructions!$I$51</f>
        <v>Mot 30</v>
      </c>
      <c r="D814" s="162">
        <f ca="1" t="shared" si="198"/>
        <v>0.7253157871034526</v>
      </c>
      <c r="E814" s="162" t="str">
        <f>Instructions!$I$66</f>
        <v>Mot 45</v>
      </c>
      <c r="F814" s="162">
        <f ca="1" t="shared" si="199"/>
        <v>0.25877266869635196</v>
      </c>
      <c r="G814" s="162" t="str">
        <f>Instructions!$I$81</f>
        <v>Mot 60</v>
      </c>
      <c r="H814" s="162">
        <f ca="1" t="shared" si="197"/>
        <v>0.041540491597874984</v>
      </c>
      <c r="I814" s="162" t="str">
        <f>Instructions!$I$96</f>
        <v>Mot 75</v>
      </c>
      <c r="J814" s="162">
        <f ca="1" t="shared" si="197"/>
        <v>0.28577169405788216</v>
      </c>
    </row>
    <row r="815" ht="16.5">
      <c r="K815" s="162">
        <v>41</v>
      </c>
    </row>
    <row r="820" spans="1:10" ht="16.5">
      <c r="A820" s="162" t="str">
        <f>Instructions!$I$22</f>
        <v>Mot 1</v>
      </c>
      <c r="B820" s="162">
        <f aca="true" t="shared" si="200" ref="B820:B854">RAND()</f>
        <v>0.9871245142959362</v>
      </c>
      <c r="C820" s="162" t="str">
        <f>Instructions!$I$37</f>
        <v>Mot 16</v>
      </c>
      <c r="D820" s="162">
        <f aca="true" t="shared" si="201" ref="D820:D828">RAND()</f>
        <v>0.2552802207935988</v>
      </c>
      <c r="E820" s="162" t="str">
        <f>Instructions!$I$52</f>
        <v>Mot 31</v>
      </c>
      <c r="F820" s="162">
        <f aca="true" t="shared" si="202" ref="F820:J834">RAND()</f>
        <v>0.9810994812793535</v>
      </c>
      <c r="G820" s="162" t="str">
        <f>Instructions!$I$67</f>
        <v>Mot 46</v>
      </c>
      <c r="H820" s="162">
        <f ca="1" t="shared" si="202"/>
        <v>0.05829018725869228</v>
      </c>
      <c r="I820" s="162" t="str">
        <f>Instructions!$I$82</f>
        <v>Mot 61</v>
      </c>
      <c r="J820" s="162">
        <f ca="1" t="shared" si="202"/>
        <v>0.5373004719222583</v>
      </c>
    </row>
    <row r="821" spans="1:10" ht="16.5">
      <c r="A821" s="162" t="str">
        <f>Instructions!$I$23</f>
        <v>Mot 2</v>
      </c>
      <c r="B821" s="162">
        <f ca="1" t="shared" si="200"/>
        <v>0.035622947453251785</v>
      </c>
      <c r="C821" s="162" t="str">
        <f>Instructions!$I$38</f>
        <v>Mot 17</v>
      </c>
      <c r="D821" s="162">
        <f ca="1" t="shared" si="201"/>
        <v>0.8894800254957975</v>
      </c>
      <c r="E821" s="162" t="str">
        <f>Instructions!$I$53</f>
        <v>Mot 32</v>
      </c>
      <c r="F821" s="162">
        <f ca="1" t="shared" si="202"/>
        <v>0.6807337452014127</v>
      </c>
      <c r="G821" s="162" t="str">
        <f>Instructions!$I$68</f>
        <v>Mot 47</v>
      </c>
      <c r="H821" s="162">
        <f ca="1" t="shared" si="202"/>
        <v>0.8412110691510017</v>
      </c>
      <c r="I821" s="162" t="str">
        <f>Instructions!$I$83</f>
        <v>Mot 62</v>
      </c>
      <c r="J821" s="162">
        <f ca="1" t="shared" si="202"/>
        <v>0.37992601729446396</v>
      </c>
    </row>
    <row r="822" spans="1:10" ht="16.5">
      <c r="A822" s="162" t="str">
        <f>Instructions!$I$24</f>
        <v>Mot 3</v>
      </c>
      <c r="B822" s="162">
        <f ca="1" t="shared" si="200"/>
        <v>0.4271699805668703</v>
      </c>
      <c r="C822" s="162" t="str">
        <f>Instructions!$I$39</f>
        <v>Mot 18</v>
      </c>
      <c r="D822" s="162">
        <f ca="1" t="shared" si="201"/>
        <v>0.2896968412624501</v>
      </c>
      <c r="E822" s="162" t="str">
        <f>Instructions!$I$54</f>
        <v>Mot 33</v>
      </c>
      <c r="F822" s="162">
        <f ca="1" t="shared" si="202"/>
        <v>0.9872623770200857</v>
      </c>
      <c r="G822" s="162" t="str">
        <f>Instructions!$I$69</f>
        <v>Mot 48</v>
      </c>
      <c r="H822" s="162">
        <f ca="1" t="shared" si="202"/>
        <v>0.35315744770078905</v>
      </c>
      <c r="I822" s="162" t="str">
        <f>Instructions!$I$84</f>
        <v>Mot 63</v>
      </c>
      <c r="J822" s="162">
        <f ca="1" t="shared" si="202"/>
        <v>0.5641307788956531</v>
      </c>
    </row>
    <row r="823" spans="1:10" ht="16.5">
      <c r="A823" s="162" t="str">
        <f>Instructions!$I$25</f>
        <v>Mot 4</v>
      </c>
      <c r="B823" s="162">
        <f ca="1" t="shared" si="200"/>
        <v>0.24092613903295568</v>
      </c>
      <c r="C823" s="162" t="str">
        <f>Instructions!$I$40</f>
        <v>Mot 19</v>
      </c>
      <c r="D823" s="162">
        <f ca="1" t="shared" si="201"/>
        <v>0.46164297832876744</v>
      </c>
      <c r="E823" s="162" t="str">
        <f>Instructions!$I$55</f>
        <v>Mot 34</v>
      </c>
      <c r="F823" s="162">
        <f ca="1" t="shared" si="202"/>
        <v>0.49588641760251817</v>
      </c>
      <c r="G823" s="162" t="str">
        <f>Instructions!$I$70</f>
        <v>Mot 49</v>
      </c>
      <c r="H823" s="162">
        <f ca="1" t="shared" si="202"/>
        <v>0.9825304849422565</v>
      </c>
      <c r="I823" s="162" t="str">
        <f>Instructions!$I$85</f>
        <v>Mot 64</v>
      </c>
      <c r="J823" s="162">
        <f ca="1" t="shared" si="202"/>
        <v>0.875673915718401</v>
      </c>
    </row>
    <row r="824" spans="1:10" ht="16.5">
      <c r="A824" s="162" t="str">
        <f>Instructions!$I$26</f>
        <v>Mot 5</v>
      </c>
      <c r="B824" s="162">
        <f ca="1" t="shared" si="200"/>
        <v>0.3229975445181483</v>
      </c>
      <c r="C824" s="162" t="str">
        <f>Instructions!$I$41</f>
        <v>Mot 20</v>
      </c>
      <c r="D824" s="162">
        <f ca="1" t="shared" si="201"/>
        <v>0.5079068015357793</v>
      </c>
      <c r="E824" s="162" t="str">
        <f>Instructions!$I$56</f>
        <v>Mot 35</v>
      </c>
      <c r="F824" s="162">
        <f ca="1" t="shared" si="202"/>
        <v>0.17043036338994721</v>
      </c>
      <c r="G824" s="162" t="str">
        <f>Instructions!$I$71</f>
        <v>Mot 50</v>
      </c>
      <c r="H824" s="162">
        <f ca="1" t="shared" si="202"/>
        <v>0.8717904903160316</v>
      </c>
      <c r="I824" s="162" t="str">
        <f>Instructions!$I$86</f>
        <v>Mot 65</v>
      </c>
      <c r="J824" s="162">
        <f ca="1" t="shared" si="202"/>
        <v>0.1164044370074051</v>
      </c>
    </row>
    <row r="825" spans="1:10" ht="16.5">
      <c r="A825" s="162" t="str">
        <f>Instructions!$I$27</f>
        <v>Mot 6</v>
      </c>
      <c r="B825" s="162">
        <f ca="1" t="shared" si="200"/>
        <v>0.22539407587167504</v>
      </c>
      <c r="C825" s="162" t="str">
        <f>Instructions!$I$42</f>
        <v>Mot 21</v>
      </c>
      <c r="D825" s="162">
        <f ca="1" t="shared" si="201"/>
        <v>0.2179152449291435</v>
      </c>
      <c r="E825" s="162" t="str">
        <f>Instructions!$I$57</f>
        <v>Mot 36</v>
      </c>
      <c r="F825" s="162">
        <f ca="1" t="shared" si="202"/>
        <v>0.22325894436819005</v>
      </c>
      <c r="G825" s="162" t="str">
        <f>Instructions!$I$72</f>
        <v>Mot 51</v>
      </c>
      <c r="H825" s="162">
        <f ca="1" t="shared" si="202"/>
        <v>0.6288434534445964</v>
      </c>
      <c r="I825" s="162" t="str">
        <f>Instructions!$I$87</f>
        <v>Mot 66</v>
      </c>
      <c r="J825" s="162">
        <f ca="1" t="shared" si="202"/>
        <v>0.366848965179169</v>
      </c>
    </row>
    <row r="826" spans="1:10" ht="16.5">
      <c r="A826" s="162" t="str">
        <f>Instructions!$I$28</f>
        <v>Mot 7</v>
      </c>
      <c r="B826" s="162">
        <f ca="1" t="shared" si="200"/>
        <v>0.35616000686597493</v>
      </c>
      <c r="C826" s="162" t="str">
        <f>Instructions!$I$43</f>
        <v>Mot 22</v>
      </c>
      <c r="D826" s="162">
        <f ca="1" t="shared" si="201"/>
        <v>0.06908749223997435</v>
      </c>
      <c r="E826" s="162" t="str">
        <f>Instructions!$I$58</f>
        <v>Mot 37</v>
      </c>
      <c r="F826" s="162">
        <f ca="1" t="shared" si="202"/>
        <v>0.2798547246174151</v>
      </c>
      <c r="G826" s="162" t="str">
        <f>Instructions!$I$73</f>
        <v>Mot 52</v>
      </c>
      <c r="H826" s="162">
        <f ca="1" t="shared" si="202"/>
        <v>0.6519588676473108</v>
      </c>
      <c r="I826" s="162" t="str">
        <f>Instructions!$I$88</f>
        <v>Mot 67</v>
      </c>
      <c r="J826" s="162">
        <f ca="1" t="shared" si="202"/>
        <v>0.20312739956373294</v>
      </c>
    </row>
    <row r="827" spans="1:10" ht="16.5">
      <c r="A827" s="162" t="str">
        <f>Instructions!$I$29</f>
        <v>Mot 8</v>
      </c>
      <c r="B827" s="162">
        <f ca="1" t="shared" si="200"/>
        <v>0.1842553159501953</v>
      </c>
      <c r="C827" s="162" t="str">
        <f>Instructions!$I$44</f>
        <v>Mot 23</v>
      </c>
      <c r="D827" s="162">
        <f ca="1" t="shared" si="201"/>
        <v>0.5144843334561379</v>
      </c>
      <c r="E827" s="162" t="str">
        <f>Instructions!$I$59</f>
        <v>Mot 38</v>
      </c>
      <c r="F827" s="162">
        <f ca="1" t="shared" si="202"/>
        <v>0.40480363356707816</v>
      </c>
      <c r="G827" s="162" t="str">
        <f>Instructions!$I$74</f>
        <v>Mot 53</v>
      </c>
      <c r="H827" s="162">
        <f ca="1" t="shared" si="202"/>
        <v>0.6366951644475026</v>
      </c>
      <c r="I827" s="162" t="str">
        <f>Instructions!$I$89</f>
        <v>Mot 68</v>
      </c>
      <c r="J827" s="162">
        <f ca="1" t="shared" si="202"/>
        <v>0.8574734062968279</v>
      </c>
    </row>
    <row r="828" spans="1:10" ht="16.5">
      <c r="A828" s="162" t="str">
        <f>Instructions!$I$30</f>
        <v>Mot 9</v>
      </c>
      <c r="B828" s="162">
        <f ca="1" t="shared" si="200"/>
        <v>0.01080697362919425</v>
      </c>
      <c r="C828" s="162" t="str">
        <f>Instructions!$I$45</f>
        <v>Mot 24</v>
      </c>
      <c r="D828" s="162">
        <f ca="1" t="shared" si="201"/>
        <v>0.9750290482371391</v>
      </c>
      <c r="E828" s="162" t="str">
        <f>Instructions!$I$60</f>
        <v>Mot 39</v>
      </c>
      <c r="F828" s="162">
        <f ca="1" t="shared" si="202"/>
        <v>0.982043541270179</v>
      </c>
      <c r="G828" s="162" t="str">
        <f>Instructions!$I$75</f>
        <v>Mot 54</v>
      </c>
      <c r="H828" s="162">
        <f ca="1" t="shared" si="202"/>
        <v>0.9677349083745562</v>
      </c>
      <c r="I828" s="162" t="str">
        <f>Instructions!$I$90</f>
        <v>Mot 69</v>
      </c>
      <c r="J828" s="162">
        <f ca="1" t="shared" si="202"/>
        <v>0.8321283415649064</v>
      </c>
    </row>
    <row r="829" spans="1:10" ht="16.5">
      <c r="A829" s="162" t="str">
        <f>Instructions!$I$31</f>
        <v>Mot 10</v>
      </c>
      <c r="B829" s="162">
        <f ca="1" t="shared" si="200"/>
        <v>0.16164304654483674</v>
      </c>
      <c r="C829" s="162" t="str">
        <f>Instructions!$I$46</f>
        <v>Mot 25</v>
      </c>
      <c r="D829" s="162">
        <f ca="1">RAND()</f>
        <v>0.0406909331342471</v>
      </c>
      <c r="E829" s="162" t="str">
        <f>Instructions!$I$61</f>
        <v>Mot 40</v>
      </c>
      <c r="F829" s="162">
        <f ca="1">RAND()</f>
        <v>0.7438106727901365</v>
      </c>
      <c r="G829" s="162" t="str">
        <f>Instructions!$I$76</f>
        <v>Mot 55</v>
      </c>
      <c r="H829" s="162">
        <f ca="1" t="shared" si="202"/>
        <v>0.15141376137506934</v>
      </c>
      <c r="I829" s="162" t="str">
        <f>Instructions!$I$91</f>
        <v>Mot 70</v>
      </c>
      <c r="J829" s="162">
        <f ca="1" t="shared" si="202"/>
        <v>0.07256965400457815</v>
      </c>
    </row>
    <row r="830" spans="1:10" ht="16.5">
      <c r="A830" s="162" t="str">
        <f>Instructions!$I$32</f>
        <v>Mot 11</v>
      </c>
      <c r="B830" s="162">
        <f ca="1" t="shared" si="200"/>
        <v>0.21123297516117256</v>
      </c>
      <c r="C830" s="162" t="str">
        <f>Instructions!$I$47</f>
        <v>Mot 26</v>
      </c>
      <c r="D830" s="162">
        <f ca="1">RAND()</f>
        <v>0.9640322081810615</v>
      </c>
      <c r="E830" s="162" t="str">
        <f>Instructions!$I$62</f>
        <v>Mot 41</v>
      </c>
      <c r="F830" s="162">
        <f ca="1">RAND()</f>
        <v>0.34694152894319397</v>
      </c>
      <c r="G830" s="162" t="str">
        <f>Instructions!$I$77</f>
        <v>Mot 56</v>
      </c>
      <c r="H830" s="162">
        <f ca="1" t="shared" si="202"/>
        <v>0.041673784346202836</v>
      </c>
      <c r="I830" s="162" t="str">
        <f>Instructions!$I$92</f>
        <v>Mot 71</v>
      </c>
      <c r="J830" s="162">
        <f ca="1" t="shared" si="202"/>
        <v>0.5251980202310337</v>
      </c>
    </row>
    <row r="831" spans="1:10" ht="16.5">
      <c r="A831" s="162" t="str">
        <f>Instructions!$I$33</f>
        <v>Mot 12</v>
      </c>
      <c r="B831" s="162">
        <f ca="1" t="shared" si="200"/>
        <v>0.0709961969524241</v>
      </c>
      <c r="C831" s="162" t="str">
        <f>Instructions!$I$48</f>
        <v>Mot 27</v>
      </c>
      <c r="D831" s="162">
        <f ca="1">RAND()</f>
        <v>0.9008910245725615</v>
      </c>
      <c r="E831" s="162" t="str">
        <f>Instructions!$I$63</f>
        <v>Mot 42</v>
      </c>
      <c r="F831" s="162">
        <f ca="1">RAND()</f>
        <v>0.6793566990524453</v>
      </c>
      <c r="G831" s="162" t="str">
        <f>Instructions!$I$78</f>
        <v>Mot 57</v>
      </c>
      <c r="H831" s="162">
        <f ca="1" t="shared" si="202"/>
        <v>0.751983790290413</v>
      </c>
      <c r="I831" s="162" t="str">
        <f>Instructions!$I$93</f>
        <v>Mot 72</v>
      </c>
      <c r="J831" s="162">
        <f ca="1" t="shared" si="202"/>
        <v>0.5726274335289209</v>
      </c>
    </row>
    <row r="832" spans="1:10" ht="16.5">
      <c r="A832" s="162" t="str">
        <f>Instructions!$I$34</f>
        <v>Mot 13</v>
      </c>
      <c r="B832" s="162">
        <f ca="1" t="shared" si="200"/>
        <v>0.7809350991259641</v>
      </c>
      <c r="C832" s="162" t="str">
        <f>Instructions!$I$49</f>
        <v>Mot 28</v>
      </c>
      <c r="D832" s="162">
        <f aca="true" t="shared" si="203" ref="D832:D834">RAND()</f>
        <v>0.5524665611445527</v>
      </c>
      <c r="E832" s="162" t="str">
        <f>Instructions!$I$64</f>
        <v>Mot 43</v>
      </c>
      <c r="F832" s="162">
        <f aca="true" t="shared" si="204" ref="F832:F834">RAND()</f>
        <v>0.8232656422395856</v>
      </c>
      <c r="G832" s="162" t="str">
        <f>Instructions!$I$79</f>
        <v>Mot 58</v>
      </c>
      <c r="H832" s="162">
        <f ca="1" t="shared" si="202"/>
        <v>0.19324725030446244</v>
      </c>
      <c r="I832" s="162" t="str">
        <f>Instructions!$I$94</f>
        <v>Mot 73</v>
      </c>
      <c r="J832" s="162">
        <f ca="1" t="shared" si="202"/>
        <v>0.16804403818592029</v>
      </c>
    </row>
    <row r="833" spans="1:10" ht="16.5">
      <c r="A833" s="162" t="str">
        <f>Instructions!$I$35</f>
        <v>Mot 14</v>
      </c>
      <c r="B833" s="162">
        <f ca="1" t="shared" si="200"/>
        <v>0.6961541221774151</v>
      </c>
      <c r="C833" s="162" t="str">
        <f>Instructions!$I$50</f>
        <v>Mot 29</v>
      </c>
      <c r="D833" s="162">
        <f ca="1" t="shared" si="203"/>
        <v>0.13693504291891678</v>
      </c>
      <c r="E833" s="162" t="str">
        <f>Instructions!$I$65</f>
        <v>Mot 44</v>
      </c>
      <c r="F833" s="162">
        <f ca="1" t="shared" si="204"/>
        <v>0.4063827196997972</v>
      </c>
      <c r="G833" s="162" t="str">
        <f>Instructions!$I$80</f>
        <v>Mot 59</v>
      </c>
      <c r="H833" s="162">
        <f ca="1" t="shared" si="202"/>
        <v>0.6690799001809707</v>
      </c>
      <c r="I833" s="162" t="str">
        <f>Instructions!$I$95</f>
        <v>Mot 74</v>
      </c>
      <c r="J833" s="162">
        <f ca="1" t="shared" si="202"/>
        <v>0.2674324191560733</v>
      </c>
    </row>
    <row r="834" spans="1:10" ht="16.5">
      <c r="A834" s="162" t="str">
        <f>Instructions!$I$36</f>
        <v>Mot 15</v>
      </c>
      <c r="B834" s="162">
        <f ca="1" t="shared" si="200"/>
        <v>0.9875792673448952</v>
      </c>
      <c r="C834" s="162" t="str">
        <f>Instructions!$I$51</f>
        <v>Mot 30</v>
      </c>
      <c r="D834" s="162">
        <f ca="1" t="shared" si="203"/>
        <v>0.9211711415241101</v>
      </c>
      <c r="E834" s="162" t="str">
        <f>Instructions!$I$66</f>
        <v>Mot 45</v>
      </c>
      <c r="F834" s="162">
        <f ca="1" t="shared" si="204"/>
        <v>0.8646109720754434</v>
      </c>
      <c r="G834" s="162" t="str">
        <f>Instructions!$I$81</f>
        <v>Mot 60</v>
      </c>
      <c r="H834" s="162">
        <f ca="1" t="shared" si="202"/>
        <v>0.19518037284352163</v>
      </c>
      <c r="I834" s="162" t="str">
        <f>Instructions!$I$96</f>
        <v>Mot 75</v>
      </c>
      <c r="J834" s="162">
        <f ca="1" t="shared" si="202"/>
        <v>0.8017388169605202</v>
      </c>
    </row>
    <row r="835" ht="16.5">
      <c r="K835" s="162">
        <v>42</v>
      </c>
    </row>
    <row r="840" spans="1:10" ht="16.5">
      <c r="A840" s="162" t="str">
        <f>Instructions!$I$22</f>
        <v>Mot 1</v>
      </c>
      <c r="B840" s="162">
        <f ca="1" t="shared" si="200"/>
        <v>0.06376689194985474</v>
      </c>
      <c r="C840" s="162" t="str">
        <f>Instructions!$I$37</f>
        <v>Mot 16</v>
      </c>
      <c r="D840" s="162">
        <f aca="true" t="shared" si="205" ref="D840:D848">RAND()</f>
        <v>0.3664102601238305</v>
      </c>
      <c r="E840" s="162" t="str">
        <f>Instructions!$I$52</f>
        <v>Mot 31</v>
      </c>
      <c r="F840" s="162">
        <f aca="true" t="shared" si="206" ref="F840:J854">RAND()</f>
        <v>0.2539546567016082</v>
      </c>
      <c r="G840" s="162" t="str">
        <f>Instructions!$I$67</f>
        <v>Mot 46</v>
      </c>
      <c r="H840" s="162">
        <f ca="1" t="shared" si="206"/>
        <v>0.915105068308956</v>
      </c>
      <c r="I840" s="162" t="str">
        <f>Instructions!$I$82</f>
        <v>Mot 61</v>
      </c>
      <c r="J840" s="162">
        <f ca="1" t="shared" si="206"/>
        <v>0.35961780538276644</v>
      </c>
    </row>
    <row r="841" spans="1:10" ht="16.5">
      <c r="A841" s="162" t="str">
        <f>Instructions!$I$23</f>
        <v>Mot 2</v>
      </c>
      <c r="B841" s="162">
        <f ca="1" t="shared" si="200"/>
        <v>0.8289825107634625</v>
      </c>
      <c r="C841" s="162" t="str">
        <f>Instructions!$I$38</f>
        <v>Mot 17</v>
      </c>
      <c r="D841" s="162">
        <f ca="1" t="shared" si="205"/>
        <v>0.26393873049473693</v>
      </c>
      <c r="E841" s="162" t="str">
        <f>Instructions!$I$53</f>
        <v>Mot 32</v>
      </c>
      <c r="F841" s="162">
        <f ca="1" t="shared" si="206"/>
        <v>0.8580352054778753</v>
      </c>
      <c r="G841" s="162" t="str">
        <f>Instructions!$I$68</f>
        <v>Mot 47</v>
      </c>
      <c r="H841" s="162">
        <f ca="1" t="shared" si="206"/>
        <v>0.3115979444619499</v>
      </c>
      <c r="I841" s="162" t="str">
        <f>Instructions!$I$83</f>
        <v>Mot 62</v>
      </c>
      <c r="J841" s="162">
        <f ca="1" t="shared" si="206"/>
        <v>0.3832719447503691</v>
      </c>
    </row>
    <row r="842" spans="1:10" ht="16.5">
      <c r="A842" s="162" t="str">
        <f>Instructions!$I$24</f>
        <v>Mot 3</v>
      </c>
      <c r="B842" s="162">
        <f ca="1" t="shared" si="200"/>
        <v>0.2438024871572192</v>
      </c>
      <c r="C842" s="162" t="str">
        <f>Instructions!$I$39</f>
        <v>Mot 18</v>
      </c>
      <c r="D842" s="162">
        <f ca="1" t="shared" si="205"/>
        <v>0.8183970009064421</v>
      </c>
      <c r="E842" s="162" t="str">
        <f>Instructions!$I$54</f>
        <v>Mot 33</v>
      </c>
      <c r="F842" s="162">
        <f ca="1" t="shared" si="206"/>
        <v>0.4438120951757848</v>
      </c>
      <c r="G842" s="162" t="str">
        <f>Instructions!$I$69</f>
        <v>Mot 48</v>
      </c>
      <c r="H842" s="162">
        <f ca="1" t="shared" si="206"/>
        <v>0.6427258382513205</v>
      </c>
      <c r="I842" s="162" t="str">
        <f>Instructions!$I$84</f>
        <v>Mot 63</v>
      </c>
      <c r="J842" s="162">
        <f ca="1" t="shared" si="206"/>
        <v>0.0017154757715148738</v>
      </c>
    </row>
    <row r="843" spans="1:10" ht="16.5">
      <c r="A843" s="162" t="str">
        <f>Instructions!$I$25</f>
        <v>Mot 4</v>
      </c>
      <c r="B843" s="162">
        <f ca="1" t="shared" si="200"/>
        <v>0.5221320914570906</v>
      </c>
      <c r="C843" s="162" t="str">
        <f>Instructions!$I$40</f>
        <v>Mot 19</v>
      </c>
      <c r="D843" s="162">
        <f ca="1" t="shared" si="205"/>
        <v>0.6715918156637658</v>
      </c>
      <c r="E843" s="162" t="str">
        <f>Instructions!$I$55</f>
        <v>Mot 34</v>
      </c>
      <c r="F843" s="162">
        <f ca="1" t="shared" si="206"/>
        <v>0.4426347778651234</v>
      </c>
      <c r="G843" s="162" t="str">
        <f>Instructions!$I$70</f>
        <v>Mot 49</v>
      </c>
      <c r="H843" s="162">
        <f ca="1" t="shared" si="206"/>
        <v>0.7662616999154507</v>
      </c>
      <c r="I843" s="162" t="str">
        <f>Instructions!$I$85</f>
        <v>Mot 64</v>
      </c>
      <c r="J843" s="162">
        <f ca="1" t="shared" si="206"/>
        <v>0.9573778520945725</v>
      </c>
    </row>
    <row r="844" spans="1:10" ht="16.5">
      <c r="A844" s="162" t="str">
        <f>Instructions!$I$26</f>
        <v>Mot 5</v>
      </c>
      <c r="B844" s="162">
        <f ca="1" t="shared" si="200"/>
        <v>0.9731080405764782</v>
      </c>
      <c r="C844" s="162" t="str">
        <f>Instructions!$I$41</f>
        <v>Mot 20</v>
      </c>
      <c r="D844" s="162">
        <f ca="1" t="shared" si="205"/>
        <v>0.028000125059992276</v>
      </c>
      <c r="E844" s="162" t="str">
        <f>Instructions!$I$56</f>
        <v>Mot 35</v>
      </c>
      <c r="F844" s="162">
        <f ca="1" t="shared" si="206"/>
        <v>0.7046529354263306</v>
      </c>
      <c r="G844" s="162" t="str">
        <f>Instructions!$I$71</f>
        <v>Mot 50</v>
      </c>
      <c r="H844" s="162">
        <f ca="1" t="shared" si="206"/>
        <v>0.44976749643779457</v>
      </c>
      <c r="I844" s="162" t="str">
        <f>Instructions!$I$86</f>
        <v>Mot 65</v>
      </c>
      <c r="J844" s="162">
        <f ca="1" t="shared" si="206"/>
        <v>0.8218453590378263</v>
      </c>
    </row>
    <row r="845" spans="1:10" ht="16.5">
      <c r="A845" s="162" t="str">
        <f>Instructions!$I$27</f>
        <v>Mot 6</v>
      </c>
      <c r="B845" s="162">
        <f ca="1" t="shared" si="200"/>
        <v>0.9351778779422739</v>
      </c>
      <c r="C845" s="162" t="str">
        <f>Instructions!$I$42</f>
        <v>Mot 21</v>
      </c>
      <c r="D845" s="162">
        <f ca="1" t="shared" si="205"/>
        <v>0.38736697187391356</v>
      </c>
      <c r="E845" s="162" t="str">
        <f>Instructions!$I$57</f>
        <v>Mot 36</v>
      </c>
      <c r="F845" s="162">
        <f ca="1" t="shared" si="206"/>
        <v>0.5178011553500466</v>
      </c>
      <c r="G845" s="162" t="str">
        <f>Instructions!$I$72</f>
        <v>Mot 51</v>
      </c>
      <c r="H845" s="162">
        <f ca="1" t="shared" si="206"/>
        <v>0.024086112407337823</v>
      </c>
      <c r="I845" s="162" t="str">
        <f>Instructions!$I$87</f>
        <v>Mot 66</v>
      </c>
      <c r="J845" s="162">
        <f ca="1" t="shared" si="206"/>
        <v>0.14385916016512212</v>
      </c>
    </row>
    <row r="846" spans="1:10" ht="16.5">
      <c r="A846" s="162" t="str">
        <f>Instructions!$I$28</f>
        <v>Mot 7</v>
      </c>
      <c r="B846" s="162">
        <f ca="1" t="shared" si="200"/>
        <v>0.9183154750927421</v>
      </c>
      <c r="C846" s="162" t="str">
        <f>Instructions!$I$43</f>
        <v>Mot 22</v>
      </c>
      <c r="D846" s="162">
        <f ca="1" t="shared" si="205"/>
        <v>0.8912218690470839</v>
      </c>
      <c r="E846" s="162" t="str">
        <f>Instructions!$I$58</f>
        <v>Mot 37</v>
      </c>
      <c r="F846" s="162">
        <f ca="1" t="shared" si="206"/>
        <v>0.24219603246098476</v>
      </c>
      <c r="G846" s="162" t="str">
        <f>Instructions!$I$73</f>
        <v>Mot 52</v>
      </c>
      <c r="H846" s="162">
        <f ca="1" t="shared" si="206"/>
        <v>0.30188315136280586</v>
      </c>
      <c r="I846" s="162" t="str">
        <f>Instructions!$I$88</f>
        <v>Mot 67</v>
      </c>
      <c r="J846" s="162">
        <f ca="1" t="shared" si="206"/>
        <v>0.9647222837265802</v>
      </c>
    </row>
    <row r="847" spans="1:10" ht="16.5">
      <c r="A847" s="162" t="str">
        <f>Instructions!$I$29</f>
        <v>Mot 8</v>
      </c>
      <c r="B847" s="162">
        <f ca="1" t="shared" si="200"/>
        <v>0.8617757509591045</v>
      </c>
      <c r="C847" s="162" t="str">
        <f>Instructions!$I$44</f>
        <v>Mot 23</v>
      </c>
      <c r="D847" s="162">
        <f ca="1" t="shared" si="205"/>
        <v>0.6773966723099948</v>
      </c>
      <c r="E847" s="162" t="str">
        <f>Instructions!$I$59</f>
        <v>Mot 38</v>
      </c>
      <c r="F847" s="162">
        <f ca="1" t="shared" si="206"/>
        <v>0.7119039635346059</v>
      </c>
      <c r="G847" s="162" t="str">
        <f>Instructions!$I$74</f>
        <v>Mot 53</v>
      </c>
      <c r="H847" s="162">
        <f ca="1" t="shared" si="206"/>
        <v>0.5728925260969364</v>
      </c>
      <c r="I847" s="162" t="str">
        <f>Instructions!$I$89</f>
        <v>Mot 68</v>
      </c>
      <c r="J847" s="162">
        <f ca="1" t="shared" si="206"/>
        <v>0.9164037173919791</v>
      </c>
    </row>
    <row r="848" spans="1:10" ht="16.5">
      <c r="A848" s="162" t="str">
        <f>Instructions!$I$30</f>
        <v>Mot 9</v>
      </c>
      <c r="B848" s="162">
        <f ca="1" t="shared" si="200"/>
        <v>0.32295256739633627</v>
      </c>
      <c r="C848" s="162" t="str">
        <f>Instructions!$I$45</f>
        <v>Mot 24</v>
      </c>
      <c r="D848" s="162">
        <f ca="1" t="shared" si="205"/>
        <v>0.7538435524404544</v>
      </c>
      <c r="E848" s="162" t="str">
        <f>Instructions!$I$60</f>
        <v>Mot 39</v>
      </c>
      <c r="F848" s="162">
        <f ca="1" t="shared" si="206"/>
        <v>0.702081879882001</v>
      </c>
      <c r="G848" s="162" t="str">
        <f>Instructions!$I$75</f>
        <v>Mot 54</v>
      </c>
      <c r="H848" s="162">
        <f ca="1" t="shared" si="206"/>
        <v>0.40781701921334457</v>
      </c>
      <c r="I848" s="162" t="str">
        <f>Instructions!$I$90</f>
        <v>Mot 69</v>
      </c>
      <c r="J848" s="162">
        <f ca="1" t="shared" si="206"/>
        <v>0.8789394531596256</v>
      </c>
    </row>
    <row r="849" spans="1:10" ht="16.5">
      <c r="A849" s="162" t="str">
        <f>Instructions!$I$31</f>
        <v>Mot 10</v>
      </c>
      <c r="B849" s="162">
        <f ca="1" t="shared" si="200"/>
        <v>0.8864814072735485</v>
      </c>
      <c r="C849" s="162" t="str">
        <f>Instructions!$I$46</f>
        <v>Mot 25</v>
      </c>
      <c r="D849" s="162">
        <f ca="1">RAND()</f>
        <v>0.15511842962490519</v>
      </c>
      <c r="E849" s="162" t="str">
        <f>Instructions!$I$61</f>
        <v>Mot 40</v>
      </c>
      <c r="F849" s="162">
        <f ca="1">RAND()</f>
        <v>0.24807083535122454</v>
      </c>
      <c r="G849" s="162" t="str">
        <f>Instructions!$I$76</f>
        <v>Mot 55</v>
      </c>
      <c r="H849" s="162">
        <f ca="1" t="shared" si="206"/>
        <v>0.5316831329217124</v>
      </c>
      <c r="I849" s="162" t="str">
        <f>Instructions!$I$91</f>
        <v>Mot 70</v>
      </c>
      <c r="J849" s="162">
        <f ca="1" t="shared" si="206"/>
        <v>0.32907604319361783</v>
      </c>
    </row>
    <row r="850" spans="1:10" ht="16.5">
      <c r="A850" s="162" t="str">
        <f>Instructions!$I$32</f>
        <v>Mot 11</v>
      </c>
      <c r="B850" s="162">
        <f ca="1" t="shared" si="200"/>
        <v>0.14211632373962801</v>
      </c>
      <c r="C850" s="162" t="str">
        <f>Instructions!$I$47</f>
        <v>Mot 26</v>
      </c>
      <c r="D850" s="162">
        <f ca="1">RAND()</f>
        <v>0.454396164133574</v>
      </c>
      <c r="E850" s="162" t="str">
        <f>Instructions!$I$62</f>
        <v>Mot 41</v>
      </c>
      <c r="F850" s="162">
        <f ca="1">RAND()</f>
        <v>0.5385969275155816</v>
      </c>
      <c r="G850" s="162" t="str">
        <f>Instructions!$I$77</f>
        <v>Mot 56</v>
      </c>
      <c r="H850" s="162">
        <f ca="1" t="shared" si="206"/>
        <v>0.31240786508402496</v>
      </c>
      <c r="I850" s="162" t="str">
        <f>Instructions!$I$92</f>
        <v>Mot 71</v>
      </c>
      <c r="J850" s="162">
        <f ca="1" t="shared" si="206"/>
        <v>0.45364471749335267</v>
      </c>
    </row>
    <row r="851" spans="1:10" ht="16.5">
      <c r="A851" s="162" t="str">
        <f>Instructions!$I$33</f>
        <v>Mot 12</v>
      </c>
      <c r="B851" s="162">
        <f ca="1" t="shared" si="200"/>
        <v>0.6692297537052359</v>
      </c>
      <c r="C851" s="162" t="str">
        <f>Instructions!$I$48</f>
        <v>Mot 27</v>
      </c>
      <c r="D851" s="162">
        <f ca="1">RAND()</f>
        <v>0.07293590465402444</v>
      </c>
      <c r="E851" s="162" t="str">
        <f>Instructions!$I$63</f>
        <v>Mot 42</v>
      </c>
      <c r="F851" s="162">
        <f ca="1">RAND()</f>
        <v>0.7805694838864625</v>
      </c>
      <c r="G851" s="162" t="str">
        <f>Instructions!$I$78</f>
        <v>Mot 57</v>
      </c>
      <c r="H851" s="162">
        <f ca="1" t="shared" si="206"/>
        <v>0.3786836304894563</v>
      </c>
      <c r="I851" s="162" t="str">
        <f>Instructions!$I$93</f>
        <v>Mot 72</v>
      </c>
      <c r="J851" s="162">
        <f ca="1" t="shared" si="206"/>
        <v>0.925958106589142</v>
      </c>
    </row>
    <row r="852" spans="1:10" ht="16.5">
      <c r="A852" s="162" t="str">
        <f>Instructions!$I$34</f>
        <v>Mot 13</v>
      </c>
      <c r="B852" s="162">
        <f ca="1" t="shared" si="200"/>
        <v>0.6676047597160049</v>
      </c>
      <c r="C852" s="162" t="str">
        <f>Instructions!$I$49</f>
        <v>Mot 28</v>
      </c>
      <c r="D852" s="162">
        <f aca="true" t="shared" si="207" ref="D852:D854">RAND()</f>
        <v>0.4023171353469991</v>
      </c>
      <c r="E852" s="162" t="str">
        <f>Instructions!$I$64</f>
        <v>Mot 43</v>
      </c>
      <c r="F852" s="162">
        <f aca="true" t="shared" si="208" ref="F852:F854">RAND()</f>
        <v>0.8206648593780169</v>
      </c>
      <c r="G852" s="162" t="str">
        <f>Instructions!$I$79</f>
        <v>Mot 58</v>
      </c>
      <c r="H852" s="162">
        <f ca="1" t="shared" si="206"/>
        <v>0.8915086433981934</v>
      </c>
      <c r="I852" s="162" t="str">
        <f>Instructions!$I$94</f>
        <v>Mot 73</v>
      </c>
      <c r="J852" s="162">
        <f ca="1" t="shared" si="206"/>
        <v>0.7256853971100946</v>
      </c>
    </row>
    <row r="853" spans="1:10" ht="16.5">
      <c r="A853" s="162" t="str">
        <f>Instructions!$I$35</f>
        <v>Mot 14</v>
      </c>
      <c r="B853" s="162">
        <f ca="1" t="shared" si="200"/>
        <v>0.30910733173225413</v>
      </c>
      <c r="C853" s="162" t="str">
        <f>Instructions!$I$50</f>
        <v>Mot 29</v>
      </c>
      <c r="D853" s="162">
        <f ca="1" t="shared" si="207"/>
        <v>0.17009653425036575</v>
      </c>
      <c r="E853" s="162" t="str">
        <f>Instructions!$I$65</f>
        <v>Mot 44</v>
      </c>
      <c r="F853" s="162">
        <f ca="1" t="shared" si="208"/>
        <v>0.24586329669157891</v>
      </c>
      <c r="G853" s="162" t="str">
        <f>Instructions!$I$80</f>
        <v>Mot 59</v>
      </c>
      <c r="H853" s="162">
        <f ca="1" t="shared" si="206"/>
        <v>0.5516368910881545</v>
      </c>
      <c r="I853" s="162" t="str">
        <f>Instructions!$I$95</f>
        <v>Mot 74</v>
      </c>
      <c r="J853" s="162">
        <f ca="1" t="shared" si="206"/>
        <v>0.2839578294840397</v>
      </c>
    </row>
    <row r="854" spans="1:10" ht="16.5">
      <c r="A854" s="162" t="str">
        <f>Instructions!$I$36</f>
        <v>Mot 15</v>
      </c>
      <c r="B854" s="162">
        <f ca="1" t="shared" si="200"/>
        <v>0.8747682690692423</v>
      </c>
      <c r="C854" s="162" t="str">
        <f>Instructions!$I$51</f>
        <v>Mot 30</v>
      </c>
      <c r="D854" s="162">
        <f ca="1" t="shared" si="207"/>
        <v>0.3235146693699019</v>
      </c>
      <c r="E854" s="162" t="str">
        <f>Instructions!$I$66</f>
        <v>Mot 45</v>
      </c>
      <c r="F854" s="162">
        <f ca="1" t="shared" si="208"/>
        <v>0.9278181326454834</v>
      </c>
      <c r="G854" s="162" t="str">
        <f>Instructions!$I$81</f>
        <v>Mot 60</v>
      </c>
      <c r="H854" s="162">
        <f ca="1" t="shared" si="206"/>
        <v>0.7271717935880758</v>
      </c>
      <c r="I854" s="162" t="str">
        <f>Instructions!$I$96</f>
        <v>Mot 75</v>
      </c>
      <c r="J854" s="162">
        <f ca="1" t="shared" si="206"/>
        <v>0.06215819898807995</v>
      </c>
    </row>
    <row r="855" ht="16.5">
      <c r="K855" s="162">
        <v>43</v>
      </c>
    </row>
    <row r="860" spans="1:10" ht="16.5">
      <c r="A860" s="162" t="str">
        <f>Instructions!$I$22</f>
        <v>Mot 1</v>
      </c>
      <c r="B860" s="162">
        <f aca="true" t="shared" si="209" ref="B860:B874">RAND()</f>
        <v>0.03217873674987537</v>
      </c>
      <c r="C860" s="162" t="str">
        <f>Instructions!$I$37</f>
        <v>Mot 16</v>
      </c>
      <c r="D860" s="162">
        <f aca="true" t="shared" si="210" ref="D860:D868">RAND()</f>
        <v>0.6038453032406917</v>
      </c>
      <c r="E860" s="162" t="str">
        <f>Instructions!$I$52</f>
        <v>Mot 31</v>
      </c>
      <c r="F860" s="162">
        <f aca="true" t="shared" si="211" ref="F860:J874">RAND()</f>
        <v>0.26678522915993064</v>
      </c>
      <c r="G860" s="162" t="str">
        <f>Instructions!$I$67</f>
        <v>Mot 46</v>
      </c>
      <c r="H860" s="162">
        <f ca="1" t="shared" si="211"/>
        <v>0.4831258255823998</v>
      </c>
      <c r="I860" s="162" t="str">
        <f>Instructions!$I$82</f>
        <v>Mot 61</v>
      </c>
      <c r="J860" s="162">
        <f ca="1" t="shared" si="211"/>
        <v>0.7683456854964216</v>
      </c>
    </row>
    <row r="861" spans="1:10" ht="16.5">
      <c r="A861" s="162" t="str">
        <f>Instructions!$I$23</f>
        <v>Mot 2</v>
      </c>
      <c r="B861" s="162">
        <f ca="1" t="shared" si="209"/>
        <v>0.5617747021380415</v>
      </c>
      <c r="C861" s="162" t="str">
        <f>Instructions!$I$38</f>
        <v>Mot 17</v>
      </c>
      <c r="D861" s="162">
        <f ca="1" t="shared" si="210"/>
        <v>0.7035159956790322</v>
      </c>
      <c r="E861" s="162" t="str">
        <f>Instructions!$I$53</f>
        <v>Mot 32</v>
      </c>
      <c r="F861" s="162">
        <f ca="1" t="shared" si="211"/>
        <v>0.4622887097066264</v>
      </c>
      <c r="G861" s="162" t="str">
        <f>Instructions!$I$68</f>
        <v>Mot 47</v>
      </c>
      <c r="H861" s="162">
        <f ca="1" t="shared" si="211"/>
        <v>0.9846098100018619</v>
      </c>
      <c r="I861" s="162" t="str">
        <f>Instructions!$I$83</f>
        <v>Mot 62</v>
      </c>
      <c r="J861" s="162">
        <f ca="1" t="shared" si="211"/>
        <v>0.8230842374986322</v>
      </c>
    </row>
    <row r="862" spans="1:10" ht="16.5">
      <c r="A862" s="162" t="str">
        <f>Instructions!$I$24</f>
        <v>Mot 3</v>
      </c>
      <c r="B862" s="162">
        <f ca="1" t="shared" si="209"/>
        <v>0.68687687950129</v>
      </c>
      <c r="C862" s="162" t="str">
        <f>Instructions!$I$39</f>
        <v>Mot 18</v>
      </c>
      <c r="D862" s="162">
        <f ca="1" t="shared" si="210"/>
        <v>0.7429764314882282</v>
      </c>
      <c r="E862" s="162" t="str">
        <f>Instructions!$I$54</f>
        <v>Mot 33</v>
      </c>
      <c r="F862" s="162">
        <f ca="1" t="shared" si="211"/>
        <v>0.05364633921742745</v>
      </c>
      <c r="G862" s="162" t="str">
        <f>Instructions!$I$69</f>
        <v>Mot 48</v>
      </c>
      <c r="H862" s="162">
        <f ca="1" t="shared" si="211"/>
        <v>0.7348867196412093</v>
      </c>
      <c r="I862" s="162" t="str">
        <f>Instructions!$I$84</f>
        <v>Mot 63</v>
      </c>
      <c r="J862" s="162">
        <f ca="1" t="shared" si="211"/>
        <v>0.2497627145849307</v>
      </c>
    </row>
    <row r="863" spans="1:10" ht="16.5">
      <c r="A863" s="162" t="str">
        <f>Instructions!$I$25</f>
        <v>Mot 4</v>
      </c>
      <c r="B863" s="162">
        <f ca="1" t="shared" si="209"/>
        <v>0.09791924062100987</v>
      </c>
      <c r="C863" s="162" t="str">
        <f>Instructions!$I$40</f>
        <v>Mot 19</v>
      </c>
      <c r="D863" s="162">
        <f ca="1" t="shared" si="210"/>
        <v>0.8436295300947679</v>
      </c>
      <c r="E863" s="162" t="str">
        <f>Instructions!$I$55</f>
        <v>Mot 34</v>
      </c>
      <c r="F863" s="162">
        <f ca="1" t="shared" si="211"/>
        <v>0.452405609137546</v>
      </c>
      <c r="G863" s="162" t="str">
        <f>Instructions!$I$70</f>
        <v>Mot 49</v>
      </c>
      <c r="H863" s="162">
        <f ca="1" t="shared" si="211"/>
        <v>0.33247110520285184</v>
      </c>
      <c r="I863" s="162" t="str">
        <f>Instructions!$I$85</f>
        <v>Mot 64</v>
      </c>
      <c r="J863" s="162">
        <f ca="1" t="shared" si="211"/>
        <v>0.2450923266277315</v>
      </c>
    </row>
    <row r="864" spans="1:10" ht="16.5">
      <c r="A864" s="162" t="str">
        <f>Instructions!$I$26</f>
        <v>Mot 5</v>
      </c>
      <c r="B864" s="162">
        <f ca="1" t="shared" si="209"/>
        <v>0.45372343551855254</v>
      </c>
      <c r="C864" s="162" t="str">
        <f>Instructions!$I$41</f>
        <v>Mot 20</v>
      </c>
      <c r="D864" s="162">
        <f ca="1" t="shared" si="210"/>
        <v>0.517955591617812</v>
      </c>
      <c r="E864" s="162" t="str">
        <f>Instructions!$I$56</f>
        <v>Mot 35</v>
      </c>
      <c r="F864" s="162">
        <f ca="1" t="shared" si="211"/>
        <v>0.8058449559942551</v>
      </c>
      <c r="G864" s="162" t="str">
        <f>Instructions!$I$71</f>
        <v>Mot 50</v>
      </c>
      <c r="H864" s="162">
        <f ca="1" t="shared" si="211"/>
        <v>0.33925794064882997</v>
      </c>
      <c r="I864" s="162" t="str">
        <f>Instructions!$I$86</f>
        <v>Mot 65</v>
      </c>
      <c r="J864" s="162">
        <f ca="1" t="shared" si="211"/>
        <v>0.05377321590405648</v>
      </c>
    </row>
    <row r="865" spans="1:10" ht="16.5">
      <c r="A865" s="162" t="str">
        <f>Instructions!$I$27</f>
        <v>Mot 6</v>
      </c>
      <c r="B865" s="162">
        <f ca="1" t="shared" si="209"/>
        <v>0.7101459706714089</v>
      </c>
      <c r="C865" s="162" t="str">
        <f>Instructions!$I$42</f>
        <v>Mot 21</v>
      </c>
      <c r="D865" s="162">
        <f ca="1" t="shared" si="210"/>
        <v>0.12266086430928214</v>
      </c>
      <c r="E865" s="162" t="str">
        <f>Instructions!$I$57</f>
        <v>Mot 36</v>
      </c>
      <c r="F865" s="162">
        <f ca="1" t="shared" si="211"/>
        <v>0.6465140658390603</v>
      </c>
      <c r="G865" s="162" t="str">
        <f>Instructions!$I$72</f>
        <v>Mot 51</v>
      </c>
      <c r="H865" s="162">
        <f ca="1" t="shared" si="211"/>
        <v>0.6670556691216589</v>
      </c>
      <c r="I865" s="162" t="str">
        <f>Instructions!$I$87</f>
        <v>Mot 66</v>
      </c>
      <c r="J865" s="162">
        <f ca="1" t="shared" si="211"/>
        <v>0.710910316990009</v>
      </c>
    </row>
    <row r="866" spans="1:10" ht="16.5">
      <c r="A866" s="162" t="str">
        <f>Instructions!$I$28</f>
        <v>Mot 7</v>
      </c>
      <c r="B866" s="162">
        <f ca="1" t="shared" si="209"/>
        <v>0.23652366520607737</v>
      </c>
      <c r="C866" s="162" t="str">
        <f>Instructions!$I$43</f>
        <v>Mot 22</v>
      </c>
      <c r="D866" s="162">
        <f ca="1" t="shared" si="210"/>
        <v>0.6654482606936788</v>
      </c>
      <c r="E866" s="162" t="str">
        <f>Instructions!$I$58</f>
        <v>Mot 37</v>
      </c>
      <c r="F866" s="162">
        <f ca="1" t="shared" si="211"/>
        <v>0.6768337879150339</v>
      </c>
      <c r="G866" s="162" t="str">
        <f>Instructions!$I$73</f>
        <v>Mot 52</v>
      </c>
      <c r="H866" s="162">
        <f ca="1" t="shared" si="211"/>
        <v>0.24056562795228664</v>
      </c>
      <c r="I866" s="162" t="str">
        <f>Instructions!$I$88</f>
        <v>Mot 67</v>
      </c>
      <c r="J866" s="162">
        <f ca="1" t="shared" si="211"/>
        <v>0.3038769864976367</v>
      </c>
    </row>
    <row r="867" spans="1:10" ht="16.5">
      <c r="A867" s="162" t="str">
        <f>Instructions!$I$29</f>
        <v>Mot 8</v>
      </c>
      <c r="B867" s="162">
        <f ca="1" t="shared" si="209"/>
        <v>0.19129444732264878</v>
      </c>
      <c r="C867" s="162" t="str">
        <f>Instructions!$I$44</f>
        <v>Mot 23</v>
      </c>
      <c r="D867" s="162">
        <f ca="1" t="shared" si="210"/>
        <v>0.43913070729183334</v>
      </c>
      <c r="E867" s="162" t="str">
        <f>Instructions!$I$59</f>
        <v>Mot 38</v>
      </c>
      <c r="F867" s="162">
        <f ca="1" t="shared" si="211"/>
        <v>0.8388954382535115</v>
      </c>
      <c r="G867" s="162" t="str">
        <f>Instructions!$I$74</f>
        <v>Mot 53</v>
      </c>
      <c r="H867" s="162">
        <f ca="1" t="shared" si="211"/>
        <v>0.4487800595896416</v>
      </c>
      <c r="I867" s="162" t="str">
        <f>Instructions!$I$89</f>
        <v>Mot 68</v>
      </c>
      <c r="J867" s="162">
        <f ca="1" t="shared" si="211"/>
        <v>0.9130098787027474</v>
      </c>
    </row>
    <row r="868" spans="1:10" ht="16.5">
      <c r="A868" s="162" t="str">
        <f>Instructions!$I$30</f>
        <v>Mot 9</v>
      </c>
      <c r="B868" s="162">
        <f ca="1" t="shared" si="209"/>
        <v>0.029391435501447405</v>
      </c>
      <c r="C868" s="162" t="str">
        <f>Instructions!$I$45</f>
        <v>Mot 24</v>
      </c>
      <c r="D868" s="162">
        <f ca="1" t="shared" si="210"/>
        <v>0.14730940174601048</v>
      </c>
      <c r="E868" s="162" t="str">
        <f>Instructions!$I$60</f>
        <v>Mot 39</v>
      </c>
      <c r="F868" s="162">
        <f ca="1" t="shared" si="211"/>
        <v>0.9251576009360447</v>
      </c>
      <c r="G868" s="162" t="str">
        <f>Instructions!$I$75</f>
        <v>Mot 54</v>
      </c>
      <c r="H868" s="162">
        <f ca="1" t="shared" si="211"/>
        <v>0.6097112293808643</v>
      </c>
      <c r="I868" s="162" t="str">
        <f>Instructions!$I$90</f>
        <v>Mot 69</v>
      </c>
      <c r="J868" s="162">
        <f ca="1" t="shared" si="211"/>
        <v>0.1471586891505854</v>
      </c>
    </row>
    <row r="869" spans="1:10" ht="16.5">
      <c r="A869" s="162" t="str">
        <f>Instructions!$I$31</f>
        <v>Mot 10</v>
      </c>
      <c r="B869" s="162">
        <f ca="1" t="shared" si="209"/>
        <v>0.4019408912840754</v>
      </c>
      <c r="C869" s="162" t="str">
        <f>Instructions!$I$46</f>
        <v>Mot 25</v>
      </c>
      <c r="D869" s="162">
        <f ca="1">RAND()</f>
        <v>0.8842428380496603</v>
      </c>
      <c r="E869" s="162" t="str">
        <f>Instructions!$I$61</f>
        <v>Mot 40</v>
      </c>
      <c r="F869" s="162">
        <f ca="1">RAND()</f>
        <v>0.11717520618232602</v>
      </c>
      <c r="G869" s="162" t="str">
        <f>Instructions!$I$76</f>
        <v>Mot 55</v>
      </c>
      <c r="H869" s="162">
        <f ca="1" t="shared" si="211"/>
        <v>0.4354679369933574</v>
      </c>
      <c r="I869" s="162" t="str">
        <f>Instructions!$I$91</f>
        <v>Mot 70</v>
      </c>
      <c r="J869" s="162">
        <f ca="1" t="shared" si="211"/>
        <v>0.8398153344995971</v>
      </c>
    </row>
    <row r="870" spans="1:10" ht="16.5">
      <c r="A870" s="162" t="str">
        <f>Instructions!$I$32</f>
        <v>Mot 11</v>
      </c>
      <c r="B870" s="162">
        <f ca="1" t="shared" si="209"/>
        <v>0.16674857719985048</v>
      </c>
      <c r="C870" s="162" t="str">
        <f>Instructions!$I$47</f>
        <v>Mot 26</v>
      </c>
      <c r="D870" s="162">
        <f ca="1">RAND()</f>
        <v>0.1796200314101155</v>
      </c>
      <c r="E870" s="162" t="str">
        <f>Instructions!$I$62</f>
        <v>Mot 41</v>
      </c>
      <c r="F870" s="162">
        <f ca="1">RAND()</f>
        <v>0.6251198334455776</v>
      </c>
      <c r="G870" s="162" t="str">
        <f>Instructions!$I$77</f>
        <v>Mot 56</v>
      </c>
      <c r="H870" s="162">
        <f ca="1" t="shared" si="211"/>
        <v>0.46229757431962637</v>
      </c>
      <c r="I870" s="162" t="str">
        <f>Instructions!$I$92</f>
        <v>Mot 71</v>
      </c>
      <c r="J870" s="162">
        <f ca="1" t="shared" si="211"/>
        <v>0.889084732105643</v>
      </c>
    </row>
    <row r="871" spans="1:10" ht="16.5">
      <c r="A871" s="162" t="str">
        <f>Instructions!$I$33</f>
        <v>Mot 12</v>
      </c>
      <c r="B871" s="162">
        <f ca="1" t="shared" si="209"/>
        <v>0.3895984781623937</v>
      </c>
      <c r="C871" s="162" t="str">
        <f>Instructions!$I$48</f>
        <v>Mot 27</v>
      </c>
      <c r="D871" s="162">
        <f ca="1">RAND()</f>
        <v>0.8309991143516806</v>
      </c>
      <c r="E871" s="162" t="str">
        <f>Instructions!$I$63</f>
        <v>Mot 42</v>
      </c>
      <c r="F871" s="162">
        <f ca="1">RAND()</f>
        <v>0.5499174568281214</v>
      </c>
      <c r="G871" s="162" t="str">
        <f>Instructions!$I$78</f>
        <v>Mot 57</v>
      </c>
      <c r="H871" s="162">
        <f ca="1" t="shared" si="211"/>
        <v>0.04886532874736904</v>
      </c>
      <c r="I871" s="162" t="str">
        <f>Instructions!$I$93</f>
        <v>Mot 72</v>
      </c>
      <c r="J871" s="162">
        <f ca="1" t="shared" si="211"/>
        <v>0.07063348454834684</v>
      </c>
    </row>
    <row r="872" spans="1:10" ht="16.5">
      <c r="A872" s="162" t="str">
        <f>Instructions!$I$34</f>
        <v>Mot 13</v>
      </c>
      <c r="B872" s="162">
        <f ca="1" t="shared" si="209"/>
        <v>0.03873514569280778</v>
      </c>
      <c r="C872" s="162" t="str">
        <f>Instructions!$I$49</f>
        <v>Mot 28</v>
      </c>
      <c r="D872" s="162">
        <f aca="true" t="shared" si="212" ref="D872:D874">RAND()</f>
        <v>0.063973908973886</v>
      </c>
      <c r="E872" s="162" t="str">
        <f>Instructions!$I$64</f>
        <v>Mot 43</v>
      </c>
      <c r="F872" s="162">
        <f aca="true" t="shared" si="213" ref="F872:F874">RAND()</f>
        <v>0.9837037084510855</v>
      </c>
      <c r="G872" s="162" t="str">
        <f>Instructions!$I$79</f>
        <v>Mot 58</v>
      </c>
      <c r="H872" s="162">
        <f ca="1" t="shared" si="211"/>
        <v>0.6385481589307541</v>
      </c>
      <c r="I872" s="162" t="str">
        <f>Instructions!$I$94</f>
        <v>Mot 73</v>
      </c>
      <c r="J872" s="162">
        <f ca="1" t="shared" si="211"/>
        <v>0.022862002158847372</v>
      </c>
    </row>
    <row r="873" spans="1:10" ht="16.5">
      <c r="A873" s="162" t="str">
        <f>Instructions!$I$35</f>
        <v>Mot 14</v>
      </c>
      <c r="B873" s="162">
        <f ca="1" t="shared" si="209"/>
        <v>0.275098957547525</v>
      </c>
      <c r="C873" s="162" t="str">
        <f>Instructions!$I$50</f>
        <v>Mot 29</v>
      </c>
      <c r="D873" s="162">
        <f ca="1" t="shared" si="212"/>
        <v>0.4045914196003395</v>
      </c>
      <c r="E873" s="162" t="str">
        <f>Instructions!$I$65</f>
        <v>Mot 44</v>
      </c>
      <c r="F873" s="162">
        <f ca="1" t="shared" si="213"/>
        <v>0.09089690210251455</v>
      </c>
      <c r="G873" s="162" t="str">
        <f>Instructions!$I$80</f>
        <v>Mot 59</v>
      </c>
      <c r="H873" s="162">
        <f ca="1" t="shared" si="211"/>
        <v>0.19491796494033575</v>
      </c>
      <c r="I873" s="162" t="str">
        <f>Instructions!$I$95</f>
        <v>Mot 74</v>
      </c>
      <c r="J873" s="162">
        <f ca="1" t="shared" si="211"/>
        <v>0.900294170736302</v>
      </c>
    </row>
    <row r="874" spans="1:10" ht="16.5">
      <c r="A874" s="162" t="str">
        <f>Instructions!$I$36</f>
        <v>Mot 15</v>
      </c>
      <c r="B874" s="162">
        <f ca="1" t="shared" si="209"/>
        <v>0.28084587495011815</v>
      </c>
      <c r="C874" s="162" t="str">
        <f>Instructions!$I$51</f>
        <v>Mot 30</v>
      </c>
      <c r="D874" s="162">
        <f ca="1" t="shared" si="212"/>
        <v>0.7119203164084297</v>
      </c>
      <c r="E874" s="162" t="str">
        <f>Instructions!$I$66</f>
        <v>Mot 45</v>
      </c>
      <c r="F874" s="162">
        <f ca="1" t="shared" si="213"/>
        <v>0.27356486668178415</v>
      </c>
      <c r="G874" s="162" t="str">
        <f>Instructions!$I$81</f>
        <v>Mot 60</v>
      </c>
      <c r="H874" s="162">
        <f ca="1" t="shared" si="211"/>
        <v>0.7242145361154062</v>
      </c>
      <c r="I874" s="162" t="str">
        <f>Instructions!$I$96</f>
        <v>Mot 75</v>
      </c>
      <c r="J874" s="162">
        <f ca="1" t="shared" si="211"/>
        <v>0.25095767931638346</v>
      </c>
    </row>
    <row r="875" ht="16.5">
      <c r="K875" s="162">
        <v>44</v>
      </c>
    </row>
    <row r="880" spans="1:10" ht="16.5">
      <c r="A880" s="162" t="str">
        <f>Instructions!$I$22</f>
        <v>Mot 1</v>
      </c>
      <c r="B880" s="162">
        <f aca="true" t="shared" si="214" ref="B880:B894">RAND()</f>
        <v>0.6121970508128628</v>
      </c>
      <c r="C880" s="162" t="str">
        <f>Instructions!$I$37</f>
        <v>Mot 16</v>
      </c>
      <c r="D880" s="162">
        <f aca="true" t="shared" si="215" ref="D880:D888">RAND()</f>
        <v>0.6922498545494414</v>
      </c>
      <c r="E880" s="162" t="str">
        <f>Instructions!$I$52</f>
        <v>Mot 31</v>
      </c>
      <c r="F880" s="162">
        <f aca="true" t="shared" si="216" ref="F880:J894">RAND()</f>
        <v>0.47405895845173274</v>
      </c>
      <c r="G880" s="162" t="str">
        <f>Instructions!$I$67</f>
        <v>Mot 46</v>
      </c>
      <c r="H880" s="162">
        <f ca="1" t="shared" si="216"/>
        <v>0.23692067670876382</v>
      </c>
      <c r="I880" s="162" t="str">
        <f>Instructions!$I$82</f>
        <v>Mot 61</v>
      </c>
      <c r="J880" s="162">
        <f ca="1" t="shared" si="216"/>
        <v>0.9543858443781557</v>
      </c>
    </row>
    <row r="881" spans="1:10" ht="16.5">
      <c r="A881" s="162" t="str">
        <f>Instructions!$I$23</f>
        <v>Mot 2</v>
      </c>
      <c r="B881" s="162">
        <f ca="1" t="shared" si="214"/>
        <v>0.12966509586226038</v>
      </c>
      <c r="C881" s="162" t="str">
        <f>Instructions!$I$38</f>
        <v>Mot 17</v>
      </c>
      <c r="D881" s="162">
        <f ca="1" t="shared" si="215"/>
        <v>0.12175124092071854</v>
      </c>
      <c r="E881" s="162" t="str">
        <f>Instructions!$I$53</f>
        <v>Mot 32</v>
      </c>
      <c r="F881" s="162">
        <f ca="1" t="shared" si="216"/>
        <v>0.7177215340270259</v>
      </c>
      <c r="G881" s="162" t="str">
        <f>Instructions!$I$68</f>
        <v>Mot 47</v>
      </c>
      <c r="H881" s="162">
        <f ca="1" t="shared" si="216"/>
        <v>0.19535023539745056</v>
      </c>
      <c r="I881" s="162" t="str">
        <f>Instructions!$I$83</f>
        <v>Mot 62</v>
      </c>
      <c r="J881" s="162">
        <f ca="1" t="shared" si="216"/>
        <v>0.7159929223592238</v>
      </c>
    </row>
    <row r="882" spans="1:10" ht="16.5">
      <c r="A882" s="162" t="str">
        <f>Instructions!$I$24</f>
        <v>Mot 3</v>
      </c>
      <c r="B882" s="162">
        <f ca="1" t="shared" si="214"/>
        <v>0.9067852161347969</v>
      </c>
      <c r="C882" s="162" t="str">
        <f>Instructions!$I$39</f>
        <v>Mot 18</v>
      </c>
      <c r="D882" s="162">
        <f ca="1" t="shared" si="215"/>
        <v>0.3920003659355159</v>
      </c>
      <c r="E882" s="162" t="str">
        <f>Instructions!$I$54</f>
        <v>Mot 33</v>
      </c>
      <c r="F882" s="162">
        <f ca="1" t="shared" si="216"/>
        <v>0.5409702110974965</v>
      </c>
      <c r="G882" s="162" t="str">
        <f>Instructions!$I$69</f>
        <v>Mot 48</v>
      </c>
      <c r="H882" s="162">
        <f ca="1" t="shared" si="216"/>
        <v>0.5757601846494348</v>
      </c>
      <c r="I882" s="162" t="str">
        <f>Instructions!$I$84</f>
        <v>Mot 63</v>
      </c>
      <c r="J882" s="162">
        <f ca="1" t="shared" si="216"/>
        <v>0.7619992281953442</v>
      </c>
    </row>
    <row r="883" spans="1:10" ht="16.5">
      <c r="A883" s="162" t="str">
        <f>Instructions!$I$25</f>
        <v>Mot 4</v>
      </c>
      <c r="B883" s="162">
        <f ca="1" t="shared" si="214"/>
        <v>0.5319915371531883</v>
      </c>
      <c r="C883" s="162" t="str">
        <f>Instructions!$I$40</f>
        <v>Mot 19</v>
      </c>
      <c r="D883" s="162">
        <f ca="1" t="shared" si="215"/>
        <v>0.6427355194758844</v>
      </c>
      <c r="E883" s="162" t="str">
        <f>Instructions!$I$55</f>
        <v>Mot 34</v>
      </c>
      <c r="F883" s="162">
        <f ca="1" t="shared" si="216"/>
        <v>0.972170938866515</v>
      </c>
      <c r="G883" s="162" t="str">
        <f>Instructions!$I$70</f>
        <v>Mot 49</v>
      </c>
      <c r="H883" s="162">
        <f ca="1" t="shared" si="216"/>
        <v>0.3544803374082057</v>
      </c>
      <c r="I883" s="162" t="str">
        <f>Instructions!$I$85</f>
        <v>Mot 64</v>
      </c>
      <c r="J883" s="162">
        <f ca="1" t="shared" si="216"/>
        <v>0.2821734374177255</v>
      </c>
    </row>
    <row r="884" spans="1:10" ht="16.5">
      <c r="A884" s="162" t="str">
        <f>Instructions!$I$26</f>
        <v>Mot 5</v>
      </c>
      <c r="B884" s="162">
        <f ca="1" t="shared" si="214"/>
        <v>0.2901178209172476</v>
      </c>
      <c r="C884" s="162" t="str">
        <f>Instructions!$I$41</f>
        <v>Mot 20</v>
      </c>
      <c r="D884" s="162">
        <f ca="1" t="shared" si="215"/>
        <v>0.12980938487509885</v>
      </c>
      <c r="E884" s="162" t="str">
        <f>Instructions!$I$56</f>
        <v>Mot 35</v>
      </c>
      <c r="F884" s="162">
        <f ca="1" t="shared" si="216"/>
        <v>0.5885744431487129</v>
      </c>
      <c r="G884" s="162" t="str">
        <f>Instructions!$I$71</f>
        <v>Mot 50</v>
      </c>
      <c r="H884" s="162">
        <f ca="1" t="shared" si="216"/>
        <v>0.32407335943564264</v>
      </c>
      <c r="I884" s="162" t="str">
        <f>Instructions!$I$86</f>
        <v>Mot 65</v>
      </c>
      <c r="J884" s="162">
        <f ca="1" t="shared" si="216"/>
        <v>0.6914773879237924</v>
      </c>
    </row>
    <row r="885" spans="1:10" ht="16.5">
      <c r="A885" s="162" t="str">
        <f>Instructions!$I$27</f>
        <v>Mot 6</v>
      </c>
      <c r="B885" s="162">
        <f ca="1" t="shared" si="214"/>
        <v>0.9637297617226761</v>
      </c>
      <c r="C885" s="162" t="str">
        <f>Instructions!$I$42</f>
        <v>Mot 21</v>
      </c>
      <c r="D885" s="162">
        <f ca="1" t="shared" si="215"/>
        <v>0.4097975340069304</v>
      </c>
      <c r="E885" s="162" t="str">
        <f>Instructions!$I$57</f>
        <v>Mot 36</v>
      </c>
      <c r="F885" s="162">
        <f ca="1" t="shared" si="216"/>
        <v>0.14904629950375992</v>
      </c>
      <c r="G885" s="162" t="str">
        <f>Instructions!$I$72</f>
        <v>Mot 51</v>
      </c>
      <c r="H885" s="162">
        <f ca="1" t="shared" si="216"/>
        <v>0.8442980944030298</v>
      </c>
      <c r="I885" s="162" t="str">
        <f>Instructions!$I$87</f>
        <v>Mot 66</v>
      </c>
      <c r="J885" s="162">
        <f ca="1" t="shared" si="216"/>
        <v>0.055884280682005016</v>
      </c>
    </row>
    <row r="886" spans="1:10" ht="16.5">
      <c r="A886" s="162" t="str">
        <f>Instructions!$I$28</f>
        <v>Mot 7</v>
      </c>
      <c r="B886" s="162">
        <f ca="1" t="shared" si="214"/>
        <v>0.6183910498176245</v>
      </c>
      <c r="C886" s="162" t="str">
        <f>Instructions!$I$43</f>
        <v>Mot 22</v>
      </c>
      <c r="D886" s="162">
        <f ca="1" t="shared" si="215"/>
        <v>0.3383696213212052</v>
      </c>
      <c r="E886" s="162" t="str">
        <f>Instructions!$I$58</f>
        <v>Mot 37</v>
      </c>
      <c r="F886" s="162">
        <f ca="1" t="shared" si="216"/>
        <v>0.3324260102885953</v>
      </c>
      <c r="G886" s="162" t="str">
        <f>Instructions!$I$73</f>
        <v>Mot 52</v>
      </c>
      <c r="H886" s="162">
        <f ca="1" t="shared" si="216"/>
        <v>0.002186465836041429</v>
      </c>
      <c r="I886" s="162" t="str">
        <f>Instructions!$I$88</f>
        <v>Mot 67</v>
      </c>
      <c r="J886" s="162">
        <f ca="1" t="shared" si="216"/>
        <v>0.48958108511421494</v>
      </c>
    </row>
    <row r="887" spans="1:10" ht="16.5">
      <c r="A887" s="162" t="str">
        <f>Instructions!$I$29</f>
        <v>Mot 8</v>
      </c>
      <c r="B887" s="162">
        <f ca="1" t="shared" si="214"/>
        <v>0.28056848719266236</v>
      </c>
      <c r="C887" s="162" t="str">
        <f>Instructions!$I$44</f>
        <v>Mot 23</v>
      </c>
      <c r="D887" s="162">
        <f ca="1" t="shared" si="215"/>
        <v>0.18470081226791446</v>
      </c>
      <c r="E887" s="162" t="str">
        <f>Instructions!$I$59</f>
        <v>Mot 38</v>
      </c>
      <c r="F887" s="162">
        <f ca="1" t="shared" si="216"/>
        <v>0.2690804258134044</v>
      </c>
      <c r="G887" s="162" t="str">
        <f>Instructions!$I$74</f>
        <v>Mot 53</v>
      </c>
      <c r="H887" s="162">
        <f ca="1" t="shared" si="216"/>
        <v>0.6617234209720009</v>
      </c>
      <c r="I887" s="162" t="str">
        <f>Instructions!$I$89</f>
        <v>Mot 68</v>
      </c>
      <c r="J887" s="162">
        <f ca="1" t="shared" si="216"/>
        <v>0.0897527587034348</v>
      </c>
    </row>
    <row r="888" spans="1:10" ht="16.5">
      <c r="A888" s="162" t="str">
        <f>Instructions!$I$30</f>
        <v>Mot 9</v>
      </c>
      <c r="B888" s="162">
        <f ca="1" t="shared" si="214"/>
        <v>0.7943875973062331</v>
      </c>
      <c r="C888" s="162" t="str">
        <f>Instructions!$I$45</f>
        <v>Mot 24</v>
      </c>
      <c r="D888" s="162">
        <f ca="1" t="shared" si="215"/>
        <v>0.05681822872047737</v>
      </c>
      <c r="E888" s="162" t="str">
        <f>Instructions!$I$60</f>
        <v>Mot 39</v>
      </c>
      <c r="F888" s="162">
        <f ca="1" t="shared" si="216"/>
        <v>0.5068758829735477</v>
      </c>
      <c r="G888" s="162" t="str">
        <f>Instructions!$I$75</f>
        <v>Mot 54</v>
      </c>
      <c r="H888" s="162">
        <f ca="1" t="shared" si="216"/>
        <v>0.5289078851125155</v>
      </c>
      <c r="I888" s="162" t="str">
        <f>Instructions!$I$90</f>
        <v>Mot 69</v>
      </c>
      <c r="J888" s="162">
        <f ca="1" t="shared" si="216"/>
        <v>0.6528479080270779</v>
      </c>
    </row>
    <row r="889" spans="1:10" ht="16.5">
      <c r="A889" s="162" t="str">
        <f>Instructions!$I$31</f>
        <v>Mot 10</v>
      </c>
      <c r="B889" s="162">
        <f ca="1" t="shared" si="214"/>
        <v>0.8023559133119569</v>
      </c>
      <c r="C889" s="162" t="str">
        <f>Instructions!$I$46</f>
        <v>Mot 25</v>
      </c>
      <c r="D889" s="162">
        <f ca="1">RAND()</f>
        <v>0.43478791780921633</v>
      </c>
      <c r="E889" s="162" t="str">
        <f>Instructions!$I$61</f>
        <v>Mot 40</v>
      </c>
      <c r="F889" s="162">
        <f ca="1">RAND()</f>
        <v>0.398040924008234</v>
      </c>
      <c r="G889" s="162" t="str">
        <f>Instructions!$I$76</f>
        <v>Mot 55</v>
      </c>
      <c r="H889" s="162">
        <f ca="1" t="shared" si="216"/>
        <v>0.7057533623284833</v>
      </c>
      <c r="I889" s="162" t="str">
        <f>Instructions!$I$91</f>
        <v>Mot 70</v>
      </c>
      <c r="J889" s="162">
        <f ca="1" t="shared" si="216"/>
        <v>0.36156656198198267</v>
      </c>
    </row>
    <row r="890" spans="1:10" ht="16.5">
      <c r="A890" s="162" t="str">
        <f>Instructions!$I$32</f>
        <v>Mot 11</v>
      </c>
      <c r="B890" s="162">
        <f ca="1" t="shared" si="214"/>
        <v>0.5002497487404525</v>
      </c>
      <c r="C890" s="162" t="str">
        <f>Instructions!$I$47</f>
        <v>Mot 26</v>
      </c>
      <c r="D890" s="162">
        <f ca="1">RAND()</f>
        <v>0.35307128632867635</v>
      </c>
      <c r="E890" s="162" t="str">
        <f>Instructions!$I$62</f>
        <v>Mot 41</v>
      </c>
      <c r="F890" s="162">
        <f ca="1">RAND()</f>
        <v>0.73040149107034</v>
      </c>
      <c r="G890" s="162" t="str">
        <f>Instructions!$I$77</f>
        <v>Mot 56</v>
      </c>
      <c r="H890" s="162">
        <f ca="1" t="shared" si="216"/>
        <v>0.40562008236526415</v>
      </c>
      <c r="I890" s="162" t="str">
        <f>Instructions!$I$92</f>
        <v>Mot 71</v>
      </c>
      <c r="J890" s="162">
        <f ca="1" t="shared" si="216"/>
        <v>0.16770998677824844</v>
      </c>
    </row>
    <row r="891" spans="1:10" ht="16.5">
      <c r="A891" s="162" t="str">
        <f>Instructions!$I$33</f>
        <v>Mot 12</v>
      </c>
      <c r="B891" s="162">
        <f ca="1" t="shared" si="214"/>
        <v>0.3666496180794384</v>
      </c>
      <c r="C891" s="162" t="str">
        <f>Instructions!$I$48</f>
        <v>Mot 27</v>
      </c>
      <c r="D891" s="162">
        <f ca="1">RAND()</f>
        <v>0.7568017948102463</v>
      </c>
      <c r="E891" s="162" t="str">
        <f>Instructions!$I$63</f>
        <v>Mot 42</v>
      </c>
      <c r="F891" s="162">
        <f ca="1">RAND()</f>
        <v>0.2907413366416006</v>
      </c>
      <c r="G891" s="162" t="str">
        <f>Instructions!$I$78</f>
        <v>Mot 57</v>
      </c>
      <c r="H891" s="162">
        <f ca="1" t="shared" si="216"/>
        <v>0.719907616807028</v>
      </c>
      <c r="I891" s="162" t="str">
        <f>Instructions!$I$93</f>
        <v>Mot 72</v>
      </c>
      <c r="J891" s="162">
        <f ca="1" t="shared" si="216"/>
        <v>0.6540120810953506</v>
      </c>
    </row>
    <row r="892" spans="1:10" ht="16.5">
      <c r="A892" s="162" t="str">
        <f>Instructions!$I$34</f>
        <v>Mot 13</v>
      </c>
      <c r="B892" s="162">
        <f ca="1" t="shared" si="214"/>
        <v>0.3276885291026459</v>
      </c>
      <c r="C892" s="162" t="str">
        <f>Instructions!$I$49</f>
        <v>Mot 28</v>
      </c>
      <c r="D892" s="162">
        <f aca="true" t="shared" si="217" ref="D892:D894">RAND()</f>
        <v>0.814451365361947</v>
      </c>
      <c r="E892" s="162" t="str">
        <f>Instructions!$I$64</f>
        <v>Mot 43</v>
      </c>
      <c r="F892" s="162">
        <f aca="true" t="shared" si="218" ref="F892:F894">RAND()</f>
        <v>0.24699665618283584</v>
      </c>
      <c r="G892" s="162" t="str">
        <f>Instructions!$I$79</f>
        <v>Mot 58</v>
      </c>
      <c r="H892" s="162">
        <f ca="1" t="shared" si="216"/>
        <v>0.7586545378913349</v>
      </c>
      <c r="I892" s="162" t="str">
        <f>Instructions!$I$94</f>
        <v>Mot 73</v>
      </c>
      <c r="J892" s="162">
        <f ca="1" t="shared" si="216"/>
        <v>0.4458684998222646</v>
      </c>
    </row>
    <row r="893" spans="1:10" ht="16.5">
      <c r="A893" s="162" t="str">
        <f>Instructions!$I$35</f>
        <v>Mot 14</v>
      </c>
      <c r="B893" s="162">
        <f ca="1" t="shared" si="214"/>
        <v>0.92174473469008</v>
      </c>
      <c r="C893" s="162" t="str">
        <f>Instructions!$I$50</f>
        <v>Mot 29</v>
      </c>
      <c r="D893" s="162">
        <f ca="1" t="shared" si="217"/>
        <v>0.40061228202371557</v>
      </c>
      <c r="E893" s="162" t="str">
        <f>Instructions!$I$65</f>
        <v>Mot 44</v>
      </c>
      <c r="F893" s="162">
        <f ca="1" t="shared" si="218"/>
        <v>0.8313277505886733</v>
      </c>
      <c r="G893" s="162" t="str">
        <f>Instructions!$I$80</f>
        <v>Mot 59</v>
      </c>
      <c r="H893" s="162">
        <f ca="1" t="shared" si="216"/>
        <v>0.8769726993983403</v>
      </c>
      <c r="I893" s="162" t="str">
        <f>Instructions!$I$95</f>
        <v>Mot 74</v>
      </c>
      <c r="J893" s="162">
        <f ca="1" t="shared" si="216"/>
        <v>0.39419090008419333</v>
      </c>
    </row>
    <row r="894" spans="1:10" ht="16.5">
      <c r="A894" s="162" t="str">
        <f>Instructions!$I$36</f>
        <v>Mot 15</v>
      </c>
      <c r="B894" s="162">
        <f ca="1" t="shared" si="214"/>
        <v>0.7651570607018091</v>
      </c>
      <c r="C894" s="162" t="str">
        <f>Instructions!$I$51</f>
        <v>Mot 30</v>
      </c>
      <c r="D894" s="162">
        <f ca="1" t="shared" si="217"/>
        <v>0.6352641795561049</v>
      </c>
      <c r="E894" s="162" t="str">
        <f>Instructions!$I$66</f>
        <v>Mot 45</v>
      </c>
      <c r="F894" s="162">
        <f ca="1" t="shared" si="218"/>
        <v>0.18694480278645642</v>
      </c>
      <c r="G894" s="162" t="str">
        <f>Instructions!$I$81</f>
        <v>Mot 60</v>
      </c>
      <c r="H894" s="162">
        <f ca="1" t="shared" si="216"/>
        <v>0.11781730963990567</v>
      </c>
      <c r="I894" s="162" t="str">
        <f>Instructions!$I$96</f>
        <v>Mot 75</v>
      </c>
      <c r="J894" s="162">
        <f ca="1" t="shared" si="216"/>
        <v>0.9218270289357016</v>
      </c>
    </row>
    <row r="895" ht="16.5">
      <c r="K895" s="162">
        <v>45</v>
      </c>
    </row>
    <row r="900" spans="1:10" ht="16.5">
      <c r="A900" s="162" t="str">
        <f>Instructions!$I$22</f>
        <v>Mot 1</v>
      </c>
      <c r="B900" s="162">
        <f aca="true" t="shared" si="219" ref="B900:B914">RAND()</f>
        <v>0.2929333937474088</v>
      </c>
      <c r="C900" s="162" t="str">
        <f>Instructions!$I$37</f>
        <v>Mot 16</v>
      </c>
      <c r="D900" s="162">
        <f aca="true" t="shared" si="220" ref="D900:D908">RAND()</f>
        <v>0.7351401604567459</v>
      </c>
      <c r="E900" s="162" t="str">
        <f>Instructions!$I$52</f>
        <v>Mot 31</v>
      </c>
      <c r="F900" s="162">
        <f aca="true" t="shared" si="221" ref="F900:J914">RAND()</f>
        <v>0.08649595211557803</v>
      </c>
      <c r="G900" s="162" t="str">
        <f>Instructions!$I$67</f>
        <v>Mot 46</v>
      </c>
      <c r="H900" s="162">
        <f ca="1" t="shared" si="221"/>
        <v>0.48667724532094314</v>
      </c>
      <c r="I900" s="162" t="str">
        <f>Instructions!$I$82</f>
        <v>Mot 61</v>
      </c>
      <c r="J900" s="162">
        <f ca="1" t="shared" si="221"/>
        <v>0.5325210541612295</v>
      </c>
    </row>
    <row r="901" spans="1:10" ht="16.5">
      <c r="A901" s="162" t="str">
        <f>Instructions!$I$23</f>
        <v>Mot 2</v>
      </c>
      <c r="B901" s="162">
        <f ca="1" t="shared" si="219"/>
        <v>0.8163119254778581</v>
      </c>
      <c r="C901" s="162" t="str">
        <f>Instructions!$I$38</f>
        <v>Mot 17</v>
      </c>
      <c r="D901" s="162">
        <f ca="1" t="shared" si="220"/>
        <v>0.6964881319969386</v>
      </c>
      <c r="E901" s="162" t="str">
        <f>Instructions!$I$53</f>
        <v>Mot 32</v>
      </c>
      <c r="F901" s="162">
        <f ca="1" t="shared" si="221"/>
        <v>0.041940401143282235</v>
      </c>
      <c r="G901" s="162" t="str">
        <f>Instructions!$I$68</f>
        <v>Mot 47</v>
      </c>
      <c r="H901" s="162">
        <f ca="1" t="shared" si="221"/>
        <v>0.5033771268196372</v>
      </c>
      <c r="I901" s="162" t="str">
        <f>Instructions!$I$83</f>
        <v>Mot 62</v>
      </c>
      <c r="J901" s="162">
        <f ca="1" t="shared" si="221"/>
        <v>0.7706277047168065</v>
      </c>
    </row>
    <row r="902" spans="1:10" ht="16.5">
      <c r="A902" s="162" t="str">
        <f>Instructions!$I$24</f>
        <v>Mot 3</v>
      </c>
      <c r="B902" s="162">
        <f ca="1" t="shared" si="219"/>
        <v>0.8936946568253598</v>
      </c>
      <c r="C902" s="162" t="str">
        <f>Instructions!$I$39</f>
        <v>Mot 18</v>
      </c>
      <c r="D902" s="162">
        <f ca="1" t="shared" si="220"/>
        <v>0.8158034247514715</v>
      </c>
      <c r="E902" s="162" t="str">
        <f>Instructions!$I$54</f>
        <v>Mot 33</v>
      </c>
      <c r="F902" s="162">
        <f ca="1" t="shared" si="221"/>
        <v>0.07795714154852218</v>
      </c>
      <c r="G902" s="162" t="str">
        <f>Instructions!$I$69</f>
        <v>Mot 48</v>
      </c>
      <c r="H902" s="162">
        <f ca="1" t="shared" si="221"/>
        <v>0.8580194012862302</v>
      </c>
      <c r="I902" s="162" t="str">
        <f>Instructions!$I$84</f>
        <v>Mot 63</v>
      </c>
      <c r="J902" s="162">
        <f ca="1" t="shared" si="221"/>
        <v>0.23028755051569272</v>
      </c>
    </row>
    <row r="903" spans="1:10" ht="16.5">
      <c r="A903" s="162" t="str">
        <f>Instructions!$I$25</f>
        <v>Mot 4</v>
      </c>
      <c r="B903" s="162">
        <f ca="1" t="shared" si="219"/>
        <v>0.0017358371442005582</v>
      </c>
      <c r="C903" s="162" t="str">
        <f>Instructions!$I$40</f>
        <v>Mot 19</v>
      </c>
      <c r="D903" s="162">
        <f ca="1" t="shared" si="220"/>
        <v>0.08151269962235219</v>
      </c>
      <c r="E903" s="162" t="str">
        <f>Instructions!$I$55</f>
        <v>Mot 34</v>
      </c>
      <c r="F903" s="162">
        <f ca="1" t="shared" si="221"/>
        <v>0.6881199268598315</v>
      </c>
      <c r="G903" s="162" t="str">
        <f>Instructions!$I$70</f>
        <v>Mot 49</v>
      </c>
      <c r="H903" s="162">
        <f ca="1" t="shared" si="221"/>
        <v>0.36649326599454723</v>
      </c>
      <c r="I903" s="162" t="str">
        <f>Instructions!$I$85</f>
        <v>Mot 64</v>
      </c>
      <c r="J903" s="162">
        <f ca="1" t="shared" si="221"/>
        <v>0.15826352646734132</v>
      </c>
    </row>
    <row r="904" spans="1:10" ht="16.5">
      <c r="A904" s="162" t="str">
        <f>Instructions!$I$26</f>
        <v>Mot 5</v>
      </c>
      <c r="B904" s="162">
        <f ca="1" t="shared" si="219"/>
        <v>0.47577804881045693</v>
      </c>
      <c r="C904" s="162" t="str">
        <f>Instructions!$I$41</f>
        <v>Mot 20</v>
      </c>
      <c r="D904" s="162">
        <f ca="1" t="shared" si="220"/>
        <v>0.058308726940071165</v>
      </c>
      <c r="E904" s="162" t="str">
        <f>Instructions!$I$56</f>
        <v>Mot 35</v>
      </c>
      <c r="F904" s="162">
        <f ca="1" t="shared" si="221"/>
        <v>0.9978099512601817</v>
      </c>
      <c r="G904" s="162" t="str">
        <f>Instructions!$I$71</f>
        <v>Mot 50</v>
      </c>
      <c r="H904" s="162">
        <f ca="1" t="shared" si="221"/>
        <v>0.5251409463166364</v>
      </c>
      <c r="I904" s="162" t="str">
        <f>Instructions!$I$86</f>
        <v>Mot 65</v>
      </c>
      <c r="J904" s="162">
        <f ca="1" t="shared" si="221"/>
        <v>0.39226071175667365</v>
      </c>
    </row>
    <row r="905" spans="1:10" ht="16.5">
      <c r="A905" s="162" t="str">
        <f>Instructions!$I$27</f>
        <v>Mot 6</v>
      </c>
      <c r="B905" s="162">
        <f ca="1" t="shared" si="219"/>
        <v>0.5188997443905802</v>
      </c>
      <c r="C905" s="162" t="str">
        <f>Instructions!$I$42</f>
        <v>Mot 21</v>
      </c>
      <c r="D905" s="162">
        <f ca="1" t="shared" si="220"/>
        <v>0.4272090083318282</v>
      </c>
      <c r="E905" s="162" t="str">
        <f>Instructions!$I$57</f>
        <v>Mot 36</v>
      </c>
      <c r="F905" s="162">
        <f ca="1" t="shared" si="221"/>
        <v>0.8035319217395482</v>
      </c>
      <c r="G905" s="162" t="str">
        <f>Instructions!$I$72</f>
        <v>Mot 51</v>
      </c>
      <c r="H905" s="162">
        <f ca="1" t="shared" si="221"/>
        <v>0.1407316139743282</v>
      </c>
      <c r="I905" s="162" t="str">
        <f>Instructions!$I$87</f>
        <v>Mot 66</v>
      </c>
      <c r="J905" s="162">
        <f ca="1" t="shared" si="221"/>
        <v>0.548676271034838</v>
      </c>
    </row>
    <row r="906" spans="1:10" ht="16.5">
      <c r="A906" s="162" t="str">
        <f>Instructions!$I$28</f>
        <v>Mot 7</v>
      </c>
      <c r="B906" s="162">
        <f ca="1" t="shared" si="219"/>
        <v>0.7144566308115432</v>
      </c>
      <c r="C906" s="162" t="str">
        <f>Instructions!$I$43</f>
        <v>Mot 22</v>
      </c>
      <c r="D906" s="162">
        <f ca="1" t="shared" si="220"/>
        <v>0.586344223527799</v>
      </c>
      <c r="E906" s="162" t="str">
        <f>Instructions!$I$58</f>
        <v>Mot 37</v>
      </c>
      <c r="F906" s="162">
        <f ca="1" t="shared" si="221"/>
        <v>0.0019213646278809504</v>
      </c>
      <c r="G906" s="162" t="str">
        <f>Instructions!$I$73</f>
        <v>Mot 52</v>
      </c>
      <c r="H906" s="162">
        <f ca="1" t="shared" si="221"/>
        <v>0.5552003972869622</v>
      </c>
      <c r="I906" s="162" t="str">
        <f>Instructions!$I$88</f>
        <v>Mot 67</v>
      </c>
      <c r="J906" s="162">
        <f ca="1" t="shared" si="221"/>
        <v>0.34284215497774073</v>
      </c>
    </row>
    <row r="907" spans="1:10" ht="16.5">
      <c r="A907" s="162" t="str">
        <f>Instructions!$I$29</f>
        <v>Mot 8</v>
      </c>
      <c r="B907" s="162">
        <f ca="1" t="shared" si="219"/>
        <v>0.27115241221187436</v>
      </c>
      <c r="C907" s="162" t="str">
        <f>Instructions!$I$44</f>
        <v>Mot 23</v>
      </c>
      <c r="D907" s="162">
        <f ca="1" t="shared" si="220"/>
        <v>0.052805084412891334</v>
      </c>
      <c r="E907" s="162" t="str">
        <f>Instructions!$I$59</f>
        <v>Mot 38</v>
      </c>
      <c r="F907" s="162">
        <f ca="1" t="shared" si="221"/>
        <v>0.8694883781804398</v>
      </c>
      <c r="G907" s="162" t="str">
        <f>Instructions!$I$74</f>
        <v>Mot 53</v>
      </c>
      <c r="H907" s="162">
        <f ca="1" t="shared" si="221"/>
        <v>0.20229581609388392</v>
      </c>
      <c r="I907" s="162" t="str">
        <f>Instructions!$I$89</f>
        <v>Mot 68</v>
      </c>
      <c r="J907" s="162">
        <f ca="1" t="shared" si="221"/>
        <v>0.38805608907641886</v>
      </c>
    </row>
    <row r="908" spans="1:10" ht="16.5">
      <c r="A908" s="162" t="str">
        <f>Instructions!$I$30</f>
        <v>Mot 9</v>
      </c>
      <c r="B908" s="162">
        <f ca="1" t="shared" si="219"/>
        <v>0.6384210517178218</v>
      </c>
      <c r="C908" s="162" t="str">
        <f>Instructions!$I$45</f>
        <v>Mot 24</v>
      </c>
      <c r="D908" s="162">
        <f ca="1" t="shared" si="220"/>
        <v>0.34854043773336096</v>
      </c>
      <c r="E908" s="162" t="str">
        <f>Instructions!$I$60</f>
        <v>Mot 39</v>
      </c>
      <c r="F908" s="162">
        <f ca="1" t="shared" si="221"/>
        <v>0.394652001055635</v>
      </c>
      <c r="G908" s="162" t="str">
        <f>Instructions!$I$75</f>
        <v>Mot 54</v>
      </c>
      <c r="H908" s="162">
        <f ca="1" t="shared" si="221"/>
        <v>0.7810917432041244</v>
      </c>
      <c r="I908" s="162" t="str">
        <f>Instructions!$I$90</f>
        <v>Mot 69</v>
      </c>
      <c r="J908" s="162">
        <f ca="1" t="shared" si="221"/>
        <v>0.8341027035546559</v>
      </c>
    </row>
    <row r="909" spans="1:10" ht="16.5">
      <c r="A909" s="162" t="str">
        <f>Instructions!$I$31</f>
        <v>Mot 10</v>
      </c>
      <c r="B909" s="162">
        <f ca="1" t="shared" si="219"/>
        <v>0.41499469508107556</v>
      </c>
      <c r="C909" s="162" t="str">
        <f>Instructions!$I$46</f>
        <v>Mot 25</v>
      </c>
      <c r="D909" s="162">
        <f ca="1">RAND()</f>
        <v>0.9531552261478414</v>
      </c>
      <c r="E909" s="162" t="str">
        <f>Instructions!$I$61</f>
        <v>Mot 40</v>
      </c>
      <c r="F909" s="162">
        <f ca="1">RAND()</f>
        <v>0.9280981017434017</v>
      </c>
      <c r="G909" s="162" t="str">
        <f>Instructions!$I$76</f>
        <v>Mot 55</v>
      </c>
      <c r="H909" s="162">
        <f ca="1" t="shared" si="221"/>
        <v>0.025802343274118344</v>
      </c>
      <c r="I909" s="162" t="str">
        <f>Instructions!$I$91</f>
        <v>Mot 70</v>
      </c>
      <c r="J909" s="162">
        <f ca="1" t="shared" si="221"/>
        <v>0.8798498533897736</v>
      </c>
    </row>
    <row r="910" spans="1:10" ht="16.5">
      <c r="A910" s="162" t="str">
        <f>Instructions!$I$32</f>
        <v>Mot 11</v>
      </c>
      <c r="B910" s="162">
        <f ca="1" t="shared" si="219"/>
        <v>0.9062845207126836</v>
      </c>
      <c r="C910" s="162" t="str">
        <f>Instructions!$I$47</f>
        <v>Mot 26</v>
      </c>
      <c r="D910" s="162">
        <f ca="1">RAND()</f>
        <v>0.7408523474065805</v>
      </c>
      <c r="E910" s="162" t="str">
        <f>Instructions!$I$62</f>
        <v>Mot 41</v>
      </c>
      <c r="F910" s="162">
        <f ca="1">RAND()</f>
        <v>0.6915155571009417</v>
      </c>
      <c r="G910" s="162" t="str">
        <f>Instructions!$I$77</f>
        <v>Mot 56</v>
      </c>
      <c r="H910" s="162">
        <f ca="1" t="shared" si="221"/>
        <v>0.044460527557447005</v>
      </c>
      <c r="I910" s="162" t="str">
        <f>Instructions!$I$92</f>
        <v>Mot 71</v>
      </c>
      <c r="J910" s="162">
        <f ca="1" t="shared" si="221"/>
        <v>0.4160181110312442</v>
      </c>
    </row>
    <row r="911" spans="1:10" ht="16.5">
      <c r="A911" s="162" t="str">
        <f>Instructions!$I$33</f>
        <v>Mot 12</v>
      </c>
      <c r="B911" s="162">
        <f ca="1" t="shared" si="219"/>
        <v>0.28764695535845153</v>
      </c>
      <c r="C911" s="162" t="str">
        <f>Instructions!$I$48</f>
        <v>Mot 27</v>
      </c>
      <c r="D911" s="162">
        <f ca="1">RAND()</f>
        <v>0.18837664910989127</v>
      </c>
      <c r="E911" s="162" t="str">
        <f>Instructions!$I$63</f>
        <v>Mot 42</v>
      </c>
      <c r="F911" s="162">
        <f ca="1">RAND()</f>
        <v>0.6358117177875074</v>
      </c>
      <c r="G911" s="162" t="str">
        <f>Instructions!$I$78</f>
        <v>Mot 57</v>
      </c>
      <c r="H911" s="162">
        <f ca="1" t="shared" si="221"/>
        <v>0.6995600512343352</v>
      </c>
      <c r="I911" s="162" t="str">
        <f>Instructions!$I$93</f>
        <v>Mot 72</v>
      </c>
      <c r="J911" s="162">
        <f ca="1" t="shared" si="221"/>
        <v>0.716443766409576</v>
      </c>
    </row>
    <row r="912" spans="1:10" ht="16.5">
      <c r="A912" s="162" t="str">
        <f>Instructions!$I$34</f>
        <v>Mot 13</v>
      </c>
      <c r="B912" s="162">
        <f ca="1" t="shared" si="219"/>
        <v>0.8007316464949413</v>
      </c>
      <c r="C912" s="162" t="str">
        <f>Instructions!$I$49</f>
        <v>Mot 28</v>
      </c>
      <c r="D912" s="162">
        <f aca="true" t="shared" si="222" ref="D912:D914">RAND()</f>
        <v>0.6409162197010527</v>
      </c>
      <c r="E912" s="162" t="str">
        <f>Instructions!$I$64</f>
        <v>Mot 43</v>
      </c>
      <c r="F912" s="162">
        <f aca="true" t="shared" si="223" ref="F912:F914">RAND()</f>
        <v>0.9915654889534313</v>
      </c>
      <c r="G912" s="162" t="str">
        <f>Instructions!$I$79</f>
        <v>Mot 58</v>
      </c>
      <c r="H912" s="162">
        <f ca="1" t="shared" si="221"/>
        <v>0.2425873749477654</v>
      </c>
      <c r="I912" s="162" t="str">
        <f>Instructions!$I$94</f>
        <v>Mot 73</v>
      </c>
      <c r="J912" s="162">
        <f ca="1" t="shared" si="221"/>
        <v>0.48911132178810934</v>
      </c>
    </row>
    <row r="913" spans="1:10" ht="16.5">
      <c r="A913" s="162" t="str">
        <f>Instructions!$I$35</f>
        <v>Mot 14</v>
      </c>
      <c r="B913" s="162">
        <f ca="1" t="shared" si="219"/>
        <v>0.5727844325142183</v>
      </c>
      <c r="C913" s="162" t="str">
        <f>Instructions!$I$50</f>
        <v>Mot 29</v>
      </c>
      <c r="D913" s="162">
        <f ca="1" t="shared" si="222"/>
        <v>0.30637366654198817</v>
      </c>
      <c r="E913" s="162" t="str">
        <f>Instructions!$I$65</f>
        <v>Mot 44</v>
      </c>
      <c r="F913" s="162">
        <f ca="1" t="shared" si="223"/>
        <v>0.2939482162652769</v>
      </c>
      <c r="G913" s="162" t="str">
        <f>Instructions!$I$80</f>
        <v>Mot 59</v>
      </c>
      <c r="H913" s="162">
        <f ca="1" t="shared" si="221"/>
        <v>0.33586787298767573</v>
      </c>
      <c r="I913" s="162" t="str">
        <f>Instructions!$I$95</f>
        <v>Mot 74</v>
      </c>
      <c r="J913" s="162">
        <f ca="1" t="shared" si="221"/>
        <v>0.3533616640427244</v>
      </c>
    </row>
    <row r="914" spans="1:10" ht="16.5">
      <c r="A914" s="162" t="str">
        <f>Instructions!$I$36</f>
        <v>Mot 15</v>
      </c>
      <c r="B914" s="162">
        <f ca="1" t="shared" si="219"/>
        <v>0.7807268855689358</v>
      </c>
      <c r="C914" s="162" t="str">
        <f>Instructions!$I$51</f>
        <v>Mot 30</v>
      </c>
      <c r="D914" s="162">
        <f ca="1" t="shared" si="222"/>
        <v>0.4780808357063816</v>
      </c>
      <c r="E914" s="162" t="str">
        <f>Instructions!$I$66</f>
        <v>Mot 45</v>
      </c>
      <c r="F914" s="162">
        <f ca="1" t="shared" si="223"/>
        <v>0.7496271954285355</v>
      </c>
      <c r="G914" s="162" t="str">
        <f>Instructions!$I$81</f>
        <v>Mot 60</v>
      </c>
      <c r="H914" s="162">
        <f ca="1" t="shared" si="221"/>
        <v>0.05229115647754046</v>
      </c>
      <c r="I914" s="162" t="str">
        <f>Instructions!$I$96</f>
        <v>Mot 75</v>
      </c>
      <c r="J914" s="162">
        <f ca="1" t="shared" si="221"/>
        <v>0.9831459297607844</v>
      </c>
    </row>
    <row r="915" ht="16.5">
      <c r="K915" s="162">
        <v>46</v>
      </c>
    </row>
    <row r="920" spans="1:10" ht="16.5">
      <c r="A920" s="162" t="str">
        <f>Instructions!$I$22</f>
        <v>Mot 1</v>
      </c>
      <c r="B920" s="162">
        <f aca="true" t="shared" si="224" ref="B920:B954">RAND()</f>
        <v>0.11262102419957831</v>
      </c>
      <c r="C920" s="162" t="str">
        <f>Instructions!$I$37</f>
        <v>Mot 16</v>
      </c>
      <c r="D920" s="162">
        <f aca="true" t="shared" si="225" ref="D920:D928">RAND()</f>
        <v>0.4213466349706688</v>
      </c>
      <c r="E920" s="162" t="str">
        <f>Instructions!$I$52</f>
        <v>Mot 31</v>
      </c>
      <c r="F920" s="162">
        <f aca="true" t="shared" si="226" ref="F920:J934">RAND()</f>
        <v>0.20230471356800916</v>
      </c>
      <c r="G920" s="162" t="str">
        <f>Instructions!$I$67</f>
        <v>Mot 46</v>
      </c>
      <c r="H920" s="162">
        <f ca="1" t="shared" si="226"/>
        <v>0.6022767786954137</v>
      </c>
      <c r="I920" s="162" t="str">
        <f>Instructions!$I$82</f>
        <v>Mot 61</v>
      </c>
      <c r="J920" s="162">
        <f ca="1" t="shared" si="226"/>
        <v>0.23909281670129534</v>
      </c>
    </row>
    <row r="921" spans="1:10" ht="16.5">
      <c r="A921" s="162" t="str">
        <f>Instructions!$I$23</f>
        <v>Mot 2</v>
      </c>
      <c r="B921" s="162">
        <f ca="1" t="shared" si="224"/>
        <v>0.014306874303858352</v>
      </c>
      <c r="C921" s="162" t="str">
        <f>Instructions!$I$38</f>
        <v>Mot 17</v>
      </c>
      <c r="D921" s="162">
        <f ca="1" t="shared" si="225"/>
        <v>0.50220212658568</v>
      </c>
      <c r="E921" s="162" t="str">
        <f>Instructions!$I$53</f>
        <v>Mot 32</v>
      </c>
      <c r="F921" s="162">
        <f ca="1" t="shared" si="226"/>
        <v>0.15948585968726958</v>
      </c>
      <c r="G921" s="162" t="str">
        <f>Instructions!$I$68</f>
        <v>Mot 47</v>
      </c>
      <c r="H921" s="162">
        <f ca="1" t="shared" si="226"/>
        <v>0.6867732374276415</v>
      </c>
      <c r="I921" s="162" t="str">
        <f>Instructions!$I$83</f>
        <v>Mot 62</v>
      </c>
      <c r="J921" s="162">
        <f ca="1" t="shared" si="226"/>
        <v>0.5005332262089753</v>
      </c>
    </row>
    <row r="922" spans="1:10" ht="16.5">
      <c r="A922" s="162" t="str">
        <f>Instructions!$I$24</f>
        <v>Mot 3</v>
      </c>
      <c r="B922" s="162">
        <f ca="1" t="shared" si="224"/>
        <v>0.7533819474715205</v>
      </c>
      <c r="C922" s="162" t="str">
        <f>Instructions!$I$39</f>
        <v>Mot 18</v>
      </c>
      <c r="D922" s="162">
        <f ca="1" t="shared" si="225"/>
        <v>0.029901814281287575</v>
      </c>
      <c r="E922" s="162" t="str">
        <f>Instructions!$I$54</f>
        <v>Mot 33</v>
      </c>
      <c r="F922" s="162">
        <f ca="1" t="shared" si="226"/>
        <v>0.3878449116552761</v>
      </c>
      <c r="G922" s="162" t="str">
        <f>Instructions!$I$69</f>
        <v>Mot 48</v>
      </c>
      <c r="H922" s="162">
        <f ca="1" t="shared" si="226"/>
        <v>0.9941729476105717</v>
      </c>
      <c r="I922" s="162" t="str">
        <f>Instructions!$I$84</f>
        <v>Mot 63</v>
      </c>
      <c r="J922" s="162">
        <f ca="1" t="shared" si="226"/>
        <v>0.08316108334382133</v>
      </c>
    </row>
    <row r="923" spans="1:10" ht="16.5">
      <c r="A923" s="162" t="str">
        <f>Instructions!$I$25</f>
        <v>Mot 4</v>
      </c>
      <c r="B923" s="162">
        <f ca="1" t="shared" si="224"/>
        <v>0.22681737029391968</v>
      </c>
      <c r="C923" s="162" t="str">
        <f>Instructions!$I$40</f>
        <v>Mot 19</v>
      </c>
      <c r="D923" s="162">
        <f ca="1" t="shared" si="225"/>
        <v>0.47947347342359037</v>
      </c>
      <c r="E923" s="162" t="str">
        <f>Instructions!$I$55</f>
        <v>Mot 34</v>
      </c>
      <c r="F923" s="162">
        <f ca="1" t="shared" si="226"/>
        <v>0.5460856860096578</v>
      </c>
      <c r="G923" s="162" t="str">
        <f>Instructions!$I$70</f>
        <v>Mot 49</v>
      </c>
      <c r="H923" s="162">
        <f ca="1" t="shared" si="226"/>
        <v>0.19851388234786405</v>
      </c>
      <c r="I923" s="162" t="str">
        <f>Instructions!$I$85</f>
        <v>Mot 64</v>
      </c>
      <c r="J923" s="162">
        <f ca="1" t="shared" si="226"/>
        <v>0.8877414189594117</v>
      </c>
    </row>
    <row r="924" spans="1:10" ht="16.5">
      <c r="A924" s="162" t="str">
        <f>Instructions!$I$26</f>
        <v>Mot 5</v>
      </c>
      <c r="B924" s="162">
        <f ca="1" t="shared" si="224"/>
        <v>0.19765885743736122</v>
      </c>
      <c r="C924" s="162" t="str">
        <f>Instructions!$I$41</f>
        <v>Mot 20</v>
      </c>
      <c r="D924" s="162">
        <f ca="1" t="shared" si="225"/>
        <v>0.7874566931039455</v>
      </c>
      <c r="E924" s="162" t="str">
        <f>Instructions!$I$56</f>
        <v>Mot 35</v>
      </c>
      <c r="F924" s="162">
        <f ca="1" t="shared" si="226"/>
        <v>0.5680203193753457</v>
      </c>
      <c r="G924" s="162" t="str">
        <f>Instructions!$I$71</f>
        <v>Mot 50</v>
      </c>
      <c r="H924" s="162">
        <f ca="1" t="shared" si="226"/>
        <v>0.28193928572082405</v>
      </c>
      <c r="I924" s="162" t="str">
        <f>Instructions!$I$86</f>
        <v>Mot 65</v>
      </c>
      <c r="J924" s="162">
        <f ca="1" t="shared" si="226"/>
        <v>0.5283820512635705</v>
      </c>
    </row>
    <row r="925" spans="1:10" ht="16.5">
      <c r="A925" s="162" t="str">
        <f>Instructions!$I$27</f>
        <v>Mot 6</v>
      </c>
      <c r="B925" s="162">
        <f ca="1" t="shared" si="224"/>
        <v>0.47992475692486414</v>
      </c>
      <c r="C925" s="162" t="str">
        <f>Instructions!$I$42</f>
        <v>Mot 21</v>
      </c>
      <c r="D925" s="162">
        <f ca="1" t="shared" si="225"/>
        <v>0.35986024649361414</v>
      </c>
      <c r="E925" s="162" t="str">
        <f>Instructions!$I$57</f>
        <v>Mot 36</v>
      </c>
      <c r="F925" s="162">
        <f ca="1" t="shared" si="226"/>
        <v>0.6685217125021277</v>
      </c>
      <c r="G925" s="162" t="str">
        <f>Instructions!$I$72</f>
        <v>Mot 51</v>
      </c>
      <c r="H925" s="162">
        <f ca="1" t="shared" si="226"/>
        <v>0.2622776012244705</v>
      </c>
      <c r="I925" s="162" t="str">
        <f>Instructions!$I$87</f>
        <v>Mot 66</v>
      </c>
      <c r="J925" s="162">
        <f ca="1" t="shared" si="226"/>
        <v>0.5947404938207466</v>
      </c>
    </row>
    <row r="926" spans="1:10" ht="16.5">
      <c r="A926" s="162" t="str">
        <f>Instructions!$I$28</f>
        <v>Mot 7</v>
      </c>
      <c r="B926" s="162">
        <f ca="1" t="shared" si="224"/>
        <v>0.38947697385771407</v>
      </c>
      <c r="C926" s="162" t="str">
        <f>Instructions!$I$43</f>
        <v>Mot 22</v>
      </c>
      <c r="D926" s="162">
        <f ca="1" t="shared" si="225"/>
        <v>0.07059834595125092</v>
      </c>
      <c r="E926" s="162" t="str">
        <f>Instructions!$I$58</f>
        <v>Mot 37</v>
      </c>
      <c r="F926" s="162">
        <f ca="1" t="shared" si="226"/>
        <v>0.09560324923459473</v>
      </c>
      <c r="G926" s="162" t="str">
        <f>Instructions!$I$73</f>
        <v>Mot 52</v>
      </c>
      <c r="H926" s="162">
        <f ca="1" t="shared" si="226"/>
        <v>0.6066611795700805</v>
      </c>
      <c r="I926" s="162" t="str">
        <f>Instructions!$I$88</f>
        <v>Mot 67</v>
      </c>
      <c r="J926" s="162">
        <f ca="1" t="shared" si="226"/>
        <v>0.2309612017066618</v>
      </c>
    </row>
    <row r="927" spans="1:10" ht="16.5">
      <c r="A927" s="162" t="str">
        <f>Instructions!$I$29</f>
        <v>Mot 8</v>
      </c>
      <c r="B927" s="162">
        <f ca="1" t="shared" si="224"/>
        <v>0.7015465041259532</v>
      </c>
      <c r="C927" s="162" t="str">
        <f>Instructions!$I$44</f>
        <v>Mot 23</v>
      </c>
      <c r="D927" s="162">
        <f ca="1" t="shared" si="225"/>
        <v>0.9353289643161043</v>
      </c>
      <c r="E927" s="162" t="str">
        <f>Instructions!$I$59</f>
        <v>Mot 38</v>
      </c>
      <c r="F927" s="162">
        <f ca="1" t="shared" si="226"/>
        <v>0.767213585363441</v>
      </c>
      <c r="G927" s="162" t="str">
        <f>Instructions!$I$74</f>
        <v>Mot 53</v>
      </c>
      <c r="H927" s="162">
        <f ca="1" t="shared" si="226"/>
        <v>0.7284153176638197</v>
      </c>
      <c r="I927" s="162" t="str">
        <f>Instructions!$I$89</f>
        <v>Mot 68</v>
      </c>
      <c r="J927" s="162">
        <f ca="1" t="shared" si="226"/>
        <v>0.7420282557515111</v>
      </c>
    </row>
    <row r="928" spans="1:10" ht="16.5">
      <c r="A928" s="162" t="str">
        <f>Instructions!$I$30</f>
        <v>Mot 9</v>
      </c>
      <c r="B928" s="162">
        <f ca="1" t="shared" si="224"/>
        <v>0.2554648290590331</v>
      </c>
      <c r="C928" s="162" t="str">
        <f>Instructions!$I$45</f>
        <v>Mot 24</v>
      </c>
      <c r="D928" s="162">
        <f ca="1" t="shared" si="225"/>
        <v>0.13204102530714612</v>
      </c>
      <c r="E928" s="162" t="str">
        <f>Instructions!$I$60</f>
        <v>Mot 39</v>
      </c>
      <c r="F928" s="162">
        <f ca="1" t="shared" si="226"/>
        <v>0.9218582570965299</v>
      </c>
      <c r="G928" s="162" t="str">
        <f>Instructions!$I$75</f>
        <v>Mot 54</v>
      </c>
      <c r="H928" s="162">
        <f ca="1" t="shared" si="226"/>
        <v>0.3148442219566481</v>
      </c>
      <c r="I928" s="162" t="str">
        <f>Instructions!$I$90</f>
        <v>Mot 69</v>
      </c>
      <c r="J928" s="162">
        <f ca="1" t="shared" si="226"/>
        <v>0.257873367557342</v>
      </c>
    </row>
    <row r="929" spans="1:10" ht="16.5">
      <c r="A929" s="162" t="str">
        <f>Instructions!$I$31</f>
        <v>Mot 10</v>
      </c>
      <c r="B929" s="162">
        <f ca="1" t="shared" si="224"/>
        <v>0.3638455584326814</v>
      </c>
      <c r="C929" s="162" t="str">
        <f>Instructions!$I$46</f>
        <v>Mot 25</v>
      </c>
      <c r="D929" s="162">
        <f ca="1">RAND()</f>
        <v>0.10978244883739863</v>
      </c>
      <c r="E929" s="162" t="str">
        <f>Instructions!$I$61</f>
        <v>Mot 40</v>
      </c>
      <c r="F929" s="162">
        <f ca="1">RAND()</f>
        <v>0.8980817762830176</v>
      </c>
      <c r="G929" s="162" t="str">
        <f>Instructions!$I$76</f>
        <v>Mot 55</v>
      </c>
      <c r="H929" s="162">
        <f ca="1" t="shared" si="226"/>
        <v>0.16147638591779345</v>
      </c>
      <c r="I929" s="162" t="str">
        <f>Instructions!$I$91</f>
        <v>Mot 70</v>
      </c>
      <c r="J929" s="162">
        <f ca="1" t="shared" si="226"/>
        <v>0.36706105963629354</v>
      </c>
    </row>
    <row r="930" spans="1:10" ht="16.5">
      <c r="A930" s="162" t="str">
        <f>Instructions!$I$32</f>
        <v>Mot 11</v>
      </c>
      <c r="B930" s="162">
        <f ca="1" t="shared" si="224"/>
        <v>0.004742827037104935</v>
      </c>
      <c r="C930" s="162" t="str">
        <f>Instructions!$I$47</f>
        <v>Mot 26</v>
      </c>
      <c r="D930" s="162">
        <f ca="1">RAND()</f>
        <v>0.5370722385314584</v>
      </c>
      <c r="E930" s="162" t="str">
        <f>Instructions!$I$62</f>
        <v>Mot 41</v>
      </c>
      <c r="F930" s="162">
        <f ca="1">RAND()</f>
        <v>0.5040633226592538</v>
      </c>
      <c r="G930" s="162" t="str">
        <f>Instructions!$I$77</f>
        <v>Mot 56</v>
      </c>
      <c r="H930" s="162">
        <f ca="1" t="shared" si="226"/>
        <v>0.7953813232386844</v>
      </c>
      <c r="I930" s="162" t="str">
        <f>Instructions!$I$92</f>
        <v>Mot 71</v>
      </c>
      <c r="J930" s="162">
        <f ca="1" t="shared" si="226"/>
        <v>0.39803361767721634</v>
      </c>
    </row>
    <row r="931" spans="1:10" ht="16.5">
      <c r="A931" s="162" t="str">
        <f>Instructions!$I$33</f>
        <v>Mot 12</v>
      </c>
      <c r="B931" s="162">
        <f ca="1" t="shared" si="224"/>
        <v>0.9851000894714208</v>
      </c>
      <c r="C931" s="162" t="str">
        <f>Instructions!$I$48</f>
        <v>Mot 27</v>
      </c>
      <c r="D931" s="162">
        <f ca="1">RAND()</f>
        <v>0.20029721812122292</v>
      </c>
      <c r="E931" s="162" t="str">
        <f>Instructions!$I$63</f>
        <v>Mot 42</v>
      </c>
      <c r="F931" s="162">
        <f ca="1">RAND()</f>
        <v>0.26015612509215214</v>
      </c>
      <c r="G931" s="162" t="str">
        <f>Instructions!$I$78</f>
        <v>Mot 57</v>
      </c>
      <c r="H931" s="162">
        <f ca="1" t="shared" si="226"/>
        <v>0.25857480146499223</v>
      </c>
      <c r="I931" s="162" t="str">
        <f>Instructions!$I$93</f>
        <v>Mot 72</v>
      </c>
      <c r="J931" s="162">
        <f ca="1" t="shared" si="226"/>
        <v>0.250637565996373</v>
      </c>
    </row>
    <row r="932" spans="1:10" ht="16.5">
      <c r="A932" s="162" t="str">
        <f>Instructions!$I$34</f>
        <v>Mot 13</v>
      </c>
      <c r="B932" s="162">
        <f ca="1" t="shared" si="224"/>
        <v>0.8091463360727983</v>
      </c>
      <c r="C932" s="162" t="str">
        <f>Instructions!$I$49</f>
        <v>Mot 28</v>
      </c>
      <c r="D932" s="162">
        <f aca="true" t="shared" si="227" ref="D932:D934">RAND()</f>
        <v>0.5338660622516394</v>
      </c>
      <c r="E932" s="162" t="str">
        <f>Instructions!$I$64</f>
        <v>Mot 43</v>
      </c>
      <c r="F932" s="162">
        <f aca="true" t="shared" si="228" ref="F932:F934">RAND()</f>
        <v>0.5771896932238357</v>
      </c>
      <c r="G932" s="162" t="str">
        <f>Instructions!$I$79</f>
        <v>Mot 58</v>
      </c>
      <c r="H932" s="162">
        <f ca="1" t="shared" si="226"/>
        <v>0.13634193950776385</v>
      </c>
      <c r="I932" s="162" t="str">
        <f>Instructions!$I$94</f>
        <v>Mot 73</v>
      </c>
      <c r="J932" s="162">
        <f ca="1" t="shared" si="226"/>
        <v>0.05500016620980075</v>
      </c>
    </row>
    <row r="933" spans="1:10" ht="16.5">
      <c r="A933" s="162" t="str">
        <f>Instructions!$I$35</f>
        <v>Mot 14</v>
      </c>
      <c r="B933" s="162">
        <f ca="1" t="shared" si="224"/>
        <v>0.7429624690967012</v>
      </c>
      <c r="C933" s="162" t="str">
        <f>Instructions!$I$50</f>
        <v>Mot 29</v>
      </c>
      <c r="D933" s="162">
        <f ca="1" t="shared" si="227"/>
        <v>0.9363097162637372</v>
      </c>
      <c r="E933" s="162" t="str">
        <f>Instructions!$I$65</f>
        <v>Mot 44</v>
      </c>
      <c r="F933" s="162">
        <f ca="1" t="shared" si="228"/>
        <v>0.08252675255022468</v>
      </c>
      <c r="G933" s="162" t="str">
        <f>Instructions!$I$80</f>
        <v>Mot 59</v>
      </c>
      <c r="H933" s="162">
        <f ca="1" t="shared" si="226"/>
        <v>0.28731955881441495</v>
      </c>
      <c r="I933" s="162" t="str">
        <f>Instructions!$I$95</f>
        <v>Mot 74</v>
      </c>
      <c r="J933" s="162">
        <f ca="1" t="shared" si="226"/>
        <v>0.1898318324536994</v>
      </c>
    </row>
    <row r="934" spans="1:10" ht="16.5">
      <c r="A934" s="162" t="str">
        <f>Instructions!$I$36</f>
        <v>Mot 15</v>
      </c>
      <c r="B934" s="162">
        <f ca="1" t="shared" si="224"/>
        <v>0.03905099419197422</v>
      </c>
      <c r="C934" s="162" t="str">
        <f>Instructions!$I$51</f>
        <v>Mot 30</v>
      </c>
      <c r="D934" s="162">
        <f ca="1" t="shared" si="227"/>
        <v>0.4215134791311984</v>
      </c>
      <c r="E934" s="162" t="str">
        <f>Instructions!$I$66</f>
        <v>Mot 45</v>
      </c>
      <c r="F934" s="162">
        <f ca="1" t="shared" si="228"/>
        <v>0.7547620122893122</v>
      </c>
      <c r="G934" s="162" t="str">
        <f>Instructions!$I$81</f>
        <v>Mot 60</v>
      </c>
      <c r="H934" s="162">
        <f ca="1" t="shared" si="226"/>
        <v>0.6805984634529582</v>
      </c>
      <c r="I934" s="162" t="str">
        <f>Instructions!$I$96</f>
        <v>Mot 75</v>
      </c>
      <c r="J934" s="162">
        <f ca="1" t="shared" si="226"/>
        <v>0.4870885434576441</v>
      </c>
    </row>
    <row r="935" ht="16.5">
      <c r="K935" s="162">
        <v>47</v>
      </c>
    </row>
    <row r="940" spans="1:10" ht="16.5">
      <c r="A940" s="162" t="str">
        <f>Instructions!$I$22</f>
        <v>Mot 1</v>
      </c>
      <c r="B940" s="162">
        <f ca="1" t="shared" si="224"/>
        <v>0.738167614738435</v>
      </c>
      <c r="C940" s="162" t="str">
        <f>Instructions!$I$37</f>
        <v>Mot 16</v>
      </c>
      <c r="D940" s="162">
        <f aca="true" t="shared" si="229" ref="D940:D948">RAND()</f>
        <v>0.6594637647934565</v>
      </c>
      <c r="E940" s="162" t="str">
        <f>Instructions!$I$52</f>
        <v>Mot 31</v>
      </c>
      <c r="F940" s="162">
        <f aca="true" t="shared" si="230" ref="F940:J954">RAND()</f>
        <v>0.2213401453152375</v>
      </c>
      <c r="G940" s="162" t="str">
        <f>Instructions!$I$67</f>
        <v>Mot 46</v>
      </c>
      <c r="H940" s="162">
        <f ca="1" t="shared" si="230"/>
        <v>0.44408997370019243</v>
      </c>
      <c r="I940" s="162" t="str">
        <f>Instructions!$I$82</f>
        <v>Mot 61</v>
      </c>
      <c r="J940" s="162">
        <f ca="1" t="shared" si="230"/>
        <v>0.26525309550384635</v>
      </c>
    </row>
    <row r="941" spans="1:10" ht="16.5">
      <c r="A941" s="162" t="str">
        <f>Instructions!$I$23</f>
        <v>Mot 2</v>
      </c>
      <c r="B941" s="162">
        <f ca="1" t="shared" si="224"/>
        <v>0.4793907075744168</v>
      </c>
      <c r="C941" s="162" t="str">
        <f>Instructions!$I$38</f>
        <v>Mot 17</v>
      </c>
      <c r="D941" s="162">
        <f ca="1" t="shared" si="229"/>
        <v>0.4407552436164063</v>
      </c>
      <c r="E941" s="162" t="str">
        <f>Instructions!$I$53</f>
        <v>Mot 32</v>
      </c>
      <c r="F941" s="162">
        <f ca="1" t="shared" si="230"/>
        <v>0.10298211399151558</v>
      </c>
      <c r="G941" s="162" t="str">
        <f>Instructions!$I$68</f>
        <v>Mot 47</v>
      </c>
      <c r="H941" s="162">
        <f ca="1" t="shared" si="230"/>
        <v>0.4551405840925159</v>
      </c>
      <c r="I941" s="162" t="str">
        <f>Instructions!$I$83</f>
        <v>Mot 62</v>
      </c>
      <c r="J941" s="162">
        <f ca="1" t="shared" si="230"/>
        <v>0.3012829447228901</v>
      </c>
    </row>
    <row r="942" spans="1:10" ht="16.5">
      <c r="A942" s="162" t="str">
        <f>Instructions!$I$24</f>
        <v>Mot 3</v>
      </c>
      <c r="B942" s="162">
        <f ca="1" t="shared" si="224"/>
        <v>0.32247328149401944</v>
      </c>
      <c r="C942" s="162" t="str">
        <f>Instructions!$I$39</f>
        <v>Mot 18</v>
      </c>
      <c r="D942" s="162">
        <f ca="1" t="shared" si="229"/>
        <v>0.5573264674856956</v>
      </c>
      <c r="E942" s="162" t="str">
        <f>Instructions!$I$54</f>
        <v>Mot 33</v>
      </c>
      <c r="F942" s="162">
        <f ca="1" t="shared" si="230"/>
        <v>0.5585855434730221</v>
      </c>
      <c r="G942" s="162" t="str">
        <f>Instructions!$I$69</f>
        <v>Mot 48</v>
      </c>
      <c r="H942" s="162">
        <f ca="1" t="shared" si="230"/>
        <v>0.12810006347885616</v>
      </c>
      <c r="I942" s="162" t="str">
        <f>Instructions!$I$84</f>
        <v>Mot 63</v>
      </c>
      <c r="J942" s="162">
        <f ca="1" t="shared" si="230"/>
        <v>0.20440546457858721</v>
      </c>
    </row>
    <row r="943" spans="1:10" ht="16.5">
      <c r="A943" s="162" t="str">
        <f>Instructions!$I$25</f>
        <v>Mot 4</v>
      </c>
      <c r="B943" s="162">
        <f ca="1" t="shared" si="224"/>
        <v>0.06853399559879869</v>
      </c>
      <c r="C943" s="162" t="str">
        <f>Instructions!$I$40</f>
        <v>Mot 19</v>
      </c>
      <c r="D943" s="162">
        <f ca="1" t="shared" si="229"/>
        <v>0.6752808033977574</v>
      </c>
      <c r="E943" s="162" t="str">
        <f>Instructions!$I$55</f>
        <v>Mot 34</v>
      </c>
      <c r="F943" s="162">
        <f ca="1" t="shared" si="230"/>
        <v>0.4308351647132985</v>
      </c>
      <c r="G943" s="162" t="str">
        <f>Instructions!$I$70</f>
        <v>Mot 49</v>
      </c>
      <c r="H943" s="162">
        <f ca="1" t="shared" si="230"/>
        <v>0.1281291104547938</v>
      </c>
      <c r="I943" s="162" t="str">
        <f>Instructions!$I$85</f>
        <v>Mot 64</v>
      </c>
      <c r="J943" s="162">
        <f ca="1" t="shared" si="230"/>
        <v>0.6183768771680055</v>
      </c>
    </row>
    <row r="944" spans="1:10" ht="16.5">
      <c r="A944" s="162" t="str">
        <f>Instructions!$I$26</f>
        <v>Mot 5</v>
      </c>
      <c r="B944" s="162">
        <f ca="1" t="shared" si="224"/>
        <v>0.6413918597034305</v>
      </c>
      <c r="C944" s="162" t="str">
        <f>Instructions!$I$41</f>
        <v>Mot 20</v>
      </c>
      <c r="D944" s="162">
        <f ca="1" t="shared" si="229"/>
        <v>0.8676522632114231</v>
      </c>
      <c r="E944" s="162" t="str">
        <f>Instructions!$I$56</f>
        <v>Mot 35</v>
      </c>
      <c r="F944" s="162">
        <f ca="1" t="shared" si="230"/>
        <v>0.9799925651728836</v>
      </c>
      <c r="G944" s="162" t="str">
        <f>Instructions!$I$71</f>
        <v>Mot 50</v>
      </c>
      <c r="H944" s="162">
        <f ca="1" t="shared" si="230"/>
        <v>0.2794529067087128</v>
      </c>
      <c r="I944" s="162" t="str">
        <f>Instructions!$I$86</f>
        <v>Mot 65</v>
      </c>
      <c r="J944" s="162">
        <f ca="1" t="shared" si="230"/>
        <v>0.013889350254875588</v>
      </c>
    </row>
    <row r="945" spans="1:10" ht="16.5">
      <c r="A945" s="162" t="str">
        <f>Instructions!$I$27</f>
        <v>Mot 6</v>
      </c>
      <c r="B945" s="162">
        <f ca="1" t="shared" si="224"/>
        <v>0.9017152770593095</v>
      </c>
      <c r="C945" s="162" t="str">
        <f>Instructions!$I$42</f>
        <v>Mot 21</v>
      </c>
      <c r="D945" s="162">
        <f ca="1" t="shared" si="229"/>
        <v>0.09797265099663865</v>
      </c>
      <c r="E945" s="162" t="str">
        <f>Instructions!$I$57</f>
        <v>Mot 36</v>
      </c>
      <c r="F945" s="162">
        <f ca="1" t="shared" si="230"/>
        <v>0.21499463609841096</v>
      </c>
      <c r="G945" s="162" t="str">
        <f>Instructions!$I$72</f>
        <v>Mot 51</v>
      </c>
      <c r="H945" s="162">
        <f ca="1" t="shared" si="230"/>
        <v>0.6142888650828229</v>
      </c>
      <c r="I945" s="162" t="str">
        <f>Instructions!$I$87</f>
        <v>Mot 66</v>
      </c>
      <c r="J945" s="162">
        <f ca="1" t="shared" si="230"/>
        <v>0.056152380913272903</v>
      </c>
    </row>
    <row r="946" spans="1:10" ht="16.5">
      <c r="A946" s="162" t="str">
        <f>Instructions!$I$28</f>
        <v>Mot 7</v>
      </c>
      <c r="B946" s="162">
        <f ca="1" t="shared" si="224"/>
        <v>0.06300380146819118</v>
      </c>
      <c r="C946" s="162" t="str">
        <f>Instructions!$I$43</f>
        <v>Mot 22</v>
      </c>
      <c r="D946" s="162">
        <f ca="1" t="shared" si="229"/>
        <v>0.3724516739630871</v>
      </c>
      <c r="E946" s="162" t="str">
        <f>Instructions!$I$58</f>
        <v>Mot 37</v>
      </c>
      <c r="F946" s="162">
        <f ca="1" t="shared" si="230"/>
        <v>0.8188124000547837</v>
      </c>
      <c r="G946" s="162" t="str">
        <f>Instructions!$I$73</f>
        <v>Mot 52</v>
      </c>
      <c r="H946" s="162">
        <f ca="1" t="shared" si="230"/>
        <v>0.6160938573306475</v>
      </c>
      <c r="I946" s="162" t="str">
        <f>Instructions!$I$88</f>
        <v>Mot 67</v>
      </c>
      <c r="J946" s="162">
        <f ca="1" t="shared" si="230"/>
        <v>0.1996076656521545</v>
      </c>
    </row>
    <row r="947" spans="1:10" ht="16.5">
      <c r="A947" s="162" t="str">
        <f>Instructions!$I$29</f>
        <v>Mot 8</v>
      </c>
      <c r="B947" s="162">
        <f ca="1" t="shared" si="224"/>
        <v>0.24607110134301036</v>
      </c>
      <c r="C947" s="162" t="str">
        <f>Instructions!$I$44</f>
        <v>Mot 23</v>
      </c>
      <c r="D947" s="162">
        <f ca="1" t="shared" si="229"/>
        <v>0.0018234639496982341</v>
      </c>
      <c r="E947" s="162" t="str">
        <f>Instructions!$I$59</f>
        <v>Mot 38</v>
      </c>
      <c r="F947" s="162">
        <f ca="1" t="shared" si="230"/>
        <v>0.2989125770087364</v>
      </c>
      <c r="G947" s="162" t="str">
        <f>Instructions!$I$74</f>
        <v>Mot 53</v>
      </c>
      <c r="H947" s="162">
        <f ca="1" t="shared" si="230"/>
        <v>0.19102778940922538</v>
      </c>
      <c r="I947" s="162" t="str">
        <f>Instructions!$I$89</f>
        <v>Mot 68</v>
      </c>
      <c r="J947" s="162">
        <f ca="1" t="shared" si="230"/>
        <v>0.754188730323568</v>
      </c>
    </row>
    <row r="948" spans="1:10" ht="16.5">
      <c r="A948" s="162" t="str">
        <f>Instructions!$I$30</f>
        <v>Mot 9</v>
      </c>
      <c r="B948" s="162">
        <f ca="1" t="shared" si="224"/>
        <v>0.2588264851463524</v>
      </c>
      <c r="C948" s="162" t="str">
        <f>Instructions!$I$45</f>
        <v>Mot 24</v>
      </c>
      <c r="D948" s="162">
        <f ca="1" t="shared" si="229"/>
        <v>0.7218943572053935</v>
      </c>
      <c r="E948" s="162" t="str">
        <f>Instructions!$I$60</f>
        <v>Mot 39</v>
      </c>
      <c r="F948" s="162">
        <f ca="1" t="shared" si="230"/>
        <v>0.019137430620166818</v>
      </c>
      <c r="G948" s="162" t="str">
        <f>Instructions!$I$75</f>
        <v>Mot 54</v>
      </c>
      <c r="H948" s="162">
        <f ca="1" t="shared" si="230"/>
        <v>0.5072549563393433</v>
      </c>
      <c r="I948" s="162" t="str">
        <f>Instructions!$I$90</f>
        <v>Mot 69</v>
      </c>
      <c r="J948" s="162">
        <f ca="1" t="shared" si="230"/>
        <v>0.9795732449171465</v>
      </c>
    </row>
    <row r="949" spans="1:10" ht="16.5">
      <c r="A949" s="162" t="str">
        <f>Instructions!$I$31</f>
        <v>Mot 10</v>
      </c>
      <c r="B949" s="162">
        <f ca="1" t="shared" si="224"/>
        <v>0.645319465713466</v>
      </c>
      <c r="C949" s="162" t="str">
        <f>Instructions!$I$46</f>
        <v>Mot 25</v>
      </c>
      <c r="D949" s="162">
        <f ca="1">RAND()</f>
        <v>0.026646122505903813</v>
      </c>
      <c r="E949" s="162" t="str">
        <f>Instructions!$I$61</f>
        <v>Mot 40</v>
      </c>
      <c r="F949" s="162">
        <f ca="1">RAND()</f>
        <v>0.19784740110519017</v>
      </c>
      <c r="G949" s="162" t="str">
        <f>Instructions!$I$76</f>
        <v>Mot 55</v>
      </c>
      <c r="H949" s="162">
        <f ca="1" t="shared" si="230"/>
        <v>0.013296284150255633</v>
      </c>
      <c r="I949" s="162" t="str">
        <f>Instructions!$I$91</f>
        <v>Mot 70</v>
      </c>
      <c r="J949" s="162">
        <f ca="1" t="shared" si="230"/>
        <v>0.11617506822899737</v>
      </c>
    </row>
    <row r="950" spans="1:10" ht="16.5">
      <c r="A950" s="162" t="str">
        <f>Instructions!$I$32</f>
        <v>Mot 11</v>
      </c>
      <c r="B950" s="162">
        <f ca="1" t="shared" si="224"/>
        <v>0.6421363513516196</v>
      </c>
      <c r="C950" s="162" t="str">
        <f>Instructions!$I$47</f>
        <v>Mot 26</v>
      </c>
      <c r="D950" s="162">
        <f ca="1">RAND()</f>
        <v>0.31009416596050576</v>
      </c>
      <c r="E950" s="162" t="str">
        <f>Instructions!$I$62</f>
        <v>Mot 41</v>
      </c>
      <c r="F950" s="162">
        <f ca="1">RAND()</f>
        <v>0.9118677693574083</v>
      </c>
      <c r="G950" s="162" t="str">
        <f>Instructions!$I$77</f>
        <v>Mot 56</v>
      </c>
      <c r="H950" s="162">
        <f ca="1" t="shared" si="230"/>
        <v>0.9166733552005916</v>
      </c>
      <c r="I950" s="162" t="str">
        <f>Instructions!$I$92</f>
        <v>Mot 71</v>
      </c>
      <c r="J950" s="162">
        <f ca="1" t="shared" si="230"/>
        <v>0.763342781655277</v>
      </c>
    </row>
    <row r="951" spans="1:10" ht="16.5">
      <c r="A951" s="162" t="str">
        <f>Instructions!$I$33</f>
        <v>Mot 12</v>
      </c>
      <c r="B951" s="162">
        <f ca="1" t="shared" si="224"/>
        <v>0.11422266893220334</v>
      </c>
      <c r="C951" s="162" t="str">
        <f>Instructions!$I$48</f>
        <v>Mot 27</v>
      </c>
      <c r="D951" s="162">
        <f ca="1">RAND()</f>
        <v>0.7883078069465964</v>
      </c>
      <c r="E951" s="162" t="str">
        <f>Instructions!$I$63</f>
        <v>Mot 42</v>
      </c>
      <c r="F951" s="162">
        <f ca="1">RAND()</f>
        <v>0.4295343411817394</v>
      </c>
      <c r="G951" s="162" t="str">
        <f>Instructions!$I$78</f>
        <v>Mot 57</v>
      </c>
      <c r="H951" s="162">
        <f ca="1" t="shared" si="230"/>
        <v>0.09657603767278289</v>
      </c>
      <c r="I951" s="162" t="str">
        <f>Instructions!$I$93</f>
        <v>Mot 72</v>
      </c>
      <c r="J951" s="162">
        <f ca="1" t="shared" si="230"/>
        <v>0.24497740498502396</v>
      </c>
    </row>
    <row r="952" spans="1:10" ht="16.5">
      <c r="A952" s="162" t="str">
        <f>Instructions!$I$34</f>
        <v>Mot 13</v>
      </c>
      <c r="B952" s="162">
        <f ca="1" t="shared" si="224"/>
        <v>0.7347706035489473</v>
      </c>
      <c r="C952" s="162" t="str">
        <f>Instructions!$I$49</f>
        <v>Mot 28</v>
      </c>
      <c r="D952" s="162">
        <f aca="true" t="shared" si="231" ref="D952:D954">RAND()</f>
        <v>0.26373876665673757</v>
      </c>
      <c r="E952" s="162" t="str">
        <f>Instructions!$I$64</f>
        <v>Mot 43</v>
      </c>
      <c r="F952" s="162">
        <f aca="true" t="shared" si="232" ref="F952:F954">RAND()</f>
        <v>0.06722276980618447</v>
      </c>
      <c r="G952" s="162" t="str">
        <f>Instructions!$I$79</f>
        <v>Mot 58</v>
      </c>
      <c r="H952" s="162">
        <f ca="1" t="shared" si="230"/>
        <v>0.1740079667282215</v>
      </c>
      <c r="I952" s="162" t="str">
        <f>Instructions!$I$94</f>
        <v>Mot 73</v>
      </c>
      <c r="J952" s="162">
        <f ca="1" t="shared" si="230"/>
        <v>0.3277400300003399</v>
      </c>
    </row>
    <row r="953" spans="1:10" ht="16.5">
      <c r="A953" s="162" t="str">
        <f>Instructions!$I$35</f>
        <v>Mot 14</v>
      </c>
      <c r="B953" s="162">
        <f ca="1" t="shared" si="224"/>
        <v>0.022792813244381205</v>
      </c>
      <c r="C953" s="162" t="str">
        <f>Instructions!$I$50</f>
        <v>Mot 29</v>
      </c>
      <c r="D953" s="162">
        <f ca="1" t="shared" si="231"/>
        <v>0.13788298009510536</v>
      </c>
      <c r="E953" s="162" t="str">
        <f>Instructions!$I$65</f>
        <v>Mot 44</v>
      </c>
      <c r="F953" s="162">
        <f ca="1" t="shared" si="232"/>
        <v>0.3834251485037041</v>
      </c>
      <c r="G953" s="162" t="str">
        <f>Instructions!$I$80</f>
        <v>Mot 59</v>
      </c>
      <c r="H953" s="162">
        <f ca="1" t="shared" si="230"/>
        <v>0.24910363316551853</v>
      </c>
      <c r="I953" s="162" t="str">
        <f>Instructions!$I$95</f>
        <v>Mot 74</v>
      </c>
      <c r="J953" s="162">
        <f ca="1" t="shared" si="230"/>
        <v>0.6848325164825609</v>
      </c>
    </row>
    <row r="954" spans="1:10" ht="16.5">
      <c r="A954" s="162" t="str">
        <f>Instructions!$I$36</f>
        <v>Mot 15</v>
      </c>
      <c r="B954" s="162">
        <f ca="1" t="shared" si="224"/>
        <v>0.8497600569381341</v>
      </c>
      <c r="C954" s="162" t="str">
        <f>Instructions!$I$51</f>
        <v>Mot 30</v>
      </c>
      <c r="D954" s="162">
        <f ca="1" t="shared" si="231"/>
        <v>0.6797799786217853</v>
      </c>
      <c r="E954" s="162" t="str">
        <f>Instructions!$I$66</f>
        <v>Mot 45</v>
      </c>
      <c r="F954" s="162">
        <f ca="1" t="shared" si="232"/>
        <v>0.04319601717645993</v>
      </c>
      <c r="G954" s="162" t="str">
        <f>Instructions!$I$81</f>
        <v>Mot 60</v>
      </c>
      <c r="H954" s="162">
        <f ca="1" t="shared" si="230"/>
        <v>0.3185614459573347</v>
      </c>
      <c r="I954" s="162" t="str">
        <f>Instructions!$I$96</f>
        <v>Mot 75</v>
      </c>
      <c r="J954" s="162">
        <f ca="1" t="shared" si="230"/>
        <v>0.18689287038354707</v>
      </c>
    </row>
    <row r="955" ht="16.5">
      <c r="K955" s="162">
        <v>48</v>
      </c>
    </row>
    <row r="960" spans="1:10" ht="16.5">
      <c r="A960" s="162" t="str">
        <f>Instructions!$I$22</f>
        <v>Mot 1</v>
      </c>
      <c r="B960" s="162">
        <f aca="true" t="shared" si="233" ref="B960:B974">RAND()</f>
        <v>0.6117142933086942</v>
      </c>
      <c r="C960" s="162" t="str">
        <f>Instructions!$I$37</f>
        <v>Mot 16</v>
      </c>
      <c r="D960" s="162">
        <f aca="true" t="shared" si="234" ref="D960:D968">RAND()</f>
        <v>0.6920837284247485</v>
      </c>
      <c r="E960" s="162" t="str">
        <f>Instructions!$I$52</f>
        <v>Mot 31</v>
      </c>
      <c r="F960" s="162">
        <f aca="true" t="shared" si="235" ref="F960:J974">RAND()</f>
        <v>0.0009528122301998287</v>
      </c>
      <c r="G960" s="162" t="str">
        <f>Instructions!$I$67</f>
        <v>Mot 46</v>
      </c>
      <c r="H960" s="162">
        <f ca="1" t="shared" si="235"/>
        <v>0.19445905601434066</v>
      </c>
      <c r="I960" s="162" t="str">
        <f>Instructions!$I$82</f>
        <v>Mot 61</v>
      </c>
      <c r="J960" s="162">
        <f ca="1" t="shared" si="235"/>
        <v>0.07183425958716882</v>
      </c>
    </row>
    <row r="961" spans="1:10" ht="16.5">
      <c r="A961" s="162" t="str">
        <f>Instructions!$I$23</f>
        <v>Mot 2</v>
      </c>
      <c r="B961" s="162">
        <f ca="1" t="shared" si="233"/>
        <v>0.637078720057494</v>
      </c>
      <c r="C961" s="162" t="str">
        <f>Instructions!$I$38</f>
        <v>Mot 17</v>
      </c>
      <c r="D961" s="162">
        <f ca="1" t="shared" si="234"/>
        <v>0.7089235634918091</v>
      </c>
      <c r="E961" s="162" t="str">
        <f>Instructions!$I$53</f>
        <v>Mot 32</v>
      </c>
      <c r="F961" s="162">
        <f ca="1" t="shared" si="235"/>
        <v>0.8167841932874041</v>
      </c>
      <c r="G961" s="162" t="str">
        <f>Instructions!$I$68</f>
        <v>Mot 47</v>
      </c>
      <c r="H961" s="162">
        <f ca="1" t="shared" si="235"/>
        <v>0.8336138357519733</v>
      </c>
      <c r="I961" s="162" t="str">
        <f>Instructions!$I$83</f>
        <v>Mot 62</v>
      </c>
      <c r="J961" s="162">
        <f ca="1" t="shared" si="235"/>
        <v>0.6914934059403993</v>
      </c>
    </row>
    <row r="962" spans="1:10" ht="16.5">
      <c r="A962" s="162" t="str">
        <f>Instructions!$I$24</f>
        <v>Mot 3</v>
      </c>
      <c r="B962" s="162">
        <f ca="1" t="shared" si="233"/>
        <v>0.26882783485706807</v>
      </c>
      <c r="C962" s="162" t="str">
        <f>Instructions!$I$39</f>
        <v>Mot 18</v>
      </c>
      <c r="D962" s="162">
        <f ca="1" t="shared" si="234"/>
        <v>0.5570398962752146</v>
      </c>
      <c r="E962" s="162" t="str">
        <f>Instructions!$I$54</f>
        <v>Mot 33</v>
      </c>
      <c r="F962" s="162">
        <f ca="1" t="shared" si="235"/>
        <v>0.36582052189901293</v>
      </c>
      <c r="G962" s="162" t="str">
        <f>Instructions!$I$69</f>
        <v>Mot 48</v>
      </c>
      <c r="H962" s="162">
        <f ca="1" t="shared" si="235"/>
        <v>0.655930856366716</v>
      </c>
      <c r="I962" s="162" t="str">
        <f>Instructions!$I$84</f>
        <v>Mot 63</v>
      </c>
      <c r="J962" s="162">
        <f ca="1" t="shared" si="235"/>
        <v>0.3780221952247059</v>
      </c>
    </row>
    <row r="963" spans="1:10" ht="16.5">
      <c r="A963" s="162" t="str">
        <f>Instructions!$I$25</f>
        <v>Mot 4</v>
      </c>
      <c r="B963" s="162">
        <f ca="1" t="shared" si="233"/>
        <v>0.13424949115246598</v>
      </c>
      <c r="C963" s="162" t="str">
        <f>Instructions!$I$40</f>
        <v>Mot 19</v>
      </c>
      <c r="D963" s="162">
        <f ca="1" t="shared" si="234"/>
        <v>0.9335780652142595</v>
      </c>
      <c r="E963" s="162" t="str">
        <f>Instructions!$I$55</f>
        <v>Mot 34</v>
      </c>
      <c r="F963" s="162">
        <f ca="1" t="shared" si="235"/>
        <v>0.6620852514286444</v>
      </c>
      <c r="G963" s="162" t="str">
        <f>Instructions!$I$70</f>
        <v>Mot 49</v>
      </c>
      <c r="H963" s="162">
        <f ca="1" t="shared" si="235"/>
        <v>0.565503674061549</v>
      </c>
      <c r="I963" s="162" t="str">
        <f>Instructions!$I$85</f>
        <v>Mot 64</v>
      </c>
      <c r="J963" s="162">
        <f ca="1" t="shared" si="235"/>
        <v>0.5555654443092539</v>
      </c>
    </row>
    <row r="964" spans="1:10" ht="16.5">
      <c r="A964" s="162" t="str">
        <f>Instructions!$I$26</f>
        <v>Mot 5</v>
      </c>
      <c r="B964" s="162">
        <f ca="1" t="shared" si="233"/>
        <v>0.11699130622065801</v>
      </c>
      <c r="C964" s="162" t="str">
        <f>Instructions!$I$41</f>
        <v>Mot 20</v>
      </c>
      <c r="D964" s="162">
        <f ca="1" t="shared" si="234"/>
        <v>0.06792508946456477</v>
      </c>
      <c r="E964" s="162" t="str">
        <f>Instructions!$I$56</f>
        <v>Mot 35</v>
      </c>
      <c r="F964" s="162">
        <f ca="1" t="shared" si="235"/>
        <v>0.3665209907787359</v>
      </c>
      <c r="G964" s="162" t="str">
        <f>Instructions!$I$71</f>
        <v>Mot 50</v>
      </c>
      <c r="H964" s="162">
        <f ca="1" t="shared" si="235"/>
        <v>0.1887621432703086</v>
      </c>
      <c r="I964" s="162" t="str">
        <f>Instructions!$I$86</f>
        <v>Mot 65</v>
      </c>
      <c r="J964" s="162">
        <f ca="1" t="shared" si="235"/>
        <v>0.5208798582387615</v>
      </c>
    </row>
    <row r="965" spans="1:10" ht="16.5">
      <c r="A965" s="162" t="str">
        <f>Instructions!$I$27</f>
        <v>Mot 6</v>
      </c>
      <c r="B965" s="162">
        <f ca="1" t="shared" si="233"/>
        <v>0.6680355130412977</v>
      </c>
      <c r="C965" s="162" t="str">
        <f>Instructions!$I$42</f>
        <v>Mot 21</v>
      </c>
      <c r="D965" s="162">
        <f ca="1" t="shared" si="234"/>
        <v>0.869831974144283</v>
      </c>
      <c r="E965" s="162" t="str">
        <f>Instructions!$I$57</f>
        <v>Mot 36</v>
      </c>
      <c r="F965" s="162">
        <f ca="1" t="shared" si="235"/>
        <v>0.47791928786188065</v>
      </c>
      <c r="G965" s="162" t="str">
        <f>Instructions!$I$72</f>
        <v>Mot 51</v>
      </c>
      <c r="H965" s="162">
        <f ca="1" t="shared" si="235"/>
        <v>0.043168316160766995</v>
      </c>
      <c r="I965" s="162" t="str">
        <f>Instructions!$I$87</f>
        <v>Mot 66</v>
      </c>
      <c r="J965" s="162">
        <f ca="1" t="shared" si="235"/>
        <v>0.9398495292902045</v>
      </c>
    </row>
    <row r="966" spans="1:10" ht="16.5">
      <c r="A966" s="162" t="str">
        <f>Instructions!$I$28</f>
        <v>Mot 7</v>
      </c>
      <c r="B966" s="162">
        <f ca="1" t="shared" si="233"/>
        <v>0.12078799246733596</v>
      </c>
      <c r="C966" s="162" t="str">
        <f>Instructions!$I$43</f>
        <v>Mot 22</v>
      </c>
      <c r="D966" s="162">
        <f ca="1" t="shared" si="234"/>
        <v>0.9731356541715996</v>
      </c>
      <c r="E966" s="162" t="str">
        <f>Instructions!$I$58</f>
        <v>Mot 37</v>
      </c>
      <c r="F966" s="162">
        <f ca="1" t="shared" si="235"/>
        <v>0.10882451550924255</v>
      </c>
      <c r="G966" s="162" t="str">
        <f>Instructions!$I$73</f>
        <v>Mot 52</v>
      </c>
      <c r="H966" s="162">
        <f ca="1" t="shared" si="235"/>
        <v>0.30293705744328314</v>
      </c>
      <c r="I966" s="162" t="str">
        <f>Instructions!$I$88</f>
        <v>Mot 67</v>
      </c>
      <c r="J966" s="162">
        <f ca="1" t="shared" si="235"/>
        <v>0.4800989942551197</v>
      </c>
    </row>
    <row r="967" spans="1:10" ht="16.5">
      <c r="A967" s="162" t="str">
        <f>Instructions!$I$29</f>
        <v>Mot 8</v>
      </c>
      <c r="B967" s="162">
        <f ca="1" t="shared" si="233"/>
        <v>0.26327871152269067</v>
      </c>
      <c r="C967" s="162" t="str">
        <f>Instructions!$I$44</f>
        <v>Mot 23</v>
      </c>
      <c r="D967" s="162">
        <f ca="1" t="shared" si="234"/>
        <v>0.1645237081294083</v>
      </c>
      <c r="E967" s="162" t="str">
        <f>Instructions!$I$59</f>
        <v>Mot 38</v>
      </c>
      <c r="F967" s="162">
        <f ca="1" t="shared" si="235"/>
        <v>0.7777362153142559</v>
      </c>
      <c r="G967" s="162" t="str">
        <f>Instructions!$I$74</f>
        <v>Mot 53</v>
      </c>
      <c r="H967" s="162">
        <f ca="1" t="shared" si="235"/>
        <v>0.4083777096537865</v>
      </c>
      <c r="I967" s="162" t="str">
        <f>Instructions!$I$89</f>
        <v>Mot 68</v>
      </c>
      <c r="J967" s="162">
        <f ca="1" t="shared" si="235"/>
        <v>0.545273704285761</v>
      </c>
    </row>
    <row r="968" spans="1:10" ht="16.5">
      <c r="A968" s="162" t="str">
        <f>Instructions!$I$30</f>
        <v>Mot 9</v>
      </c>
      <c r="B968" s="162">
        <f ca="1" t="shared" si="233"/>
        <v>0.6727134958578965</v>
      </c>
      <c r="C968" s="162" t="str">
        <f>Instructions!$I$45</f>
        <v>Mot 24</v>
      </c>
      <c r="D968" s="162">
        <f ca="1" t="shared" si="234"/>
        <v>0.8382561153803717</v>
      </c>
      <c r="E968" s="162" t="str">
        <f>Instructions!$I$60</f>
        <v>Mot 39</v>
      </c>
      <c r="F968" s="162">
        <f ca="1" t="shared" si="235"/>
        <v>0.19235798181953012</v>
      </c>
      <c r="G968" s="162" t="str">
        <f>Instructions!$I$75</f>
        <v>Mot 54</v>
      </c>
      <c r="H968" s="162">
        <f ca="1" t="shared" si="235"/>
        <v>0.31929911459107396</v>
      </c>
      <c r="I968" s="162" t="str">
        <f>Instructions!$I$90</f>
        <v>Mot 69</v>
      </c>
      <c r="J968" s="162">
        <f ca="1" t="shared" si="235"/>
        <v>0.13385459755926699</v>
      </c>
    </row>
    <row r="969" spans="1:10" ht="16.5">
      <c r="A969" s="162" t="str">
        <f>Instructions!$I$31</f>
        <v>Mot 10</v>
      </c>
      <c r="B969" s="162">
        <f ca="1" t="shared" si="233"/>
        <v>0.779419253410025</v>
      </c>
      <c r="C969" s="162" t="str">
        <f>Instructions!$I$46</f>
        <v>Mot 25</v>
      </c>
      <c r="D969" s="162">
        <f ca="1">RAND()</f>
        <v>0.8877767770666655</v>
      </c>
      <c r="E969" s="162" t="str">
        <f>Instructions!$I$61</f>
        <v>Mot 40</v>
      </c>
      <c r="F969" s="162">
        <f ca="1">RAND()</f>
        <v>0.5392809588233185</v>
      </c>
      <c r="G969" s="162" t="str">
        <f>Instructions!$I$76</f>
        <v>Mot 55</v>
      </c>
      <c r="H969" s="162">
        <f ca="1" t="shared" si="235"/>
        <v>0.5744439159084617</v>
      </c>
      <c r="I969" s="162" t="str">
        <f>Instructions!$I$91</f>
        <v>Mot 70</v>
      </c>
      <c r="J969" s="162">
        <f ca="1" t="shared" si="235"/>
        <v>0.9868948797824966</v>
      </c>
    </row>
    <row r="970" spans="1:10" ht="16.5">
      <c r="A970" s="162" t="str">
        <f>Instructions!$I$32</f>
        <v>Mot 11</v>
      </c>
      <c r="B970" s="162">
        <f ca="1" t="shared" si="233"/>
        <v>0.840189082620689</v>
      </c>
      <c r="C970" s="162" t="str">
        <f>Instructions!$I$47</f>
        <v>Mot 26</v>
      </c>
      <c r="D970" s="162">
        <f ca="1">RAND()</f>
        <v>0.8667868745980368</v>
      </c>
      <c r="E970" s="162" t="str">
        <f>Instructions!$I$62</f>
        <v>Mot 41</v>
      </c>
      <c r="F970" s="162">
        <f ca="1">RAND()</f>
        <v>0.06330568773707279</v>
      </c>
      <c r="G970" s="162" t="str">
        <f>Instructions!$I$77</f>
        <v>Mot 56</v>
      </c>
      <c r="H970" s="162">
        <f ca="1" t="shared" si="235"/>
        <v>0.9482267704876762</v>
      </c>
      <c r="I970" s="162" t="str">
        <f>Instructions!$I$92</f>
        <v>Mot 71</v>
      </c>
      <c r="J970" s="162">
        <f ca="1" t="shared" si="235"/>
        <v>0.6671495840767676</v>
      </c>
    </row>
    <row r="971" spans="1:10" ht="16.5">
      <c r="A971" s="162" t="str">
        <f>Instructions!$I$33</f>
        <v>Mot 12</v>
      </c>
      <c r="B971" s="162">
        <f ca="1" t="shared" si="233"/>
        <v>0.04883765219413727</v>
      </c>
      <c r="C971" s="162" t="str">
        <f>Instructions!$I$48</f>
        <v>Mot 27</v>
      </c>
      <c r="D971" s="162">
        <f ca="1">RAND()</f>
        <v>0.8559716964313736</v>
      </c>
      <c r="E971" s="162" t="str">
        <f>Instructions!$I$63</f>
        <v>Mot 42</v>
      </c>
      <c r="F971" s="162">
        <f ca="1">RAND()</f>
        <v>0.5899088014697743</v>
      </c>
      <c r="G971" s="162" t="str">
        <f>Instructions!$I$78</f>
        <v>Mot 57</v>
      </c>
      <c r="H971" s="162">
        <f ca="1" t="shared" si="235"/>
        <v>0.2789540173284971</v>
      </c>
      <c r="I971" s="162" t="str">
        <f>Instructions!$I$93</f>
        <v>Mot 72</v>
      </c>
      <c r="J971" s="162">
        <f ca="1" t="shared" si="235"/>
        <v>0.3659566617886957</v>
      </c>
    </row>
    <row r="972" spans="1:10" ht="16.5">
      <c r="A972" s="162" t="str">
        <f>Instructions!$I$34</f>
        <v>Mot 13</v>
      </c>
      <c r="B972" s="162">
        <f ca="1" t="shared" si="233"/>
        <v>0.7719946773922408</v>
      </c>
      <c r="C972" s="162" t="str">
        <f>Instructions!$I$49</f>
        <v>Mot 28</v>
      </c>
      <c r="D972" s="162">
        <f aca="true" t="shared" si="236" ref="D972:D974">RAND()</f>
        <v>0.08022818330314985</v>
      </c>
      <c r="E972" s="162" t="str">
        <f>Instructions!$I$64</f>
        <v>Mot 43</v>
      </c>
      <c r="F972" s="162">
        <f aca="true" t="shared" si="237" ref="F972:F974">RAND()</f>
        <v>0.34942839702702444</v>
      </c>
      <c r="G972" s="162" t="str">
        <f>Instructions!$I$79</f>
        <v>Mot 58</v>
      </c>
      <c r="H972" s="162">
        <f ca="1" t="shared" si="235"/>
        <v>0.685490141794923</v>
      </c>
      <c r="I972" s="162" t="str">
        <f>Instructions!$I$94</f>
        <v>Mot 73</v>
      </c>
      <c r="J972" s="162">
        <f ca="1" t="shared" si="235"/>
        <v>0.23951021475679557</v>
      </c>
    </row>
    <row r="973" spans="1:10" ht="16.5">
      <c r="A973" s="162" t="str">
        <f>Instructions!$I$35</f>
        <v>Mot 14</v>
      </c>
      <c r="B973" s="162">
        <f ca="1" t="shared" si="233"/>
        <v>0.7382080426040276</v>
      </c>
      <c r="C973" s="162" t="str">
        <f>Instructions!$I$50</f>
        <v>Mot 29</v>
      </c>
      <c r="D973" s="162">
        <f ca="1" t="shared" si="236"/>
        <v>0.15201980480131128</v>
      </c>
      <c r="E973" s="162" t="str">
        <f>Instructions!$I$65</f>
        <v>Mot 44</v>
      </c>
      <c r="F973" s="162">
        <f ca="1" t="shared" si="237"/>
        <v>0.5040849775627588</v>
      </c>
      <c r="G973" s="162" t="str">
        <f>Instructions!$I$80</f>
        <v>Mot 59</v>
      </c>
      <c r="H973" s="162">
        <f ca="1" t="shared" si="235"/>
        <v>0.14189366779809365</v>
      </c>
      <c r="I973" s="162" t="str">
        <f>Instructions!$I$95</f>
        <v>Mot 74</v>
      </c>
      <c r="J973" s="162">
        <f ca="1" t="shared" si="235"/>
        <v>0.19292703666606936</v>
      </c>
    </row>
    <row r="974" spans="1:10" ht="16.5">
      <c r="A974" s="162" t="str">
        <f>Instructions!$I$36</f>
        <v>Mot 15</v>
      </c>
      <c r="B974" s="162">
        <f ca="1" t="shared" si="233"/>
        <v>0.022696405928585017</v>
      </c>
      <c r="C974" s="162" t="str">
        <f>Instructions!$I$51</f>
        <v>Mot 30</v>
      </c>
      <c r="D974" s="162">
        <f ca="1" t="shared" si="236"/>
        <v>0.023036097020634916</v>
      </c>
      <c r="E974" s="162" t="str">
        <f>Instructions!$I$66</f>
        <v>Mot 45</v>
      </c>
      <c r="F974" s="162">
        <f ca="1" t="shared" si="237"/>
        <v>0.8370361983419082</v>
      </c>
      <c r="G974" s="162" t="str">
        <f>Instructions!$I$81</f>
        <v>Mot 60</v>
      </c>
      <c r="H974" s="162">
        <f ca="1" t="shared" si="235"/>
        <v>0.03381256790058007</v>
      </c>
      <c r="I974" s="162" t="str">
        <f>Instructions!$I$96</f>
        <v>Mot 75</v>
      </c>
      <c r="J974" s="162">
        <f ca="1" t="shared" si="235"/>
        <v>0.1321309725734796</v>
      </c>
    </row>
    <row r="975" ht="16.5">
      <c r="K975" s="162">
        <v>49</v>
      </c>
    </row>
    <row r="980" spans="1:10" ht="16.5">
      <c r="A980" s="162" t="str">
        <f>Instructions!$I$22</f>
        <v>Mot 1</v>
      </c>
      <c r="B980" s="162">
        <f aca="true" t="shared" si="238" ref="B980:B994">RAND()</f>
        <v>0.4759333036963229</v>
      </c>
      <c r="C980" s="162" t="str">
        <f>Instructions!$I$37</f>
        <v>Mot 16</v>
      </c>
      <c r="D980" s="162">
        <f aca="true" t="shared" si="239" ref="D980:D988">RAND()</f>
        <v>0.7337280001912019</v>
      </c>
      <c r="E980" s="162" t="str">
        <f>Instructions!$I$52</f>
        <v>Mot 31</v>
      </c>
      <c r="F980" s="162">
        <f aca="true" t="shared" si="240" ref="F980:J994">RAND()</f>
        <v>0.5349657691115814</v>
      </c>
      <c r="G980" s="162" t="str">
        <f>Instructions!$I$67</f>
        <v>Mot 46</v>
      </c>
      <c r="H980" s="162">
        <f ca="1" t="shared" si="240"/>
        <v>0.8904434247452128</v>
      </c>
      <c r="I980" s="162" t="str">
        <f>Instructions!$I$82</f>
        <v>Mot 61</v>
      </c>
      <c r="J980" s="162">
        <f ca="1" t="shared" si="240"/>
        <v>0.3015185750026632</v>
      </c>
    </row>
    <row r="981" spans="1:10" ht="16.5">
      <c r="A981" s="162" t="str">
        <f>Instructions!$I$23</f>
        <v>Mot 2</v>
      </c>
      <c r="B981" s="162">
        <f ca="1" t="shared" si="238"/>
        <v>0.22397948525277023</v>
      </c>
      <c r="C981" s="162" t="str">
        <f>Instructions!$I$38</f>
        <v>Mot 17</v>
      </c>
      <c r="D981" s="162">
        <f ca="1" t="shared" si="239"/>
        <v>0.07814168655386444</v>
      </c>
      <c r="E981" s="162" t="str">
        <f>Instructions!$I$53</f>
        <v>Mot 32</v>
      </c>
      <c r="F981" s="162">
        <f ca="1" t="shared" si="240"/>
        <v>0.44730774028730913</v>
      </c>
      <c r="G981" s="162" t="str">
        <f>Instructions!$I$68</f>
        <v>Mot 47</v>
      </c>
      <c r="H981" s="162">
        <f ca="1" t="shared" si="240"/>
        <v>0.6569572965987952</v>
      </c>
      <c r="I981" s="162" t="str">
        <f>Instructions!$I$83</f>
        <v>Mot 62</v>
      </c>
      <c r="J981" s="162">
        <f ca="1" t="shared" si="240"/>
        <v>0.07080295135039638</v>
      </c>
    </row>
    <row r="982" spans="1:10" ht="16.5">
      <c r="A982" s="162" t="str">
        <f>Instructions!$I$24</f>
        <v>Mot 3</v>
      </c>
      <c r="B982" s="162">
        <f ca="1" t="shared" si="238"/>
        <v>0.05100516894374196</v>
      </c>
      <c r="C982" s="162" t="str">
        <f>Instructions!$I$39</f>
        <v>Mot 18</v>
      </c>
      <c r="D982" s="162">
        <f ca="1" t="shared" si="239"/>
        <v>0.6238532640938123</v>
      </c>
      <c r="E982" s="162" t="str">
        <f>Instructions!$I$54</f>
        <v>Mot 33</v>
      </c>
      <c r="F982" s="162">
        <f ca="1" t="shared" si="240"/>
        <v>0.9555187851317537</v>
      </c>
      <c r="G982" s="162" t="str">
        <f>Instructions!$I$69</f>
        <v>Mot 48</v>
      </c>
      <c r="H982" s="162">
        <f ca="1" t="shared" si="240"/>
        <v>0.16397281498911465</v>
      </c>
      <c r="I982" s="162" t="str">
        <f>Instructions!$I$84</f>
        <v>Mot 63</v>
      </c>
      <c r="J982" s="162">
        <f ca="1" t="shared" si="240"/>
        <v>0.09602093966768332</v>
      </c>
    </row>
    <row r="983" spans="1:10" ht="16.5">
      <c r="A983" s="162" t="str">
        <f>Instructions!$I$25</f>
        <v>Mot 4</v>
      </c>
      <c r="B983" s="162">
        <f ca="1" t="shared" si="238"/>
        <v>0.020986505140273226</v>
      </c>
      <c r="C983" s="162" t="str">
        <f>Instructions!$I$40</f>
        <v>Mot 19</v>
      </c>
      <c r="D983" s="162">
        <f ca="1" t="shared" si="239"/>
        <v>0.5125042900756029</v>
      </c>
      <c r="E983" s="162" t="str">
        <f>Instructions!$I$55</f>
        <v>Mot 34</v>
      </c>
      <c r="F983" s="162">
        <f ca="1" t="shared" si="240"/>
        <v>0.34786269902176403</v>
      </c>
      <c r="G983" s="162" t="str">
        <f>Instructions!$I$70</f>
        <v>Mot 49</v>
      </c>
      <c r="H983" s="162">
        <f ca="1" t="shared" si="240"/>
        <v>0.0693360877724114</v>
      </c>
      <c r="I983" s="162" t="str">
        <f>Instructions!$I$85</f>
        <v>Mot 64</v>
      </c>
      <c r="J983" s="162">
        <f ca="1" t="shared" si="240"/>
        <v>0.7346040570379454</v>
      </c>
    </row>
    <row r="984" spans="1:10" ht="16.5">
      <c r="A984" s="162" t="str">
        <f>Instructions!$I$26</f>
        <v>Mot 5</v>
      </c>
      <c r="B984" s="162">
        <f ca="1" t="shared" si="238"/>
        <v>0.5106631066135906</v>
      </c>
      <c r="C984" s="162" t="str">
        <f>Instructions!$I$41</f>
        <v>Mot 20</v>
      </c>
      <c r="D984" s="162">
        <f ca="1" t="shared" si="239"/>
        <v>0.7724628425668078</v>
      </c>
      <c r="E984" s="162" t="str">
        <f>Instructions!$I$56</f>
        <v>Mot 35</v>
      </c>
      <c r="F984" s="162">
        <f ca="1" t="shared" si="240"/>
        <v>0.8463531851710631</v>
      </c>
      <c r="G984" s="162" t="str">
        <f>Instructions!$I$71</f>
        <v>Mot 50</v>
      </c>
      <c r="H984" s="162">
        <f ca="1" t="shared" si="240"/>
        <v>0.9076023407352574</v>
      </c>
      <c r="I984" s="162" t="str">
        <f>Instructions!$I$86</f>
        <v>Mot 65</v>
      </c>
      <c r="J984" s="162">
        <f ca="1" t="shared" si="240"/>
        <v>0.7096932378916173</v>
      </c>
    </row>
    <row r="985" spans="1:10" ht="16.5">
      <c r="A985" s="162" t="str">
        <f>Instructions!$I$27</f>
        <v>Mot 6</v>
      </c>
      <c r="B985" s="162">
        <f ca="1" t="shared" si="238"/>
        <v>0.6312713763849114</v>
      </c>
      <c r="C985" s="162" t="str">
        <f>Instructions!$I$42</f>
        <v>Mot 21</v>
      </c>
      <c r="D985" s="162">
        <f ca="1" t="shared" si="239"/>
        <v>0.4876737151078179</v>
      </c>
      <c r="E985" s="162" t="str">
        <f>Instructions!$I$57</f>
        <v>Mot 36</v>
      </c>
      <c r="F985" s="162">
        <f ca="1" t="shared" si="240"/>
        <v>0.034171302392706715</v>
      </c>
      <c r="G985" s="162" t="str">
        <f>Instructions!$I$72</f>
        <v>Mot 51</v>
      </c>
      <c r="H985" s="162">
        <f ca="1" t="shared" si="240"/>
        <v>0.9399018117320612</v>
      </c>
      <c r="I985" s="162" t="str">
        <f>Instructions!$I$87</f>
        <v>Mot 66</v>
      </c>
      <c r="J985" s="162">
        <f ca="1" t="shared" si="240"/>
        <v>0.8728614666693506</v>
      </c>
    </row>
    <row r="986" spans="1:10" ht="16.5">
      <c r="A986" s="162" t="str">
        <f>Instructions!$I$28</f>
        <v>Mot 7</v>
      </c>
      <c r="B986" s="162">
        <f ca="1" t="shared" si="238"/>
        <v>0.9556614029630373</v>
      </c>
      <c r="C986" s="162" t="str">
        <f>Instructions!$I$43</f>
        <v>Mot 22</v>
      </c>
      <c r="D986" s="162">
        <f ca="1" t="shared" si="239"/>
        <v>0.9506142820684922</v>
      </c>
      <c r="E986" s="162" t="str">
        <f>Instructions!$I$58</f>
        <v>Mot 37</v>
      </c>
      <c r="F986" s="162">
        <f ca="1" t="shared" si="240"/>
        <v>0.47169084626324975</v>
      </c>
      <c r="G986" s="162" t="str">
        <f>Instructions!$I$73</f>
        <v>Mot 52</v>
      </c>
      <c r="H986" s="162">
        <f ca="1" t="shared" si="240"/>
        <v>0.46481688046920555</v>
      </c>
      <c r="I986" s="162" t="str">
        <f>Instructions!$I$88</f>
        <v>Mot 67</v>
      </c>
      <c r="J986" s="162">
        <f ca="1" t="shared" si="240"/>
        <v>0.5508455934398945</v>
      </c>
    </row>
    <row r="987" spans="1:10" ht="16.5">
      <c r="A987" s="162" t="str">
        <f>Instructions!$I$29</f>
        <v>Mot 8</v>
      </c>
      <c r="B987" s="162">
        <f ca="1" t="shared" si="238"/>
        <v>0.29471441054309067</v>
      </c>
      <c r="C987" s="162" t="str">
        <f>Instructions!$I$44</f>
        <v>Mot 23</v>
      </c>
      <c r="D987" s="162">
        <f ca="1" t="shared" si="239"/>
        <v>0.9771821520213646</v>
      </c>
      <c r="E987" s="162" t="str">
        <f>Instructions!$I$59</f>
        <v>Mot 38</v>
      </c>
      <c r="F987" s="162">
        <f ca="1" t="shared" si="240"/>
        <v>0.45882855467899475</v>
      </c>
      <c r="G987" s="162" t="str">
        <f>Instructions!$I$74</f>
        <v>Mot 53</v>
      </c>
      <c r="H987" s="162">
        <f ca="1" t="shared" si="240"/>
        <v>0.8007263765210235</v>
      </c>
      <c r="I987" s="162" t="str">
        <f>Instructions!$I$89</f>
        <v>Mot 68</v>
      </c>
      <c r="J987" s="162">
        <f ca="1" t="shared" si="240"/>
        <v>0.31789532177050983</v>
      </c>
    </row>
    <row r="988" spans="1:10" ht="16.5">
      <c r="A988" s="162" t="str">
        <f>Instructions!$I$30</f>
        <v>Mot 9</v>
      </c>
      <c r="B988" s="162">
        <f ca="1" t="shared" si="238"/>
        <v>0.9952840281479238</v>
      </c>
      <c r="C988" s="162" t="str">
        <f>Instructions!$I$45</f>
        <v>Mot 24</v>
      </c>
      <c r="D988" s="162">
        <f ca="1" t="shared" si="239"/>
        <v>0.38481005095334775</v>
      </c>
      <c r="E988" s="162" t="str">
        <f>Instructions!$I$60</f>
        <v>Mot 39</v>
      </c>
      <c r="F988" s="162">
        <f ca="1" t="shared" si="240"/>
        <v>0.6424791148145609</v>
      </c>
      <c r="G988" s="162" t="str">
        <f>Instructions!$I$75</f>
        <v>Mot 54</v>
      </c>
      <c r="H988" s="162">
        <f ca="1" t="shared" si="240"/>
        <v>0.25844264121058225</v>
      </c>
      <c r="I988" s="162" t="str">
        <f>Instructions!$I$90</f>
        <v>Mot 69</v>
      </c>
      <c r="J988" s="162">
        <f ca="1" t="shared" si="240"/>
        <v>0.9148753829266171</v>
      </c>
    </row>
    <row r="989" spans="1:10" ht="16.5">
      <c r="A989" s="162" t="str">
        <f>Instructions!$I$31</f>
        <v>Mot 10</v>
      </c>
      <c r="B989" s="162">
        <f ca="1" t="shared" si="238"/>
        <v>0.044246654750860426</v>
      </c>
      <c r="C989" s="162" t="str">
        <f>Instructions!$I$46</f>
        <v>Mot 25</v>
      </c>
      <c r="D989" s="162">
        <f ca="1">RAND()</f>
        <v>0.6096365411698066</v>
      </c>
      <c r="E989" s="162" t="str">
        <f>Instructions!$I$61</f>
        <v>Mot 40</v>
      </c>
      <c r="F989" s="162">
        <f ca="1">RAND()</f>
        <v>0.20673294673941123</v>
      </c>
      <c r="G989" s="162" t="str">
        <f>Instructions!$I$76</f>
        <v>Mot 55</v>
      </c>
      <c r="H989" s="162">
        <f ca="1" t="shared" si="240"/>
        <v>0.331676062722591</v>
      </c>
      <c r="I989" s="162" t="str">
        <f>Instructions!$I$91</f>
        <v>Mot 70</v>
      </c>
      <c r="J989" s="162">
        <f ca="1" t="shared" si="240"/>
        <v>0.9734939143144294</v>
      </c>
    </row>
    <row r="990" spans="1:10" ht="16.5">
      <c r="A990" s="162" t="str">
        <f>Instructions!$I$32</f>
        <v>Mot 11</v>
      </c>
      <c r="B990" s="162">
        <f ca="1" t="shared" si="238"/>
        <v>0.7140592973468601</v>
      </c>
      <c r="C990" s="162" t="str">
        <f>Instructions!$I$47</f>
        <v>Mot 26</v>
      </c>
      <c r="D990" s="162">
        <f ca="1">RAND()</f>
        <v>0.2751304665372717</v>
      </c>
      <c r="E990" s="162" t="str">
        <f>Instructions!$I$62</f>
        <v>Mot 41</v>
      </c>
      <c r="F990" s="162">
        <f ca="1">RAND()</f>
        <v>0.06868839911700719</v>
      </c>
      <c r="G990" s="162" t="str">
        <f>Instructions!$I$77</f>
        <v>Mot 56</v>
      </c>
      <c r="H990" s="162">
        <f ca="1" t="shared" si="240"/>
        <v>0.5449578987071194</v>
      </c>
      <c r="I990" s="162" t="str">
        <f>Instructions!$I$92</f>
        <v>Mot 71</v>
      </c>
      <c r="J990" s="162">
        <f ca="1" t="shared" si="240"/>
        <v>0.2787685063222185</v>
      </c>
    </row>
    <row r="991" spans="1:10" ht="16.5">
      <c r="A991" s="162" t="str">
        <f>Instructions!$I$33</f>
        <v>Mot 12</v>
      </c>
      <c r="B991" s="162">
        <f ca="1" t="shared" si="238"/>
        <v>0.7345474593194704</v>
      </c>
      <c r="C991" s="162" t="str">
        <f>Instructions!$I$48</f>
        <v>Mot 27</v>
      </c>
      <c r="D991" s="162">
        <f ca="1">RAND()</f>
        <v>0.4577495907914022</v>
      </c>
      <c r="E991" s="162" t="str">
        <f>Instructions!$I$63</f>
        <v>Mot 42</v>
      </c>
      <c r="F991" s="162">
        <f ca="1">RAND()</f>
        <v>0.48755708665416087</v>
      </c>
      <c r="G991" s="162" t="str">
        <f>Instructions!$I$78</f>
        <v>Mot 57</v>
      </c>
      <c r="H991" s="162">
        <f ca="1" t="shared" si="240"/>
        <v>0.039658966459171885</v>
      </c>
      <c r="I991" s="162" t="str">
        <f>Instructions!$I$93</f>
        <v>Mot 72</v>
      </c>
      <c r="J991" s="162">
        <f ca="1" t="shared" si="240"/>
        <v>0.742739831162129</v>
      </c>
    </row>
    <row r="992" spans="1:10" ht="16.5">
      <c r="A992" s="162" t="str">
        <f>Instructions!$I$34</f>
        <v>Mot 13</v>
      </c>
      <c r="B992" s="162">
        <f ca="1" t="shared" si="238"/>
        <v>0.8301358466275929</v>
      </c>
      <c r="C992" s="162" t="str">
        <f>Instructions!$I$49</f>
        <v>Mot 28</v>
      </c>
      <c r="D992" s="162">
        <f aca="true" t="shared" si="241" ref="D992:D994">RAND()</f>
        <v>0.3414775534825678</v>
      </c>
      <c r="E992" s="162" t="str">
        <f>Instructions!$I$64</f>
        <v>Mot 43</v>
      </c>
      <c r="F992" s="162">
        <f aca="true" t="shared" si="242" ref="F992:F994">RAND()</f>
        <v>0.9908724317669343</v>
      </c>
      <c r="G992" s="162" t="str">
        <f>Instructions!$I$79</f>
        <v>Mot 58</v>
      </c>
      <c r="H992" s="162">
        <f ca="1" t="shared" si="240"/>
        <v>0.12627790501074232</v>
      </c>
      <c r="I992" s="162" t="str">
        <f>Instructions!$I$94</f>
        <v>Mot 73</v>
      </c>
      <c r="J992" s="162">
        <f ca="1" t="shared" si="240"/>
        <v>0.38856231455854207</v>
      </c>
    </row>
    <row r="993" spans="1:10" ht="16.5">
      <c r="A993" s="162" t="str">
        <f>Instructions!$I$35</f>
        <v>Mot 14</v>
      </c>
      <c r="B993" s="162">
        <f ca="1" t="shared" si="238"/>
        <v>0.11426465429536226</v>
      </c>
      <c r="C993" s="162" t="str">
        <f>Instructions!$I$50</f>
        <v>Mot 29</v>
      </c>
      <c r="D993" s="162">
        <f ca="1" t="shared" si="241"/>
        <v>0.5986936683133072</v>
      </c>
      <c r="E993" s="162" t="str">
        <f>Instructions!$I$65</f>
        <v>Mot 44</v>
      </c>
      <c r="F993" s="162">
        <f ca="1" t="shared" si="242"/>
        <v>0.8992031708919574</v>
      </c>
      <c r="G993" s="162" t="str">
        <f>Instructions!$I$80</f>
        <v>Mot 59</v>
      </c>
      <c r="H993" s="162">
        <f ca="1" t="shared" si="240"/>
        <v>0.3893111757280511</v>
      </c>
      <c r="I993" s="162" t="str">
        <f>Instructions!$I$95</f>
        <v>Mot 74</v>
      </c>
      <c r="J993" s="162">
        <f ca="1" t="shared" si="240"/>
        <v>0.619979692744448</v>
      </c>
    </row>
    <row r="994" spans="1:10" ht="16.5">
      <c r="A994" s="162" t="str">
        <f>Instructions!$I$36</f>
        <v>Mot 15</v>
      </c>
      <c r="B994" s="162">
        <f ca="1" t="shared" si="238"/>
        <v>0.9118608257016872</v>
      </c>
      <c r="C994" s="162" t="str">
        <f>Instructions!$I$51</f>
        <v>Mot 30</v>
      </c>
      <c r="D994" s="162">
        <f ca="1" t="shared" si="241"/>
        <v>0.32889959446393513</v>
      </c>
      <c r="E994" s="162" t="str">
        <f>Instructions!$I$66</f>
        <v>Mot 45</v>
      </c>
      <c r="F994" s="162">
        <f ca="1" t="shared" si="242"/>
        <v>0.9452306474137436</v>
      </c>
      <c r="G994" s="162" t="str">
        <f>Instructions!$I$81</f>
        <v>Mot 60</v>
      </c>
      <c r="H994" s="162">
        <f ca="1" t="shared" si="240"/>
        <v>0.5613377342497441</v>
      </c>
      <c r="I994" s="162" t="str">
        <f>Instructions!$I$96</f>
        <v>Mot 75</v>
      </c>
      <c r="J994" s="162">
        <f ca="1" t="shared" si="240"/>
        <v>0.4154914981371328</v>
      </c>
    </row>
    <row r="995" ht="16.5">
      <c r="K995" s="162">
        <v>50</v>
      </c>
    </row>
    <row r="1000" spans="1:10" ht="16.5">
      <c r="A1000" s="162" t="str">
        <f>Instructions!$I$22</f>
        <v>Mot 1</v>
      </c>
      <c r="B1000" s="162">
        <f aca="true" t="shared" si="243" ref="B1000:B1014">RAND()</f>
        <v>0.9591529847502454</v>
      </c>
      <c r="C1000" s="162" t="str">
        <f>Instructions!$I$37</f>
        <v>Mot 16</v>
      </c>
      <c r="D1000" s="162">
        <f aca="true" t="shared" si="244" ref="D1000:D1008">RAND()</f>
        <v>0.7268594441882451</v>
      </c>
      <c r="E1000" s="162" t="str">
        <f>Instructions!$I$52</f>
        <v>Mot 31</v>
      </c>
      <c r="F1000" s="162">
        <f aca="true" t="shared" si="245" ref="F1000:J1014">RAND()</f>
        <v>0.27827270674181026</v>
      </c>
      <c r="G1000" s="162" t="str">
        <f>Instructions!$I$67</f>
        <v>Mot 46</v>
      </c>
      <c r="H1000" s="162">
        <f ca="1" t="shared" si="245"/>
        <v>0.2690553107088838</v>
      </c>
      <c r="I1000" s="162" t="str">
        <f>Instructions!$I$82</f>
        <v>Mot 61</v>
      </c>
      <c r="J1000" s="162">
        <f ca="1" t="shared" si="245"/>
        <v>0.6903085280474092</v>
      </c>
    </row>
    <row r="1001" spans="1:10" ht="16.5">
      <c r="A1001" s="162" t="str">
        <f>Instructions!$I$23</f>
        <v>Mot 2</v>
      </c>
      <c r="B1001" s="162">
        <f ca="1" t="shared" si="243"/>
        <v>0.18236827833088576</v>
      </c>
      <c r="C1001" s="162" t="str">
        <f>Instructions!$I$38</f>
        <v>Mot 17</v>
      </c>
      <c r="D1001" s="162">
        <f ca="1" t="shared" si="244"/>
        <v>0.63680569500605</v>
      </c>
      <c r="E1001" s="162" t="str">
        <f>Instructions!$I$53</f>
        <v>Mot 32</v>
      </c>
      <c r="F1001" s="162">
        <f ca="1" t="shared" si="245"/>
        <v>0.12998280728089429</v>
      </c>
      <c r="G1001" s="162" t="str">
        <f>Instructions!$I$68</f>
        <v>Mot 47</v>
      </c>
      <c r="H1001" s="162">
        <f ca="1" t="shared" si="245"/>
        <v>0.8972456762784238</v>
      </c>
      <c r="I1001" s="162" t="str">
        <f>Instructions!$I$83</f>
        <v>Mot 62</v>
      </c>
      <c r="J1001" s="162">
        <f ca="1" t="shared" si="245"/>
        <v>0.362734018669683</v>
      </c>
    </row>
    <row r="1002" spans="1:10" ht="16.5">
      <c r="A1002" s="162" t="str">
        <f>Instructions!$I$24</f>
        <v>Mot 3</v>
      </c>
      <c r="B1002" s="162">
        <f ca="1" t="shared" si="243"/>
        <v>0.5733751212610195</v>
      </c>
      <c r="C1002" s="162" t="str">
        <f>Instructions!$I$39</f>
        <v>Mot 18</v>
      </c>
      <c r="D1002" s="162">
        <f ca="1" t="shared" si="244"/>
        <v>0.8837347779266761</v>
      </c>
      <c r="E1002" s="162" t="str">
        <f>Instructions!$I$54</f>
        <v>Mot 33</v>
      </c>
      <c r="F1002" s="162">
        <f ca="1" t="shared" si="245"/>
        <v>0.6975970834422234</v>
      </c>
      <c r="G1002" s="162" t="str">
        <f>Instructions!$I$69</f>
        <v>Mot 48</v>
      </c>
      <c r="H1002" s="162">
        <f ca="1" t="shared" si="245"/>
        <v>0.8407146191811972</v>
      </c>
      <c r="I1002" s="162" t="str">
        <f>Instructions!$I$84</f>
        <v>Mot 63</v>
      </c>
      <c r="J1002" s="162">
        <f ca="1" t="shared" si="245"/>
        <v>0.7909933567740604</v>
      </c>
    </row>
    <row r="1003" spans="1:10" ht="16.5">
      <c r="A1003" s="162" t="str">
        <f>Instructions!$I$25</f>
        <v>Mot 4</v>
      </c>
      <c r="B1003" s="162">
        <f ca="1" t="shared" si="243"/>
        <v>0.5746254757665247</v>
      </c>
      <c r="C1003" s="162" t="str">
        <f>Instructions!$I$40</f>
        <v>Mot 19</v>
      </c>
      <c r="D1003" s="162">
        <f ca="1" t="shared" si="244"/>
        <v>0.1474621607097617</v>
      </c>
      <c r="E1003" s="162" t="str">
        <f>Instructions!$I$55</f>
        <v>Mot 34</v>
      </c>
      <c r="F1003" s="162">
        <f ca="1" t="shared" si="245"/>
        <v>0.5382231258271193</v>
      </c>
      <c r="G1003" s="162" t="str">
        <f>Instructions!$I$70</f>
        <v>Mot 49</v>
      </c>
      <c r="H1003" s="162">
        <f ca="1" t="shared" si="245"/>
        <v>0.21765798552737325</v>
      </c>
      <c r="I1003" s="162" t="str">
        <f>Instructions!$I$85</f>
        <v>Mot 64</v>
      </c>
      <c r="J1003" s="162">
        <f ca="1" t="shared" si="245"/>
        <v>0.7497705768574352</v>
      </c>
    </row>
    <row r="1004" spans="1:10" ht="16.5">
      <c r="A1004" s="162" t="str">
        <f>Instructions!$I$26</f>
        <v>Mot 5</v>
      </c>
      <c r="B1004" s="162">
        <f ca="1" t="shared" si="243"/>
        <v>0.7143671339939955</v>
      </c>
      <c r="C1004" s="162" t="str">
        <f>Instructions!$I$41</f>
        <v>Mot 20</v>
      </c>
      <c r="D1004" s="162">
        <f ca="1" t="shared" si="244"/>
        <v>0.3741648813263103</v>
      </c>
      <c r="E1004" s="162" t="str">
        <f>Instructions!$I$56</f>
        <v>Mot 35</v>
      </c>
      <c r="F1004" s="162">
        <f ca="1" t="shared" si="245"/>
        <v>0.47463624723871567</v>
      </c>
      <c r="G1004" s="162" t="str">
        <f>Instructions!$I$71</f>
        <v>Mot 50</v>
      </c>
      <c r="H1004" s="162">
        <f ca="1" t="shared" si="245"/>
        <v>0.4960501680594751</v>
      </c>
      <c r="I1004" s="162" t="str">
        <f>Instructions!$I$86</f>
        <v>Mot 65</v>
      </c>
      <c r="J1004" s="162">
        <f ca="1" t="shared" si="245"/>
        <v>0.5578012340615316</v>
      </c>
    </row>
    <row r="1005" spans="1:10" ht="16.5">
      <c r="A1005" s="162" t="str">
        <f>Instructions!$I$27</f>
        <v>Mot 6</v>
      </c>
      <c r="B1005" s="162">
        <f ca="1" t="shared" si="243"/>
        <v>0.4229774315054744</v>
      </c>
      <c r="C1005" s="162" t="str">
        <f>Instructions!$I$42</f>
        <v>Mot 21</v>
      </c>
      <c r="D1005" s="162">
        <f ca="1" t="shared" si="244"/>
        <v>0.6449893388697405</v>
      </c>
      <c r="E1005" s="162" t="str">
        <f>Instructions!$I$57</f>
        <v>Mot 36</v>
      </c>
      <c r="F1005" s="162">
        <f ca="1" t="shared" si="245"/>
        <v>0.9405793768723136</v>
      </c>
      <c r="G1005" s="162" t="str">
        <f>Instructions!$I$72</f>
        <v>Mot 51</v>
      </c>
      <c r="H1005" s="162">
        <f ca="1" t="shared" si="245"/>
        <v>0.24791037706868313</v>
      </c>
      <c r="I1005" s="162" t="str">
        <f>Instructions!$I$87</f>
        <v>Mot 66</v>
      </c>
      <c r="J1005" s="162">
        <f ca="1" t="shared" si="245"/>
        <v>0.35344727922600216</v>
      </c>
    </row>
    <row r="1006" spans="1:10" ht="16.5">
      <c r="A1006" s="162" t="str">
        <f>Instructions!$I$28</f>
        <v>Mot 7</v>
      </c>
      <c r="B1006" s="162">
        <f ca="1" t="shared" si="243"/>
        <v>0.027953097073006417</v>
      </c>
      <c r="C1006" s="162" t="str">
        <f>Instructions!$I$43</f>
        <v>Mot 22</v>
      </c>
      <c r="D1006" s="162">
        <f ca="1" t="shared" si="244"/>
        <v>0.5964289239478473</v>
      </c>
      <c r="E1006" s="162" t="str">
        <f>Instructions!$I$58</f>
        <v>Mot 37</v>
      </c>
      <c r="F1006" s="162">
        <f ca="1" t="shared" si="245"/>
        <v>0.2785937478402488</v>
      </c>
      <c r="G1006" s="162" t="str">
        <f>Instructions!$I$73</f>
        <v>Mot 52</v>
      </c>
      <c r="H1006" s="162">
        <f ca="1" t="shared" si="245"/>
        <v>0.8712842585293338</v>
      </c>
      <c r="I1006" s="162" t="str">
        <f>Instructions!$I$88</f>
        <v>Mot 67</v>
      </c>
      <c r="J1006" s="162">
        <f ca="1" t="shared" si="245"/>
        <v>0.6152281075803091</v>
      </c>
    </row>
    <row r="1007" spans="1:10" ht="16.5">
      <c r="A1007" s="162" t="str">
        <f>Instructions!$I$29</f>
        <v>Mot 8</v>
      </c>
      <c r="B1007" s="162">
        <f ca="1" t="shared" si="243"/>
        <v>0.9936567604954727</v>
      </c>
      <c r="C1007" s="162" t="str">
        <f>Instructions!$I$44</f>
        <v>Mot 23</v>
      </c>
      <c r="D1007" s="162">
        <f ca="1" t="shared" si="244"/>
        <v>0.07971361617358808</v>
      </c>
      <c r="E1007" s="162" t="str">
        <f>Instructions!$I$59</f>
        <v>Mot 38</v>
      </c>
      <c r="F1007" s="162">
        <f ca="1" t="shared" si="245"/>
        <v>0.43943873573878045</v>
      </c>
      <c r="G1007" s="162" t="str">
        <f>Instructions!$I$74</f>
        <v>Mot 53</v>
      </c>
      <c r="H1007" s="162">
        <f ca="1" t="shared" si="245"/>
        <v>0.9073038460292878</v>
      </c>
      <c r="I1007" s="162" t="str">
        <f>Instructions!$I$89</f>
        <v>Mot 68</v>
      </c>
      <c r="J1007" s="162">
        <f ca="1" t="shared" si="245"/>
        <v>0.3628568565946545</v>
      </c>
    </row>
    <row r="1008" spans="1:10" ht="16.5">
      <c r="A1008" s="162" t="str">
        <f>Instructions!$I$30</f>
        <v>Mot 9</v>
      </c>
      <c r="B1008" s="162">
        <f ca="1" t="shared" si="243"/>
        <v>0.8608017422036488</v>
      </c>
      <c r="C1008" s="162" t="str">
        <f>Instructions!$I$45</f>
        <v>Mot 24</v>
      </c>
      <c r="D1008" s="162">
        <f ca="1" t="shared" si="244"/>
        <v>0.06075254504480587</v>
      </c>
      <c r="E1008" s="162" t="str">
        <f>Instructions!$I$60</f>
        <v>Mot 39</v>
      </c>
      <c r="F1008" s="162">
        <f ca="1" t="shared" si="245"/>
        <v>0.8790446854705319</v>
      </c>
      <c r="G1008" s="162" t="str">
        <f>Instructions!$I$75</f>
        <v>Mot 54</v>
      </c>
      <c r="H1008" s="162">
        <f ca="1" t="shared" si="245"/>
        <v>0.09393649443697483</v>
      </c>
      <c r="I1008" s="162" t="str">
        <f>Instructions!$I$90</f>
        <v>Mot 69</v>
      </c>
      <c r="J1008" s="162">
        <f ca="1" t="shared" si="245"/>
        <v>0.458566261779504</v>
      </c>
    </row>
    <row r="1009" spans="1:10" ht="16.5">
      <c r="A1009" s="162" t="str">
        <f>Instructions!$I$31</f>
        <v>Mot 10</v>
      </c>
      <c r="B1009" s="162">
        <f ca="1" t="shared" si="243"/>
        <v>0.45104458482499754</v>
      </c>
      <c r="C1009" s="162" t="str">
        <f>Instructions!$I$46</f>
        <v>Mot 25</v>
      </c>
      <c r="D1009" s="162">
        <f ca="1">RAND()</f>
        <v>0.5609428703428287</v>
      </c>
      <c r="E1009" s="162" t="str">
        <f>Instructions!$I$61</f>
        <v>Mot 40</v>
      </c>
      <c r="F1009" s="162">
        <f ca="1">RAND()</f>
        <v>0.24358730754556002</v>
      </c>
      <c r="G1009" s="162" t="str">
        <f>Instructions!$I$76</f>
        <v>Mot 55</v>
      </c>
      <c r="H1009" s="162">
        <f ca="1" t="shared" si="245"/>
        <v>0.7858894556583172</v>
      </c>
      <c r="I1009" s="162" t="str">
        <f>Instructions!$I$91</f>
        <v>Mot 70</v>
      </c>
      <c r="J1009" s="162">
        <f ca="1" t="shared" si="245"/>
        <v>0.025335641587049484</v>
      </c>
    </row>
    <row r="1010" spans="1:10" ht="16.5">
      <c r="A1010" s="162" t="str">
        <f>Instructions!$I$32</f>
        <v>Mot 11</v>
      </c>
      <c r="B1010" s="162">
        <f ca="1" t="shared" si="243"/>
        <v>0.12759329133508357</v>
      </c>
      <c r="C1010" s="162" t="str">
        <f>Instructions!$I$47</f>
        <v>Mot 26</v>
      </c>
      <c r="D1010" s="162">
        <f ca="1">RAND()</f>
        <v>0.17297735738642983</v>
      </c>
      <c r="E1010" s="162" t="str">
        <f>Instructions!$I$62</f>
        <v>Mot 41</v>
      </c>
      <c r="F1010" s="162">
        <f ca="1">RAND()</f>
        <v>0.4333883369533561</v>
      </c>
      <c r="G1010" s="162" t="str">
        <f>Instructions!$I$77</f>
        <v>Mot 56</v>
      </c>
      <c r="H1010" s="162">
        <f ca="1" t="shared" si="245"/>
        <v>0.2856440600128881</v>
      </c>
      <c r="I1010" s="162" t="str">
        <f>Instructions!$I$92</f>
        <v>Mot 71</v>
      </c>
      <c r="J1010" s="162">
        <f ca="1" t="shared" si="245"/>
        <v>0.15420518400638505</v>
      </c>
    </row>
    <row r="1011" spans="1:10" ht="16.5">
      <c r="A1011" s="162" t="str">
        <f>Instructions!$I$33</f>
        <v>Mot 12</v>
      </c>
      <c r="B1011" s="162">
        <f ca="1" t="shared" si="243"/>
        <v>0.49971705501353914</v>
      </c>
      <c r="C1011" s="162" t="str">
        <f>Instructions!$I$48</f>
        <v>Mot 27</v>
      </c>
      <c r="D1011" s="162">
        <f ca="1">RAND()</f>
        <v>0.49423802673608974</v>
      </c>
      <c r="E1011" s="162" t="str">
        <f>Instructions!$I$63</f>
        <v>Mot 42</v>
      </c>
      <c r="F1011" s="162">
        <f ca="1">RAND()</f>
        <v>0.9140153353201699</v>
      </c>
      <c r="G1011" s="162" t="str">
        <f>Instructions!$I$78</f>
        <v>Mot 57</v>
      </c>
      <c r="H1011" s="162">
        <f ca="1" t="shared" si="245"/>
        <v>0.8120586404213233</v>
      </c>
      <c r="I1011" s="162" t="str">
        <f>Instructions!$I$93</f>
        <v>Mot 72</v>
      </c>
      <c r="J1011" s="162">
        <f ca="1" t="shared" si="245"/>
        <v>0.6466960266211798</v>
      </c>
    </row>
    <row r="1012" spans="1:10" ht="16.5">
      <c r="A1012" s="162" t="str">
        <f>Instructions!$I$34</f>
        <v>Mot 13</v>
      </c>
      <c r="B1012" s="162">
        <f ca="1" t="shared" si="243"/>
        <v>0.296516021663233</v>
      </c>
      <c r="C1012" s="162" t="str">
        <f>Instructions!$I$49</f>
        <v>Mot 28</v>
      </c>
      <c r="D1012" s="162">
        <f aca="true" t="shared" si="246" ref="D1012:D1014">RAND()</f>
        <v>0.2958628176936038</v>
      </c>
      <c r="E1012" s="162" t="str">
        <f>Instructions!$I$64</f>
        <v>Mot 43</v>
      </c>
      <c r="F1012" s="162">
        <f aca="true" t="shared" si="247" ref="F1012:F1014">RAND()</f>
        <v>0.013535934838320718</v>
      </c>
      <c r="G1012" s="162" t="str">
        <f>Instructions!$I$79</f>
        <v>Mot 58</v>
      </c>
      <c r="H1012" s="162">
        <f ca="1" t="shared" si="245"/>
        <v>0.9771912913985779</v>
      </c>
      <c r="I1012" s="162" t="str">
        <f>Instructions!$I$94</f>
        <v>Mot 73</v>
      </c>
      <c r="J1012" s="162">
        <f ca="1" t="shared" si="245"/>
        <v>0.6401254232454392</v>
      </c>
    </row>
    <row r="1013" spans="1:10" ht="16.5">
      <c r="A1013" s="162" t="str">
        <f>Instructions!$I$35</f>
        <v>Mot 14</v>
      </c>
      <c r="B1013" s="162">
        <f ca="1" t="shared" si="243"/>
        <v>0.6415560010018581</v>
      </c>
      <c r="C1013" s="162" t="str">
        <f>Instructions!$I$50</f>
        <v>Mot 29</v>
      </c>
      <c r="D1013" s="162">
        <f ca="1" t="shared" si="246"/>
        <v>0.15113798981660598</v>
      </c>
      <c r="E1013" s="162" t="str">
        <f>Instructions!$I$65</f>
        <v>Mot 44</v>
      </c>
      <c r="F1013" s="162">
        <f ca="1" t="shared" si="247"/>
        <v>0.12437535874239725</v>
      </c>
      <c r="G1013" s="162" t="str">
        <f>Instructions!$I$80</f>
        <v>Mot 59</v>
      </c>
      <c r="H1013" s="162">
        <f ca="1" t="shared" si="245"/>
        <v>0.46225686196648297</v>
      </c>
      <c r="I1013" s="162" t="str">
        <f>Instructions!$I$95</f>
        <v>Mot 74</v>
      </c>
      <c r="J1013" s="162">
        <f ca="1" t="shared" si="245"/>
        <v>0.005751658058967268</v>
      </c>
    </row>
    <row r="1014" spans="1:10" ht="16.5">
      <c r="A1014" s="162" t="str">
        <f>Instructions!$I$36</f>
        <v>Mot 15</v>
      </c>
      <c r="B1014" s="162">
        <f ca="1" t="shared" si="243"/>
        <v>0.4317087511689871</v>
      </c>
      <c r="C1014" s="162" t="str">
        <f>Instructions!$I$51</f>
        <v>Mot 30</v>
      </c>
      <c r="D1014" s="162">
        <f ca="1" t="shared" si="246"/>
        <v>0.6215316669545121</v>
      </c>
      <c r="E1014" s="162" t="str">
        <f>Instructions!$I$66</f>
        <v>Mot 45</v>
      </c>
      <c r="F1014" s="162">
        <f ca="1" t="shared" si="247"/>
        <v>0.05673057793723757</v>
      </c>
      <c r="G1014" s="162" t="str">
        <f>Instructions!$I$81</f>
        <v>Mot 60</v>
      </c>
      <c r="H1014" s="162">
        <f ca="1" t="shared" si="245"/>
        <v>0.14128656773892967</v>
      </c>
      <c r="I1014" s="162" t="str">
        <f>Instructions!$I$96</f>
        <v>Mot 75</v>
      </c>
      <c r="J1014" s="162">
        <f ca="1" t="shared" si="245"/>
        <v>0.21638735381031127</v>
      </c>
    </row>
    <row r="1015" ht="16.5">
      <c r="K1015" s="162">
        <v>51</v>
      </c>
    </row>
    <row r="1020" spans="1:10" ht="16.5">
      <c r="A1020" s="162" t="str">
        <f>Instructions!$I$22</f>
        <v>Mot 1</v>
      </c>
      <c r="B1020" s="162">
        <f aca="true" t="shared" si="248" ref="B1020:B1054">RAND()</f>
        <v>0.3591655922174697</v>
      </c>
      <c r="C1020" s="162" t="str">
        <f>Instructions!$I$37</f>
        <v>Mot 16</v>
      </c>
      <c r="D1020" s="162">
        <f aca="true" t="shared" si="249" ref="D1020:D1028">RAND()</f>
        <v>0.6696773955442297</v>
      </c>
      <c r="E1020" s="162" t="str">
        <f>Instructions!$I$52</f>
        <v>Mot 31</v>
      </c>
      <c r="F1020" s="162">
        <f aca="true" t="shared" si="250" ref="F1020:J1034">RAND()</f>
        <v>0.24739389703519232</v>
      </c>
      <c r="G1020" s="162" t="str">
        <f>Instructions!$I$67</f>
        <v>Mot 46</v>
      </c>
      <c r="H1020" s="162">
        <f ca="1" t="shared" si="250"/>
        <v>0.39750055526528183</v>
      </c>
      <c r="I1020" s="162" t="str">
        <f>Instructions!$I$82</f>
        <v>Mot 61</v>
      </c>
      <c r="J1020" s="162">
        <f ca="1" t="shared" si="250"/>
        <v>0.6203312973320315</v>
      </c>
    </row>
    <row r="1021" spans="1:10" ht="16.5">
      <c r="A1021" s="162" t="str">
        <f>Instructions!$I$23</f>
        <v>Mot 2</v>
      </c>
      <c r="B1021" s="162">
        <f ca="1" t="shared" si="248"/>
        <v>0.1136333678788326</v>
      </c>
      <c r="C1021" s="162" t="str">
        <f>Instructions!$I$38</f>
        <v>Mot 17</v>
      </c>
      <c r="D1021" s="162">
        <f ca="1" t="shared" si="249"/>
        <v>0.6327478895586349</v>
      </c>
      <c r="E1021" s="162" t="str">
        <f>Instructions!$I$53</f>
        <v>Mot 32</v>
      </c>
      <c r="F1021" s="162">
        <f ca="1" t="shared" si="250"/>
        <v>0.3426441312428352</v>
      </c>
      <c r="G1021" s="162" t="str">
        <f>Instructions!$I$68</f>
        <v>Mot 47</v>
      </c>
      <c r="H1021" s="162">
        <f ca="1" t="shared" si="250"/>
        <v>0.21020140620856032</v>
      </c>
      <c r="I1021" s="162" t="str">
        <f>Instructions!$I$83</f>
        <v>Mot 62</v>
      </c>
      <c r="J1021" s="162">
        <f ca="1" t="shared" si="250"/>
        <v>0.9063017069993573</v>
      </c>
    </row>
    <row r="1022" spans="1:10" ht="16.5">
      <c r="A1022" s="162" t="str">
        <f>Instructions!$I$24</f>
        <v>Mot 3</v>
      </c>
      <c r="B1022" s="162">
        <f ca="1" t="shared" si="248"/>
        <v>0.3597124318872019</v>
      </c>
      <c r="C1022" s="162" t="str">
        <f>Instructions!$I$39</f>
        <v>Mot 18</v>
      </c>
      <c r="D1022" s="162">
        <f ca="1" t="shared" si="249"/>
        <v>0.922468288856522</v>
      </c>
      <c r="E1022" s="162" t="str">
        <f>Instructions!$I$54</f>
        <v>Mot 33</v>
      </c>
      <c r="F1022" s="162">
        <f ca="1" t="shared" si="250"/>
        <v>0.7677718109352291</v>
      </c>
      <c r="G1022" s="162" t="str">
        <f>Instructions!$I$69</f>
        <v>Mot 48</v>
      </c>
      <c r="H1022" s="162">
        <f ca="1" t="shared" si="250"/>
        <v>0.4601838871553714</v>
      </c>
      <c r="I1022" s="162" t="str">
        <f>Instructions!$I$84</f>
        <v>Mot 63</v>
      </c>
      <c r="J1022" s="162">
        <f ca="1" t="shared" si="250"/>
        <v>0.7355079246128254</v>
      </c>
    </row>
    <row r="1023" spans="1:10" ht="16.5">
      <c r="A1023" s="162" t="str">
        <f>Instructions!$I$25</f>
        <v>Mot 4</v>
      </c>
      <c r="B1023" s="162">
        <f ca="1" t="shared" si="248"/>
        <v>0.36436811604712804</v>
      </c>
      <c r="C1023" s="162" t="str">
        <f>Instructions!$I$40</f>
        <v>Mot 19</v>
      </c>
      <c r="D1023" s="162">
        <f ca="1" t="shared" si="249"/>
        <v>0.2670589861818541</v>
      </c>
      <c r="E1023" s="162" t="str">
        <f>Instructions!$I$55</f>
        <v>Mot 34</v>
      </c>
      <c r="F1023" s="162">
        <f ca="1" t="shared" si="250"/>
        <v>0.25488659469733344</v>
      </c>
      <c r="G1023" s="162" t="str">
        <f>Instructions!$I$70</f>
        <v>Mot 49</v>
      </c>
      <c r="H1023" s="162">
        <f ca="1" t="shared" si="250"/>
        <v>0.4886544721512184</v>
      </c>
      <c r="I1023" s="162" t="str">
        <f>Instructions!$I$85</f>
        <v>Mot 64</v>
      </c>
      <c r="J1023" s="162">
        <f ca="1" t="shared" si="250"/>
        <v>0.6402440826984236</v>
      </c>
    </row>
    <row r="1024" spans="1:10" ht="16.5">
      <c r="A1024" s="162" t="str">
        <f>Instructions!$I$26</f>
        <v>Mot 5</v>
      </c>
      <c r="B1024" s="162">
        <f ca="1" t="shared" si="248"/>
        <v>0.3296802527810462</v>
      </c>
      <c r="C1024" s="162" t="str">
        <f>Instructions!$I$41</f>
        <v>Mot 20</v>
      </c>
      <c r="D1024" s="162">
        <f ca="1" t="shared" si="249"/>
        <v>0.250491560443028</v>
      </c>
      <c r="E1024" s="162" t="str">
        <f>Instructions!$I$56</f>
        <v>Mot 35</v>
      </c>
      <c r="F1024" s="162">
        <f ca="1" t="shared" si="250"/>
        <v>0.19361451739589386</v>
      </c>
      <c r="G1024" s="162" t="str">
        <f>Instructions!$I$71</f>
        <v>Mot 50</v>
      </c>
      <c r="H1024" s="162">
        <f ca="1" t="shared" si="250"/>
        <v>0.6288021207702291</v>
      </c>
      <c r="I1024" s="162" t="str">
        <f>Instructions!$I$86</f>
        <v>Mot 65</v>
      </c>
      <c r="J1024" s="162">
        <f ca="1" t="shared" si="250"/>
        <v>0.6673102487339828</v>
      </c>
    </row>
    <row r="1025" spans="1:10" ht="16.5">
      <c r="A1025" s="162" t="str">
        <f>Instructions!$I$27</f>
        <v>Mot 6</v>
      </c>
      <c r="B1025" s="162">
        <f ca="1" t="shared" si="248"/>
        <v>0.4480073569944696</v>
      </c>
      <c r="C1025" s="162" t="str">
        <f>Instructions!$I$42</f>
        <v>Mot 21</v>
      </c>
      <c r="D1025" s="162">
        <f ca="1" t="shared" si="249"/>
        <v>0.13099495513732962</v>
      </c>
      <c r="E1025" s="162" t="str">
        <f>Instructions!$I$57</f>
        <v>Mot 36</v>
      </c>
      <c r="F1025" s="162">
        <f ca="1" t="shared" si="250"/>
        <v>0.5933665578403874</v>
      </c>
      <c r="G1025" s="162" t="str">
        <f>Instructions!$I$72</f>
        <v>Mot 51</v>
      </c>
      <c r="H1025" s="162">
        <f ca="1" t="shared" si="250"/>
        <v>0.3594360718965621</v>
      </c>
      <c r="I1025" s="162" t="str">
        <f>Instructions!$I$87</f>
        <v>Mot 66</v>
      </c>
      <c r="J1025" s="162">
        <f ca="1" t="shared" si="250"/>
        <v>0.6296724346414282</v>
      </c>
    </row>
    <row r="1026" spans="1:10" ht="16.5">
      <c r="A1026" s="162" t="str">
        <f>Instructions!$I$28</f>
        <v>Mot 7</v>
      </c>
      <c r="B1026" s="162">
        <f ca="1" t="shared" si="248"/>
        <v>0.45275000125063847</v>
      </c>
      <c r="C1026" s="162" t="str">
        <f>Instructions!$I$43</f>
        <v>Mot 22</v>
      </c>
      <c r="D1026" s="162">
        <f ca="1" t="shared" si="249"/>
        <v>0.80483771201548</v>
      </c>
      <c r="E1026" s="162" t="str">
        <f>Instructions!$I$58</f>
        <v>Mot 37</v>
      </c>
      <c r="F1026" s="162">
        <f ca="1" t="shared" si="250"/>
        <v>0.7743862680925427</v>
      </c>
      <c r="G1026" s="162" t="str">
        <f>Instructions!$I$73</f>
        <v>Mot 52</v>
      </c>
      <c r="H1026" s="162">
        <f ca="1" t="shared" si="250"/>
        <v>0.36967718966388274</v>
      </c>
      <c r="I1026" s="162" t="str">
        <f>Instructions!$I$88</f>
        <v>Mot 67</v>
      </c>
      <c r="J1026" s="162">
        <f ca="1" t="shared" si="250"/>
        <v>0.6571987769314303</v>
      </c>
    </row>
    <row r="1027" spans="1:10" ht="16.5">
      <c r="A1027" s="162" t="str">
        <f>Instructions!$I$29</f>
        <v>Mot 8</v>
      </c>
      <c r="B1027" s="162">
        <f ca="1" t="shared" si="248"/>
        <v>0.6016153972142212</v>
      </c>
      <c r="C1027" s="162" t="str">
        <f>Instructions!$I$44</f>
        <v>Mot 23</v>
      </c>
      <c r="D1027" s="162">
        <f ca="1" t="shared" si="249"/>
        <v>0.1340428980487146</v>
      </c>
      <c r="E1027" s="162" t="str">
        <f>Instructions!$I$59</f>
        <v>Mot 38</v>
      </c>
      <c r="F1027" s="162">
        <f ca="1" t="shared" si="250"/>
        <v>0.0694632167403818</v>
      </c>
      <c r="G1027" s="162" t="str">
        <f>Instructions!$I$74</f>
        <v>Mot 53</v>
      </c>
      <c r="H1027" s="162">
        <f ca="1" t="shared" si="250"/>
        <v>0.578484452417342</v>
      </c>
      <c r="I1027" s="162" t="str">
        <f>Instructions!$I$89</f>
        <v>Mot 68</v>
      </c>
      <c r="J1027" s="162">
        <f ca="1" t="shared" si="250"/>
        <v>0.20018608458379528</v>
      </c>
    </row>
    <row r="1028" spans="1:10" ht="16.5">
      <c r="A1028" s="162" t="str">
        <f>Instructions!$I$30</f>
        <v>Mot 9</v>
      </c>
      <c r="B1028" s="162">
        <f ca="1" t="shared" si="248"/>
        <v>0.9786999318784836</v>
      </c>
      <c r="C1028" s="162" t="str">
        <f>Instructions!$I$45</f>
        <v>Mot 24</v>
      </c>
      <c r="D1028" s="162">
        <f ca="1" t="shared" si="249"/>
        <v>0.37193920132576264</v>
      </c>
      <c r="E1028" s="162" t="str">
        <f>Instructions!$I$60</f>
        <v>Mot 39</v>
      </c>
      <c r="F1028" s="162">
        <f ca="1" t="shared" si="250"/>
        <v>0.8793486020316843</v>
      </c>
      <c r="G1028" s="162" t="str">
        <f>Instructions!$I$75</f>
        <v>Mot 54</v>
      </c>
      <c r="H1028" s="162">
        <f ca="1" t="shared" si="250"/>
        <v>0.10018176322586492</v>
      </c>
      <c r="I1028" s="162" t="str">
        <f>Instructions!$I$90</f>
        <v>Mot 69</v>
      </c>
      <c r="J1028" s="162">
        <f ca="1" t="shared" si="250"/>
        <v>0.9426709206935501</v>
      </c>
    </row>
    <row r="1029" spans="1:10" ht="16.5">
      <c r="A1029" s="162" t="str">
        <f>Instructions!$I$31</f>
        <v>Mot 10</v>
      </c>
      <c r="B1029" s="162">
        <f ca="1" t="shared" si="248"/>
        <v>0.17542525711326518</v>
      </c>
      <c r="C1029" s="162" t="str">
        <f>Instructions!$I$46</f>
        <v>Mot 25</v>
      </c>
      <c r="D1029" s="162">
        <f ca="1">RAND()</f>
        <v>0.03746910272146564</v>
      </c>
      <c r="E1029" s="162" t="str">
        <f>Instructions!$I$61</f>
        <v>Mot 40</v>
      </c>
      <c r="F1029" s="162">
        <f ca="1">RAND()</f>
        <v>0.9553235096955394</v>
      </c>
      <c r="G1029" s="162" t="str">
        <f>Instructions!$I$76</f>
        <v>Mot 55</v>
      </c>
      <c r="H1029" s="162">
        <f ca="1" t="shared" si="250"/>
        <v>0.9219625125164885</v>
      </c>
      <c r="I1029" s="162" t="str">
        <f>Instructions!$I$91</f>
        <v>Mot 70</v>
      </c>
      <c r="J1029" s="162">
        <f ca="1" t="shared" si="250"/>
        <v>0.1795085019674083</v>
      </c>
    </row>
    <row r="1030" spans="1:10" ht="16.5">
      <c r="A1030" s="162" t="str">
        <f>Instructions!$I$32</f>
        <v>Mot 11</v>
      </c>
      <c r="B1030" s="162">
        <f ca="1" t="shared" si="248"/>
        <v>0.5944978923467333</v>
      </c>
      <c r="C1030" s="162" t="str">
        <f>Instructions!$I$47</f>
        <v>Mot 26</v>
      </c>
      <c r="D1030" s="162">
        <f ca="1">RAND()</f>
        <v>0.9520690284702524</v>
      </c>
      <c r="E1030" s="162" t="str">
        <f>Instructions!$I$62</f>
        <v>Mot 41</v>
      </c>
      <c r="F1030" s="162">
        <f ca="1">RAND()</f>
        <v>0.4371213421500245</v>
      </c>
      <c r="G1030" s="162" t="str">
        <f>Instructions!$I$77</f>
        <v>Mot 56</v>
      </c>
      <c r="H1030" s="162">
        <f ca="1" t="shared" si="250"/>
        <v>0.6883585790331255</v>
      </c>
      <c r="I1030" s="162" t="str">
        <f>Instructions!$I$92</f>
        <v>Mot 71</v>
      </c>
      <c r="J1030" s="162">
        <f ca="1" t="shared" si="250"/>
        <v>0.27056932319508387</v>
      </c>
    </row>
    <row r="1031" spans="1:10" ht="16.5">
      <c r="A1031" s="162" t="str">
        <f>Instructions!$I$33</f>
        <v>Mot 12</v>
      </c>
      <c r="B1031" s="162">
        <f ca="1" t="shared" si="248"/>
        <v>0.10495494486478618</v>
      </c>
      <c r="C1031" s="162" t="str">
        <f>Instructions!$I$48</f>
        <v>Mot 27</v>
      </c>
      <c r="D1031" s="162">
        <f ca="1">RAND()</f>
        <v>0.29830888615063433</v>
      </c>
      <c r="E1031" s="162" t="str">
        <f>Instructions!$I$63</f>
        <v>Mot 42</v>
      </c>
      <c r="F1031" s="162">
        <f ca="1">RAND()</f>
        <v>0.3446544005703003</v>
      </c>
      <c r="G1031" s="162" t="str">
        <f>Instructions!$I$78</f>
        <v>Mot 57</v>
      </c>
      <c r="H1031" s="162">
        <f ca="1" t="shared" si="250"/>
        <v>0.8960019984329431</v>
      </c>
      <c r="I1031" s="162" t="str">
        <f>Instructions!$I$93</f>
        <v>Mot 72</v>
      </c>
      <c r="J1031" s="162">
        <f ca="1" t="shared" si="250"/>
        <v>0.16015301769533896</v>
      </c>
    </row>
    <row r="1032" spans="1:10" ht="16.5">
      <c r="A1032" s="162" t="str">
        <f>Instructions!$I$34</f>
        <v>Mot 13</v>
      </c>
      <c r="B1032" s="162">
        <f ca="1" t="shared" si="248"/>
        <v>0.7503558461243695</v>
      </c>
      <c r="C1032" s="162" t="str">
        <f>Instructions!$I$49</f>
        <v>Mot 28</v>
      </c>
      <c r="D1032" s="162">
        <f aca="true" t="shared" si="251" ref="D1032:D1034">RAND()</f>
        <v>0.888370994454776</v>
      </c>
      <c r="E1032" s="162" t="str">
        <f>Instructions!$I$64</f>
        <v>Mot 43</v>
      </c>
      <c r="F1032" s="162">
        <f aca="true" t="shared" si="252" ref="F1032:F1034">RAND()</f>
        <v>0.9580777309109926</v>
      </c>
      <c r="G1032" s="162" t="str">
        <f>Instructions!$I$79</f>
        <v>Mot 58</v>
      </c>
      <c r="H1032" s="162">
        <f ca="1" t="shared" si="250"/>
        <v>0.9731652383076314</v>
      </c>
      <c r="I1032" s="162" t="str">
        <f>Instructions!$I$94</f>
        <v>Mot 73</v>
      </c>
      <c r="J1032" s="162">
        <f ca="1" t="shared" si="250"/>
        <v>0.5783799170546323</v>
      </c>
    </row>
    <row r="1033" spans="1:10" ht="16.5">
      <c r="A1033" s="162" t="str">
        <f>Instructions!$I$35</f>
        <v>Mot 14</v>
      </c>
      <c r="B1033" s="162">
        <f ca="1" t="shared" si="248"/>
        <v>0.12877168088532476</v>
      </c>
      <c r="C1033" s="162" t="str">
        <f>Instructions!$I$50</f>
        <v>Mot 29</v>
      </c>
      <c r="D1033" s="162">
        <f ca="1" t="shared" si="251"/>
        <v>0.45331230947651935</v>
      </c>
      <c r="E1033" s="162" t="str">
        <f>Instructions!$I$65</f>
        <v>Mot 44</v>
      </c>
      <c r="F1033" s="162">
        <f ca="1" t="shared" si="252"/>
        <v>0.056976104618778445</v>
      </c>
      <c r="G1033" s="162" t="str">
        <f>Instructions!$I$80</f>
        <v>Mot 59</v>
      </c>
      <c r="H1033" s="162">
        <f ca="1" t="shared" si="250"/>
        <v>0.965985880275569</v>
      </c>
      <c r="I1033" s="162" t="str">
        <f>Instructions!$I$95</f>
        <v>Mot 74</v>
      </c>
      <c r="J1033" s="162">
        <f ca="1" t="shared" si="250"/>
        <v>0.03373174700999526</v>
      </c>
    </row>
    <row r="1034" spans="1:10" ht="16.5">
      <c r="A1034" s="162" t="str">
        <f>Instructions!$I$36</f>
        <v>Mot 15</v>
      </c>
      <c r="B1034" s="162">
        <f ca="1" t="shared" si="248"/>
        <v>0.6737038621780298</v>
      </c>
      <c r="C1034" s="162" t="str">
        <f>Instructions!$I$51</f>
        <v>Mot 30</v>
      </c>
      <c r="D1034" s="162">
        <f ca="1" t="shared" si="251"/>
        <v>0.16051357993457327</v>
      </c>
      <c r="E1034" s="162" t="str">
        <f>Instructions!$I$66</f>
        <v>Mot 45</v>
      </c>
      <c r="F1034" s="162">
        <f ca="1" t="shared" si="252"/>
        <v>0.3537007169148848</v>
      </c>
      <c r="G1034" s="162" t="str">
        <f>Instructions!$I$81</f>
        <v>Mot 60</v>
      </c>
      <c r="H1034" s="162">
        <f ca="1" t="shared" si="250"/>
        <v>0.32162133401485116</v>
      </c>
      <c r="I1034" s="162" t="str">
        <f>Instructions!$I$96</f>
        <v>Mot 75</v>
      </c>
      <c r="J1034" s="162">
        <f ca="1" t="shared" si="250"/>
        <v>0.9609240378326687</v>
      </c>
    </row>
    <row r="1035" ht="16.5">
      <c r="K1035" s="162">
        <v>52</v>
      </c>
    </row>
    <row r="1040" spans="1:10" ht="16.5">
      <c r="A1040" s="162" t="str">
        <f>Instructions!$I$22</f>
        <v>Mot 1</v>
      </c>
      <c r="B1040" s="162">
        <f ca="1" t="shared" si="248"/>
        <v>0.5230505427998183</v>
      </c>
      <c r="C1040" s="162" t="str">
        <f>Instructions!$I$37</f>
        <v>Mot 16</v>
      </c>
      <c r="D1040" s="162">
        <f aca="true" t="shared" si="253" ref="D1040:D1048">RAND()</f>
        <v>0.853145489748656</v>
      </c>
      <c r="E1040" s="162" t="str">
        <f>Instructions!$I$52</f>
        <v>Mot 31</v>
      </c>
      <c r="F1040" s="162">
        <f aca="true" t="shared" si="254" ref="F1040:J1054">RAND()</f>
        <v>0.0008697078688996163</v>
      </c>
      <c r="G1040" s="162" t="str">
        <f>Instructions!$I$67</f>
        <v>Mot 46</v>
      </c>
      <c r="H1040" s="162">
        <f ca="1" t="shared" si="254"/>
        <v>0.025000935984093253</v>
      </c>
      <c r="I1040" s="162" t="str">
        <f>Instructions!$I$82</f>
        <v>Mot 61</v>
      </c>
      <c r="J1040" s="162">
        <f ca="1" t="shared" si="254"/>
        <v>0.6847737093202813</v>
      </c>
    </row>
    <row r="1041" spans="1:10" ht="16.5">
      <c r="A1041" s="162" t="str">
        <f>Instructions!$I$23</f>
        <v>Mot 2</v>
      </c>
      <c r="B1041" s="162">
        <f ca="1" t="shared" si="248"/>
        <v>0.8246540405601399</v>
      </c>
      <c r="C1041" s="162" t="str">
        <f>Instructions!$I$38</f>
        <v>Mot 17</v>
      </c>
      <c r="D1041" s="162">
        <f ca="1" t="shared" si="253"/>
        <v>0.8118918341962977</v>
      </c>
      <c r="E1041" s="162" t="str">
        <f>Instructions!$I$53</f>
        <v>Mot 32</v>
      </c>
      <c r="F1041" s="162">
        <f ca="1" t="shared" si="254"/>
        <v>0.27750786440727726</v>
      </c>
      <c r="G1041" s="162" t="str">
        <f>Instructions!$I$68</f>
        <v>Mot 47</v>
      </c>
      <c r="H1041" s="162">
        <f ca="1" t="shared" si="254"/>
        <v>0.058360214371302344</v>
      </c>
      <c r="I1041" s="162" t="str">
        <f>Instructions!$I$83</f>
        <v>Mot 62</v>
      </c>
      <c r="J1041" s="162">
        <f ca="1" t="shared" si="254"/>
        <v>0.3852054527684198</v>
      </c>
    </row>
    <row r="1042" spans="1:10" ht="16.5">
      <c r="A1042" s="162" t="str">
        <f>Instructions!$I$24</f>
        <v>Mot 3</v>
      </c>
      <c r="B1042" s="162">
        <f ca="1" t="shared" si="248"/>
        <v>0.7073714054281934</v>
      </c>
      <c r="C1042" s="162" t="str">
        <f>Instructions!$I$39</f>
        <v>Mot 18</v>
      </c>
      <c r="D1042" s="162">
        <f ca="1" t="shared" si="253"/>
        <v>0.10421775575411318</v>
      </c>
      <c r="E1042" s="162" t="str">
        <f>Instructions!$I$54</f>
        <v>Mot 33</v>
      </c>
      <c r="F1042" s="162">
        <f ca="1" t="shared" si="254"/>
        <v>0.32242556091065677</v>
      </c>
      <c r="G1042" s="162" t="str">
        <f>Instructions!$I$69</f>
        <v>Mot 48</v>
      </c>
      <c r="H1042" s="162">
        <f ca="1" t="shared" si="254"/>
        <v>0.6931279205612643</v>
      </c>
      <c r="I1042" s="162" t="str">
        <f>Instructions!$I$84</f>
        <v>Mot 63</v>
      </c>
      <c r="J1042" s="162">
        <f ca="1" t="shared" si="254"/>
        <v>0.800401716140908</v>
      </c>
    </row>
    <row r="1043" spans="1:10" ht="16.5">
      <c r="A1043" s="162" t="str">
        <f>Instructions!$I$25</f>
        <v>Mot 4</v>
      </c>
      <c r="B1043" s="162">
        <f ca="1" t="shared" si="248"/>
        <v>0.21250347966400662</v>
      </c>
      <c r="C1043" s="162" t="str">
        <f>Instructions!$I$40</f>
        <v>Mot 19</v>
      </c>
      <c r="D1043" s="162">
        <f ca="1" t="shared" si="253"/>
        <v>0.9763860665984201</v>
      </c>
      <c r="E1043" s="162" t="str">
        <f>Instructions!$I$55</f>
        <v>Mot 34</v>
      </c>
      <c r="F1043" s="162">
        <f ca="1" t="shared" si="254"/>
        <v>0.1926791631999173</v>
      </c>
      <c r="G1043" s="162" t="str">
        <f>Instructions!$I$70</f>
        <v>Mot 49</v>
      </c>
      <c r="H1043" s="162">
        <f ca="1" t="shared" si="254"/>
        <v>0.1504437216835256</v>
      </c>
      <c r="I1043" s="162" t="str">
        <f>Instructions!$I$85</f>
        <v>Mot 64</v>
      </c>
      <c r="J1043" s="162">
        <f ca="1" t="shared" si="254"/>
        <v>0.9988722075642391</v>
      </c>
    </row>
    <row r="1044" spans="1:10" ht="16.5">
      <c r="A1044" s="162" t="str">
        <f>Instructions!$I$26</f>
        <v>Mot 5</v>
      </c>
      <c r="B1044" s="162">
        <f ca="1" t="shared" si="248"/>
        <v>0.6478510789260059</v>
      </c>
      <c r="C1044" s="162" t="str">
        <f>Instructions!$I$41</f>
        <v>Mot 20</v>
      </c>
      <c r="D1044" s="162">
        <f ca="1" t="shared" si="253"/>
        <v>0.8241396611960301</v>
      </c>
      <c r="E1044" s="162" t="str">
        <f>Instructions!$I$56</f>
        <v>Mot 35</v>
      </c>
      <c r="F1044" s="162">
        <f ca="1" t="shared" si="254"/>
        <v>0.46102226378776956</v>
      </c>
      <c r="G1044" s="162" t="str">
        <f>Instructions!$I$71</f>
        <v>Mot 50</v>
      </c>
      <c r="H1044" s="162">
        <f ca="1" t="shared" si="254"/>
        <v>0.3050433780871571</v>
      </c>
      <c r="I1044" s="162" t="str">
        <f>Instructions!$I$86</f>
        <v>Mot 65</v>
      </c>
      <c r="J1044" s="162">
        <f ca="1" t="shared" si="254"/>
        <v>0.869101133391643</v>
      </c>
    </row>
    <row r="1045" spans="1:10" ht="16.5">
      <c r="A1045" s="162" t="str">
        <f>Instructions!$I$27</f>
        <v>Mot 6</v>
      </c>
      <c r="B1045" s="162">
        <f ca="1" t="shared" si="248"/>
        <v>0.5060022807575569</v>
      </c>
      <c r="C1045" s="162" t="str">
        <f>Instructions!$I$42</f>
        <v>Mot 21</v>
      </c>
      <c r="D1045" s="162">
        <f ca="1" t="shared" si="253"/>
        <v>0.43507103159324667</v>
      </c>
      <c r="E1045" s="162" t="str">
        <f>Instructions!$I$57</f>
        <v>Mot 36</v>
      </c>
      <c r="F1045" s="162">
        <f ca="1" t="shared" si="254"/>
        <v>0.23115676029044208</v>
      </c>
      <c r="G1045" s="162" t="str">
        <f>Instructions!$I$72</f>
        <v>Mot 51</v>
      </c>
      <c r="H1045" s="162">
        <f ca="1" t="shared" si="254"/>
        <v>0.6350992799118518</v>
      </c>
      <c r="I1045" s="162" t="str">
        <f>Instructions!$I$87</f>
        <v>Mot 66</v>
      </c>
      <c r="J1045" s="162">
        <f ca="1" t="shared" si="254"/>
        <v>0.4811507591234856</v>
      </c>
    </row>
    <row r="1046" spans="1:10" ht="16.5">
      <c r="A1046" s="162" t="str">
        <f>Instructions!$I$28</f>
        <v>Mot 7</v>
      </c>
      <c r="B1046" s="162">
        <f ca="1" t="shared" si="248"/>
        <v>0.05198644901446181</v>
      </c>
      <c r="C1046" s="162" t="str">
        <f>Instructions!$I$43</f>
        <v>Mot 22</v>
      </c>
      <c r="D1046" s="162">
        <f ca="1" t="shared" si="253"/>
        <v>0.7864098138504776</v>
      </c>
      <c r="E1046" s="162" t="str">
        <f>Instructions!$I$58</f>
        <v>Mot 37</v>
      </c>
      <c r="F1046" s="162">
        <f ca="1" t="shared" si="254"/>
        <v>0.6863825392730248</v>
      </c>
      <c r="G1046" s="162" t="str">
        <f>Instructions!$I$73</f>
        <v>Mot 52</v>
      </c>
      <c r="H1046" s="162">
        <f ca="1" t="shared" si="254"/>
        <v>0.4141525586081519</v>
      </c>
      <c r="I1046" s="162" t="str">
        <f>Instructions!$I$88</f>
        <v>Mot 67</v>
      </c>
      <c r="J1046" s="162">
        <f ca="1" t="shared" si="254"/>
        <v>0.1026025143982513</v>
      </c>
    </row>
    <row r="1047" spans="1:10" ht="16.5">
      <c r="A1047" s="162" t="str">
        <f>Instructions!$I$29</f>
        <v>Mot 8</v>
      </c>
      <c r="B1047" s="162">
        <f ca="1" t="shared" si="248"/>
        <v>0.47006386762720476</v>
      </c>
      <c r="C1047" s="162" t="str">
        <f>Instructions!$I$44</f>
        <v>Mot 23</v>
      </c>
      <c r="D1047" s="162">
        <f ca="1" t="shared" si="253"/>
        <v>0.123816866500149</v>
      </c>
      <c r="E1047" s="162" t="str">
        <f>Instructions!$I$59</f>
        <v>Mot 38</v>
      </c>
      <c r="F1047" s="162">
        <f ca="1" t="shared" si="254"/>
        <v>0.44249897833576046</v>
      </c>
      <c r="G1047" s="162" t="str">
        <f>Instructions!$I$74</f>
        <v>Mot 53</v>
      </c>
      <c r="H1047" s="162">
        <f ca="1" t="shared" si="254"/>
        <v>0.5120371810865784</v>
      </c>
      <c r="I1047" s="162" t="str">
        <f>Instructions!$I$89</f>
        <v>Mot 68</v>
      </c>
      <c r="J1047" s="162">
        <f ca="1" t="shared" si="254"/>
        <v>0.3039915212884662</v>
      </c>
    </row>
    <row r="1048" spans="1:10" ht="16.5">
      <c r="A1048" s="162" t="str">
        <f>Instructions!$I$30</f>
        <v>Mot 9</v>
      </c>
      <c r="B1048" s="162">
        <f ca="1" t="shared" si="248"/>
        <v>0.15452942210753795</v>
      </c>
      <c r="C1048" s="162" t="str">
        <f>Instructions!$I$45</f>
        <v>Mot 24</v>
      </c>
      <c r="D1048" s="162">
        <f ca="1" t="shared" si="253"/>
        <v>0.4446694521013558</v>
      </c>
      <c r="E1048" s="162" t="str">
        <f>Instructions!$I$60</f>
        <v>Mot 39</v>
      </c>
      <c r="F1048" s="162">
        <f ca="1" t="shared" si="254"/>
        <v>0.8566945917949143</v>
      </c>
      <c r="G1048" s="162" t="str">
        <f>Instructions!$I$75</f>
        <v>Mot 54</v>
      </c>
      <c r="H1048" s="162">
        <f ca="1" t="shared" si="254"/>
        <v>0.4177671503189102</v>
      </c>
      <c r="I1048" s="162" t="str">
        <f>Instructions!$I$90</f>
        <v>Mot 69</v>
      </c>
      <c r="J1048" s="162">
        <f ca="1" t="shared" si="254"/>
        <v>0.4187887104382587</v>
      </c>
    </row>
    <row r="1049" spans="1:10" ht="16.5">
      <c r="A1049" s="162" t="str">
        <f>Instructions!$I$31</f>
        <v>Mot 10</v>
      </c>
      <c r="B1049" s="162">
        <f ca="1" t="shared" si="248"/>
        <v>0.543611964866407</v>
      </c>
      <c r="C1049" s="162" t="str">
        <f>Instructions!$I$46</f>
        <v>Mot 25</v>
      </c>
      <c r="D1049" s="162">
        <f ca="1">RAND()</f>
        <v>0.9294178433337149</v>
      </c>
      <c r="E1049" s="162" t="str">
        <f>Instructions!$I$61</f>
        <v>Mot 40</v>
      </c>
      <c r="F1049" s="162">
        <f ca="1">RAND()</f>
        <v>0.8448085688099984</v>
      </c>
      <c r="G1049" s="162" t="str">
        <f>Instructions!$I$76</f>
        <v>Mot 55</v>
      </c>
      <c r="H1049" s="162">
        <f ca="1" t="shared" si="254"/>
        <v>0.32130860263022576</v>
      </c>
      <c r="I1049" s="162" t="str">
        <f>Instructions!$I$91</f>
        <v>Mot 70</v>
      </c>
      <c r="J1049" s="162">
        <f ca="1" t="shared" si="254"/>
        <v>0.7924204499626384</v>
      </c>
    </row>
    <row r="1050" spans="1:10" ht="16.5">
      <c r="A1050" s="162" t="str">
        <f>Instructions!$I$32</f>
        <v>Mot 11</v>
      </c>
      <c r="B1050" s="162">
        <f ca="1" t="shared" si="248"/>
        <v>0.8745485083192989</v>
      </c>
      <c r="C1050" s="162" t="str">
        <f>Instructions!$I$47</f>
        <v>Mot 26</v>
      </c>
      <c r="D1050" s="162">
        <f ca="1">RAND()</f>
        <v>0.9318429757360263</v>
      </c>
      <c r="E1050" s="162" t="str">
        <f>Instructions!$I$62</f>
        <v>Mot 41</v>
      </c>
      <c r="F1050" s="162">
        <f ca="1">RAND()</f>
        <v>0.49270663890870803</v>
      </c>
      <c r="G1050" s="162" t="str">
        <f>Instructions!$I$77</f>
        <v>Mot 56</v>
      </c>
      <c r="H1050" s="162">
        <f ca="1" t="shared" si="254"/>
        <v>0.9583376476167217</v>
      </c>
      <c r="I1050" s="162" t="str">
        <f>Instructions!$I$92</f>
        <v>Mot 71</v>
      </c>
      <c r="J1050" s="162">
        <f ca="1" t="shared" si="254"/>
        <v>0.6493397692803012</v>
      </c>
    </row>
    <row r="1051" spans="1:10" ht="16.5">
      <c r="A1051" s="162" t="str">
        <f>Instructions!$I$33</f>
        <v>Mot 12</v>
      </c>
      <c r="B1051" s="162">
        <f ca="1" t="shared" si="248"/>
        <v>0.3680162742234182</v>
      </c>
      <c r="C1051" s="162" t="str">
        <f>Instructions!$I$48</f>
        <v>Mot 27</v>
      </c>
      <c r="D1051" s="162">
        <f ca="1">RAND()</f>
        <v>0.6008828550592274</v>
      </c>
      <c r="E1051" s="162" t="str">
        <f>Instructions!$I$63</f>
        <v>Mot 42</v>
      </c>
      <c r="F1051" s="162">
        <f ca="1">RAND()</f>
        <v>0.8463353453824277</v>
      </c>
      <c r="G1051" s="162" t="str">
        <f>Instructions!$I$78</f>
        <v>Mot 57</v>
      </c>
      <c r="H1051" s="162">
        <f ca="1" t="shared" si="254"/>
        <v>0.6485726211448198</v>
      </c>
      <c r="I1051" s="162" t="str">
        <f>Instructions!$I$93</f>
        <v>Mot 72</v>
      </c>
      <c r="J1051" s="162">
        <f ca="1" t="shared" si="254"/>
        <v>0.12013436514731135</v>
      </c>
    </row>
    <row r="1052" spans="1:10" ht="16.5">
      <c r="A1052" s="162" t="str">
        <f>Instructions!$I$34</f>
        <v>Mot 13</v>
      </c>
      <c r="B1052" s="162">
        <f ca="1" t="shared" si="248"/>
        <v>0.3045895933773486</v>
      </c>
      <c r="C1052" s="162" t="str">
        <f>Instructions!$I$49</f>
        <v>Mot 28</v>
      </c>
      <c r="D1052" s="162">
        <f aca="true" t="shared" si="255" ref="D1052:D1054">RAND()</f>
        <v>0.5384593177041842</v>
      </c>
      <c r="E1052" s="162" t="str">
        <f>Instructions!$I$64</f>
        <v>Mot 43</v>
      </c>
      <c r="F1052" s="162">
        <f aca="true" t="shared" si="256" ref="F1052:F1054">RAND()</f>
        <v>0.19828789619647125</v>
      </c>
      <c r="G1052" s="162" t="str">
        <f>Instructions!$I$79</f>
        <v>Mot 58</v>
      </c>
      <c r="H1052" s="162">
        <f ca="1" t="shared" si="254"/>
        <v>0.484348369675915</v>
      </c>
      <c r="I1052" s="162" t="str">
        <f>Instructions!$I$94</f>
        <v>Mot 73</v>
      </c>
      <c r="J1052" s="162">
        <f ca="1" t="shared" si="254"/>
        <v>0.43389563237471596</v>
      </c>
    </row>
    <row r="1053" spans="1:10" ht="16.5">
      <c r="A1053" s="162" t="str">
        <f>Instructions!$I$35</f>
        <v>Mot 14</v>
      </c>
      <c r="B1053" s="162">
        <f ca="1" t="shared" si="248"/>
        <v>0.8883546830147133</v>
      </c>
      <c r="C1053" s="162" t="str">
        <f>Instructions!$I$50</f>
        <v>Mot 29</v>
      </c>
      <c r="D1053" s="162">
        <f ca="1" t="shared" si="255"/>
        <v>0.9322919641966473</v>
      </c>
      <c r="E1053" s="162" t="str">
        <f>Instructions!$I$65</f>
        <v>Mot 44</v>
      </c>
      <c r="F1053" s="162">
        <f ca="1" t="shared" si="256"/>
        <v>0.97043464926256</v>
      </c>
      <c r="G1053" s="162" t="str">
        <f>Instructions!$I$80</f>
        <v>Mot 59</v>
      </c>
      <c r="H1053" s="162">
        <f ca="1" t="shared" si="254"/>
        <v>0.3223405092884454</v>
      </c>
      <c r="I1053" s="162" t="str">
        <f>Instructions!$I$95</f>
        <v>Mot 74</v>
      </c>
      <c r="J1053" s="162">
        <f ca="1" t="shared" si="254"/>
        <v>0.7205241829536492</v>
      </c>
    </row>
    <row r="1054" spans="1:10" ht="16.5">
      <c r="A1054" s="162" t="str">
        <f>Instructions!$I$36</f>
        <v>Mot 15</v>
      </c>
      <c r="B1054" s="162">
        <f ca="1" t="shared" si="248"/>
        <v>0.8115855195160782</v>
      </c>
      <c r="C1054" s="162" t="str">
        <f>Instructions!$I$51</f>
        <v>Mot 30</v>
      </c>
      <c r="D1054" s="162">
        <f ca="1" t="shared" si="255"/>
        <v>0.7557703344043181</v>
      </c>
      <c r="E1054" s="162" t="str">
        <f>Instructions!$I$66</f>
        <v>Mot 45</v>
      </c>
      <c r="F1054" s="162">
        <f ca="1" t="shared" si="256"/>
        <v>0.5770544238153458</v>
      </c>
      <c r="G1054" s="162" t="str">
        <f>Instructions!$I$81</f>
        <v>Mot 60</v>
      </c>
      <c r="H1054" s="162">
        <f ca="1" t="shared" si="254"/>
        <v>0.07301873543137627</v>
      </c>
      <c r="I1054" s="162" t="str">
        <f>Instructions!$I$96</f>
        <v>Mot 75</v>
      </c>
      <c r="J1054" s="162">
        <f ca="1" t="shared" si="254"/>
        <v>0.25678526316972916</v>
      </c>
    </row>
    <row r="1055" ht="16.5">
      <c r="K1055" s="162">
        <v>53</v>
      </c>
    </row>
    <row r="1060" spans="1:10" ht="16.5">
      <c r="A1060" s="162" t="str">
        <f>Instructions!$I$22</f>
        <v>Mot 1</v>
      </c>
      <c r="B1060" s="162">
        <f aca="true" t="shared" si="257" ref="B1060:B1074">RAND()</f>
        <v>0.8653326537999091</v>
      </c>
      <c r="C1060" s="162" t="str">
        <f>Instructions!$I$37</f>
        <v>Mot 16</v>
      </c>
      <c r="D1060" s="162">
        <f aca="true" t="shared" si="258" ref="D1060:D1068">RAND()</f>
        <v>0.392069471047096</v>
      </c>
      <c r="E1060" s="162" t="str">
        <f>Instructions!$I$52</f>
        <v>Mot 31</v>
      </c>
      <c r="F1060" s="162">
        <f aca="true" t="shared" si="259" ref="F1060:J1074">RAND()</f>
        <v>0.15738248208945949</v>
      </c>
      <c r="G1060" s="162" t="str">
        <f>Instructions!$I$67</f>
        <v>Mot 46</v>
      </c>
      <c r="H1060" s="162">
        <f ca="1" t="shared" si="259"/>
        <v>0.820365602424579</v>
      </c>
      <c r="I1060" s="162" t="str">
        <f>Instructions!$I$82</f>
        <v>Mot 61</v>
      </c>
      <c r="J1060" s="162">
        <f ca="1" t="shared" si="259"/>
        <v>0.08852958048389181</v>
      </c>
    </row>
    <row r="1061" spans="1:10" ht="16.5">
      <c r="A1061" s="162" t="str">
        <f>Instructions!$I$23</f>
        <v>Mot 2</v>
      </c>
      <c r="B1061" s="162">
        <f ca="1" t="shared" si="257"/>
        <v>0.34673558449492636</v>
      </c>
      <c r="C1061" s="162" t="str">
        <f>Instructions!$I$38</f>
        <v>Mot 17</v>
      </c>
      <c r="D1061" s="162">
        <f ca="1" t="shared" si="258"/>
        <v>0.7264137040736184</v>
      </c>
      <c r="E1061" s="162" t="str">
        <f>Instructions!$I$53</f>
        <v>Mot 32</v>
      </c>
      <c r="F1061" s="162">
        <f ca="1" t="shared" si="259"/>
        <v>0.5807655389286991</v>
      </c>
      <c r="G1061" s="162" t="str">
        <f>Instructions!$I$68</f>
        <v>Mot 47</v>
      </c>
      <c r="H1061" s="162">
        <f ca="1" t="shared" si="259"/>
        <v>0.9303464991968005</v>
      </c>
      <c r="I1061" s="162" t="str">
        <f>Instructions!$I$83</f>
        <v>Mot 62</v>
      </c>
      <c r="J1061" s="162">
        <f ca="1" t="shared" si="259"/>
        <v>0.1651004565320947</v>
      </c>
    </row>
    <row r="1062" spans="1:10" ht="16.5">
      <c r="A1062" s="162" t="str">
        <f>Instructions!$I$24</f>
        <v>Mot 3</v>
      </c>
      <c r="B1062" s="162">
        <f ca="1" t="shared" si="257"/>
        <v>0.6097194177923831</v>
      </c>
      <c r="C1062" s="162" t="str">
        <f>Instructions!$I$39</f>
        <v>Mot 18</v>
      </c>
      <c r="D1062" s="162">
        <f ca="1" t="shared" si="258"/>
        <v>0.712273996109762</v>
      </c>
      <c r="E1062" s="162" t="str">
        <f>Instructions!$I$54</f>
        <v>Mot 33</v>
      </c>
      <c r="F1062" s="162">
        <f ca="1" t="shared" si="259"/>
        <v>0.6387825707909313</v>
      </c>
      <c r="G1062" s="162" t="str">
        <f>Instructions!$I$69</f>
        <v>Mot 48</v>
      </c>
      <c r="H1062" s="162">
        <f ca="1" t="shared" si="259"/>
        <v>0.711415559208231</v>
      </c>
      <c r="I1062" s="162" t="str">
        <f>Instructions!$I$84</f>
        <v>Mot 63</v>
      </c>
      <c r="J1062" s="162">
        <f ca="1" t="shared" si="259"/>
        <v>0.32880875834940204</v>
      </c>
    </row>
    <row r="1063" spans="1:10" ht="16.5">
      <c r="A1063" s="162" t="str">
        <f>Instructions!$I$25</f>
        <v>Mot 4</v>
      </c>
      <c r="B1063" s="162">
        <f ca="1" t="shared" si="257"/>
        <v>0.28161024093858644</v>
      </c>
      <c r="C1063" s="162" t="str">
        <f>Instructions!$I$40</f>
        <v>Mot 19</v>
      </c>
      <c r="D1063" s="162">
        <f ca="1" t="shared" si="258"/>
        <v>0.67563245924716</v>
      </c>
      <c r="E1063" s="162" t="str">
        <f>Instructions!$I$55</f>
        <v>Mot 34</v>
      </c>
      <c r="F1063" s="162">
        <f ca="1" t="shared" si="259"/>
        <v>0.7489937554524801</v>
      </c>
      <c r="G1063" s="162" t="str">
        <f>Instructions!$I$70</f>
        <v>Mot 49</v>
      </c>
      <c r="H1063" s="162">
        <f ca="1" t="shared" si="259"/>
        <v>0.31486372365383297</v>
      </c>
      <c r="I1063" s="162" t="str">
        <f>Instructions!$I$85</f>
        <v>Mot 64</v>
      </c>
      <c r="J1063" s="162">
        <f ca="1" t="shared" si="259"/>
        <v>0.5593649448840211</v>
      </c>
    </row>
    <row r="1064" spans="1:10" ht="16.5">
      <c r="A1064" s="162" t="str">
        <f>Instructions!$I$26</f>
        <v>Mot 5</v>
      </c>
      <c r="B1064" s="162">
        <f ca="1" t="shared" si="257"/>
        <v>0.8870769931222522</v>
      </c>
      <c r="C1064" s="162" t="str">
        <f>Instructions!$I$41</f>
        <v>Mot 20</v>
      </c>
      <c r="D1064" s="162">
        <f ca="1" t="shared" si="258"/>
        <v>0.50211127937602</v>
      </c>
      <c r="E1064" s="162" t="str">
        <f>Instructions!$I$56</f>
        <v>Mot 35</v>
      </c>
      <c r="F1064" s="162">
        <f ca="1" t="shared" si="259"/>
        <v>0.587776483490226</v>
      </c>
      <c r="G1064" s="162" t="str">
        <f>Instructions!$I$71</f>
        <v>Mot 50</v>
      </c>
      <c r="H1064" s="162">
        <f ca="1" t="shared" si="259"/>
        <v>0.13172528417326013</v>
      </c>
      <c r="I1064" s="162" t="str">
        <f>Instructions!$I$86</f>
        <v>Mot 65</v>
      </c>
      <c r="J1064" s="162">
        <f ca="1" t="shared" si="259"/>
        <v>0.596852946635673</v>
      </c>
    </row>
    <row r="1065" spans="1:10" ht="16.5">
      <c r="A1065" s="162" t="str">
        <f>Instructions!$I$27</f>
        <v>Mot 6</v>
      </c>
      <c r="B1065" s="162">
        <f ca="1" t="shared" si="257"/>
        <v>0.32741373714803723</v>
      </c>
      <c r="C1065" s="162" t="str">
        <f>Instructions!$I$42</f>
        <v>Mot 21</v>
      </c>
      <c r="D1065" s="162">
        <f ca="1" t="shared" si="258"/>
        <v>0.6425950151862699</v>
      </c>
      <c r="E1065" s="162" t="str">
        <f>Instructions!$I$57</f>
        <v>Mot 36</v>
      </c>
      <c r="F1065" s="162">
        <f ca="1" t="shared" si="259"/>
        <v>0.9891812407615377</v>
      </c>
      <c r="G1065" s="162" t="str">
        <f>Instructions!$I$72</f>
        <v>Mot 51</v>
      </c>
      <c r="H1065" s="162">
        <f ca="1" t="shared" si="259"/>
        <v>0.4496990867464057</v>
      </c>
      <c r="I1065" s="162" t="str">
        <f>Instructions!$I$87</f>
        <v>Mot 66</v>
      </c>
      <c r="J1065" s="162">
        <f ca="1" t="shared" si="259"/>
        <v>0.4314434686612315</v>
      </c>
    </row>
    <row r="1066" spans="1:10" ht="16.5">
      <c r="A1066" s="162" t="str">
        <f>Instructions!$I$28</f>
        <v>Mot 7</v>
      </c>
      <c r="B1066" s="162">
        <f ca="1" t="shared" si="257"/>
        <v>0.5897120767770712</v>
      </c>
      <c r="C1066" s="162" t="str">
        <f>Instructions!$I$43</f>
        <v>Mot 22</v>
      </c>
      <c r="D1066" s="162">
        <f ca="1" t="shared" si="258"/>
        <v>0.04012009249530468</v>
      </c>
      <c r="E1066" s="162" t="str">
        <f>Instructions!$I$58</f>
        <v>Mot 37</v>
      </c>
      <c r="F1066" s="162">
        <f ca="1" t="shared" si="259"/>
        <v>0.11658239258006975</v>
      </c>
      <c r="G1066" s="162" t="str">
        <f>Instructions!$I$73</f>
        <v>Mot 52</v>
      </c>
      <c r="H1066" s="162">
        <f ca="1" t="shared" si="259"/>
        <v>0.4898608353491801</v>
      </c>
      <c r="I1066" s="162" t="str">
        <f>Instructions!$I$88</f>
        <v>Mot 67</v>
      </c>
      <c r="J1066" s="162">
        <f ca="1" t="shared" si="259"/>
        <v>0.4816732883081315</v>
      </c>
    </row>
    <row r="1067" spans="1:10" ht="16.5">
      <c r="A1067" s="162" t="str">
        <f>Instructions!$I$29</f>
        <v>Mot 8</v>
      </c>
      <c r="B1067" s="162">
        <f ca="1" t="shared" si="257"/>
        <v>0.08090192588967038</v>
      </c>
      <c r="C1067" s="162" t="str">
        <f>Instructions!$I$44</f>
        <v>Mot 23</v>
      </c>
      <c r="D1067" s="162">
        <f ca="1" t="shared" si="258"/>
        <v>0.39215728588159704</v>
      </c>
      <c r="E1067" s="162" t="str">
        <f>Instructions!$I$59</f>
        <v>Mot 38</v>
      </c>
      <c r="F1067" s="162">
        <f ca="1" t="shared" si="259"/>
        <v>0.602919935380082</v>
      </c>
      <c r="G1067" s="162" t="str">
        <f>Instructions!$I$74</f>
        <v>Mot 53</v>
      </c>
      <c r="H1067" s="162">
        <f ca="1" t="shared" si="259"/>
        <v>0.9496276023679943</v>
      </c>
      <c r="I1067" s="162" t="str">
        <f>Instructions!$I$89</f>
        <v>Mot 68</v>
      </c>
      <c r="J1067" s="162">
        <f ca="1" t="shared" si="259"/>
        <v>0.09398109419567113</v>
      </c>
    </row>
    <row r="1068" spans="1:10" ht="16.5">
      <c r="A1068" s="162" t="str">
        <f>Instructions!$I$30</f>
        <v>Mot 9</v>
      </c>
      <c r="B1068" s="162">
        <f ca="1" t="shared" si="257"/>
        <v>0.7767691112898192</v>
      </c>
      <c r="C1068" s="162" t="str">
        <f>Instructions!$I$45</f>
        <v>Mot 24</v>
      </c>
      <c r="D1068" s="162">
        <f ca="1" t="shared" si="258"/>
        <v>0.689845807064989</v>
      </c>
      <c r="E1068" s="162" t="str">
        <f>Instructions!$I$60</f>
        <v>Mot 39</v>
      </c>
      <c r="F1068" s="162">
        <f ca="1" t="shared" si="259"/>
        <v>0.49071828614651636</v>
      </c>
      <c r="G1068" s="162" t="str">
        <f>Instructions!$I$75</f>
        <v>Mot 54</v>
      </c>
      <c r="H1068" s="162">
        <f ca="1" t="shared" si="259"/>
        <v>0.5363628300057938</v>
      </c>
      <c r="I1068" s="162" t="str">
        <f>Instructions!$I$90</f>
        <v>Mot 69</v>
      </c>
      <c r="J1068" s="162">
        <f ca="1" t="shared" si="259"/>
        <v>0.3961457582186916</v>
      </c>
    </row>
    <row r="1069" spans="1:10" ht="16.5">
      <c r="A1069" s="162" t="str">
        <f>Instructions!$I$31</f>
        <v>Mot 10</v>
      </c>
      <c r="B1069" s="162">
        <f ca="1" t="shared" si="257"/>
        <v>0.7869075118706818</v>
      </c>
      <c r="C1069" s="162" t="str">
        <f>Instructions!$I$46</f>
        <v>Mot 25</v>
      </c>
      <c r="D1069" s="162">
        <f ca="1">RAND()</f>
        <v>0.47635050595805906</v>
      </c>
      <c r="E1069" s="162" t="str">
        <f>Instructions!$I$61</f>
        <v>Mot 40</v>
      </c>
      <c r="F1069" s="162">
        <f ca="1">RAND()</f>
        <v>0.05602051974791766</v>
      </c>
      <c r="G1069" s="162" t="str">
        <f>Instructions!$I$76</f>
        <v>Mot 55</v>
      </c>
      <c r="H1069" s="162">
        <f ca="1" t="shared" si="259"/>
        <v>0.15398163311539004</v>
      </c>
      <c r="I1069" s="162" t="str">
        <f>Instructions!$I$91</f>
        <v>Mot 70</v>
      </c>
      <c r="J1069" s="162">
        <f ca="1" t="shared" si="259"/>
        <v>0.36538258553907954</v>
      </c>
    </row>
    <row r="1070" spans="1:10" ht="16.5">
      <c r="A1070" s="162" t="str">
        <f>Instructions!$I$32</f>
        <v>Mot 11</v>
      </c>
      <c r="B1070" s="162">
        <f ca="1" t="shared" si="257"/>
        <v>0.6707858186143193</v>
      </c>
      <c r="C1070" s="162" t="str">
        <f>Instructions!$I$47</f>
        <v>Mot 26</v>
      </c>
      <c r="D1070" s="162">
        <f ca="1">RAND()</f>
        <v>0.8601118157461154</v>
      </c>
      <c r="E1070" s="162" t="str">
        <f>Instructions!$I$62</f>
        <v>Mot 41</v>
      </c>
      <c r="F1070" s="162">
        <f ca="1">RAND()</f>
        <v>0.36404557407903726</v>
      </c>
      <c r="G1070" s="162" t="str">
        <f>Instructions!$I$77</f>
        <v>Mot 56</v>
      </c>
      <c r="H1070" s="162">
        <f ca="1" t="shared" si="259"/>
        <v>0.832518493608174</v>
      </c>
      <c r="I1070" s="162" t="str">
        <f>Instructions!$I$92</f>
        <v>Mot 71</v>
      </c>
      <c r="J1070" s="162">
        <f ca="1" t="shared" si="259"/>
        <v>0.744443788844706</v>
      </c>
    </row>
    <row r="1071" spans="1:10" ht="16.5">
      <c r="A1071" s="162" t="str">
        <f>Instructions!$I$33</f>
        <v>Mot 12</v>
      </c>
      <c r="B1071" s="162">
        <f ca="1" t="shared" si="257"/>
        <v>0.09661847679281388</v>
      </c>
      <c r="C1071" s="162" t="str">
        <f>Instructions!$I$48</f>
        <v>Mot 27</v>
      </c>
      <c r="D1071" s="162">
        <f ca="1">RAND()</f>
        <v>0.7693611759503265</v>
      </c>
      <c r="E1071" s="162" t="str">
        <f>Instructions!$I$63</f>
        <v>Mot 42</v>
      </c>
      <c r="F1071" s="162">
        <f ca="1">RAND()</f>
        <v>0.5111789837567869</v>
      </c>
      <c r="G1071" s="162" t="str">
        <f>Instructions!$I$78</f>
        <v>Mot 57</v>
      </c>
      <c r="H1071" s="162">
        <f ca="1" t="shared" si="259"/>
        <v>0.7920201324793785</v>
      </c>
      <c r="I1071" s="162" t="str">
        <f>Instructions!$I$93</f>
        <v>Mot 72</v>
      </c>
      <c r="J1071" s="162">
        <f ca="1" t="shared" si="259"/>
        <v>0.15226426958175887</v>
      </c>
    </row>
    <row r="1072" spans="1:10" ht="16.5">
      <c r="A1072" s="162" t="str">
        <f>Instructions!$I$34</f>
        <v>Mot 13</v>
      </c>
      <c r="B1072" s="162">
        <f ca="1" t="shared" si="257"/>
        <v>0.07525018650842163</v>
      </c>
      <c r="C1072" s="162" t="str">
        <f>Instructions!$I$49</f>
        <v>Mot 28</v>
      </c>
      <c r="D1072" s="162">
        <f aca="true" t="shared" si="260" ref="D1072:D1074">RAND()</f>
        <v>0.4695324957793019</v>
      </c>
      <c r="E1072" s="162" t="str">
        <f>Instructions!$I$64</f>
        <v>Mot 43</v>
      </c>
      <c r="F1072" s="162">
        <f aca="true" t="shared" si="261" ref="F1072:F1074">RAND()</f>
        <v>0.43482532561429976</v>
      </c>
      <c r="G1072" s="162" t="str">
        <f>Instructions!$I$79</f>
        <v>Mot 58</v>
      </c>
      <c r="H1072" s="162">
        <f ca="1" t="shared" si="259"/>
        <v>0.5675010547067867</v>
      </c>
      <c r="I1072" s="162" t="str">
        <f>Instructions!$I$94</f>
        <v>Mot 73</v>
      </c>
      <c r="J1072" s="162">
        <f ca="1" t="shared" si="259"/>
        <v>0.024904116590395042</v>
      </c>
    </row>
    <row r="1073" spans="1:10" ht="16.5">
      <c r="A1073" s="162" t="str">
        <f>Instructions!$I$35</f>
        <v>Mot 14</v>
      </c>
      <c r="B1073" s="162">
        <f ca="1" t="shared" si="257"/>
        <v>0.584550657035859</v>
      </c>
      <c r="C1073" s="162" t="str">
        <f>Instructions!$I$50</f>
        <v>Mot 29</v>
      </c>
      <c r="D1073" s="162">
        <f ca="1" t="shared" si="260"/>
        <v>0.45872480888269207</v>
      </c>
      <c r="E1073" s="162" t="str">
        <f>Instructions!$I$65</f>
        <v>Mot 44</v>
      </c>
      <c r="F1073" s="162">
        <f ca="1" t="shared" si="261"/>
        <v>0.8422699759896294</v>
      </c>
      <c r="G1073" s="162" t="str">
        <f>Instructions!$I$80</f>
        <v>Mot 59</v>
      </c>
      <c r="H1073" s="162">
        <f ca="1" t="shared" si="259"/>
        <v>0.30218851735730257</v>
      </c>
      <c r="I1073" s="162" t="str">
        <f>Instructions!$I$95</f>
        <v>Mot 74</v>
      </c>
      <c r="J1073" s="162">
        <f ca="1" t="shared" si="259"/>
        <v>0.44806848407077604</v>
      </c>
    </row>
    <row r="1074" spans="1:10" ht="16.5">
      <c r="A1074" s="162" t="str">
        <f>Instructions!$I$36</f>
        <v>Mot 15</v>
      </c>
      <c r="B1074" s="162">
        <f ca="1" t="shared" si="257"/>
        <v>0.8497327499387075</v>
      </c>
      <c r="C1074" s="162" t="str">
        <f>Instructions!$I$51</f>
        <v>Mot 30</v>
      </c>
      <c r="D1074" s="162">
        <f ca="1" t="shared" si="260"/>
        <v>0.42772796151191783</v>
      </c>
      <c r="E1074" s="162" t="str">
        <f>Instructions!$I$66</f>
        <v>Mot 45</v>
      </c>
      <c r="F1074" s="162">
        <f ca="1" t="shared" si="261"/>
        <v>0.7303491260102293</v>
      </c>
      <c r="G1074" s="162" t="str">
        <f>Instructions!$I$81</f>
        <v>Mot 60</v>
      </c>
      <c r="H1074" s="162">
        <f ca="1" t="shared" si="259"/>
        <v>0.6142095245137902</v>
      </c>
      <c r="I1074" s="162" t="str">
        <f>Instructions!$I$96</f>
        <v>Mot 75</v>
      </c>
      <c r="J1074" s="162">
        <f ca="1" t="shared" si="259"/>
        <v>0.8301465701950445</v>
      </c>
    </row>
    <row r="1075" ht="16.5">
      <c r="K1075" s="162">
        <v>54</v>
      </c>
    </row>
    <row r="1080" spans="1:10" ht="16.5">
      <c r="A1080" s="162" t="str">
        <f>Instructions!$I$22</f>
        <v>Mot 1</v>
      </c>
      <c r="B1080" s="162">
        <f aca="true" t="shared" si="262" ref="B1080:B1094">RAND()</f>
        <v>0.2750325315471722</v>
      </c>
      <c r="C1080" s="162" t="str">
        <f>Instructions!$I$37</f>
        <v>Mot 16</v>
      </c>
      <c r="D1080" s="162">
        <f aca="true" t="shared" si="263" ref="D1080:D1088">RAND()</f>
        <v>0.4985301753397595</v>
      </c>
      <c r="E1080" s="162" t="str">
        <f>Instructions!$I$52</f>
        <v>Mot 31</v>
      </c>
      <c r="F1080" s="162">
        <f aca="true" t="shared" si="264" ref="F1080:J1094">RAND()</f>
        <v>0.2750882204699875</v>
      </c>
      <c r="G1080" s="162" t="str">
        <f>Instructions!$I$67</f>
        <v>Mot 46</v>
      </c>
      <c r="H1080" s="162">
        <f ca="1" t="shared" si="264"/>
        <v>0.7869807651134604</v>
      </c>
      <c r="I1080" s="162" t="str">
        <f>Instructions!$I$82</f>
        <v>Mot 61</v>
      </c>
      <c r="J1080" s="162">
        <f ca="1" t="shared" si="264"/>
        <v>0.07272671543942422</v>
      </c>
    </row>
    <row r="1081" spans="1:10" ht="16.5">
      <c r="A1081" s="162" t="str">
        <f>Instructions!$I$23</f>
        <v>Mot 2</v>
      </c>
      <c r="B1081" s="162">
        <f ca="1" t="shared" si="262"/>
        <v>0.1920931133105661</v>
      </c>
      <c r="C1081" s="162" t="str">
        <f>Instructions!$I$38</f>
        <v>Mot 17</v>
      </c>
      <c r="D1081" s="162">
        <f ca="1" t="shared" si="263"/>
        <v>0.4819380537757516</v>
      </c>
      <c r="E1081" s="162" t="str">
        <f>Instructions!$I$53</f>
        <v>Mot 32</v>
      </c>
      <c r="F1081" s="162">
        <f ca="1" t="shared" si="264"/>
        <v>0.8168701785242531</v>
      </c>
      <c r="G1081" s="162" t="str">
        <f>Instructions!$I$68</f>
        <v>Mot 47</v>
      </c>
      <c r="H1081" s="162">
        <f ca="1" t="shared" si="264"/>
        <v>0.9323737601853169</v>
      </c>
      <c r="I1081" s="162" t="str">
        <f>Instructions!$I$83</f>
        <v>Mot 62</v>
      </c>
      <c r="J1081" s="162">
        <f ca="1" t="shared" si="264"/>
        <v>0.8200641601421432</v>
      </c>
    </row>
    <row r="1082" spans="1:10" ht="16.5">
      <c r="A1082" s="162" t="str">
        <f>Instructions!$I$24</f>
        <v>Mot 3</v>
      </c>
      <c r="B1082" s="162">
        <f ca="1" t="shared" si="262"/>
        <v>0.22632584162096026</v>
      </c>
      <c r="C1082" s="162" t="str">
        <f>Instructions!$I$39</f>
        <v>Mot 18</v>
      </c>
      <c r="D1082" s="162">
        <f ca="1" t="shared" si="263"/>
        <v>0.2721427263478119</v>
      </c>
      <c r="E1082" s="162" t="str">
        <f>Instructions!$I$54</f>
        <v>Mot 33</v>
      </c>
      <c r="F1082" s="162">
        <f ca="1" t="shared" si="264"/>
        <v>0.10738921820322134</v>
      </c>
      <c r="G1082" s="162" t="str">
        <f>Instructions!$I$69</f>
        <v>Mot 48</v>
      </c>
      <c r="H1082" s="162">
        <f ca="1" t="shared" si="264"/>
        <v>0.909033469165941</v>
      </c>
      <c r="I1082" s="162" t="str">
        <f>Instructions!$I$84</f>
        <v>Mot 63</v>
      </c>
      <c r="J1082" s="162">
        <f ca="1" t="shared" si="264"/>
        <v>0.2548409710308849</v>
      </c>
    </row>
    <row r="1083" spans="1:10" ht="16.5">
      <c r="A1083" s="162" t="str">
        <f>Instructions!$I$25</f>
        <v>Mot 4</v>
      </c>
      <c r="B1083" s="162">
        <f ca="1" t="shared" si="262"/>
        <v>0.1472532612124291</v>
      </c>
      <c r="C1083" s="162" t="str">
        <f>Instructions!$I$40</f>
        <v>Mot 19</v>
      </c>
      <c r="D1083" s="162">
        <f ca="1" t="shared" si="263"/>
        <v>0.39278290587194686</v>
      </c>
      <c r="E1083" s="162" t="str">
        <f>Instructions!$I$55</f>
        <v>Mot 34</v>
      </c>
      <c r="F1083" s="162">
        <f ca="1" t="shared" si="264"/>
        <v>0.3138925378507408</v>
      </c>
      <c r="G1083" s="162" t="str">
        <f>Instructions!$I$70</f>
        <v>Mot 49</v>
      </c>
      <c r="H1083" s="162">
        <f ca="1" t="shared" si="264"/>
        <v>0.1379843751435459</v>
      </c>
      <c r="I1083" s="162" t="str">
        <f>Instructions!$I$85</f>
        <v>Mot 64</v>
      </c>
      <c r="J1083" s="162">
        <f ca="1" t="shared" si="264"/>
        <v>0.3967746972106848</v>
      </c>
    </row>
    <row r="1084" spans="1:10" ht="16.5">
      <c r="A1084" s="162" t="str">
        <f>Instructions!$I$26</f>
        <v>Mot 5</v>
      </c>
      <c r="B1084" s="162">
        <f ca="1" t="shared" si="262"/>
        <v>0.5762238736522094</v>
      </c>
      <c r="C1084" s="162" t="str">
        <f>Instructions!$I$41</f>
        <v>Mot 20</v>
      </c>
      <c r="D1084" s="162">
        <f ca="1" t="shared" si="263"/>
        <v>0.4710922791625962</v>
      </c>
      <c r="E1084" s="162" t="str">
        <f>Instructions!$I$56</f>
        <v>Mot 35</v>
      </c>
      <c r="F1084" s="162">
        <f ca="1" t="shared" si="264"/>
        <v>0.9566162554859055</v>
      </c>
      <c r="G1084" s="162" t="str">
        <f>Instructions!$I$71</f>
        <v>Mot 50</v>
      </c>
      <c r="H1084" s="162">
        <f ca="1" t="shared" si="264"/>
        <v>0.7020424489658982</v>
      </c>
      <c r="I1084" s="162" t="str">
        <f>Instructions!$I$86</f>
        <v>Mot 65</v>
      </c>
      <c r="J1084" s="162">
        <f ca="1" t="shared" si="264"/>
        <v>0.5613787203192254</v>
      </c>
    </row>
    <row r="1085" spans="1:10" ht="16.5">
      <c r="A1085" s="162" t="str">
        <f>Instructions!$I$27</f>
        <v>Mot 6</v>
      </c>
      <c r="B1085" s="162">
        <f ca="1" t="shared" si="262"/>
        <v>0.5685710325383514</v>
      </c>
      <c r="C1085" s="162" t="str">
        <f>Instructions!$I$42</f>
        <v>Mot 21</v>
      </c>
      <c r="D1085" s="162">
        <f ca="1" t="shared" si="263"/>
        <v>0.40320670645857193</v>
      </c>
      <c r="E1085" s="162" t="str">
        <f>Instructions!$I$57</f>
        <v>Mot 36</v>
      </c>
      <c r="F1085" s="162">
        <f ca="1" t="shared" si="264"/>
        <v>0.3689473902673672</v>
      </c>
      <c r="G1085" s="162" t="str">
        <f>Instructions!$I$72</f>
        <v>Mot 51</v>
      </c>
      <c r="H1085" s="162">
        <f ca="1" t="shared" si="264"/>
        <v>0.08679518371935191</v>
      </c>
      <c r="I1085" s="162" t="str">
        <f>Instructions!$I$87</f>
        <v>Mot 66</v>
      </c>
      <c r="J1085" s="162">
        <f ca="1" t="shared" si="264"/>
        <v>0.8087450132571274</v>
      </c>
    </row>
    <row r="1086" spans="1:10" ht="16.5">
      <c r="A1086" s="162" t="str">
        <f>Instructions!$I$28</f>
        <v>Mot 7</v>
      </c>
      <c r="B1086" s="162">
        <f ca="1" t="shared" si="262"/>
        <v>0.09180836743165355</v>
      </c>
      <c r="C1086" s="162" t="str">
        <f>Instructions!$I$43</f>
        <v>Mot 22</v>
      </c>
      <c r="D1086" s="162">
        <f ca="1" t="shared" si="263"/>
        <v>0.776367651757749</v>
      </c>
      <c r="E1086" s="162" t="str">
        <f>Instructions!$I$58</f>
        <v>Mot 37</v>
      </c>
      <c r="F1086" s="162">
        <f ca="1" t="shared" si="264"/>
        <v>0.9259450694565899</v>
      </c>
      <c r="G1086" s="162" t="str">
        <f>Instructions!$I$73</f>
        <v>Mot 52</v>
      </c>
      <c r="H1086" s="162">
        <f ca="1" t="shared" si="264"/>
        <v>0.8396775603299879</v>
      </c>
      <c r="I1086" s="162" t="str">
        <f>Instructions!$I$88</f>
        <v>Mot 67</v>
      </c>
      <c r="J1086" s="162">
        <f ca="1" t="shared" si="264"/>
        <v>0.7545996056823744</v>
      </c>
    </row>
    <row r="1087" spans="1:10" ht="16.5">
      <c r="A1087" s="162" t="str">
        <f>Instructions!$I$29</f>
        <v>Mot 8</v>
      </c>
      <c r="B1087" s="162">
        <f ca="1" t="shared" si="262"/>
        <v>0.07928019325661051</v>
      </c>
      <c r="C1087" s="162" t="str">
        <f>Instructions!$I$44</f>
        <v>Mot 23</v>
      </c>
      <c r="D1087" s="162">
        <f ca="1" t="shared" si="263"/>
        <v>0.09601135819699402</v>
      </c>
      <c r="E1087" s="162" t="str">
        <f>Instructions!$I$59</f>
        <v>Mot 38</v>
      </c>
      <c r="F1087" s="162">
        <f ca="1" t="shared" si="264"/>
        <v>0.03953659566990797</v>
      </c>
      <c r="G1087" s="162" t="str">
        <f>Instructions!$I$74</f>
        <v>Mot 53</v>
      </c>
      <c r="H1087" s="162">
        <f ca="1" t="shared" si="264"/>
        <v>0.9613370843800385</v>
      </c>
      <c r="I1087" s="162" t="str">
        <f>Instructions!$I$89</f>
        <v>Mot 68</v>
      </c>
      <c r="J1087" s="162">
        <f ca="1" t="shared" si="264"/>
        <v>0.8963814489059134</v>
      </c>
    </row>
    <row r="1088" spans="1:10" ht="16.5">
      <c r="A1088" s="162" t="str">
        <f>Instructions!$I$30</f>
        <v>Mot 9</v>
      </c>
      <c r="B1088" s="162">
        <f ca="1" t="shared" si="262"/>
        <v>0.7926654677828676</v>
      </c>
      <c r="C1088" s="162" t="str">
        <f>Instructions!$I$45</f>
        <v>Mot 24</v>
      </c>
      <c r="D1088" s="162">
        <f ca="1" t="shared" si="263"/>
        <v>0.9399743193791694</v>
      </c>
      <c r="E1088" s="162" t="str">
        <f>Instructions!$I$60</f>
        <v>Mot 39</v>
      </c>
      <c r="F1088" s="162">
        <f ca="1" t="shared" si="264"/>
        <v>0.23055046190897666</v>
      </c>
      <c r="G1088" s="162" t="str">
        <f>Instructions!$I$75</f>
        <v>Mot 54</v>
      </c>
      <c r="H1088" s="162">
        <f ca="1" t="shared" si="264"/>
        <v>0.09979483895591312</v>
      </c>
      <c r="I1088" s="162" t="str">
        <f>Instructions!$I$90</f>
        <v>Mot 69</v>
      </c>
      <c r="J1088" s="162">
        <f ca="1" t="shared" si="264"/>
        <v>0.15916098464487238</v>
      </c>
    </row>
    <row r="1089" spans="1:10" ht="16.5">
      <c r="A1089" s="162" t="str">
        <f>Instructions!$I$31</f>
        <v>Mot 10</v>
      </c>
      <c r="B1089" s="162">
        <f ca="1" t="shared" si="262"/>
        <v>0.44431383060072416</v>
      </c>
      <c r="C1089" s="162" t="str">
        <f>Instructions!$I$46</f>
        <v>Mot 25</v>
      </c>
      <c r="D1089" s="162">
        <f ca="1">RAND()</f>
        <v>0.15890613762212524</v>
      </c>
      <c r="E1089" s="162" t="str">
        <f>Instructions!$I$61</f>
        <v>Mot 40</v>
      </c>
      <c r="F1089" s="162">
        <f ca="1">RAND()</f>
        <v>0.08400754737946281</v>
      </c>
      <c r="G1089" s="162" t="str">
        <f>Instructions!$I$76</f>
        <v>Mot 55</v>
      </c>
      <c r="H1089" s="162">
        <f ca="1" t="shared" si="264"/>
        <v>0.4506274322234529</v>
      </c>
      <c r="I1089" s="162" t="str">
        <f>Instructions!$I$91</f>
        <v>Mot 70</v>
      </c>
      <c r="J1089" s="162">
        <f ca="1" t="shared" si="264"/>
        <v>0.680420110415154</v>
      </c>
    </row>
    <row r="1090" spans="1:10" ht="16.5">
      <c r="A1090" s="162" t="str">
        <f>Instructions!$I$32</f>
        <v>Mot 11</v>
      </c>
      <c r="B1090" s="162">
        <f ca="1" t="shared" si="262"/>
        <v>0.8414809310327904</v>
      </c>
      <c r="C1090" s="162" t="str">
        <f>Instructions!$I$47</f>
        <v>Mot 26</v>
      </c>
      <c r="D1090" s="162">
        <f ca="1">RAND()</f>
        <v>0.4213593270617233</v>
      </c>
      <c r="E1090" s="162" t="str">
        <f>Instructions!$I$62</f>
        <v>Mot 41</v>
      </c>
      <c r="F1090" s="162">
        <f ca="1">RAND()</f>
        <v>0.17516322495279868</v>
      </c>
      <c r="G1090" s="162" t="str">
        <f>Instructions!$I$77</f>
        <v>Mot 56</v>
      </c>
      <c r="H1090" s="162">
        <f ca="1" t="shared" si="264"/>
        <v>0.18974930171845517</v>
      </c>
      <c r="I1090" s="162" t="str">
        <f>Instructions!$I$92</f>
        <v>Mot 71</v>
      </c>
      <c r="J1090" s="162">
        <f ca="1" t="shared" si="264"/>
        <v>0.8607115471416307</v>
      </c>
    </row>
    <row r="1091" spans="1:10" ht="16.5">
      <c r="A1091" s="162" t="str">
        <f>Instructions!$I$33</f>
        <v>Mot 12</v>
      </c>
      <c r="B1091" s="162">
        <f ca="1" t="shared" si="262"/>
        <v>0.9855177248118525</v>
      </c>
      <c r="C1091" s="162" t="str">
        <f>Instructions!$I$48</f>
        <v>Mot 27</v>
      </c>
      <c r="D1091" s="162">
        <f ca="1">RAND()</f>
        <v>0.8942064995009394</v>
      </c>
      <c r="E1091" s="162" t="str">
        <f>Instructions!$I$63</f>
        <v>Mot 42</v>
      </c>
      <c r="F1091" s="162">
        <f ca="1">RAND()</f>
        <v>0.7939791580664785</v>
      </c>
      <c r="G1091" s="162" t="str">
        <f>Instructions!$I$78</f>
        <v>Mot 57</v>
      </c>
      <c r="H1091" s="162">
        <f ca="1" t="shared" si="264"/>
        <v>0.20678822710783273</v>
      </c>
      <c r="I1091" s="162" t="str">
        <f>Instructions!$I$93</f>
        <v>Mot 72</v>
      </c>
      <c r="J1091" s="162">
        <f ca="1" t="shared" si="264"/>
        <v>0.9087479338172751</v>
      </c>
    </row>
    <row r="1092" spans="1:10" ht="16.5">
      <c r="A1092" s="162" t="str">
        <f>Instructions!$I$34</f>
        <v>Mot 13</v>
      </c>
      <c r="B1092" s="162">
        <f ca="1" t="shared" si="262"/>
        <v>0.5061082146167977</v>
      </c>
      <c r="C1092" s="162" t="str">
        <f>Instructions!$I$49</f>
        <v>Mot 28</v>
      </c>
      <c r="D1092" s="162">
        <f aca="true" t="shared" si="265" ref="D1092:D1094">RAND()</f>
        <v>0.5276565452173426</v>
      </c>
      <c r="E1092" s="162" t="str">
        <f>Instructions!$I$64</f>
        <v>Mot 43</v>
      </c>
      <c r="F1092" s="162">
        <f aca="true" t="shared" si="266" ref="F1092:F1094">RAND()</f>
        <v>0.09503132784002744</v>
      </c>
      <c r="G1092" s="162" t="str">
        <f>Instructions!$I$79</f>
        <v>Mot 58</v>
      </c>
      <c r="H1092" s="162">
        <f ca="1" t="shared" si="264"/>
        <v>0.30572353808570807</v>
      </c>
      <c r="I1092" s="162" t="str">
        <f>Instructions!$I$94</f>
        <v>Mot 73</v>
      </c>
      <c r="J1092" s="162">
        <f ca="1" t="shared" si="264"/>
        <v>0.500144325445759</v>
      </c>
    </row>
    <row r="1093" spans="1:10" ht="16.5">
      <c r="A1093" s="162" t="str">
        <f>Instructions!$I$35</f>
        <v>Mot 14</v>
      </c>
      <c r="B1093" s="162">
        <f ca="1" t="shared" si="262"/>
        <v>0.06307080315466485</v>
      </c>
      <c r="C1093" s="162" t="str">
        <f>Instructions!$I$50</f>
        <v>Mot 29</v>
      </c>
      <c r="D1093" s="162">
        <f ca="1" t="shared" si="265"/>
        <v>0.8004441714889946</v>
      </c>
      <c r="E1093" s="162" t="str">
        <f>Instructions!$I$65</f>
        <v>Mot 44</v>
      </c>
      <c r="F1093" s="162">
        <f ca="1" t="shared" si="266"/>
        <v>0.5272143635136258</v>
      </c>
      <c r="G1093" s="162" t="str">
        <f>Instructions!$I$80</f>
        <v>Mot 59</v>
      </c>
      <c r="H1093" s="162">
        <f ca="1" t="shared" si="264"/>
        <v>0.5612666050020235</v>
      </c>
      <c r="I1093" s="162" t="str">
        <f>Instructions!$I$95</f>
        <v>Mot 74</v>
      </c>
      <c r="J1093" s="162">
        <f ca="1" t="shared" si="264"/>
        <v>0.8967531052868652</v>
      </c>
    </row>
    <row r="1094" spans="1:10" ht="16.5">
      <c r="A1094" s="162" t="str">
        <f>Instructions!$I$36</f>
        <v>Mot 15</v>
      </c>
      <c r="B1094" s="162">
        <f ca="1" t="shared" si="262"/>
        <v>0.5998208440232579</v>
      </c>
      <c r="C1094" s="162" t="str">
        <f>Instructions!$I$51</f>
        <v>Mot 30</v>
      </c>
      <c r="D1094" s="162">
        <f ca="1" t="shared" si="265"/>
        <v>0.9534991947890397</v>
      </c>
      <c r="E1094" s="162" t="str">
        <f>Instructions!$I$66</f>
        <v>Mot 45</v>
      </c>
      <c r="F1094" s="162">
        <f ca="1" t="shared" si="266"/>
        <v>0.6327654049693551</v>
      </c>
      <c r="G1094" s="162" t="str">
        <f>Instructions!$I$81</f>
        <v>Mot 60</v>
      </c>
      <c r="H1094" s="162">
        <f ca="1" t="shared" si="264"/>
        <v>0.797453502861185</v>
      </c>
      <c r="I1094" s="162" t="str">
        <f>Instructions!$I$96</f>
        <v>Mot 75</v>
      </c>
      <c r="J1094" s="162">
        <f ca="1" t="shared" si="264"/>
        <v>0.8546224851191291</v>
      </c>
    </row>
    <row r="1095" ht="16.5">
      <c r="K1095" s="162">
        <v>55</v>
      </c>
    </row>
    <row r="1100" spans="1:10" ht="16.5">
      <c r="A1100" s="162" t="str">
        <f>Instructions!$I$22</f>
        <v>Mot 1</v>
      </c>
      <c r="B1100" s="162">
        <f aca="true" t="shared" si="267" ref="B1100:B1114">RAND()</f>
        <v>0.1159163780775333</v>
      </c>
      <c r="C1100" s="162" t="str">
        <f>Instructions!$I$37</f>
        <v>Mot 16</v>
      </c>
      <c r="D1100" s="162">
        <f aca="true" t="shared" si="268" ref="D1100:D1108">RAND()</f>
        <v>0.27859437151479194</v>
      </c>
      <c r="E1100" s="162" t="str">
        <f>Instructions!$I$52</f>
        <v>Mot 31</v>
      </c>
      <c r="F1100" s="162">
        <f aca="true" t="shared" si="269" ref="F1100:J1114">RAND()</f>
        <v>0.5060281967618996</v>
      </c>
      <c r="G1100" s="162" t="str">
        <f>Instructions!$I$67</f>
        <v>Mot 46</v>
      </c>
      <c r="H1100" s="162">
        <f ca="1" t="shared" si="269"/>
        <v>0.35166802798327734</v>
      </c>
      <c r="I1100" s="162" t="str">
        <f>Instructions!$I$82</f>
        <v>Mot 61</v>
      </c>
      <c r="J1100" s="162">
        <f ca="1" t="shared" si="269"/>
        <v>0.9921606961583628</v>
      </c>
    </row>
    <row r="1101" spans="1:10" ht="16.5">
      <c r="A1101" s="162" t="str">
        <f>Instructions!$I$23</f>
        <v>Mot 2</v>
      </c>
      <c r="B1101" s="162">
        <f ca="1" t="shared" si="267"/>
        <v>0.5154944815382734</v>
      </c>
      <c r="C1101" s="162" t="str">
        <f>Instructions!$I$38</f>
        <v>Mot 17</v>
      </c>
      <c r="D1101" s="162">
        <f ca="1" t="shared" si="268"/>
        <v>0.8179015116061497</v>
      </c>
      <c r="E1101" s="162" t="str">
        <f>Instructions!$I$53</f>
        <v>Mot 32</v>
      </c>
      <c r="F1101" s="162">
        <f ca="1" t="shared" si="269"/>
        <v>0.03740093050529758</v>
      </c>
      <c r="G1101" s="162" t="str">
        <f>Instructions!$I$68</f>
        <v>Mot 47</v>
      </c>
      <c r="H1101" s="162">
        <f ca="1" t="shared" si="269"/>
        <v>0.8568456111454942</v>
      </c>
      <c r="I1101" s="162" t="str">
        <f>Instructions!$I$83</f>
        <v>Mot 62</v>
      </c>
      <c r="J1101" s="162">
        <f ca="1" t="shared" si="269"/>
        <v>0.2538636712322998</v>
      </c>
    </row>
    <row r="1102" spans="1:10" ht="16.5">
      <c r="A1102" s="162" t="str">
        <f>Instructions!$I$24</f>
        <v>Mot 3</v>
      </c>
      <c r="B1102" s="162">
        <f ca="1" t="shared" si="267"/>
        <v>0.6630336293429804</v>
      </c>
      <c r="C1102" s="162" t="str">
        <f>Instructions!$I$39</f>
        <v>Mot 18</v>
      </c>
      <c r="D1102" s="162">
        <f ca="1" t="shared" si="268"/>
        <v>0.07224466052755862</v>
      </c>
      <c r="E1102" s="162" t="str">
        <f>Instructions!$I$54</f>
        <v>Mot 33</v>
      </c>
      <c r="F1102" s="162">
        <f ca="1" t="shared" si="269"/>
        <v>0.31558639195874916</v>
      </c>
      <c r="G1102" s="162" t="str">
        <f>Instructions!$I$69</f>
        <v>Mot 48</v>
      </c>
      <c r="H1102" s="162">
        <f ca="1" t="shared" si="269"/>
        <v>0.7804473501387809</v>
      </c>
      <c r="I1102" s="162" t="str">
        <f>Instructions!$I$84</f>
        <v>Mot 63</v>
      </c>
      <c r="J1102" s="162">
        <f ca="1" t="shared" si="269"/>
        <v>0.4282518423792583</v>
      </c>
    </row>
    <row r="1103" spans="1:10" ht="16.5">
      <c r="A1103" s="162" t="str">
        <f>Instructions!$I$25</f>
        <v>Mot 4</v>
      </c>
      <c r="B1103" s="162">
        <f ca="1" t="shared" si="267"/>
        <v>0.678201930253952</v>
      </c>
      <c r="C1103" s="162" t="str">
        <f>Instructions!$I$40</f>
        <v>Mot 19</v>
      </c>
      <c r="D1103" s="162">
        <f ca="1" t="shared" si="268"/>
        <v>0.04772576458210176</v>
      </c>
      <c r="E1103" s="162" t="str">
        <f>Instructions!$I$55</f>
        <v>Mot 34</v>
      </c>
      <c r="F1103" s="162">
        <f ca="1" t="shared" si="269"/>
        <v>0.5373485097913572</v>
      </c>
      <c r="G1103" s="162" t="str">
        <f>Instructions!$I$70</f>
        <v>Mot 49</v>
      </c>
      <c r="H1103" s="162">
        <f ca="1" t="shared" si="269"/>
        <v>0.3601538289541917</v>
      </c>
      <c r="I1103" s="162" t="str">
        <f>Instructions!$I$85</f>
        <v>Mot 64</v>
      </c>
      <c r="J1103" s="162">
        <f ca="1" t="shared" si="269"/>
        <v>0.22518782142031646</v>
      </c>
    </row>
    <row r="1104" spans="1:10" ht="16.5">
      <c r="A1104" s="162" t="str">
        <f>Instructions!$I$26</f>
        <v>Mot 5</v>
      </c>
      <c r="B1104" s="162">
        <f ca="1" t="shared" si="267"/>
        <v>0.5332476831076394</v>
      </c>
      <c r="C1104" s="162" t="str">
        <f>Instructions!$I$41</f>
        <v>Mot 20</v>
      </c>
      <c r="D1104" s="162">
        <f ca="1" t="shared" si="268"/>
        <v>0.15664581601326621</v>
      </c>
      <c r="E1104" s="162" t="str">
        <f>Instructions!$I$56</f>
        <v>Mot 35</v>
      </c>
      <c r="F1104" s="162">
        <f ca="1" t="shared" si="269"/>
        <v>0.5605597148298762</v>
      </c>
      <c r="G1104" s="162" t="str">
        <f>Instructions!$I$71</f>
        <v>Mot 50</v>
      </c>
      <c r="H1104" s="162">
        <f ca="1" t="shared" si="269"/>
        <v>0.8191549490177129</v>
      </c>
      <c r="I1104" s="162" t="str">
        <f>Instructions!$I$86</f>
        <v>Mot 65</v>
      </c>
      <c r="J1104" s="162">
        <f ca="1" t="shared" si="269"/>
        <v>0.33351864011633947</v>
      </c>
    </row>
    <row r="1105" spans="1:10" ht="16.5">
      <c r="A1105" s="162" t="str">
        <f>Instructions!$I$27</f>
        <v>Mot 6</v>
      </c>
      <c r="B1105" s="162">
        <f ca="1" t="shared" si="267"/>
        <v>0.4353955237591689</v>
      </c>
      <c r="C1105" s="162" t="str">
        <f>Instructions!$I$42</f>
        <v>Mot 21</v>
      </c>
      <c r="D1105" s="162">
        <f ca="1" t="shared" si="268"/>
        <v>0.43878655733449323</v>
      </c>
      <c r="E1105" s="162" t="str">
        <f>Instructions!$I$57</f>
        <v>Mot 36</v>
      </c>
      <c r="F1105" s="162">
        <f ca="1" t="shared" si="269"/>
        <v>0.27171629177650647</v>
      </c>
      <c r="G1105" s="162" t="str">
        <f>Instructions!$I$72</f>
        <v>Mot 51</v>
      </c>
      <c r="H1105" s="162">
        <f ca="1" t="shared" si="269"/>
        <v>0.34188234994343614</v>
      </c>
      <c r="I1105" s="162" t="str">
        <f>Instructions!$I$87</f>
        <v>Mot 66</v>
      </c>
      <c r="J1105" s="162">
        <f ca="1" t="shared" si="269"/>
        <v>0.4554636819253688</v>
      </c>
    </row>
    <row r="1106" spans="1:10" ht="16.5">
      <c r="A1106" s="162" t="str">
        <f>Instructions!$I$28</f>
        <v>Mot 7</v>
      </c>
      <c r="B1106" s="162">
        <f ca="1" t="shared" si="267"/>
        <v>0.04382004547675644</v>
      </c>
      <c r="C1106" s="162" t="str">
        <f>Instructions!$I$43</f>
        <v>Mot 22</v>
      </c>
      <c r="D1106" s="162">
        <f ca="1" t="shared" si="268"/>
        <v>0.42357779511803884</v>
      </c>
      <c r="E1106" s="162" t="str">
        <f>Instructions!$I$58</f>
        <v>Mot 37</v>
      </c>
      <c r="F1106" s="162">
        <f ca="1" t="shared" si="269"/>
        <v>0.17778596636087318</v>
      </c>
      <c r="G1106" s="162" t="str">
        <f>Instructions!$I$73</f>
        <v>Mot 52</v>
      </c>
      <c r="H1106" s="162">
        <f ca="1" t="shared" si="269"/>
        <v>0.18665863733199672</v>
      </c>
      <c r="I1106" s="162" t="str">
        <f>Instructions!$I$88</f>
        <v>Mot 67</v>
      </c>
      <c r="J1106" s="162">
        <f ca="1" t="shared" si="269"/>
        <v>0.8300911867116483</v>
      </c>
    </row>
    <row r="1107" spans="1:10" ht="16.5">
      <c r="A1107" s="162" t="str">
        <f>Instructions!$I$29</f>
        <v>Mot 8</v>
      </c>
      <c r="B1107" s="162">
        <f ca="1" t="shared" si="267"/>
        <v>0.8631165507355654</v>
      </c>
      <c r="C1107" s="162" t="str">
        <f>Instructions!$I$44</f>
        <v>Mot 23</v>
      </c>
      <c r="D1107" s="162">
        <f ca="1" t="shared" si="268"/>
        <v>0.8094115393333999</v>
      </c>
      <c r="E1107" s="162" t="str">
        <f>Instructions!$I$59</f>
        <v>Mot 38</v>
      </c>
      <c r="F1107" s="162">
        <f ca="1" t="shared" si="269"/>
        <v>0.9467170627711731</v>
      </c>
      <c r="G1107" s="162" t="str">
        <f>Instructions!$I$74</f>
        <v>Mot 53</v>
      </c>
      <c r="H1107" s="162">
        <f ca="1" t="shared" si="269"/>
        <v>0.597305913239677</v>
      </c>
      <c r="I1107" s="162" t="str">
        <f>Instructions!$I$89</f>
        <v>Mot 68</v>
      </c>
      <c r="J1107" s="162">
        <f ca="1" t="shared" si="269"/>
        <v>0.6374921559917026</v>
      </c>
    </row>
    <row r="1108" spans="1:10" ht="16.5">
      <c r="A1108" s="162" t="str">
        <f>Instructions!$I$30</f>
        <v>Mot 9</v>
      </c>
      <c r="B1108" s="162">
        <f ca="1" t="shared" si="267"/>
        <v>0.4968483049560375</v>
      </c>
      <c r="C1108" s="162" t="str">
        <f>Instructions!$I$45</f>
        <v>Mot 24</v>
      </c>
      <c r="D1108" s="162">
        <f ca="1" t="shared" si="268"/>
        <v>0.9591227166941497</v>
      </c>
      <c r="E1108" s="162" t="str">
        <f>Instructions!$I$60</f>
        <v>Mot 39</v>
      </c>
      <c r="F1108" s="162">
        <f ca="1" t="shared" si="269"/>
        <v>0.9064534883834008</v>
      </c>
      <c r="G1108" s="162" t="str">
        <f>Instructions!$I$75</f>
        <v>Mot 54</v>
      </c>
      <c r="H1108" s="162">
        <f ca="1" t="shared" si="269"/>
        <v>0.9720204709662098</v>
      </c>
      <c r="I1108" s="162" t="str">
        <f>Instructions!$I$90</f>
        <v>Mot 69</v>
      </c>
      <c r="J1108" s="162">
        <f ca="1" t="shared" si="269"/>
        <v>0.298162753366785</v>
      </c>
    </row>
    <row r="1109" spans="1:10" ht="16.5">
      <c r="A1109" s="162" t="str">
        <f>Instructions!$I$31</f>
        <v>Mot 10</v>
      </c>
      <c r="B1109" s="162">
        <f ca="1" t="shared" si="267"/>
        <v>0.6875891146188572</v>
      </c>
      <c r="C1109" s="162" t="str">
        <f>Instructions!$I$46</f>
        <v>Mot 25</v>
      </c>
      <c r="D1109" s="162">
        <f ca="1">RAND()</f>
        <v>0.5792807615711661</v>
      </c>
      <c r="E1109" s="162" t="str">
        <f>Instructions!$I$61</f>
        <v>Mot 40</v>
      </c>
      <c r="F1109" s="162">
        <f ca="1">RAND()</f>
        <v>0.7843920352580996</v>
      </c>
      <c r="G1109" s="162" t="str">
        <f>Instructions!$I$76</f>
        <v>Mot 55</v>
      </c>
      <c r="H1109" s="162">
        <f ca="1" t="shared" si="269"/>
        <v>0.6716386811534759</v>
      </c>
      <c r="I1109" s="162" t="str">
        <f>Instructions!$I$91</f>
        <v>Mot 70</v>
      </c>
      <c r="J1109" s="162">
        <f ca="1" t="shared" si="269"/>
        <v>0.9290573503515803</v>
      </c>
    </row>
    <row r="1110" spans="1:10" ht="16.5">
      <c r="A1110" s="162" t="str">
        <f>Instructions!$I$32</f>
        <v>Mot 11</v>
      </c>
      <c r="B1110" s="162">
        <f ca="1" t="shared" si="267"/>
        <v>0.29170092419620364</v>
      </c>
      <c r="C1110" s="162" t="str">
        <f>Instructions!$I$47</f>
        <v>Mot 26</v>
      </c>
      <c r="D1110" s="162">
        <f ca="1">RAND()</f>
        <v>0.5811281629296052</v>
      </c>
      <c r="E1110" s="162" t="str">
        <f>Instructions!$I$62</f>
        <v>Mot 41</v>
      </c>
      <c r="F1110" s="162">
        <f ca="1">RAND()</f>
        <v>0.18757415501901564</v>
      </c>
      <c r="G1110" s="162" t="str">
        <f>Instructions!$I$77</f>
        <v>Mot 56</v>
      </c>
      <c r="H1110" s="162">
        <f ca="1" t="shared" si="269"/>
        <v>0.6983775453949507</v>
      </c>
      <c r="I1110" s="162" t="str">
        <f>Instructions!$I$92</f>
        <v>Mot 71</v>
      </c>
      <c r="J1110" s="162">
        <f ca="1" t="shared" si="269"/>
        <v>0.23834985966687927</v>
      </c>
    </row>
    <row r="1111" spans="1:10" ht="16.5">
      <c r="A1111" s="162" t="str">
        <f>Instructions!$I$33</f>
        <v>Mot 12</v>
      </c>
      <c r="B1111" s="162">
        <f ca="1" t="shared" si="267"/>
        <v>0.7048326836838064</v>
      </c>
      <c r="C1111" s="162" t="str">
        <f>Instructions!$I$48</f>
        <v>Mot 27</v>
      </c>
      <c r="D1111" s="162">
        <f ca="1">RAND()</f>
        <v>0.7106384243741054</v>
      </c>
      <c r="E1111" s="162" t="str">
        <f>Instructions!$I$63</f>
        <v>Mot 42</v>
      </c>
      <c r="F1111" s="162">
        <f ca="1">RAND()</f>
        <v>0.555048200132018</v>
      </c>
      <c r="G1111" s="162" t="str">
        <f>Instructions!$I$78</f>
        <v>Mot 57</v>
      </c>
      <c r="H1111" s="162">
        <f ca="1" t="shared" si="269"/>
        <v>0.5692977671740719</v>
      </c>
      <c r="I1111" s="162" t="str">
        <f>Instructions!$I$93</f>
        <v>Mot 72</v>
      </c>
      <c r="J1111" s="162">
        <f ca="1" t="shared" si="269"/>
        <v>0.10306865694095035</v>
      </c>
    </row>
    <row r="1112" spans="1:10" ht="16.5">
      <c r="A1112" s="162" t="str">
        <f>Instructions!$I$34</f>
        <v>Mot 13</v>
      </c>
      <c r="B1112" s="162">
        <f ca="1" t="shared" si="267"/>
        <v>0.8935675365555483</v>
      </c>
      <c r="C1112" s="162" t="str">
        <f>Instructions!$I$49</f>
        <v>Mot 28</v>
      </c>
      <c r="D1112" s="162">
        <f aca="true" t="shared" si="270" ref="D1112:D1114">RAND()</f>
        <v>0.5631848749001697</v>
      </c>
      <c r="E1112" s="162" t="str">
        <f>Instructions!$I$64</f>
        <v>Mot 43</v>
      </c>
      <c r="F1112" s="162">
        <f aca="true" t="shared" si="271" ref="F1112:F1114">RAND()</f>
        <v>0.876345525779404</v>
      </c>
      <c r="G1112" s="162" t="str">
        <f>Instructions!$I$79</f>
        <v>Mot 58</v>
      </c>
      <c r="H1112" s="162">
        <f ca="1" t="shared" si="269"/>
        <v>0.5584137489273077</v>
      </c>
      <c r="I1112" s="162" t="str">
        <f>Instructions!$I$94</f>
        <v>Mot 73</v>
      </c>
      <c r="J1112" s="162">
        <f ca="1" t="shared" si="269"/>
        <v>0.8102469727689195</v>
      </c>
    </row>
    <row r="1113" spans="1:10" ht="16.5">
      <c r="A1113" s="162" t="str">
        <f>Instructions!$I$35</f>
        <v>Mot 14</v>
      </c>
      <c r="B1113" s="162">
        <f ca="1" t="shared" si="267"/>
        <v>0.7999910509765099</v>
      </c>
      <c r="C1113" s="162" t="str">
        <f>Instructions!$I$50</f>
        <v>Mot 29</v>
      </c>
      <c r="D1113" s="162">
        <f ca="1" t="shared" si="270"/>
        <v>0.59179619062476</v>
      </c>
      <c r="E1113" s="162" t="str">
        <f>Instructions!$I$65</f>
        <v>Mot 44</v>
      </c>
      <c r="F1113" s="162">
        <f ca="1" t="shared" si="271"/>
        <v>0.14928475263839724</v>
      </c>
      <c r="G1113" s="162" t="str">
        <f>Instructions!$I$80</f>
        <v>Mot 59</v>
      </c>
      <c r="H1113" s="162">
        <f ca="1" t="shared" si="269"/>
        <v>0.8639967873270898</v>
      </c>
      <c r="I1113" s="162" t="str">
        <f>Instructions!$I$95</f>
        <v>Mot 74</v>
      </c>
      <c r="J1113" s="162">
        <f ca="1" t="shared" si="269"/>
        <v>0.3184665696884956</v>
      </c>
    </row>
    <row r="1114" spans="1:10" ht="16.5">
      <c r="A1114" s="162" t="str">
        <f>Instructions!$I$36</f>
        <v>Mot 15</v>
      </c>
      <c r="B1114" s="162">
        <f ca="1" t="shared" si="267"/>
        <v>0.7565702679975135</v>
      </c>
      <c r="C1114" s="162" t="str">
        <f>Instructions!$I$51</f>
        <v>Mot 30</v>
      </c>
      <c r="D1114" s="162">
        <f ca="1" t="shared" si="270"/>
        <v>0.3671207096808494</v>
      </c>
      <c r="E1114" s="162" t="str">
        <f>Instructions!$I$66</f>
        <v>Mot 45</v>
      </c>
      <c r="F1114" s="162">
        <f ca="1" t="shared" si="271"/>
        <v>0.38035486116154127</v>
      </c>
      <c r="G1114" s="162" t="str">
        <f>Instructions!$I$81</f>
        <v>Mot 60</v>
      </c>
      <c r="H1114" s="162">
        <f ca="1" t="shared" si="269"/>
        <v>0.024145707062641963</v>
      </c>
      <c r="I1114" s="162" t="str">
        <f>Instructions!$I$96</f>
        <v>Mot 75</v>
      </c>
      <c r="J1114" s="162">
        <f ca="1" t="shared" si="269"/>
        <v>0.6200654400090339</v>
      </c>
    </row>
    <row r="1115" ht="16.5">
      <c r="K1115" s="162">
        <v>56</v>
      </c>
    </row>
    <row r="1120" spans="1:10" ht="16.5">
      <c r="A1120" s="162" t="str">
        <f>Instructions!$I$22</f>
        <v>Mot 1</v>
      </c>
      <c r="B1120" s="162">
        <f aca="true" t="shared" si="272" ref="B1120:B1154">RAND()</f>
        <v>0.7637692808734916</v>
      </c>
      <c r="C1120" s="162" t="str">
        <f>Instructions!$I$37</f>
        <v>Mot 16</v>
      </c>
      <c r="D1120" s="162">
        <f aca="true" t="shared" si="273" ref="D1120:D1128">RAND()</f>
        <v>0.8249681572322496</v>
      </c>
      <c r="E1120" s="162" t="str">
        <f>Instructions!$I$52</f>
        <v>Mot 31</v>
      </c>
      <c r="F1120" s="162">
        <f aca="true" t="shared" si="274" ref="F1120:J1134">RAND()</f>
        <v>0.4660265219613957</v>
      </c>
      <c r="G1120" s="162" t="str">
        <f>Instructions!$I$67</f>
        <v>Mot 46</v>
      </c>
      <c r="H1120" s="162">
        <f ca="1" t="shared" si="274"/>
        <v>0.10095371475590675</v>
      </c>
      <c r="I1120" s="162" t="str">
        <f>Instructions!$I$82</f>
        <v>Mot 61</v>
      </c>
      <c r="J1120" s="162">
        <f ca="1" t="shared" si="274"/>
        <v>0.2313420282962907</v>
      </c>
    </row>
    <row r="1121" spans="1:10" ht="16.5">
      <c r="A1121" s="162" t="str">
        <f>Instructions!$I$23</f>
        <v>Mot 2</v>
      </c>
      <c r="B1121" s="162">
        <f ca="1" t="shared" si="272"/>
        <v>0.9997256809400394</v>
      </c>
      <c r="C1121" s="162" t="str">
        <f>Instructions!$I$38</f>
        <v>Mot 17</v>
      </c>
      <c r="D1121" s="162">
        <f ca="1" t="shared" si="273"/>
        <v>0.893159980164306</v>
      </c>
      <c r="E1121" s="162" t="str">
        <f>Instructions!$I$53</f>
        <v>Mot 32</v>
      </c>
      <c r="F1121" s="162">
        <f ca="1" t="shared" si="274"/>
        <v>0.9229159516039962</v>
      </c>
      <c r="G1121" s="162" t="str">
        <f>Instructions!$I$68</f>
        <v>Mot 47</v>
      </c>
      <c r="H1121" s="162">
        <f ca="1" t="shared" si="274"/>
        <v>0.7408800427080814</v>
      </c>
      <c r="I1121" s="162" t="str">
        <f>Instructions!$I$83</f>
        <v>Mot 62</v>
      </c>
      <c r="J1121" s="162">
        <f ca="1" t="shared" si="274"/>
        <v>0.5825315270342355</v>
      </c>
    </row>
    <row r="1122" spans="1:10" ht="16.5">
      <c r="A1122" s="162" t="str">
        <f>Instructions!$I$24</f>
        <v>Mot 3</v>
      </c>
      <c r="B1122" s="162">
        <f ca="1" t="shared" si="272"/>
        <v>0.9628195761773944</v>
      </c>
      <c r="C1122" s="162" t="str">
        <f>Instructions!$I$39</f>
        <v>Mot 18</v>
      </c>
      <c r="D1122" s="162">
        <f ca="1" t="shared" si="273"/>
        <v>0.8317346320100184</v>
      </c>
      <c r="E1122" s="162" t="str">
        <f>Instructions!$I$54</f>
        <v>Mot 33</v>
      </c>
      <c r="F1122" s="162">
        <f ca="1" t="shared" si="274"/>
        <v>0.006023779948185259</v>
      </c>
      <c r="G1122" s="162" t="str">
        <f>Instructions!$I$69</f>
        <v>Mot 48</v>
      </c>
      <c r="H1122" s="162">
        <f ca="1" t="shared" si="274"/>
        <v>0.4618130295529098</v>
      </c>
      <c r="I1122" s="162" t="str">
        <f>Instructions!$I$84</f>
        <v>Mot 63</v>
      </c>
      <c r="J1122" s="162">
        <f ca="1" t="shared" si="274"/>
        <v>0.26864794167290695</v>
      </c>
    </row>
    <row r="1123" spans="1:10" ht="16.5">
      <c r="A1123" s="162" t="str">
        <f>Instructions!$I$25</f>
        <v>Mot 4</v>
      </c>
      <c r="B1123" s="162">
        <f ca="1" t="shared" si="272"/>
        <v>0.9247422508326704</v>
      </c>
      <c r="C1123" s="162" t="str">
        <f>Instructions!$I$40</f>
        <v>Mot 19</v>
      </c>
      <c r="D1123" s="162">
        <f ca="1" t="shared" si="273"/>
        <v>0.32218618902123297</v>
      </c>
      <c r="E1123" s="162" t="str">
        <f>Instructions!$I$55</f>
        <v>Mot 34</v>
      </c>
      <c r="F1123" s="162">
        <f ca="1" t="shared" si="274"/>
        <v>0.28396826417809184</v>
      </c>
      <c r="G1123" s="162" t="str">
        <f>Instructions!$I$70</f>
        <v>Mot 49</v>
      </c>
      <c r="H1123" s="162">
        <f ca="1" t="shared" si="274"/>
        <v>0.4387237944084875</v>
      </c>
      <c r="I1123" s="162" t="str">
        <f>Instructions!$I$85</f>
        <v>Mot 64</v>
      </c>
      <c r="J1123" s="162">
        <f ca="1" t="shared" si="274"/>
        <v>0.10960645056425655</v>
      </c>
    </row>
    <row r="1124" spans="1:10" ht="16.5">
      <c r="A1124" s="162" t="str">
        <f>Instructions!$I$26</f>
        <v>Mot 5</v>
      </c>
      <c r="B1124" s="162">
        <f ca="1" t="shared" si="272"/>
        <v>0.6382151097735203</v>
      </c>
      <c r="C1124" s="162" t="str">
        <f>Instructions!$I$41</f>
        <v>Mot 20</v>
      </c>
      <c r="D1124" s="162">
        <f ca="1" t="shared" si="273"/>
        <v>0.134527733380439</v>
      </c>
      <c r="E1124" s="162" t="str">
        <f>Instructions!$I$56</f>
        <v>Mot 35</v>
      </c>
      <c r="F1124" s="162">
        <f ca="1" t="shared" si="274"/>
        <v>0.8102121950174241</v>
      </c>
      <c r="G1124" s="162" t="str">
        <f>Instructions!$I$71</f>
        <v>Mot 50</v>
      </c>
      <c r="H1124" s="162">
        <f ca="1" t="shared" si="274"/>
        <v>0.5921367171801213</v>
      </c>
      <c r="I1124" s="162" t="str">
        <f>Instructions!$I$86</f>
        <v>Mot 65</v>
      </c>
      <c r="J1124" s="162">
        <f ca="1" t="shared" si="274"/>
        <v>0.7909064571086615</v>
      </c>
    </row>
    <row r="1125" spans="1:10" ht="16.5">
      <c r="A1125" s="162" t="str">
        <f>Instructions!$I$27</f>
        <v>Mot 6</v>
      </c>
      <c r="B1125" s="162">
        <f ca="1" t="shared" si="272"/>
        <v>0.7334994666468652</v>
      </c>
      <c r="C1125" s="162" t="str">
        <f>Instructions!$I$42</f>
        <v>Mot 21</v>
      </c>
      <c r="D1125" s="162">
        <f ca="1" t="shared" si="273"/>
        <v>0.2725056184260225</v>
      </c>
      <c r="E1125" s="162" t="str">
        <f>Instructions!$I$57</f>
        <v>Mot 36</v>
      </c>
      <c r="F1125" s="162">
        <f ca="1" t="shared" si="274"/>
        <v>0.4612716409572808</v>
      </c>
      <c r="G1125" s="162" t="str">
        <f>Instructions!$I$72</f>
        <v>Mot 51</v>
      </c>
      <c r="H1125" s="162">
        <f ca="1" t="shared" si="274"/>
        <v>0.9263213804000091</v>
      </c>
      <c r="I1125" s="162" t="str">
        <f>Instructions!$I$87</f>
        <v>Mot 66</v>
      </c>
      <c r="J1125" s="162">
        <f ca="1" t="shared" si="274"/>
        <v>0.7451019274715873</v>
      </c>
    </row>
    <row r="1126" spans="1:10" ht="16.5">
      <c r="A1126" s="162" t="str">
        <f>Instructions!$I$28</f>
        <v>Mot 7</v>
      </c>
      <c r="B1126" s="162">
        <f ca="1" t="shared" si="272"/>
        <v>0.02801952219543613</v>
      </c>
      <c r="C1126" s="162" t="str">
        <f>Instructions!$I$43</f>
        <v>Mot 22</v>
      </c>
      <c r="D1126" s="162">
        <f ca="1" t="shared" si="273"/>
        <v>0.48670342261037514</v>
      </c>
      <c r="E1126" s="162" t="str">
        <f>Instructions!$I$58</f>
        <v>Mot 37</v>
      </c>
      <c r="F1126" s="162">
        <f ca="1" t="shared" si="274"/>
        <v>0.631432548949426</v>
      </c>
      <c r="G1126" s="162" t="str">
        <f>Instructions!$I$73</f>
        <v>Mot 52</v>
      </c>
      <c r="H1126" s="162">
        <f ca="1" t="shared" si="274"/>
        <v>0.5616169441393734</v>
      </c>
      <c r="I1126" s="162" t="str">
        <f>Instructions!$I$88</f>
        <v>Mot 67</v>
      </c>
      <c r="J1126" s="162">
        <f ca="1" t="shared" si="274"/>
        <v>0.8251254065670461</v>
      </c>
    </row>
    <row r="1127" spans="1:10" ht="16.5">
      <c r="A1127" s="162" t="str">
        <f>Instructions!$I$29</f>
        <v>Mot 8</v>
      </c>
      <c r="B1127" s="162">
        <f ca="1" t="shared" si="272"/>
        <v>0.7376170295538615</v>
      </c>
      <c r="C1127" s="162" t="str">
        <f>Instructions!$I$44</f>
        <v>Mot 23</v>
      </c>
      <c r="D1127" s="162">
        <f ca="1" t="shared" si="273"/>
        <v>0.5562102906743878</v>
      </c>
      <c r="E1127" s="162" t="str">
        <f>Instructions!$I$59</f>
        <v>Mot 38</v>
      </c>
      <c r="F1127" s="162">
        <f ca="1" t="shared" si="274"/>
        <v>0.986131087900685</v>
      </c>
      <c r="G1127" s="162" t="str">
        <f>Instructions!$I$74</f>
        <v>Mot 53</v>
      </c>
      <c r="H1127" s="162">
        <f ca="1" t="shared" si="274"/>
        <v>0.03791340233066498</v>
      </c>
      <c r="I1127" s="162" t="str">
        <f>Instructions!$I$89</f>
        <v>Mot 68</v>
      </c>
      <c r="J1127" s="162">
        <f ca="1" t="shared" si="274"/>
        <v>0.20349314203033797</v>
      </c>
    </row>
    <row r="1128" spans="1:10" ht="16.5">
      <c r="A1128" s="162" t="str">
        <f>Instructions!$I$30</f>
        <v>Mot 9</v>
      </c>
      <c r="B1128" s="162">
        <f ca="1" t="shared" si="272"/>
        <v>0.9668794957851249</v>
      </c>
      <c r="C1128" s="162" t="str">
        <f>Instructions!$I$45</f>
        <v>Mot 24</v>
      </c>
      <c r="D1128" s="162">
        <f ca="1" t="shared" si="273"/>
        <v>0.7062519814412072</v>
      </c>
      <c r="E1128" s="162" t="str">
        <f>Instructions!$I$60</f>
        <v>Mot 39</v>
      </c>
      <c r="F1128" s="162">
        <f ca="1" t="shared" si="274"/>
        <v>0.9052588724101128</v>
      </c>
      <c r="G1128" s="162" t="str">
        <f>Instructions!$I$75</f>
        <v>Mot 54</v>
      </c>
      <c r="H1128" s="162">
        <f ca="1" t="shared" si="274"/>
        <v>0.44241395927515337</v>
      </c>
      <c r="I1128" s="162" t="str">
        <f>Instructions!$I$90</f>
        <v>Mot 69</v>
      </c>
      <c r="J1128" s="162">
        <f ca="1" t="shared" si="274"/>
        <v>0.329474913264284</v>
      </c>
    </row>
    <row r="1129" spans="1:10" ht="16.5">
      <c r="A1129" s="162" t="str">
        <f>Instructions!$I$31</f>
        <v>Mot 10</v>
      </c>
      <c r="B1129" s="162">
        <f ca="1" t="shared" si="272"/>
        <v>0.9106494394346027</v>
      </c>
      <c r="C1129" s="162" t="str">
        <f>Instructions!$I$46</f>
        <v>Mot 25</v>
      </c>
      <c r="D1129" s="162">
        <f ca="1">RAND()</f>
        <v>0.6913937647794811</v>
      </c>
      <c r="E1129" s="162" t="str">
        <f>Instructions!$I$61</f>
        <v>Mot 40</v>
      </c>
      <c r="F1129" s="162">
        <f ca="1">RAND()</f>
        <v>0.9520165862101205</v>
      </c>
      <c r="G1129" s="162" t="str">
        <f>Instructions!$I$76</f>
        <v>Mot 55</v>
      </c>
      <c r="H1129" s="162">
        <f ca="1" t="shared" si="274"/>
        <v>0.5444151392617788</v>
      </c>
      <c r="I1129" s="162" t="str">
        <f>Instructions!$I$91</f>
        <v>Mot 70</v>
      </c>
      <c r="J1129" s="162">
        <f ca="1" t="shared" si="274"/>
        <v>0.2004262357206703</v>
      </c>
    </row>
    <row r="1130" spans="1:10" ht="16.5">
      <c r="A1130" s="162" t="str">
        <f>Instructions!$I$32</f>
        <v>Mot 11</v>
      </c>
      <c r="B1130" s="162">
        <f ca="1" t="shared" si="272"/>
        <v>0.9924457339316668</v>
      </c>
      <c r="C1130" s="162" t="str">
        <f>Instructions!$I$47</f>
        <v>Mot 26</v>
      </c>
      <c r="D1130" s="162">
        <f ca="1">RAND()</f>
        <v>0.8096822497244947</v>
      </c>
      <c r="E1130" s="162" t="str">
        <f>Instructions!$I$62</f>
        <v>Mot 41</v>
      </c>
      <c r="F1130" s="162">
        <f ca="1">RAND()</f>
        <v>0.90154454421187</v>
      </c>
      <c r="G1130" s="162" t="str">
        <f>Instructions!$I$77</f>
        <v>Mot 56</v>
      </c>
      <c r="H1130" s="162">
        <f ca="1" t="shared" si="274"/>
        <v>0.5215961532822339</v>
      </c>
      <c r="I1130" s="162" t="str">
        <f>Instructions!$I$92</f>
        <v>Mot 71</v>
      </c>
      <c r="J1130" s="162">
        <f ca="1" t="shared" si="274"/>
        <v>0.6912681223844733</v>
      </c>
    </row>
    <row r="1131" spans="1:10" ht="16.5">
      <c r="A1131" s="162" t="str">
        <f>Instructions!$I$33</f>
        <v>Mot 12</v>
      </c>
      <c r="B1131" s="162">
        <f ca="1" t="shared" si="272"/>
        <v>0.4976313803515965</v>
      </c>
      <c r="C1131" s="162" t="str">
        <f>Instructions!$I$48</f>
        <v>Mot 27</v>
      </c>
      <c r="D1131" s="162">
        <f ca="1">RAND()</f>
        <v>0.4625850145367403</v>
      </c>
      <c r="E1131" s="162" t="str">
        <f>Instructions!$I$63</f>
        <v>Mot 42</v>
      </c>
      <c r="F1131" s="162">
        <f ca="1">RAND()</f>
        <v>0.8555643721691613</v>
      </c>
      <c r="G1131" s="162" t="str">
        <f>Instructions!$I$78</f>
        <v>Mot 57</v>
      </c>
      <c r="H1131" s="162">
        <f ca="1" t="shared" si="274"/>
        <v>0.3754036192466329</v>
      </c>
      <c r="I1131" s="162" t="str">
        <f>Instructions!$I$93</f>
        <v>Mot 72</v>
      </c>
      <c r="J1131" s="162">
        <f ca="1" t="shared" si="274"/>
        <v>0.20944997894886475</v>
      </c>
    </row>
    <row r="1132" spans="1:10" ht="16.5">
      <c r="A1132" s="162" t="str">
        <f>Instructions!$I$34</f>
        <v>Mot 13</v>
      </c>
      <c r="B1132" s="162">
        <f ca="1" t="shared" si="272"/>
        <v>0.7688734243954104</v>
      </c>
      <c r="C1132" s="162" t="str">
        <f>Instructions!$I$49</f>
        <v>Mot 28</v>
      </c>
      <c r="D1132" s="162">
        <f aca="true" t="shared" si="275" ref="D1132:D1134">RAND()</f>
        <v>0.6313218860492367</v>
      </c>
      <c r="E1132" s="162" t="str">
        <f>Instructions!$I$64</f>
        <v>Mot 43</v>
      </c>
      <c r="F1132" s="162">
        <f aca="true" t="shared" si="276" ref="F1132:F1134">RAND()</f>
        <v>0.6911409625249478</v>
      </c>
      <c r="G1132" s="162" t="str">
        <f>Instructions!$I$79</f>
        <v>Mot 58</v>
      </c>
      <c r="H1132" s="162">
        <f ca="1" t="shared" si="274"/>
        <v>0.7671970818966178</v>
      </c>
      <c r="I1132" s="162" t="str">
        <f>Instructions!$I$94</f>
        <v>Mot 73</v>
      </c>
      <c r="J1132" s="162">
        <f ca="1" t="shared" si="274"/>
        <v>0.7212867347655804</v>
      </c>
    </row>
    <row r="1133" spans="1:10" ht="16.5">
      <c r="A1133" s="162" t="str">
        <f>Instructions!$I$35</f>
        <v>Mot 14</v>
      </c>
      <c r="B1133" s="162">
        <f ca="1" t="shared" si="272"/>
        <v>0.6031344514991537</v>
      </c>
      <c r="C1133" s="162" t="str">
        <f>Instructions!$I$50</f>
        <v>Mot 29</v>
      </c>
      <c r="D1133" s="162">
        <f ca="1" t="shared" si="275"/>
        <v>0.6487386340695652</v>
      </c>
      <c r="E1133" s="162" t="str">
        <f>Instructions!$I$65</f>
        <v>Mot 44</v>
      </c>
      <c r="F1133" s="162">
        <f ca="1" t="shared" si="276"/>
        <v>0.7566013268605205</v>
      </c>
      <c r="G1133" s="162" t="str">
        <f>Instructions!$I$80</f>
        <v>Mot 59</v>
      </c>
      <c r="H1133" s="162">
        <f ca="1" t="shared" si="274"/>
        <v>0.9874240010663339</v>
      </c>
      <c r="I1133" s="162" t="str">
        <f>Instructions!$I$95</f>
        <v>Mot 74</v>
      </c>
      <c r="J1133" s="162">
        <f ca="1" t="shared" si="274"/>
        <v>0.6055125249961264</v>
      </c>
    </row>
    <row r="1134" spans="1:10" ht="16.5">
      <c r="A1134" s="162" t="str">
        <f>Instructions!$I$36</f>
        <v>Mot 15</v>
      </c>
      <c r="B1134" s="162">
        <f ca="1" t="shared" si="272"/>
        <v>0.3717344181544032</v>
      </c>
      <c r="C1134" s="162" t="str">
        <f>Instructions!$I$51</f>
        <v>Mot 30</v>
      </c>
      <c r="D1134" s="162">
        <f ca="1" t="shared" si="275"/>
        <v>0.8667655740418106</v>
      </c>
      <c r="E1134" s="162" t="str">
        <f>Instructions!$I$66</f>
        <v>Mot 45</v>
      </c>
      <c r="F1134" s="162">
        <f ca="1" t="shared" si="276"/>
        <v>0.7268875879884747</v>
      </c>
      <c r="G1134" s="162" t="str">
        <f>Instructions!$I$81</f>
        <v>Mot 60</v>
      </c>
      <c r="H1134" s="162">
        <f ca="1" t="shared" si="274"/>
        <v>0.8495366988896901</v>
      </c>
      <c r="I1134" s="162" t="str">
        <f>Instructions!$I$96</f>
        <v>Mot 75</v>
      </c>
      <c r="J1134" s="162">
        <f ca="1" t="shared" si="274"/>
        <v>0.06010582432740319</v>
      </c>
    </row>
    <row r="1135" ht="16.5">
      <c r="K1135" s="162">
        <v>57</v>
      </c>
    </row>
    <row r="1140" spans="1:10" ht="16.5">
      <c r="A1140" s="162" t="str">
        <f>Instructions!$I$22</f>
        <v>Mot 1</v>
      </c>
      <c r="B1140" s="162">
        <f ca="1" t="shared" si="272"/>
        <v>0.1598924137890928</v>
      </c>
      <c r="C1140" s="162" t="str">
        <f>Instructions!$I$37</f>
        <v>Mot 16</v>
      </c>
      <c r="D1140" s="162">
        <f aca="true" t="shared" si="277" ref="D1140:D1148">RAND()</f>
        <v>0.9703503565682675</v>
      </c>
      <c r="E1140" s="162" t="str">
        <f>Instructions!$I$52</f>
        <v>Mot 31</v>
      </c>
      <c r="F1140" s="162">
        <f aca="true" t="shared" si="278" ref="F1140:J1154">RAND()</f>
        <v>0.5635861243487749</v>
      </c>
      <c r="G1140" s="162" t="str">
        <f>Instructions!$I$67</f>
        <v>Mot 46</v>
      </c>
      <c r="H1140" s="162">
        <f ca="1" t="shared" si="278"/>
        <v>0.7313826318814377</v>
      </c>
      <c r="I1140" s="162" t="str">
        <f>Instructions!$I$82</f>
        <v>Mot 61</v>
      </c>
      <c r="J1140" s="162">
        <f ca="1" t="shared" si="278"/>
        <v>0.8718732101347332</v>
      </c>
    </row>
    <row r="1141" spans="1:10" ht="16.5">
      <c r="A1141" s="162" t="str">
        <f>Instructions!$I$23</f>
        <v>Mot 2</v>
      </c>
      <c r="B1141" s="162">
        <f ca="1" t="shared" si="272"/>
        <v>0.6837367903089073</v>
      </c>
      <c r="C1141" s="162" t="str">
        <f>Instructions!$I$38</f>
        <v>Mot 17</v>
      </c>
      <c r="D1141" s="162">
        <f ca="1" t="shared" si="277"/>
        <v>0.8152154737130077</v>
      </c>
      <c r="E1141" s="162" t="str">
        <f>Instructions!$I$53</f>
        <v>Mot 32</v>
      </c>
      <c r="F1141" s="162">
        <f ca="1" t="shared" si="278"/>
        <v>0.29278408866205186</v>
      </c>
      <c r="G1141" s="162" t="str">
        <f>Instructions!$I$68</f>
        <v>Mot 47</v>
      </c>
      <c r="H1141" s="162">
        <f ca="1" t="shared" si="278"/>
        <v>0.7747170284173815</v>
      </c>
      <c r="I1141" s="162" t="str">
        <f>Instructions!$I$83</f>
        <v>Mot 62</v>
      </c>
      <c r="J1141" s="162">
        <f ca="1" t="shared" si="278"/>
        <v>0.9595101456378666</v>
      </c>
    </row>
    <row r="1142" spans="1:10" ht="16.5">
      <c r="A1142" s="162" t="str">
        <f>Instructions!$I$24</f>
        <v>Mot 3</v>
      </c>
      <c r="B1142" s="162">
        <f ca="1" t="shared" si="272"/>
        <v>0.5215381836903772</v>
      </c>
      <c r="C1142" s="162" t="str">
        <f>Instructions!$I$39</f>
        <v>Mot 18</v>
      </c>
      <c r="D1142" s="162">
        <f ca="1" t="shared" si="277"/>
        <v>0.20257129693037623</v>
      </c>
      <c r="E1142" s="162" t="str">
        <f>Instructions!$I$54</f>
        <v>Mot 33</v>
      </c>
      <c r="F1142" s="162">
        <f ca="1" t="shared" si="278"/>
        <v>0.394414715725541</v>
      </c>
      <c r="G1142" s="162" t="str">
        <f>Instructions!$I$69</f>
        <v>Mot 48</v>
      </c>
      <c r="H1142" s="162">
        <f ca="1" t="shared" si="278"/>
        <v>0.5936241395417095</v>
      </c>
      <c r="I1142" s="162" t="str">
        <f>Instructions!$I$84</f>
        <v>Mot 63</v>
      </c>
      <c r="J1142" s="162">
        <f ca="1" t="shared" si="278"/>
        <v>0.1367107366937299</v>
      </c>
    </row>
    <row r="1143" spans="1:10" ht="16.5">
      <c r="A1143" s="162" t="str">
        <f>Instructions!$I$25</f>
        <v>Mot 4</v>
      </c>
      <c r="B1143" s="162">
        <f ca="1" t="shared" si="272"/>
        <v>0.6080875152616932</v>
      </c>
      <c r="C1143" s="162" t="str">
        <f>Instructions!$I$40</f>
        <v>Mot 19</v>
      </c>
      <c r="D1143" s="162">
        <f ca="1" t="shared" si="277"/>
        <v>0.43908157586585406</v>
      </c>
      <c r="E1143" s="162" t="str">
        <f>Instructions!$I$55</f>
        <v>Mot 34</v>
      </c>
      <c r="F1143" s="162">
        <f ca="1" t="shared" si="278"/>
        <v>0.5932788678881387</v>
      </c>
      <c r="G1143" s="162" t="str">
        <f>Instructions!$I$70</f>
        <v>Mot 49</v>
      </c>
      <c r="H1143" s="162">
        <f ca="1" t="shared" si="278"/>
        <v>0.06411612856133753</v>
      </c>
      <c r="I1143" s="162" t="str">
        <f>Instructions!$I$85</f>
        <v>Mot 64</v>
      </c>
      <c r="J1143" s="162">
        <f ca="1" t="shared" si="278"/>
        <v>0.9177906094012906</v>
      </c>
    </row>
    <row r="1144" spans="1:10" ht="16.5">
      <c r="A1144" s="162" t="str">
        <f>Instructions!$I$26</f>
        <v>Mot 5</v>
      </c>
      <c r="B1144" s="162">
        <f ca="1" t="shared" si="272"/>
        <v>0.8078760624825455</v>
      </c>
      <c r="C1144" s="162" t="str">
        <f>Instructions!$I$41</f>
        <v>Mot 20</v>
      </c>
      <c r="D1144" s="162">
        <f ca="1" t="shared" si="277"/>
        <v>0.1327764714167171</v>
      </c>
      <c r="E1144" s="162" t="str">
        <f>Instructions!$I$56</f>
        <v>Mot 35</v>
      </c>
      <c r="F1144" s="162">
        <f ca="1" t="shared" si="278"/>
        <v>0.5238879119222055</v>
      </c>
      <c r="G1144" s="162" t="str">
        <f>Instructions!$I$71</f>
        <v>Mot 50</v>
      </c>
      <c r="H1144" s="162">
        <f ca="1" t="shared" si="278"/>
        <v>0.9038989370735984</v>
      </c>
      <c r="I1144" s="162" t="str">
        <f>Instructions!$I$86</f>
        <v>Mot 65</v>
      </c>
      <c r="J1144" s="162">
        <f ca="1" t="shared" si="278"/>
        <v>0.6642736865048192</v>
      </c>
    </row>
    <row r="1145" spans="1:10" ht="16.5">
      <c r="A1145" s="162" t="str">
        <f>Instructions!$I$27</f>
        <v>Mot 6</v>
      </c>
      <c r="B1145" s="162">
        <f ca="1" t="shared" si="272"/>
        <v>0.746279537532413</v>
      </c>
      <c r="C1145" s="162" t="str">
        <f>Instructions!$I$42</f>
        <v>Mot 21</v>
      </c>
      <c r="D1145" s="162">
        <f ca="1" t="shared" si="277"/>
        <v>0.21154362012605366</v>
      </c>
      <c r="E1145" s="162" t="str">
        <f>Instructions!$I$57</f>
        <v>Mot 36</v>
      </c>
      <c r="F1145" s="162">
        <f ca="1" t="shared" si="278"/>
        <v>0.5565394128312349</v>
      </c>
      <c r="G1145" s="162" t="str">
        <f>Instructions!$I$72</f>
        <v>Mot 51</v>
      </c>
      <c r="H1145" s="162">
        <f ca="1" t="shared" si="278"/>
        <v>0.2755018448572505</v>
      </c>
      <c r="I1145" s="162" t="str">
        <f>Instructions!$I$87</f>
        <v>Mot 66</v>
      </c>
      <c r="J1145" s="162">
        <f ca="1" t="shared" si="278"/>
        <v>0.24499548973723329</v>
      </c>
    </row>
    <row r="1146" spans="1:10" ht="16.5">
      <c r="A1146" s="162" t="str">
        <f>Instructions!$I$28</f>
        <v>Mot 7</v>
      </c>
      <c r="B1146" s="162">
        <f ca="1" t="shared" si="272"/>
        <v>0.7143420249773119</v>
      </c>
      <c r="C1146" s="162" t="str">
        <f>Instructions!$I$43</f>
        <v>Mot 22</v>
      </c>
      <c r="D1146" s="162">
        <f ca="1" t="shared" si="277"/>
        <v>0.48012616776915784</v>
      </c>
      <c r="E1146" s="162" t="str">
        <f>Instructions!$I$58</f>
        <v>Mot 37</v>
      </c>
      <c r="F1146" s="162">
        <f ca="1" t="shared" si="278"/>
        <v>0.8810192200826311</v>
      </c>
      <c r="G1146" s="162" t="str">
        <f>Instructions!$I$73</f>
        <v>Mot 52</v>
      </c>
      <c r="H1146" s="162">
        <f ca="1" t="shared" si="278"/>
        <v>0.7611425524731513</v>
      </c>
      <c r="I1146" s="162" t="str">
        <f>Instructions!$I$88</f>
        <v>Mot 67</v>
      </c>
      <c r="J1146" s="162">
        <f ca="1" t="shared" si="278"/>
        <v>0.13619199598312648</v>
      </c>
    </row>
    <row r="1147" spans="1:10" ht="16.5">
      <c r="A1147" s="162" t="str">
        <f>Instructions!$I$29</f>
        <v>Mot 8</v>
      </c>
      <c r="B1147" s="162">
        <f ca="1" t="shared" si="272"/>
        <v>0.3943305434220761</v>
      </c>
      <c r="C1147" s="162" t="str">
        <f>Instructions!$I$44</f>
        <v>Mot 23</v>
      </c>
      <c r="D1147" s="162">
        <f ca="1" t="shared" si="277"/>
        <v>0.8616863020656325</v>
      </c>
      <c r="E1147" s="162" t="str">
        <f>Instructions!$I$59</f>
        <v>Mot 38</v>
      </c>
      <c r="F1147" s="162">
        <f ca="1" t="shared" si="278"/>
        <v>0.9448076716710363</v>
      </c>
      <c r="G1147" s="162" t="str">
        <f>Instructions!$I$74</f>
        <v>Mot 53</v>
      </c>
      <c r="H1147" s="162">
        <f ca="1" t="shared" si="278"/>
        <v>0.9515843840198752</v>
      </c>
      <c r="I1147" s="162" t="str">
        <f>Instructions!$I$89</f>
        <v>Mot 68</v>
      </c>
      <c r="J1147" s="162">
        <f ca="1" t="shared" si="278"/>
        <v>0.6520966236335188</v>
      </c>
    </row>
    <row r="1148" spans="1:10" ht="16.5">
      <c r="A1148" s="162" t="str">
        <f>Instructions!$I$30</f>
        <v>Mot 9</v>
      </c>
      <c r="B1148" s="162">
        <f ca="1" t="shared" si="272"/>
        <v>0.5607150094261202</v>
      </c>
      <c r="C1148" s="162" t="str">
        <f>Instructions!$I$45</f>
        <v>Mot 24</v>
      </c>
      <c r="D1148" s="162">
        <f ca="1" t="shared" si="277"/>
        <v>0.3297310524687417</v>
      </c>
      <c r="E1148" s="162" t="str">
        <f>Instructions!$I$60</f>
        <v>Mot 39</v>
      </c>
      <c r="F1148" s="162">
        <f ca="1" t="shared" si="278"/>
        <v>0.44869569713800206</v>
      </c>
      <c r="G1148" s="162" t="str">
        <f>Instructions!$I$75</f>
        <v>Mot 54</v>
      </c>
      <c r="H1148" s="162">
        <f ca="1" t="shared" si="278"/>
        <v>0.09519736889034813</v>
      </c>
      <c r="I1148" s="162" t="str">
        <f>Instructions!$I$90</f>
        <v>Mot 69</v>
      </c>
      <c r="J1148" s="162">
        <f ca="1" t="shared" si="278"/>
        <v>0.5924148006982567</v>
      </c>
    </row>
    <row r="1149" spans="1:10" ht="16.5">
      <c r="A1149" s="162" t="str">
        <f>Instructions!$I$31</f>
        <v>Mot 10</v>
      </c>
      <c r="B1149" s="162">
        <f ca="1" t="shared" si="272"/>
        <v>0.6738366770220929</v>
      </c>
      <c r="C1149" s="162" t="str">
        <f>Instructions!$I$46</f>
        <v>Mot 25</v>
      </c>
      <c r="D1149" s="162">
        <f ca="1">RAND()</f>
        <v>0.41345005169071547</v>
      </c>
      <c r="E1149" s="162" t="str">
        <f>Instructions!$I$61</f>
        <v>Mot 40</v>
      </c>
      <c r="F1149" s="162">
        <f ca="1">RAND()</f>
        <v>0.05314315776149148</v>
      </c>
      <c r="G1149" s="162" t="str">
        <f>Instructions!$I$76</f>
        <v>Mot 55</v>
      </c>
      <c r="H1149" s="162">
        <f ca="1" t="shared" si="278"/>
        <v>0.38045354869484804</v>
      </c>
      <c r="I1149" s="162" t="str">
        <f>Instructions!$I$91</f>
        <v>Mot 70</v>
      </c>
      <c r="J1149" s="162">
        <f ca="1" t="shared" si="278"/>
        <v>0.033401399165018275</v>
      </c>
    </row>
    <row r="1150" spans="1:10" ht="16.5">
      <c r="A1150" s="162" t="str">
        <f>Instructions!$I$32</f>
        <v>Mot 11</v>
      </c>
      <c r="B1150" s="162">
        <f ca="1" t="shared" si="272"/>
        <v>0.7718611926582327</v>
      </c>
      <c r="C1150" s="162" t="str">
        <f>Instructions!$I$47</f>
        <v>Mot 26</v>
      </c>
      <c r="D1150" s="162">
        <f ca="1">RAND()</f>
        <v>0.14348606104847117</v>
      </c>
      <c r="E1150" s="162" t="str">
        <f>Instructions!$I$62</f>
        <v>Mot 41</v>
      </c>
      <c r="F1150" s="162">
        <f ca="1">RAND()</f>
        <v>0.3602076938101523</v>
      </c>
      <c r="G1150" s="162" t="str">
        <f>Instructions!$I$77</f>
        <v>Mot 56</v>
      </c>
      <c r="H1150" s="162">
        <f ca="1" t="shared" si="278"/>
        <v>0.20864393734855402</v>
      </c>
      <c r="I1150" s="162" t="str">
        <f>Instructions!$I$92</f>
        <v>Mot 71</v>
      </c>
      <c r="J1150" s="162">
        <f ca="1" t="shared" si="278"/>
        <v>0.5763368458556554</v>
      </c>
    </row>
    <row r="1151" spans="1:10" ht="16.5">
      <c r="A1151" s="162" t="str">
        <f>Instructions!$I$33</f>
        <v>Mot 12</v>
      </c>
      <c r="B1151" s="162">
        <f ca="1" t="shared" si="272"/>
        <v>0.7461749303473426</v>
      </c>
      <c r="C1151" s="162" t="str">
        <f>Instructions!$I$48</f>
        <v>Mot 27</v>
      </c>
      <c r="D1151" s="162">
        <f ca="1">RAND()</f>
        <v>0.887736680080269</v>
      </c>
      <c r="E1151" s="162" t="str">
        <f>Instructions!$I$63</f>
        <v>Mot 42</v>
      </c>
      <c r="F1151" s="162">
        <f ca="1">RAND()</f>
        <v>0.018241881162608165</v>
      </c>
      <c r="G1151" s="162" t="str">
        <f>Instructions!$I$78</f>
        <v>Mot 57</v>
      </c>
      <c r="H1151" s="162">
        <f ca="1" t="shared" si="278"/>
        <v>0.894854119443038</v>
      </c>
      <c r="I1151" s="162" t="str">
        <f>Instructions!$I$93</f>
        <v>Mot 72</v>
      </c>
      <c r="J1151" s="162">
        <f ca="1" t="shared" si="278"/>
        <v>0.8516172871074907</v>
      </c>
    </row>
    <row r="1152" spans="1:10" ht="16.5">
      <c r="A1152" s="162" t="str">
        <f>Instructions!$I$34</f>
        <v>Mot 13</v>
      </c>
      <c r="B1152" s="162">
        <f ca="1" t="shared" si="272"/>
        <v>0.5322913842127885</v>
      </c>
      <c r="C1152" s="162" t="str">
        <f>Instructions!$I$49</f>
        <v>Mot 28</v>
      </c>
      <c r="D1152" s="162">
        <f aca="true" t="shared" si="279" ref="D1152:D1154">RAND()</f>
        <v>0.5489922822028681</v>
      </c>
      <c r="E1152" s="162" t="str">
        <f>Instructions!$I$64</f>
        <v>Mot 43</v>
      </c>
      <c r="F1152" s="162">
        <f aca="true" t="shared" si="280" ref="F1152:F1154">RAND()</f>
        <v>0.2396331072116098</v>
      </c>
      <c r="G1152" s="162" t="str">
        <f>Instructions!$I$79</f>
        <v>Mot 58</v>
      </c>
      <c r="H1152" s="162">
        <f ca="1" t="shared" si="278"/>
        <v>0.1269855679804891</v>
      </c>
      <c r="I1152" s="162" t="str">
        <f>Instructions!$I$94</f>
        <v>Mot 73</v>
      </c>
      <c r="J1152" s="162">
        <f ca="1" t="shared" si="278"/>
        <v>0.864544349033823</v>
      </c>
    </row>
    <row r="1153" spans="1:10" ht="16.5">
      <c r="A1153" s="162" t="str">
        <f>Instructions!$I$35</f>
        <v>Mot 14</v>
      </c>
      <c r="B1153" s="162">
        <f ca="1" t="shared" si="272"/>
        <v>0.4642234179898269</v>
      </c>
      <c r="C1153" s="162" t="str">
        <f>Instructions!$I$50</f>
        <v>Mot 29</v>
      </c>
      <c r="D1153" s="162">
        <f ca="1" t="shared" si="279"/>
        <v>0.38101592834409703</v>
      </c>
      <c r="E1153" s="162" t="str">
        <f>Instructions!$I$65</f>
        <v>Mot 44</v>
      </c>
      <c r="F1153" s="162">
        <f ca="1" t="shared" si="280"/>
        <v>0.9647957798976289</v>
      </c>
      <c r="G1153" s="162" t="str">
        <f>Instructions!$I$80</f>
        <v>Mot 59</v>
      </c>
      <c r="H1153" s="162">
        <f ca="1" t="shared" si="278"/>
        <v>0.9398756699175883</v>
      </c>
      <c r="I1153" s="162" t="str">
        <f>Instructions!$I$95</f>
        <v>Mot 74</v>
      </c>
      <c r="J1153" s="162">
        <f ca="1" t="shared" si="278"/>
        <v>0.35904657881543733</v>
      </c>
    </row>
    <row r="1154" spans="1:10" ht="16.5">
      <c r="A1154" s="162" t="str">
        <f>Instructions!$I$36</f>
        <v>Mot 15</v>
      </c>
      <c r="B1154" s="162">
        <f ca="1" t="shared" si="272"/>
        <v>0.5618701225443717</v>
      </c>
      <c r="C1154" s="162" t="str">
        <f>Instructions!$I$51</f>
        <v>Mot 30</v>
      </c>
      <c r="D1154" s="162">
        <f ca="1" t="shared" si="279"/>
        <v>0.1735271170475734</v>
      </c>
      <c r="E1154" s="162" t="str">
        <f>Instructions!$I$66</f>
        <v>Mot 45</v>
      </c>
      <c r="F1154" s="162">
        <f ca="1" t="shared" si="280"/>
        <v>0.16930245105535058</v>
      </c>
      <c r="G1154" s="162" t="str">
        <f>Instructions!$I$81</f>
        <v>Mot 60</v>
      </c>
      <c r="H1154" s="162">
        <f ca="1" t="shared" si="278"/>
        <v>0.11554901561192854</v>
      </c>
      <c r="I1154" s="162" t="str">
        <f>Instructions!$I$96</f>
        <v>Mot 75</v>
      </c>
      <c r="J1154" s="162">
        <f ca="1" t="shared" si="278"/>
        <v>0.7451757009262014</v>
      </c>
    </row>
    <row r="1155" ht="16.5">
      <c r="K1155" s="162">
        <v>58</v>
      </c>
    </row>
    <row r="1160" spans="1:10" ht="16.5">
      <c r="A1160" s="162" t="str">
        <f>Instructions!$I$22</f>
        <v>Mot 1</v>
      </c>
      <c r="B1160" s="162">
        <f aca="true" t="shared" si="281" ref="B1160:B1174">RAND()</f>
        <v>0.015074637499083998</v>
      </c>
      <c r="C1160" s="162" t="str">
        <f>Instructions!$I$37</f>
        <v>Mot 16</v>
      </c>
      <c r="D1160" s="162">
        <f aca="true" t="shared" si="282" ref="D1160:D1168">RAND()</f>
        <v>0.9819452678723788</v>
      </c>
      <c r="E1160" s="162" t="str">
        <f>Instructions!$I$52</f>
        <v>Mot 31</v>
      </c>
      <c r="F1160" s="162">
        <f aca="true" t="shared" si="283" ref="F1160:J1174">RAND()</f>
        <v>0.12449397741005608</v>
      </c>
      <c r="G1160" s="162" t="str">
        <f>Instructions!$I$67</f>
        <v>Mot 46</v>
      </c>
      <c r="H1160" s="162">
        <f ca="1" t="shared" si="283"/>
        <v>0.4106710665582731</v>
      </c>
      <c r="I1160" s="162" t="str">
        <f>Instructions!$I$82</f>
        <v>Mot 61</v>
      </c>
      <c r="J1160" s="162">
        <f ca="1" t="shared" si="283"/>
        <v>0.6498845505000838</v>
      </c>
    </row>
    <row r="1161" spans="1:10" ht="16.5">
      <c r="A1161" s="162" t="str">
        <f>Instructions!$I$23</f>
        <v>Mot 2</v>
      </c>
      <c r="B1161" s="162">
        <f ca="1" t="shared" si="281"/>
        <v>0.1299471912880127</v>
      </c>
      <c r="C1161" s="162" t="str">
        <f>Instructions!$I$38</f>
        <v>Mot 17</v>
      </c>
      <c r="D1161" s="162">
        <f ca="1" t="shared" si="282"/>
        <v>0.6696885061540702</v>
      </c>
      <c r="E1161" s="162" t="str">
        <f>Instructions!$I$53</f>
        <v>Mot 32</v>
      </c>
      <c r="F1161" s="162">
        <f ca="1" t="shared" si="283"/>
        <v>0.6266878312729044</v>
      </c>
      <c r="G1161" s="162" t="str">
        <f>Instructions!$I$68</f>
        <v>Mot 47</v>
      </c>
      <c r="H1161" s="162">
        <f ca="1" t="shared" si="283"/>
        <v>0.6837096336617097</v>
      </c>
      <c r="I1161" s="162" t="str">
        <f>Instructions!$I$83</f>
        <v>Mot 62</v>
      </c>
      <c r="J1161" s="162">
        <f ca="1" t="shared" si="283"/>
        <v>0.8891058997425428</v>
      </c>
    </row>
    <row r="1162" spans="1:10" ht="16.5">
      <c r="A1162" s="162" t="str">
        <f>Instructions!$I$24</f>
        <v>Mot 3</v>
      </c>
      <c r="B1162" s="162">
        <f ca="1" t="shared" si="281"/>
        <v>0.9739055267128078</v>
      </c>
      <c r="C1162" s="162" t="str">
        <f>Instructions!$I$39</f>
        <v>Mot 18</v>
      </c>
      <c r="D1162" s="162">
        <f ca="1" t="shared" si="282"/>
        <v>0.8436481413974116</v>
      </c>
      <c r="E1162" s="162" t="str">
        <f>Instructions!$I$54</f>
        <v>Mot 33</v>
      </c>
      <c r="F1162" s="162">
        <f ca="1" t="shared" si="283"/>
        <v>0.6632165098118666</v>
      </c>
      <c r="G1162" s="162" t="str">
        <f>Instructions!$I$69</f>
        <v>Mot 48</v>
      </c>
      <c r="H1162" s="162">
        <f ca="1" t="shared" si="283"/>
        <v>0.49245801318530436</v>
      </c>
      <c r="I1162" s="162" t="str">
        <f>Instructions!$I$84</f>
        <v>Mot 63</v>
      </c>
      <c r="J1162" s="162">
        <f ca="1" t="shared" si="283"/>
        <v>0.6492906752323547</v>
      </c>
    </row>
    <row r="1163" spans="1:10" ht="16.5">
      <c r="A1163" s="162" t="str">
        <f>Instructions!$I$25</f>
        <v>Mot 4</v>
      </c>
      <c r="B1163" s="162">
        <f ca="1" t="shared" si="281"/>
        <v>0.6114506216548624</v>
      </c>
      <c r="C1163" s="162" t="str">
        <f>Instructions!$I$40</f>
        <v>Mot 19</v>
      </c>
      <c r="D1163" s="162">
        <f ca="1" t="shared" si="282"/>
        <v>0.8900139009197575</v>
      </c>
      <c r="E1163" s="162" t="str">
        <f>Instructions!$I$55</f>
        <v>Mot 34</v>
      </c>
      <c r="F1163" s="162">
        <f ca="1" t="shared" si="283"/>
        <v>0.6361208026933846</v>
      </c>
      <c r="G1163" s="162" t="str">
        <f>Instructions!$I$70</f>
        <v>Mot 49</v>
      </c>
      <c r="H1163" s="162">
        <f ca="1" t="shared" si="283"/>
        <v>0.5691073171833159</v>
      </c>
      <c r="I1163" s="162" t="str">
        <f>Instructions!$I$85</f>
        <v>Mot 64</v>
      </c>
      <c r="J1163" s="162">
        <f ca="1" t="shared" si="283"/>
        <v>0.7193464070159982</v>
      </c>
    </row>
    <row r="1164" spans="1:10" ht="16.5">
      <c r="A1164" s="162" t="str">
        <f>Instructions!$I$26</f>
        <v>Mot 5</v>
      </c>
      <c r="B1164" s="162">
        <f ca="1" t="shared" si="281"/>
        <v>0.9773630045889588</v>
      </c>
      <c r="C1164" s="162" t="str">
        <f>Instructions!$I$41</f>
        <v>Mot 20</v>
      </c>
      <c r="D1164" s="162">
        <f ca="1" t="shared" si="282"/>
        <v>0.7592605006824575</v>
      </c>
      <c r="E1164" s="162" t="str">
        <f>Instructions!$I$56</f>
        <v>Mot 35</v>
      </c>
      <c r="F1164" s="162">
        <f ca="1" t="shared" si="283"/>
        <v>0.8101160525907312</v>
      </c>
      <c r="G1164" s="162" t="str">
        <f>Instructions!$I$71</f>
        <v>Mot 50</v>
      </c>
      <c r="H1164" s="162">
        <f ca="1" t="shared" si="283"/>
        <v>0.8446261300423379</v>
      </c>
      <c r="I1164" s="162" t="str">
        <f>Instructions!$I$86</f>
        <v>Mot 65</v>
      </c>
      <c r="J1164" s="162">
        <f ca="1" t="shared" si="283"/>
        <v>0.3540642013543236</v>
      </c>
    </row>
    <row r="1165" spans="1:10" ht="16.5">
      <c r="A1165" s="162" t="str">
        <f>Instructions!$I$27</f>
        <v>Mot 6</v>
      </c>
      <c r="B1165" s="162">
        <f ca="1" t="shared" si="281"/>
        <v>0.5915312156802561</v>
      </c>
      <c r="C1165" s="162" t="str">
        <f>Instructions!$I$42</f>
        <v>Mot 21</v>
      </c>
      <c r="D1165" s="162">
        <f ca="1" t="shared" si="282"/>
        <v>0.8317853186785956</v>
      </c>
      <c r="E1165" s="162" t="str">
        <f>Instructions!$I$57</f>
        <v>Mot 36</v>
      </c>
      <c r="F1165" s="162">
        <f ca="1" t="shared" si="283"/>
        <v>0.7698594063884995</v>
      </c>
      <c r="G1165" s="162" t="str">
        <f>Instructions!$I$72</f>
        <v>Mot 51</v>
      </c>
      <c r="H1165" s="162">
        <f ca="1" t="shared" si="283"/>
        <v>0.5444028539363146</v>
      </c>
      <c r="I1165" s="162" t="str">
        <f>Instructions!$I$87</f>
        <v>Mot 66</v>
      </c>
      <c r="J1165" s="162">
        <f ca="1" t="shared" si="283"/>
        <v>0.3707662764054128</v>
      </c>
    </row>
    <row r="1166" spans="1:10" ht="16.5">
      <c r="A1166" s="162" t="str">
        <f>Instructions!$I$28</f>
        <v>Mot 7</v>
      </c>
      <c r="B1166" s="162">
        <f ca="1" t="shared" si="281"/>
        <v>0.9939405253800009</v>
      </c>
      <c r="C1166" s="162" t="str">
        <f>Instructions!$I$43</f>
        <v>Mot 22</v>
      </c>
      <c r="D1166" s="162">
        <f ca="1" t="shared" si="282"/>
        <v>0.5974702611636509</v>
      </c>
      <c r="E1166" s="162" t="str">
        <f>Instructions!$I$58</f>
        <v>Mot 37</v>
      </c>
      <c r="F1166" s="162">
        <f ca="1" t="shared" si="283"/>
        <v>0.42666376830982533</v>
      </c>
      <c r="G1166" s="162" t="str">
        <f>Instructions!$I$73</f>
        <v>Mot 52</v>
      </c>
      <c r="H1166" s="162">
        <f ca="1" t="shared" si="283"/>
        <v>0.7399845396560688</v>
      </c>
      <c r="I1166" s="162" t="str">
        <f>Instructions!$I$88</f>
        <v>Mot 67</v>
      </c>
      <c r="J1166" s="162">
        <f ca="1" t="shared" si="283"/>
        <v>0.3830481534711271</v>
      </c>
    </row>
    <row r="1167" spans="1:10" ht="16.5">
      <c r="A1167" s="162" t="str">
        <f>Instructions!$I$29</f>
        <v>Mot 8</v>
      </c>
      <c r="B1167" s="162">
        <f ca="1" t="shared" si="281"/>
        <v>0.11806177950121832</v>
      </c>
      <c r="C1167" s="162" t="str">
        <f>Instructions!$I$44</f>
        <v>Mot 23</v>
      </c>
      <c r="D1167" s="162">
        <f ca="1" t="shared" si="282"/>
        <v>0.14834263290261385</v>
      </c>
      <c r="E1167" s="162" t="str">
        <f>Instructions!$I$59</f>
        <v>Mot 38</v>
      </c>
      <c r="F1167" s="162">
        <f ca="1" t="shared" si="283"/>
        <v>0.5410586194947987</v>
      </c>
      <c r="G1167" s="162" t="str">
        <f>Instructions!$I$74</f>
        <v>Mot 53</v>
      </c>
      <c r="H1167" s="162">
        <f ca="1" t="shared" si="283"/>
        <v>0.5615538442390143</v>
      </c>
      <c r="I1167" s="162" t="str">
        <f>Instructions!$I$89</f>
        <v>Mot 68</v>
      </c>
      <c r="J1167" s="162">
        <f ca="1" t="shared" si="283"/>
        <v>0.03928674660503351</v>
      </c>
    </row>
    <row r="1168" spans="1:10" ht="16.5">
      <c r="A1168" s="162" t="str">
        <f>Instructions!$I$30</f>
        <v>Mot 9</v>
      </c>
      <c r="B1168" s="162">
        <f ca="1" t="shared" si="281"/>
        <v>0.3097819096992882</v>
      </c>
      <c r="C1168" s="162" t="str">
        <f>Instructions!$I$45</f>
        <v>Mot 24</v>
      </c>
      <c r="D1168" s="162">
        <f ca="1" t="shared" si="282"/>
        <v>0.27802441140740475</v>
      </c>
      <c r="E1168" s="162" t="str">
        <f>Instructions!$I$60</f>
        <v>Mot 39</v>
      </c>
      <c r="F1168" s="162">
        <f ca="1" t="shared" si="283"/>
        <v>0.8252318669616083</v>
      </c>
      <c r="G1168" s="162" t="str">
        <f>Instructions!$I$75</f>
        <v>Mot 54</v>
      </c>
      <c r="H1168" s="162">
        <f ca="1" t="shared" si="283"/>
        <v>0.7703385747431413</v>
      </c>
      <c r="I1168" s="162" t="str">
        <f>Instructions!$I$90</f>
        <v>Mot 69</v>
      </c>
      <c r="J1168" s="162">
        <f ca="1" t="shared" si="283"/>
        <v>0.0013537621392134547</v>
      </c>
    </row>
    <row r="1169" spans="1:10" ht="16.5">
      <c r="A1169" s="162" t="str">
        <f>Instructions!$I$31</f>
        <v>Mot 10</v>
      </c>
      <c r="B1169" s="162">
        <f ca="1" t="shared" si="281"/>
        <v>0.5438922049981114</v>
      </c>
      <c r="C1169" s="162" t="str">
        <f>Instructions!$I$46</f>
        <v>Mot 25</v>
      </c>
      <c r="D1169" s="162">
        <f ca="1">RAND()</f>
        <v>0.670056306357176</v>
      </c>
      <c r="E1169" s="162" t="str">
        <f>Instructions!$I$61</f>
        <v>Mot 40</v>
      </c>
      <c r="F1169" s="162">
        <f ca="1">RAND()</f>
        <v>0.2986925779598464</v>
      </c>
      <c r="G1169" s="162" t="str">
        <f>Instructions!$I$76</f>
        <v>Mot 55</v>
      </c>
      <c r="H1169" s="162">
        <f ca="1" t="shared" si="283"/>
        <v>0.4712858339651541</v>
      </c>
      <c r="I1169" s="162" t="str">
        <f>Instructions!$I$91</f>
        <v>Mot 70</v>
      </c>
      <c r="J1169" s="162">
        <f ca="1" t="shared" si="283"/>
        <v>0.13142741445390427</v>
      </c>
    </row>
    <row r="1170" spans="1:10" ht="16.5">
      <c r="A1170" s="162" t="str">
        <f>Instructions!$I$32</f>
        <v>Mot 11</v>
      </c>
      <c r="B1170" s="162">
        <f ca="1" t="shared" si="281"/>
        <v>0.7954882272499889</v>
      </c>
      <c r="C1170" s="162" t="str">
        <f>Instructions!$I$47</f>
        <v>Mot 26</v>
      </c>
      <c r="D1170" s="162">
        <f ca="1">RAND()</f>
        <v>0.19040140938643169</v>
      </c>
      <c r="E1170" s="162" t="str">
        <f>Instructions!$I$62</f>
        <v>Mot 41</v>
      </c>
      <c r="F1170" s="162">
        <f ca="1">RAND()</f>
        <v>0.04194999262204102</v>
      </c>
      <c r="G1170" s="162" t="str">
        <f>Instructions!$I$77</f>
        <v>Mot 56</v>
      </c>
      <c r="H1170" s="162">
        <f ca="1" t="shared" si="283"/>
        <v>0.3868702982986424</v>
      </c>
      <c r="I1170" s="162" t="str">
        <f>Instructions!$I$92</f>
        <v>Mot 71</v>
      </c>
      <c r="J1170" s="162">
        <f ca="1" t="shared" si="283"/>
        <v>0.006227367481349444</v>
      </c>
    </row>
    <row r="1171" spans="1:10" ht="16.5">
      <c r="A1171" s="162" t="str">
        <f>Instructions!$I$33</f>
        <v>Mot 12</v>
      </c>
      <c r="B1171" s="162">
        <f ca="1" t="shared" si="281"/>
        <v>0.697284519459203</v>
      </c>
      <c r="C1171" s="162" t="str">
        <f>Instructions!$I$48</f>
        <v>Mot 27</v>
      </c>
      <c r="D1171" s="162">
        <f ca="1">RAND()</f>
        <v>0.011370895189970476</v>
      </c>
      <c r="E1171" s="162" t="str">
        <f>Instructions!$I$63</f>
        <v>Mot 42</v>
      </c>
      <c r="F1171" s="162">
        <f ca="1">RAND()</f>
        <v>0.8935569921519864</v>
      </c>
      <c r="G1171" s="162" t="str">
        <f>Instructions!$I$78</f>
        <v>Mot 57</v>
      </c>
      <c r="H1171" s="162">
        <f ca="1" t="shared" si="283"/>
        <v>0.4728882974562728</v>
      </c>
      <c r="I1171" s="162" t="str">
        <f>Instructions!$I$93</f>
        <v>Mot 72</v>
      </c>
      <c r="J1171" s="162">
        <f ca="1" t="shared" si="283"/>
        <v>0.7225635181797964</v>
      </c>
    </row>
    <row r="1172" spans="1:10" ht="16.5">
      <c r="A1172" s="162" t="str">
        <f>Instructions!$I$34</f>
        <v>Mot 13</v>
      </c>
      <c r="B1172" s="162">
        <f ca="1" t="shared" si="281"/>
        <v>0.8007326511825842</v>
      </c>
      <c r="C1172" s="162" t="str">
        <f>Instructions!$I$49</f>
        <v>Mot 28</v>
      </c>
      <c r="D1172" s="162">
        <f aca="true" t="shared" si="284" ref="D1172:D1174">RAND()</f>
        <v>0.8476796978270797</v>
      </c>
      <c r="E1172" s="162" t="str">
        <f>Instructions!$I$64</f>
        <v>Mot 43</v>
      </c>
      <c r="F1172" s="162">
        <f aca="true" t="shared" si="285" ref="F1172:F1174">RAND()</f>
        <v>0.2092881837193722</v>
      </c>
      <c r="G1172" s="162" t="str">
        <f>Instructions!$I$79</f>
        <v>Mot 58</v>
      </c>
      <c r="H1172" s="162">
        <f ca="1" t="shared" si="283"/>
        <v>0.9281114905770543</v>
      </c>
      <c r="I1172" s="162" t="str">
        <f>Instructions!$I$94</f>
        <v>Mot 73</v>
      </c>
      <c r="J1172" s="162">
        <f ca="1" t="shared" si="283"/>
        <v>0.13243098308638146</v>
      </c>
    </row>
    <row r="1173" spans="1:10" ht="16.5">
      <c r="A1173" s="162" t="str">
        <f>Instructions!$I$35</f>
        <v>Mot 14</v>
      </c>
      <c r="B1173" s="162">
        <f ca="1" t="shared" si="281"/>
        <v>0.5139677880705427</v>
      </c>
      <c r="C1173" s="162" t="str">
        <f>Instructions!$I$50</f>
        <v>Mot 29</v>
      </c>
      <c r="D1173" s="162">
        <f ca="1" t="shared" si="284"/>
        <v>0.6711809072647179</v>
      </c>
      <c r="E1173" s="162" t="str">
        <f>Instructions!$I$65</f>
        <v>Mot 44</v>
      </c>
      <c r="F1173" s="162">
        <f ca="1" t="shared" si="285"/>
        <v>0.07852507118479879</v>
      </c>
      <c r="G1173" s="162" t="str">
        <f>Instructions!$I$80</f>
        <v>Mot 59</v>
      </c>
      <c r="H1173" s="162">
        <f ca="1" t="shared" si="283"/>
        <v>0.22656630966075197</v>
      </c>
      <c r="I1173" s="162" t="str">
        <f>Instructions!$I$95</f>
        <v>Mot 74</v>
      </c>
      <c r="J1173" s="162">
        <f ca="1" t="shared" si="283"/>
        <v>0.8334375581587954</v>
      </c>
    </row>
    <row r="1174" spans="1:10" ht="16.5">
      <c r="A1174" s="162" t="str">
        <f>Instructions!$I$36</f>
        <v>Mot 15</v>
      </c>
      <c r="B1174" s="162">
        <f ca="1" t="shared" si="281"/>
        <v>0.6122358941155652</v>
      </c>
      <c r="C1174" s="162" t="str">
        <f>Instructions!$I$51</f>
        <v>Mot 30</v>
      </c>
      <c r="D1174" s="162">
        <f ca="1" t="shared" si="284"/>
        <v>0.8734189840524146</v>
      </c>
      <c r="E1174" s="162" t="str">
        <f>Instructions!$I$66</f>
        <v>Mot 45</v>
      </c>
      <c r="F1174" s="162">
        <f ca="1" t="shared" si="285"/>
        <v>0.871340500170746</v>
      </c>
      <c r="G1174" s="162" t="str">
        <f>Instructions!$I$81</f>
        <v>Mot 60</v>
      </c>
      <c r="H1174" s="162">
        <f ca="1" t="shared" si="283"/>
        <v>0.1714864453922178</v>
      </c>
      <c r="I1174" s="162" t="str">
        <f>Instructions!$I$96</f>
        <v>Mot 75</v>
      </c>
      <c r="J1174" s="162">
        <f ca="1" t="shared" si="283"/>
        <v>0.3635325627842594</v>
      </c>
    </row>
    <row r="1175" ht="16.5">
      <c r="K1175" s="162">
        <v>59</v>
      </c>
    </row>
    <row r="1180" spans="1:10" ht="16.5">
      <c r="A1180" s="162" t="str">
        <f>Instructions!$I$22</f>
        <v>Mot 1</v>
      </c>
      <c r="B1180" s="162">
        <f aca="true" t="shared" si="286" ref="B1180:B1194">RAND()</f>
        <v>0.7932964967083035</v>
      </c>
      <c r="C1180" s="162" t="str">
        <f>Instructions!$I$37</f>
        <v>Mot 16</v>
      </c>
      <c r="D1180" s="162">
        <f aca="true" t="shared" si="287" ref="D1180:D1188">RAND()</f>
        <v>0.6579232975489877</v>
      </c>
      <c r="E1180" s="162" t="str">
        <f>Instructions!$I$52</f>
        <v>Mot 31</v>
      </c>
      <c r="F1180" s="162">
        <f aca="true" t="shared" si="288" ref="F1180:J1194">RAND()</f>
        <v>0.33363980453603415</v>
      </c>
      <c r="G1180" s="162" t="str">
        <f>Instructions!$I$67</f>
        <v>Mot 46</v>
      </c>
      <c r="H1180" s="162">
        <f ca="1" t="shared" si="288"/>
        <v>0.031057117365579034</v>
      </c>
      <c r="I1180" s="162" t="str">
        <f>Instructions!$I$82</f>
        <v>Mot 61</v>
      </c>
      <c r="J1180" s="162">
        <f ca="1" t="shared" si="288"/>
        <v>0.24965254286512606</v>
      </c>
    </row>
    <row r="1181" spans="1:10" ht="16.5">
      <c r="A1181" s="162" t="str">
        <f>Instructions!$I$23</f>
        <v>Mot 2</v>
      </c>
      <c r="B1181" s="162">
        <f ca="1" t="shared" si="286"/>
        <v>0.15530028251748085</v>
      </c>
      <c r="C1181" s="162" t="str">
        <f>Instructions!$I$38</f>
        <v>Mot 17</v>
      </c>
      <c r="D1181" s="162">
        <f ca="1" t="shared" si="287"/>
        <v>0.38069490936023154</v>
      </c>
      <c r="E1181" s="162" t="str">
        <f>Instructions!$I$53</f>
        <v>Mot 32</v>
      </c>
      <c r="F1181" s="162">
        <f ca="1" t="shared" si="288"/>
        <v>0.8114482019918986</v>
      </c>
      <c r="G1181" s="162" t="str">
        <f>Instructions!$I$68</f>
        <v>Mot 47</v>
      </c>
      <c r="H1181" s="162">
        <f ca="1" t="shared" si="288"/>
        <v>0.2999495508973298</v>
      </c>
      <c r="I1181" s="162" t="str">
        <f>Instructions!$I$83</f>
        <v>Mot 62</v>
      </c>
      <c r="J1181" s="162">
        <f ca="1" t="shared" si="288"/>
        <v>0.564906673291837</v>
      </c>
    </row>
    <row r="1182" spans="1:10" ht="16.5">
      <c r="A1182" s="162" t="str">
        <f>Instructions!$I$24</f>
        <v>Mot 3</v>
      </c>
      <c r="B1182" s="162">
        <f ca="1" t="shared" si="286"/>
        <v>0.7402697888622009</v>
      </c>
      <c r="C1182" s="162" t="str">
        <f>Instructions!$I$39</f>
        <v>Mot 18</v>
      </c>
      <c r="D1182" s="162">
        <f ca="1" t="shared" si="287"/>
        <v>0.9924272294249165</v>
      </c>
      <c r="E1182" s="162" t="str">
        <f>Instructions!$I$54</f>
        <v>Mot 33</v>
      </c>
      <c r="F1182" s="162">
        <f ca="1" t="shared" si="288"/>
        <v>0.9637306027477043</v>
      </c>
      <c r="G1182" s="162" t="str">
        <f>Instructions!$I$69</f>
        <v>Mot 48</v>
      </c>
      <c r="H1182" s="162">
        <f ca="1" t="shared" si="288"/>
        <v>0.9087584682870387</v>
      </c>
      <c r="I1182" s="162" t="str">
        <f>Instructions!$I$84</f>
        <v>Mot 63</v>
      </c>
      <c r="J1182" s="162">
        <f ca="1" t="shared" si="288"/>
        <v>0.2245136070427426</v>
      </c>
    </row>
    <row r="1183" spans="1:10" ht="16.5">
      <c r="A1183" s="162" t="str">
        <f>Instructions!$I$25</f>
        <v>Mot 4</v>
      </c>
      <c r="B1183" s="162">
        <f ca="1" t="shared" si="286"/>
        <v>0.13158117802279146</v>
      </c>
      <c r="C1183" s="162" t="str">
        <f>Instructions!$I$40</f>
        <v>Mot 19</v>
      </c>
      <c r="D1183" s="162">
        <f ca="1" t="shared" si="287"/>
        <v>0.8135492332601559</v>
      </c>
      <c r="E1183" s="162" t="str">
        <f>Instructions!$I$55</f>
        <v>Mot 34</v>
      </c>
      <c r="F1183" s="162">
        <f ca="1" t="shared" si="288"/>
        <v>0.36272043264037546</v>
      </c>
      <c r="G1183" s="162" t="str">
        <f>Instructions!$I$70</f>
        <v>Mot 49</v>
      </c>
      <c r="H1183" s="162">
        <f ca="1" t="shared" si="288"/>
        <v>0.7097125867473025</v>
      </c>
      <c r="I1183" s="162" t="str">
        <f>Instructions!$I$85</f>
        <v>Mot 64</v>
      </c>
      <c r="J1183" s="162">
        <f ca="1" t="shared" si="288"/>
        <v>0.29285963383397307</v>
      </c>
    </row>
    <row r="1184" spans="1:10" ht="16.5">
      <c r="A1184" s="162" t="str">
        <f>Instructions!$I$26</f>
        <v>Mot 5</v>
      </c>
      <c r="B1184" s="162">
        <f ca="1" t="shared" si="286"/>
        <v>0.012659040018187295</v>
      </c>
      <c r="C1184" s="162" t="str">
        <f>Instructions!$I$41</f>
        <v>Mot 20</v>
      </c>
      <c r="D1184" s="162">
        <f ca="1" t="shared" si="287"/>
        <v>0.0945735837279722</v>
      </c>
      <c r="E1184" s="162" t="str">
        <f>Instructions!$I$56</f>
        <v>Mot 35</v>
      </c>
      <c r="F1184" s="162">
        <f ca="1" t="shared" si="288"/>
        <v>0.16587337612126585</v>
      </c>
      <c r="G1184" s="162" t="str">
        <f>Instructions!$I$71</f>
        <v>Mot 50</v>
      </c>
      <c r="H1184" s="162">
        <f ca="1" t="shared" si="288"/>
        <v>0.6176986207558733</v>
      </c>
      <c r="I1184" s="162" t="str">
        <f>Instructions!$I$86</f>
        <v>Mot 65</v>
      </c>
      <c r="J1184" s="162">
        <f ca="1" t="shared" si="288"/>
        <v>0.5610277844289542</v>
      </c>
    </row>
    <row r="1185" spans="1:10" ht="16.5">
      <c r="A1185" s="162" t="str">
        <f>Instructions!$I$27</f>
        <v>Mot 6</v>
      </c>
      <c r="B1185" s="162">
        <f ca="1" t="shared" si="286"/>
        <v>0.18011032102296165</v>
      </c>
      <c r="C1185" s="162" t="str">
        <f>Instructions!$I$42</f>
        <v>Mot 21</v>
      </c>
      <c r="D1185" s="162">
        <f ca="1" t="shared" si="287"/>
        <v>0.4233359478766847</v>
      </c>
      <c r="E1185" s="162" t="str">
        <f>Instructions!$I$57</f>
        <v>Mot 36</v>
      </c>
      <c r="F1185" s="162">
        <f ca="1" t="shared" si="288"/>
        <v>0.600104999014178</v>
      </c>
      <c r="G1185" s="162" t="str">
        <f>Instructions!$I$72</f>
        <v>Mot 51</v>
      </c>
      <c r="H1185" s="162">
        <f ca="1" t="shared" si="288"/>
        <v>0.18433044798371057</v>
      </c>
      <c r="I1185" s="162" t="str">
        <f>Instructions!$I$87</f>
        <v>Mot 66</v>
      </c>
      <c r="J1185" s="162">
        <f ca="1" t="shared" si="288"/>
        <v>0.7950129670735808</v>
      </c>
    </row>
    <row r="1186" spans="1:10" ht="16.5">
      <c r="A1186" s="162" t="str">
        <f>Instructions!$I$28</f>
        <v>Mot 7</v>
      </c>
      <c r="B1186" s="162">
        <f ca="1" t="shared" si="286"/>
        <v>0.6489860281904563</v>
      </c>
      <c r="C1186" s="162" t="str">
        <f>Instructions!$I$43</f>
        <v>Mot 22</v>
      </c>
      <c r="D1186" s="162">
        <f ca="1" t="shared" si="287"/>
        <v>0.008759256948632665</v>
      </c>
      <c r="E1186" s="162" t="str">
        <f>Instructions!$I$58</f>
        <v>Mot 37</v>
      </c>
      <c r="F1186" s="162">
        <f ca="1" t="shared" si="288"/>
        <v>0.19164248290403552</v>
      </c>
      <c r="G1186" s="162" t="str">
        <f>Instructions!$I$73</f>
        <v>Mot 52</v>
      </c>
      <c r="H1186" s="162">
        <f ca="1" t="shared" si="288"/>
        <v>0.31293737399466126</v>
      </c>
      <c r="I1186" s="162" t="str">
        <f>Instructions!$I$88</f>
        <v>Mot 67</v>
      </c>
      <c r="J1186" s="162">
        <f ca="1" t="shared" si="288"/>
        <v>0.7258852015757801</v>
      </c>
    </row>
    <row r="1187" spans="1:10" ht="16.5">
      <c r="A1187" s="162" t="str">
        <f>Instructions!$I$29</f>
        <v>Mot 8</v>
      </c>
      <c r="B1187" s="162">
        <f ca="1" t="shared" si="286"/>
        <v>0.05826840982268999</v>
      </c>
      <c r="C1187" s="162" t="str">
        <f>Instructions!$I$44</f>
        <v>Mot 23</v>
      </c>
      <c r="D1187" s="162">
        <f ca="1" t="shared" si="287"/>
        <v>0.28831626268509647</v>
      </c>
      <c r="E1187" s="162" t="str">
        <f>Instructions!$I$59</f>
        <v>Mot 38</v>
      </c>
      <c r="F1187" s="162">
        <f ca="1" t="shared" si="288"/>
        <v>0.4817418564439848</v>
      </c>
      <c r="G1187" s="162" t="str">
        <f>Instructions!$I$74</f>
        <v>Mot 53</v>
      </c>
      <c r="H1187" s="162">
        <f ca="1" t="shared" si="288"/>
        <v>0.11802311279017796</v>
      </c>
      <c r="I1187" s="162" t="str">
        <f>Instructions!$I$89</f>
        <v>Mot 68</v>
      </c>
      <c r="J1187" s="162">
        <f ca="1" t="shared" si="288"/>
        <v>0.48419836187845555</v>
      </c>
    </row>
    <row r="1188" spans="1:10" ht="16.5">
      <c r="A1188" s="162" t="str">
        <f>Instructions!$I$30</f>
        <v>Mot 9</v>
      </c>
      <c r="B1188" s="162">
        <f ca="1" t="shared" si="286"/>
        <v>0.6048830777448156</v>
      </c>
      <c r="C1188" s="162" t="str">
        <f>Instructions!$I$45</f>
        <v>Mot 24</v>
      </c>
      <c r="D1188" s="162">
        <f ca="1" t="shared" si="287"/>
        <v>0.7203020470134345</v>
      </c>
      <c r="E1188" s="162" t="str">
        <f>Instructions!$I$60</f>
        <v>Mot 39</v>
      </c>
      <c r="F1188" s="162">
        <f ca="1" t="shared" si="288"/>
        <v>0.48501786945982217</v>
      </c>
      <c r="G1188" s="162" t="str">
        <f>Instructions!$I$75</f>
        <v>Mot 54</v>
      </c>
      <c r="H1188" s="162">
        <f ca="1" t="shared" si="288"/>
        <v>0.5423726769211256</v>
      </c>
      <c r="I1188" s="162" t="str">
        <f>Instructions!$I$90</f>
        <v>Mot 69</v>
      </c>
      <c r="J1188" s="162">
        <f ca="1" t="shared" si="288"/>
        <v>0.17501255537039495</v>
      </c>
    </row>
    <row r="1189" spans="1:10" ht="16.5">
      <c r="A1189" s="162" t="str">
        <f>Instructions!$I$31</f>
        <v>Mot 10</v>
      </c>
      <c r="B1189" s="162">
        <f ca="1" t="shared" si="286"/>
        <v>0.6014138039561847</v>
      </c>
      <c r="C1189" s="162" t="str">
        <f>Instructions!$I$46</f>
        <v>Mot 25</v>
      </c>
      <c r="D1189" s="162">
        <f ca="1">RAND()</f>
        <v>0.5054415170009964</v>
      </c>
      <c r="E1189" s="162" t="str">
        <f>Instructions!$I$61</f>
        <v>Mot 40</v>
      </c>
      <c r="F1189" s="162">
        <f ca="1">RAND()</f>
        <v>0.46408099351237464</v>
      </c>
      <c r="G1189" s="162" t="str">
        <f>Instructions!$I$76</f>
        <v>Mot 55</v>
      </c>
      <c r="H1189" s="162">
        <f ca="1" t="shared" si="288"/>
        <v>0.8803260813637944</v>
      </c>
      <c r="I1189" s="162" t="str">
        <f>Instructions!$I$91</f>
        <v>Mot 70</v>
      </c>
      <c r="J1189" s="162">
        <f ca="1" t="shared" si="288"/>
        <v>0.8248841356446692</v>
      </c>
    </row>
    <row r="1190" spans="1:10" ht="16.5">
      <c r="A1190" s="162" t="str">
        <f>Instructions!$I$32</f>
        <v>Mot 11</v>
      </c>
      <c r="B1190" s="162">
        <f ca="1" t="shared" si="286"/>
        <v>0.39642026238704486</v>
      </c>
      <c r="C1190" s="162" t="str">
        <f>Instructions!$I$47</f>
        <v>Mot 26</v>
      </c>
      <c r="D1190" s="162">
        <f ca="1">RAND()</f>
        <v>0.7994857424274002</v>
      </c>
      <c r="E1190" s="162" t="str">
        <f>Instructions!$I$62</f>
        <v>Mot 41</v>
      </c>
      <c r="F1190" s="162">
        <f ca="1">RAND()</f>
        <v>0.30021273935641535</v>
      </c>
      <c r="G1190" s="162" t="str">
        <f>Instructions!$I$77</f>
        <v>Mot 56</v>
      </c>
      <c r="H1190" s="162">
        <f ca="1" t="shared" si="288"/>
        <v>0.9999002375303788</v>
      </c>
      <c r="I1190" s="162" t="str">
        <f>Instructions!$I$92</f>
        <v>Mot 71</v>
      </c>
      <c r="J1190" s="162">
        <f ca="1" t="shared" si="288"/>
        <v>0.43256054406232813</v>
      </c>
    </row>
    <row r="1191" spans="1:10" ht="16.5">
      <c r="A1191" s="162" t="str">
        <f>Instructions!$I$33</f>
        <v>Mot 12</v>
      </c>
      <c r="B1191" s="162">
        <f ca="1" t="shared" si="286"/>
        <v>0.054016025490040254</v>
      </c>
      <c r="C1191" s="162" t="str">
        <f>Instructions!$I$48</f>
        <v>Mot 27</v>
      </c>
      <c r="D1191" s="162">
        <f ca="1">RAND()</f>
        <v>0.39962436190616535</v>
      </c>
      <c r="E1191" s="162" t="str">
        <f>Instructions!$I$63</f>
        <v>Mot 42</v>
      </c>
      <c r="F1191" s="162">
        <f ca="1">RAND()</f>
        <v>0.8985846305731618</v>
      </c>
      <c r="G1191" s="162" t="str">
        <f>Instructions!$I$78</f>
        <v>Mot 57</v>
      </c>
      <c r="H1191" s="162">
        <f ca="1" t="shared" si="288"/>
        <v>0.3372335994532737</v>
      </c>
      <c r="I1191" s="162" t="str">
        <f>Instructions!$I$93</f>
        <v>Mot 72</v>
      </c>
      <c r="J1191" s="162">
        <f ca="1" t="shared" si="288"/>
        <v>0.8219968505453626</v>
      </c>
    </row>
    <row r="1192" spans="1:10" ht="16.5">
      <c r="A1192" s="162" t="str">
        <f>Instructions!$I$34</f>
        <v>Mot 13</v>
      </c>
      <c r="B1192" s="162">
        <f ca="1" t="shared" si="286"/>
        <v>0.39876756364938015</v>
      </c>
      <c r="C1192" s="162" t="str">
        <f>Instructions!$I$49</f>
        <v>Mot 28</v>
      </c>
      <c r="D1192" s="162">
        <f aca="true" t="shared" si="289" ref="D1192:D1194">RAND()</f>
        <v>0.014888505656099005</v>
      </c>
      <c r="E1192" s="162" t="str">
        <f>Instructions!$I$64</f>
        <v>Mot 43</v>
      </c>
      <c r="F1192" s="162">
        <f aca="true" t="shared" si="290" ref="F1192:F1194">RAND()</f>
        <v>0.6149950656019776</v>
      </c>
      <c r="G1192" s="162" t="str">
        <f>Instructions!$I$79</f>
        <v>Mot 58</v>
      </c>
      <c r="H1192" s="162">
        <f ca="1" t="shared" si="288"/>
        <v>0.1550588490514273</v>
      </c>
      <c r="I1192" s="162" t="str">
        <f>Instructions!$I$94</f>
        <v>Mot 73</v>
      </c>
      <c r="J1192" s="162">
        <f ca="1" t="shared" si="288"/>
        <v>0.3032658048072261</v>
      </c>
    </row>
    <row r="1193" spans="1:10" ht="16.5">
      <c r="A1193" s="162" t="str">
        <f>Instructions!$I$35</f>
        <v>Mot 14</v>
      </c>
      <c r="B1193" s="162">
        <f ca="1" t="shared" si="286"/>
        <v>0.3934247561895211</v>
      </c>
      <c r="C1193" s="162" t="str">
        <f>Instructions!$I$50</f>
        <v>Mot 29</v>
      </c>
      <c r="D1193" s="162">
        <f ca="1" t="shared" si="289"/>
        <v>0.8229031829055187</v>
      </c>
      <c r="E1193" s="162" t="str">
        <f>Instructions!$I$65</f>
        <v>Mot 44</v>
      </c>
      <c r="F1193" s="162">
        <f ca="1" t="shared" si="290"/>
        <v>0.5234589731945756</v>
      </c>
      <c r="G1193" s="162" t="str">
        <f>Instructions!$I$80</f>
        <v>Mot 59</v>
      </c>
      <c r="H1193" s="162">
        <f ca="1" t="shared" si="288"/>
        <v>0.27489455141325525</v>
      </c>
      <c r="I1193" s="162" t="str">
        <f>Instructions!$I$95</f>
        <v>Mot 74</v>
      </c>
      <c r="J1193" s="162">
        <f ca="1" t="shared" si="288"/>
        <v>0.9226728687767769</v>
      </c>
    </row>
    <row r="1194" spans="1:10" ht="16.5">
      <c r="A1194" s="162" t="str">
        <f>Instructions!$I$36</f>
        <v>Mot 15</v>
      </c>
      <c r="B1194" s="162">
        <f ca="1" t="shared" si="286"/>
        <v>0.6094022937985671</v>
      </c>
      <c r="C1194" s="162" t="str">
        <f>Instructions!$I$51</f>
        <v>Mot 30</v>
      </c>
      <c r="D1194" s="162">
        <f ca="1" t="shared" si="289"/>
        <v>0.4147677688302799</v>
      </c>
      <c r="E1194" s="162" t="str">
        <f>Instructions!$I$66</f>
        <v>Mot 45</v>
      </c>
      <c r="F1194" s="162">
        <f ca="1" t="shared" si="290"/>
        <v>0.4627656755775279</v>
      </c>
      <c r="G1194" s="162" t="str">
        <f>Instructions!$I$81</f>
        <v>Mot 60</v>
      </c>
      <c r="H1194" s="162">
        <f ca="1" t="shared" si="288"/>
        <v>0.11713694837869992</v>
      </c>
      <c r="I1194" s="162" t="str">
        <f>Instructions!$I$96</f>
        <v>Mot 75</v>
      </c>
      <c r="J1194" s="162">
        <f ca="1" t="shared" si="288"/>
        <v>0.5260288746978038</v>
      </c>
    </row>
    <row r="1195" ht="16.5">
      <c r="K1195" s="162">
        <v>60</v>
      </c>
    </row>
    <row r="1200" spans="1:10" ht="16.5">
      <c r="A1200" s="162" t="str">
        <f>Instructions!$I$22</f>
        <v>Mot 1</v>
      </c>
      <c r="B1200" s="162">
        <f aca="true" t="shared" si="291" ref="B1200:B1214">RAND()</f>
        <v>0.00554199242506459</v>
      </c>
      <c r="C1200" s="162" t="str">
        <f>Instructions!$I$37</f>
        <v>Mot 16</v>
      </c>
      <c r="D1200" s="162">
        <f aca="true" t="shared" si="292" ref="D1200:D1208">RAND()</f>
        <v>0.5823102762665504</v>
      </c>
      <c r="E1200" s="162" t="str">
        <f>Instructions!$I$52</f>
        <v>Mot 31</v>
      </c>
      <c r="F1200" s="162">
        <f aca="true" t="shared" si="293" ref="F1200:J1214">RAND()</f>
        <v>0.589568810757929</v>
      </c>
      <c r="G1200" s="162" t="str">
        <f>Instructions!$I$67</f>
        <v>Mot 46</v>
      </c>
      <c r="H1200" s="162">
        <f ca="1" t="shared" si="293"/>
        <v>0.041115241011315695</v>
      </c>
      <c r="I1200" s="162" t="str">
        <f>Instructions!$I$82</f>
        <v>Mot 61</v>
      </c>
      <c r="J1200" s="162">
        <f ca="1" t="shared" si="293"/>
        <v>0.4584128312611727</v>
      </c>
    </row>
    <row r="1201" spans="1:10" ht="16.5">
      <c r="A1201" s="162" t="str">
        <f>Instructions!$I$23</f>
        <v>Mot 2</v>
      </c>
      <c r="B1201" s="162">
        <f ca="1" t="shared" si="291"/>
        <v>0.8091129507806865</v>
      </c>
      <c r="C1201" s="162" t="str">
        <f>Instructions!$I$38</f>
        <v>Mot 17</v>
      </c>
      <c r="D1201" s="162">
        <f ca="1" t="shared" si="292"/>
        <v>0.19394122622268872</v>
      </c>
      <c r="E1201" s="162" t="str">
        <f>Instructions!$I$53</f>
        <v>Mot 32</v>
      </c>
      <c r="F1201" s="162">
        <f ca="1" t="shared" si="293"/>
        <v>0.007258117696681166</v>
      </c>
      <c r="G1201" s="162" t="str">
        <f>Instructions!$I$68</f>
        <v>Mot 47</v>
      </c>
      <c r="H1201" s="162">
        <f ca="1" t="shared" si="293"/>
        <v>0.10875219359426447</v>
      </c>
      <c r="I1201" s="162" t="str">
        <f>Instructions!$I$83</f>
        <v>Mot 62</v>
      </c>
      <c r="J1201" s="162">
        <f ca="1" t="shared" si="293"/>
        <v>0.10047842084843683</v>
      </c>
    </row>
    <row r="1202" spans="1:10" ht="16.5">
      <c r="A1202" s="162" t="str">
        <f>Instructions!$I$24</f>
        <v>Mot 3</v>
      </c>
      <c r="B1202" s="162">
        <f ca="1" t="shared" si="291"/>
        <v>0.27196143570135234</v>
      </c>
      <c r="C1202" s="162" t="str">
        <f>Instructions!$I$39</f>
        <v>Mot 18</v>
      </c>
      <c r="D1202" s="162">
        <f ca="1" t="shared" si="292"/>
        <v>0.3810362510104609</v>
      </c>
      <c r="E1202" s="162" t="str">
        <f>Instructions!$I$54</f>
        <v>Mot 33</v>
      </c>
      <c r="F1202" s="162">
        <f ca="1" t="shared" si="293"/>
        <v>0.10985147213784674</v>
      </c>
      <c r="G1202" s="162" t="str">
        <f>Instructions!$I$69</f>
        <v>Mot 48</v>
      </c>
      <c r="H1202" s="162">
        <f ca="1" t="shared" si="293"/>
        <v>0.07795105058396934</v>
      </c>
      <c r="I1202" s="162" t="str">
        <f>Instructions!$I$84</f>
        <v>Mot 63</v>
      </c>
      <c r="J1202" s="162">
        <f ca="1" t="shared" si="293"/>
        <v>0.6830764681007838</v>
      </c>
    </row>
    <row r="1203" spans="1:10" ht="16.5">
      <c r="A1203" s="162" t="str">
        <f>Instructions!$I$25</f>
        <v>Mot 4</v>
      </c>
      <c r="B1203" s="162">
        <f ca="1" t="shared" si="291"/>
        <v>0.4762472514055138</v>
      </c>
      <c r="C1203" s="162" t="str">
        <f>Instructions!$I$40</f>
        <v>Mot 19</v>
      </c>
      <c r="D1203" s="162">
        <f ca="1" t="shared" si="292"/>
        <v>0.6336986858626116</v>
      </c>
      <c r="E1203" s="162" t="str">
        <f>Instructions!$I$55</f>
        <v>Mot 34</v>
      </c>
      <c r="F1203" s="162">
        <f ca="1" t="shared" si="293"/>
        <v>0.7959106745563131</v>
      </c>
      <c r="G1203" s="162" t="str">
        <f>Instructions!$I$70</f>
        <v>Mot 49</v>
      </c>
      <c r="H1203" s="162">
        <f ca="1" t="shared" si="293"/>
        <v>0.8642022181448665</v>
      </c>
      <c r="I1203" s="162" t="str">
        <f>Instructions!$I$85</f>
        <v>Mot 64</v>
      </c>
      <c r="J1203" s="162">
        <f ca="1" t="shared" si="293"/>
        <v>0.7009808583320324</v>
      </c>
    </row>
    <row r="1204" spans="1:10" ht="16.5">
      <c r="A1204" s="162" t="str">
        <f>Instructions!$I$26</f>
        <v>Mot 5</v>
      </c>
      <c r="B1204" s="162">
        <f ca="1" t="shared" si="291"/>
        <v>0.443009928868605</v>
      </c>
      <c r="C1204" s="162" t="str">
        <f>Instructions!$I$41</f>
        <v>Mot 20</v>
      </c>
      <c r="D1204" s="162">
        <f ca="1" t="shared" si="292"/>
        <v>0.3050827622893091</v>
      </c>
      <c r="E1204" s="162" t="str">
        <f>Instructions!$I$56</f>
        <v>Mot 35</v>
      </c>
      <c r="F1204" s="162">
        <f ca="1" t="shared" si="293"/>
        <v>0.123781013232521</v>
      </c>
      <c r="G1204" s="162" t="str">
        <f>Instructions!$I$71</f>
        <v>Mot 50</v>
      </c>
      <c r="H1204" s="162">
        <f ca="1" t="shared" si="293"/>
        <v>0.27661006710966796</v>
      </c>
      <c r="I1204" s="162" t="str">
        <f>Instructions!$I$86</f>
        <v>Mot 65</v>
      </c>
      <c r="J1204" s="162">
        <f ca="1" t="shared" si="293"/>
        <v>0.9062650587877166</v>
      </c>
    </row>
    <row r="1205" spans="1:10" ht="16.5">
      <c r="A1205" s="162" t="str">
        <f>Instructions!$I$27</f>
        <v>Mot 6</v>
      </c>
      <c r="B1205" s="162">
        <f ca="1" t="shared" si="291"/>
        <v>0.3505587427778837</v>
      </c>
      <c r="C1205" s="162" t="str">
        <f>Instructions!$I$42</f>
        <v>Mot 21</v>
      </c>
      <c r="D1205" s="162">
        <f ca="1" t="shared" si="292"/>
        <v>0.5808110154399939</v>
      </c>
      <c r="E1205" s="162" t="str">
        <f>Instructions!$I$57</f>
        <v>Mot 36</v>
      </c>
      <c r="F1205" s="162">
        <f ca="1" t="shared" si="293"/>
        <v>0.3860185465308542</v>
      </c>
      <c r="G1205" s="162" t="str">
        <f>Instructions!$I$72</f>
        <v>Mot 51</v>
      </c>
      <c r="H1205" s="162">
        <f ca="1" t="shared" si="293"/>
        <v>0.37650512774649914</v>
      </c>
      <c r="I1205" s="162" t="str">
        <f>Instructions!$I$87</f>
        <v>Mot 66</v>
      </c>
      <c r="J1205" s="162">
        <f ca="1" t="shared" si="293"/>
        <v>0.18518401966106235</v>
      </c>
    </row>
    <row r="1206" spans="1:10" ht="16.5">
      <c r="A1206" s="162" t="str">
        <f>Instructions!$I$28</f>
        <v>Mot 7</v>
      </c>
      <c r="B1206" s="162">
        <f ca="1" t="shared" si="291"/>
        <v>0.23512846019205857</v>
      </c>
      <c r="C1206" s="162" t="str">
        <f>Instructions!$I$43</f>
        <v>Mot 22</v>
      </c>
      <c r="D1206" s="162">
        <f ca="1" t="shared" si="292"/>
        <v>0.986726779930295</v>
      </c>
      <c r="E1206" s="162" t="str">
        <f>Instructions!$I$58</f>
        <v>Mot 37</v>
      </c>
      <c r="F1206" s="162">
        <f ca="1" t="shared" si="293"/>
        <v>0.17235834445574527</v>
      </c>
      <c r="G1206" s="162" t="str">
        <f>Instructions!$I$73</f>
        <v>Mot 52</v>
      </c>
      <c r="H1206" s="162">
        <f ca="1" t="shared" si="293"/>
        <v>0.6028301880589039</v>
      </c>
      <c r="I1206" s="162" t="str">
        <f>Instructions!$I$88</f>
        <v>Mot 67</v>
      </c>
      <c r="J1206" s="162">
        <f ca="1" t="shared" si="293"/>
        <v>0.06198016588197297</v>
      </c>
    </row>
    <row r="1207" spans="1:10" ht="16.5">
      <c r="A1207" s="162" t="str">
        <f>Instructions!$I$29</f>
        <v>Mot 8</v>
      </c>
      <c r="B1207" s="162">
        <f ca="1" t="shared" si="291"/>
        <v>0.5515549703899242</v>
      </c>
      <c r="C1207" s="162" t="str">
        <f>Instructions!$I$44</f>
        <v>Mot 23</v>
      </c>
      <c r="D1207" s="162">
        <f ca="1" t="shared" si="292"/>
        <v>0.3972962966014021</v>
      </c>
      <c r="E1207" s="162" t="str">
        <f>Instructions!$I$59</f>
        <v>Mot 38</v>
      </c>
      <c r="F1207" s="162">
        <f ca="1" t="shared" si="293"/>
        <v>0.5918638199866897</v>
      </c>
      <c r="G1207" s="162" t="str">
        <f>Instructions!$I$74</f>
        <v>Mot 53</v>
      </c>
      <c r="H1207" s="162">
        <f ca="1" t="shared" si="293"/>
        <v>0.5359140015759961</v>
      </c>
      <c r="I1207" s="162" t="str">
        <f>Instructions!$I$89</f>
        <v>Mot 68</v>
      </c>
      <c r="J1207" s="162">
        <f ca="1" t="shared" si="293"/>
        <v>0.6246013053875383</v>
      </c>
    </row>
    <row r="1208" spans="1:10" ht="16.5">
      <c r="A1208" s="162" t="str">
        <f>Instructions!$I$30</f>
        <v>Mot 9</v>
      </c>
      <c r="B1208" s="162">
        <f ca="1" t="shared" si="291"/>
        <v>0.25449201947847355</v>
      </c>
      <c r="C1208" s="162" t="str">
        <f>Instructions!$I$45</f>
        <v>Mot 24</v>
      </c>
      <c r="D1208" s="162">
        <f ca="1" t="shared" si="292"/>
        <v>0.1290221358617154</v>
      </c>
      <c r="E1208" s="162" t="str">
        <f>Instructions!$I$60</f>
        <v>Mot 39</v>
      </c>
      <c r="F1208" s="162">
        <f ca="1" t="shared" si="293"/>
        <v>0.4208270859431359</v>
      </c>
      <c r="G1208" s="162" t="str">
        <f>Instructions!$I$75</f>
        <v>Mot 54</v>
      </c>
      <c r="H1208" s="162">
        <f ca="1" t="shared" si="293"/>
        <v>0.06002894193295394</v>
      </c>
      <c r="I1208" s="162" t="str">
        <f>Instructions!$I$90</f>
        <v>Mot 69</v>
      </c>
      <c r="J1208" s="162">
        <f ca="1" t="shared" si="293"/>
        <v>0.904465807735333</v>
      </c>
    </row>
    <row r="1209" spans="1:10" ht="16.5">
      <c r="A1209" s="162" t="str">
        <f>Instructions!$I$31</f>
        <v>Mot 10</v>
      </c>
      <c r="B1209" s="162">
        <f ca="1" t="shared" si="291"/>
        <v>0.7567109785823765</v>
      </c>
      <c r="C1209" s="162" t="str">
        <f>Instructions!$I$46</f>
        <v>Mot 25</v>
      </c>
      <c r="D1209" s="162">
        <f ca="1">RAND()</f>
        <v>0.5407689955612349</v>
      </c>
      <c r="E1209" s="162" t="str">
        <f>Instructions!$I$61</f>
        <v>Mot 40</v>
      </c>
      <c r="F1209" s="162">
        <f ca="1">RAND()</f>
        <v>0.7618626802447366</v>
      </c>
      <c r="G1209" s="162" t="str">
        <f>Instructions!$I$76</f>
        <v>Mot 55</v>
      </c>
      <c r="H1209" s="162">
        <f ca="1" t="shared" si="293"/>
        <v>0.8476506296344173</v>
      </c>
      <c r="I1209" s="162" t="str">
        <f>Instructions!$I$91</f>
        <v>Mot 70</v>
      </c>
      <c r="J1209" s="162">
        <f ca="1" t="shared" si="293"/>
        <v>0.9132729720457006</v>
      </c>
    </row>
    <row r="1210" spans="1:10" ht="16.5">
      <c r="A1210" s="162" t="str">
        <f>Instructions!$I$32</f>
        <v>Mot 11</v>
      </c>
      <c r="B1210" s="162">
        <f ca="1" t="shared" si="291"/>
        <v>0.09035683103473902</v>
      </c>
      <c r="C1210" s="162" t="str">
        <f>Instructions!$I$47</f>
        <v>Mot 26</v>
      </c>
      <c r="D1210" s="162">
        <f ca="1">RAND()</f>
        <v>0.22897080570766215</v>
      </c>
      <c r="E1210" s="162" t="str">
        <f>Instructions!$I$62</f>
        <v>Mot 41</v>
      </c>
      <c r="F1210" s="162">
        <f ca="1">RAND()</f>
        <v>0.1292819606759611</v>
      </c>
      <c r="G1210" s="162" t="str">
        <f>Instructions!$I$77</f>
        <v>Mot 56</v>
      </c>
      <c r="H1210" s="162">
        <f ca="1" t="shared" si="293"/>
        <v>0.2629613636841003</v>
      </c>
      <c r="I1210" s="162" t="str">
        <f>Instructions!$I$92</f>
        <v>Mot 71</v>
      </c>
      <c r="J1210" s="162">
        <f ca="1" t="shared" si="293"/>
        <v>0.5354944038281758</v>
      </c>
    </row>
    <row r="1211" spans="1:10" ht="16.5">
      <c r="A1211" s="162" t="str">
        <f>Instructions!$I$33</f>
        <v>Mot 12</v>
      </c>
      <c r="B1211" s="162">
        <f ca="1" t="shared" si="291"/>
        <v>0.8237426704383001</v>
      </c>
      <c r="C1211" s="162" t="str">
        <f>Instructions!$I$48</f>
        <v>Mot 27</v>
      </c>
      <c r="D1211" s="162">
        <f ca="1">RAND()</f>
        <v>0.6743120173643723</v>
      </c>
      <c r="E1211" s="162" t="str">
        <f>Instructions!$I$63</f>
        <v>Mot 42</v>
      </c>
      <c r="F1211" s="162">
        <f ca="1">RAND()</f>
        <v>0.6935731577366258</v>
      </c>
      <c r="G1211" s="162" t="str">
        <f>Instructions!$I$78</f>
        <v>Mot 57</v>
      </c>
      <c r="H1211" s="162">
        <f ca="1" t="shared" si="293"/>
        <v>0.22935091784795902</v>
      </c>
      <c r="I1211" s="162" t="str">
        <f>Instructions!$I$93</f>
        <v>Mot 72</v>
      </c>
      <c r="J1211" s="162">
        <f ca="1" t="shared" si="293"/>
        <v>0.27642810967392006</v>
      </c>
    </row>
    <row r="1212" spans="1:10" ht="16.5">
      <c r="A1212" s="162" t="str">
        <f>Instructions!$I$34</f>
        <v>Mot 13</v>
      </c>
      <c r="B1212" s="162">
        <f ca="1" t="shared" si="291"/>
        <v>0.47851776258298895</v>
      </c>
      <c r="C1212" s="162" t="str">
        <f>Instructions!$I$49</f>
        <v>Mot 28</v>
      </c>
      <c r="D1212" s="162">
        <f aca="true" t="shared" si="294" ref="D1212:D1214">RAND()</f>
        <v>0.10613276676972072</v>
      </c>
      <c r="E1212" s="162" t="str">
        <f>Instructions!$I$64</f>
        <v>Mot 43</v>
      </c>
      <c r="F1212" s="162">
        <f aca="true" t="shared" si="295" ref="F1212:F1214">RAND()</f>
        <v>0.47077940023588516</v>
      </c>
      <c r="G1212" s="162" t="str">
        <f>Instructions!$I$79</f>
        <v>Mot 58</v>
      </c>
      <c r="H1212" s="162">
        <f ca="1" t="shared" si="293"/>
        <v>0.9849095881881771</v>
      </c>
      <c r="I1212" s="162" t="str">
        <f>Instructions!$I$94</f>
        <v>Mot 73</v>
      </c>
      <c r="J1212" s="162">
        <f ca="1" t="shared" si="293"/>
        <v>0.49721221613149</v>
      </c>
    </row>
    <row r="1213" spans="1:10" ht="16.5">
      <c r="A1213" s="162" t="str">
        <f>Instructions!$I$35</f>
        <v>Mot 14</v>
      </c>
      <c r="B1213" s="162">
        <f ca="1" t="shared" si="291"/>
        <v>0.6445939092839955</v>
      </c>
      <c r="C1213" s="162" t="str">
        <f>Instructions!$I$50</f>
        <v>Mot 29</v>
      </c>
      <c r="D1213" s="162">
        <f ca="1" t="shared" si="294"/>
        <v>0.5039925179354475</v>
      </c>
      <c r="E1213" s="162" t="str">
        <f>Instructions!$I$65</f>
        <v>Mot 44</v>
      </c>
      <c r="F1213" s="162">
        <f ca="1" t="shared" si="295"/>
        <v>0.9855910527176791</v>
      </c>
      <c r="G1213" s="162" t="str">
        <f>Instructions!$I$80</f>
        <v>Mot 59</v>
      </c>
      <c r="H1213" s="162">
        <f ca="1" t="shared" si="293"/>
        <v>0.6018834590704807</v>
      </c>
      <c r="I1213" s="162" t="str">
        <f>Instructions!$I$95</f>
        <v>Mot 74</v>
      </c>
      <c r="J1213" s="162">
        <f ca="1" t="shared" si="293"/>
        <v>0.628304158021288</v>
      </c>
    </row>
    <row r="1214" spans="1:10" ht="16.5">
      <c r="A1214" s="162" t="str">
        <f>Instructions!$I$36</f>
        <v>Mot 15</v>
      </c>
      <c r="B1214" s="162">
        <f ca="1" t="shared" si="291"/>
        <v>0.003195423737344605</v>
      </c>
      <c r="C1214" s="162" t="str">
        <f>Instructions!$I$51</f>
        <v>Mot 30</v>
      </c>
      <c r="D1214" s="162">
        <f ca="1" t="shared" si="294"/>
        <v>0.2139297557209474</v>
      </c>
      <c r="E1214" s="162" t="str">
        <f>Instructions!$I$66</f>
        <v>Mot 45</v>
      </c>
      <c r="F1214" s="162">
        <f ca="1" t="shared" si="295"/>
        <v>0.4628228250295896</v>
      </c>
      <c r="G1214" s="162" t="str">
        <f>Instructions!$I$81</f>
        <v>Mot 60</v>
      </c>
      <c r="H1214" s="162">
        <f ca="1" t="shared" si="293"/>
        <v>0.7468591811033078</v>
      </c>
      <c r="I1214" s="162" t="str">
        <f>Instructions!$I$96</f>
        <v>Mot 75</v>
      </c>
      <c r="J1214" s="162">
        <f ca="1" t="shared" si="293"/>
        <v>0.44541187016499073</v>
      </c>
    </row>
    <row r="1215" ht="16.5">
      <c r="K1215" s="162">
        <v>61</v>
      </c>
    </row>
    <row r="1220" spans="1:10" ht="16.5">
      <c r="A1220" s="162" t="str">
        <f>Instructions!$I$22</f>
        <v>Mot 1</v>
      </c>
      <c r="B1220" s="162">
        <f aca="true" t="shared" si="296" ref="B1220:B1254">RAND()</f>
        <v>0.7587102634812899</v>
      </c>
      <c r="C1220" s="162" t="str">
        <f>Instructions!$I$37</f>
        <v>Mot 16</v>
      </c>
      <c r="D1220" s="162">
        <f aca="true" t="shared" si="297" ref="D1220:D1228">RAND()</f>
        <v>0.4468122812515235</v>
      </c>
      <c r="E1220" s="162" t="str">
        <f>Instructions!$I$52</f>
        <v>Mot 31</v>
      </c>
      <c r="F1220" s="162">
        <f aca="true" t="shared" si="298" ref="F1220:J1234">RAND()</f>
        <v>0.9232649389926613</v>
      </c>
      <c r="G1220" s="162" t="str">
        <f>Instructions!$I$67</f>
        <v>Mot 46</v>
      </c>
      <c r="H1220" s="162">
        <f ca="1" t="shared" si="298"/>
        <v>0.03633604726331585</v>
      </c>
      <c r="I1220" s="162" t="str">
        <f>Instructions!$I$82</f>
        <v>Mot 61</v>
      </c>
      <c r="J1220" s="162">
        <f ca="1" t="shared" si="298"/>
        <v>0.9851906382891624</v>
      </c>
    </row>
    <row r="1221" spans="1:10" ht="16.5">
      <c r="A1221" s="162" t="str">
        <f>Instructions!$I$23</f>
        <v>Mot 2</v>
      </c>
      <c r="B1221" s="162">
        <f ca="1" t="shared" si="296"/>
        <v>0.7529483202498785</v>
      </c>
      <c r="C1221" s="162" t="str">
        <f>Instructions!$I$38</f>
        <v>Mot 17</v>
      </c>
      <c r="D1221" s="162">
        <f ca="1" t="shared" si="297"/>
        <v>0.8699448069273732</v>
      </c>
      <c r="E1221" s="162" t="str">
        <f>Instructions!$I$53</f>
        <v>Mot 32</v>
      </c>
      <c r="F1221" s="162">
        <f ca="1" t="shared" si="298"/>
        <v>0.05917446884609756</v>
      </c>
      <c r="G1221" s="162" t="str">
        <f>Instructions!$I$68</f>
        <v>Mot 47</v>
      </c>
      <c r="H1221" s="162">
        <f ca="1" t="shared" si="298"/>
        <v>0.2915924194909908</v>
      </c>
      <c r="I1221" s="162" t="str">
        <f>Instructions!$I$83</f>
        <v>Mot 62</v>
      </c>
      <c r="J1221" s="162">
        <f ca="1" t="shared" si="298"/>
        <v>0.3974082354422074</v>
      </c>
    </row>
    <row r="1222" spans="1:10" ht="16.5">
      <c r="A1222" s="162" t="str">
        <f>Instructions!$I$24</f>
        <v>Mot 3</v>
      </c>
      <c r="B1222" s="162">
        <f ca="1" t="shared" si="296"/>
        <v>0.3540095284341066</v>
      </c>
      <c r="C1222" s="162" t="str">
        <f>Instructions!$I$39</f>
        <v>Mot 18</v>
      </c>
      <c r="D1222" s="162">
        <f ca="1" t="shared" si="297"/>
        <v>0.2998969344226162</v>
      </c>
      <c r="E1222" s="162" t="str">
        <f>Instructions!$I$54</f>
        <v>Mot 33</v>
      </c>
      <c r="F1222" s="162">
        <f ca="1" t="shared" si="298"/>
        <v>0.3764398723606702</v>
      </c>
      <c r="G1222" s="162" t="str">
        <f>Instructions!$I$69</f>
        <v>Mot 48</v>
      </c>
      <c r="H1222" s="162">
        <f ca="1" t="shared" si="298"/>
        <v>0.21523802297926675</v>
      </c>
      <c r="I1222" s="162" t="str">
        <f>Instructions!$I$84</f>
        <v>Mot 63</v>
      </c>
      <c r="J1222" s="162">
        <f ca="1" t="shared" si="298"/>
        <v>0.9933777082809666</v>
      </c>
    </row>
    <row r="1223" spans="1:10" ht="16.5">
      <c r="A1223" s="162" t="str">
        <f>Instructions!$I$25</f>
        <v>Mot 4</v>
      </c>
      <c r="B1223" s="162">
        <f ca="1" t="shared" si="296"/>
        <v>0.491765799425789</v>
      </c>
      <c r="C1223" s="162" t="str">
        <f>Instructions!$I$40</f>
        <v>Mot 19</v>
      </c>
      <c r="D1223" s="162">
        <f ca="1" t="shared" si="297"/>
        <v>0.891141515926163</v>
      </c>
      <c r="E1223" s="162" t="str">
        <f>Instructions!$I$55</f>
        <v>Mot 34</v>
      </c>
      <c r="F1223" s="162">
        <f ca="1" t="shared" si="298"/>
        <v>0.27137384135437026</v>
      </c>
      <c r="G1223" s="162" t="str">
        <f>Instructions!$I$70</f>
        <v>Mot 49</v>
      </c>
      <c r="H1223" s="162">
        <f ca="1" t="shared" si="298"/>
        <v>0.026289444428187037</v>
      </c>
      <c r="I1223" s="162" t="str">
        <f>Instructions!$I$85</f>
        <v>Mot 64</v>
      </c>
      <c r="J1223" s="162">
        <f ca="1" t="shared" si="298"/>
        <v>0.4725785752323177</v>
      </c>
    </row>
    <row r="1224" spans="1:10" ht="16.5">
      <c r="A1224" s="162" t="str">
        <f>Instructions!$I$26</f>
        <v>Mot 5</v>
      </c>
      <c r="B1224" s="162">
        <f ca="1" t="shared" si="296"/>
        <v>0.26862999823527556</v>
      </c>
      <c r="C1224" s="162" t="str">
        <f>Instructions!$I$41</f>
        <v>Mot 20</v>
      </c>
      <c r="D1224" s="162">
        <f ca="1" t="shared" si="297"/>
        <v>0.853782442103615</v>
      </c>
      <c r="E1224" s="162" t="str">
        <f>Instructions!$I$56</f>
        <v>Mot 35</v>
      </c>
      <c r="F1224" s="162">
        <f ca="1" t="shared" si="298"/>
        <v>0.7862722416167102</v>
      </c>
      <c r="G1224" s="162" t="str">
        <f>Instructions!$I$71</f>
        <v>Mot 50</v>
      </c>
      <c r="H1224" s="162">
        <f ca="1" t="shared" si="298"/>
        <v>0.012951421969993104</v>
      </c>
      <c r="I1224" s="162" t="str">
        <f>Instructions!$I$86</f>
        <v>Mot 65</v>
      </c>
      <c r="J1224" s="162">
        <f ca="1" t="shared" si="298"/>
        <v>0.15443301744694793</v>
      </c>
    </row>
    <row r="1225" spans="1:10" ht="16.5">
      <c r="A1225" s="162" t="str">
        <f>Instructions!$I$27</f>
        <v>Mot 6</v>
      </c>
      <c r="B1225" s="162">
        <f ca="1" t="shared" si="296"/>
        <v>0.2391430450555162</v>
      </c>
      <c r="C1225" s="162" t="str">
        <f>Instructions!$I$42</f>
        <v>Mot 21</v>
      </c>
      <c r="D1225" s="162">
        <f ca="1" t="shared" si="297"/>
        <v>0.10800122466408224</v>
      </c>
      <c r="E1225" s="162" t="str">
        <f>Instructions!$I$57</f>
        <v>Mot 36</v>
      </c>
      <c r="F1225" s="162">
        <f ca="1" t="shared" si="298"/>
        <v>0.3296747389472211</v>
      </c>
      <c r="G1225" s="162" t="str">
        <f>Instructions!$I$72</f>
        <v>Mot 51</v>
      </c>
      <c r="H1225" s="162">
        <f ca="1" t="shared" si="298"/>
        <v>0.29337738606484276</v>
      </c>
      <c r="I1225" s="162" t="str">
        <f>Instructions!$I$87</f>
        <v>Mot 66</v>
      </c>
      <c r="J1225" s="162">
        <f ca="1" t="shared" si="298"/>
        <v>0.5026057217171407</v>
      </c>
    </row>
    <row r="1226" spans="1:10" ht="16.5">
      <c r="A1226" s="162" t="str">
        <f>Instructions!$I$28</f>
        <v>Mot 7</v>
      </c>
      <c r="B1226" s="162">
        <f ca="1" t="shared" si="296"/>
        <v>0.9628428587209705</v>
      </c>
      <c r="C1226" s="162" t="str">
        <f>Instructions!$I$43</f>
        <v>Mot 22</v>
      </c>
      <c r="D1226" s="162">
        <f ca="1" t="shared" si="297"/>
        <v>0.6506491666125311</v>
      </c>
      <c r="E1226" s="162" t="str">
        <f>Instructions!$I$58</f>
        <v>Mot 37</v>
      </c>
      <c r="F1226" s="162">
        <f ca="1" t="shared" si="298"/>
        <v>0.7567000424296233</v>
      </c>
      <c r="G1226" s="162" t="str">
        <f>Instructions!$I$73</f>
        <v>Mot 52</v>
      </c>
      <c r="H1226" s="162">
        <f ca="1" t="shared" si="298"/>
        <v>0.5879046853882066</v>
      </c>
      <c r="I1226" s="162" t="str">
        <f>Instructions!$I$88</f>
        <v>Mot 67</v>
      </c>
      <c r="J1226" s="162">
        <f ca="1" t="shared" si="298"/>
        <v>0.22240080148080055</v>
      </c>
    </row>
    <row r="1227" spans="1:10" ht="16.5">
      <c r="A1227" s="162" t="str">
        <f>Instructions!$I$29</f>
        <v>Mot 8</v>
      </c>
      <c r="B1227" s="162">
        <f ca="1" t="shared" si="296"/>
        <v>0.7508448688736113</v>
      </c>
      <c r="C1227" s="162" t="str">
        <f>Instructions!$I$44</f>
        <v>Mot 23</v>
      </c>
      <c r="D1227" s="162">
        <f ca="1" t="shared" si="297"/>
        <v>0.8327474846147294</v>
      </c>
      <c r="E1227" s="162" t="str">
        <f>Instructions!$I$59</f>
        <v>Mot 38</v>
      </c>
      <c r="F1227" s="162">
        <f ca="1" t="shared" si="298"/>
        <v>0.49522847547476023</v>
      </c>
      <c r="G1227" s="162" t="str">
        <f>Instructions!$I$74</f>
        <v>Mot 53</v>
      </c>
      <c r="H1227" s="162">
        <f ca="1" t="shared" si="298"/>
        <v>0.41531350552248747</v>
      </c>
      <c r="I1227" s="162" t="str">
        <f>Instructions!$I$89</f>
        <v>Mot 68</v>
      </c>
      <c r="J1227" s="162">
        <f ca="1" t="shared" si="298"/>
        <v>0.8117711631064924</v>
      </c>
    </row>
    <row r="1228" spans="1:10" ht="16.5">
      <c r="A1228" s="162" t="str">
        <f>Instructions!$I$30</f>
        <v>Mot 9</v>
      </c>
      <c r="B1228" s="162">
        <f ca="1" t="shared" si="296"/>
        <v>0.24008168510927963</v>
      </c>
      <c r="C1228" s="162" t="str">
        <f>Instructions!$I$45</f>
        <v>Mot 24</v>
      </c>
      <c r="D1228" s="162">
        <f ca="1" t="shared" si="297"/>
        <v>0.5230836038936224</v>
      </c>
      <c r="E1228" s="162" t="str">
        <f>Instructions!$I$60</f>
        <v>Mot 39</v>
      </c>
      <c r="F1228" s="162">
        <f ca="1" t="shared" si="298"/>
        <v>0.05019387909605855</v>
      </c>
      <c r="G1228" s="162" t="str">
        <f>Instructions!$I$75</f>
        <v>Mot 54</v>
      </c>
      <c r="H1228" s="162">
        <f ca="1" t="shared" si="298"/>
        <v>0.49794813138589955</v>
      </c>
      <c r="I1228" s="162" t="str">
        <f>Instructions!$I$90</f>
        <v>Mot 69</v>
      </c>
      <c r="J1228" s="162">
        <f ca="1" t="shared" si="298"/>
        <v>0.12052613429979309</v>
      </c>
    </row>
    <row r="1229" spans="1:10" ht="16.5">
      <c r="A1229" s="162" t="str">
        <f>Instructions!$I$31</f>
        <v>Mot 10</v>
      </c>
      <c r="B1229" s="162">
        <f ca="1" t="shared" si="296"/>
        <v>0.8022013986132599</v>
      </c>
      <c r="C1229" s="162" t="str">
        <f>Instructions!$I$46</f>
        <v>Mot 25</v>
      </c>
      <c r="D1229" s="162">
        <f ca="1">RAND()</f>
        <v>0.2520209174946675</v>
      </c>
      <c r="E1229" s="162" t="str">
        <f>Instructions!$I$61</f>
        <v>Mot 40</v>
      </c>
      <c r="F1229" s="162">
        <f ca="1">RAND()</f>
        <v>0.6194947227516875</v>
      </c>
      <c r="G1229" s="162" t="str">
        <f>Instructions!$I$76</f>
        <v>Mot 55</v>
      </c>
      <c r="H1229" s="162">
        <f ca="1" t="shared" si="298"/>
        <v>0.28324928896287804</v>
      </c>
      <c r="I1229" s="162" t="str">
        <f>Instructions!$I$91</f>
        <v>Mot 70</v>
      </c>
      <c r="J1229" s="162">
        <f ca="1" t="shared" si="298"/>
        <v>0.03797116930386635</v>
      </c>
    </row>
    <row r="1230" spans="1:10" ht="16.5">
      <c r="A1230" s="162" t="str">
        <f>Instructions!$I$32</f>
        <v>Mot 11</v>
      </c>
      <c r="B1230" s="162">
        <f ca="1" t="shared" si="296"/>
        <v>0.8569318811180622</v>
      </c>
      <c r="C1230" s="162" t="str">
        <f>Instructions!$I$47</f>
        <v>Mot 26</v>
      </c>
      <c r="D1230" s="162">
        <f ca="1">RAND()</f>
        <v>0.8506090231173455</v>
      </c>
      <c r="E1230" s="162" t="str">
        <f>Instructions!$I$62</f>
        <v>Mot 41</v>
      </c>
      <c r="F1230" s="162">
        <f ca="1">RAND()</f>
        <v>0.10995073658988541</v>
      </c>
      <c r="G1230" s="162" t="str">
        <f>Instructions!$I$77</f>
        <v>Mot 56</v>
      </c>
      <c r="H1230" s="162">
        <f ca="1" t="shared" si="298"/>
        <v>0.25231315272515964</v>
      </c>
      <c r="I1230" s="162" t="str">
        <f>Instructions!$I$92</f>
        <v>Mot 71</v>
      </c>
      <c r="J1230" s="162">
        <f ca="1" t="shared" si="298"/>
        <v>0.052340027930876554</v>
      </c>
    </row>
    <row r="1231" spans="1:10" ht="16.5">
      <c r="A1231" s="162" t="str">
        <f>Instructions!$I$33</f>
        <v>Mot 12</v>
      </c>
      <c r="B1231" s="162">
        <f ca="1" t="shared" si="296"/>
        <v>0.9768456959452174</v>
      </c>
      <c r="C1231" s="162" t="str">
        <f>Instructions!$I$48</f>
        <v>Mot 27</v>
      </c>
      <c r="D1231" s="162">
        <f ca="1">RAND()</f>
        <v>0.9361374592132077</v>
      </c>
      <c r="E1231" s="162" t="str">
        <f>Instructions!$I$63</f>
        <v>Mot 42</v>
      </c>
      <c r="F1231" s="162">
        <f ca="1">RAND()</f>
        <v>0.8139813725315076</v>
      </c>
      <c r="G1231" s="162" t="str">
        <f>Instructions!$I$78</f>
        <v>Mot 57</v>
      </c>
      <c r="H1231" s="162">
        <f ca="1" t="shared" si="298"/>
        <v>0.48016584367045523</v>
      </c>
      <c r="I1231" s="162" t="str">
        <f>Instructions!$I$93</f>
        <v>Mot 72</v>
      </c>
      <c r="J1231" s="162">
        <f ca="1" t="shared" si="298"/>
        <v>0.5649158085961575</v>
      </c>
    </row>
    <row r="1232" spans="1:10" ht="16.5">
      <c r="A1232" s="162" t="str">
        <f>Instructions!$I$34</f>
        <v>Mot 13</v>
      </c>
      <c r="B1232" s="162">
        <f ca="1" t="shared" si="296"/>
        <v>0.26129132240776465</v>
      </c>
      <c r="C1232" s="162" t="str">
        <f>Instructions!$I$49</f>
        <v>Mot 28</v>
      </c>
      <c r="D1232" s="162">
        <f aca="true" t="shared" si="299" ref="D1232:D1234">RAND()</f>
        <v>0.6434829679568014</v>
      </c>
      <c r="E1232" s="162" t="str">
        <f>Instructions!$I$64</f>
        <v>Mot 43</v>
      </c>
      <c r="F1232" s="162">
        <f aca="true" t="shared" si="300" ref="F1232:F1234">RAND()</f>
        <v>0.6354906429244361</v>
      </c>
      <c r="G1232" s="162" t="str">
        <f>Instructions!$I$79</f>
        <v>Mot 58</v>
      </c>
      <c r="H1232" s="162">
        <f ca="1" t="shared" si="298"/>
        <v>0.6636615287563873</v>
      </c>
      <c r="I1232" s="162" t="str">
        <f>Instructions!$I$94</f>
        <v>Mot 73</v>
      </c>
      <c r="J1232" s="162">
        <f ca="1" t="shared" si="298"/>
        <v>0.9903165730927209</v>
      </c>
    </row>
    <row r="1233" spans="1:10" ht="16.5">
      <c r="A1233" s="162" t="str">
        <f>Instructions!$I$35</f>
        <v>Mot 14</v>
      </c>
      <c r="B1233" s="162">
        <f ca="1" t="shared" si="296"/>
        <v>0.5133613050759498</v>
      </c>
      <c r="C1233" s="162" t="str">
        <f>Instructions!$I$50</f>
        <v>Mot 29</v>
      </c>
      <c r="D1233" s="162">
        <f ca="1" t="shared" si="299"/>
        <v>0.8682859243425717</v>
      </c>
      <c r="E1233" s="162" t="str">
        <f>Instructions!$I$65</f>
        <v>Mot 44</v>
      </c>
      <c r="F1233" s="162">
        <f ca="1" t="shared" si="300"/>
        <v>0.19229488626527125</v>
      </c>
      <c r="G1233" s="162" t="str">
        <f>Instructions!$I$80</f>
        <v>Mot 59</v>
      </c>
      <c r="H1233" s="162">
        <f ca="1" t="shared" si="298"/>
        <v>0.3011496087590535</v>
      </c>
      <c r="I1233" s="162" t="str">
        <f>Instructions!$I$95</f>
        <v>Mot 74</v>
      </c>
      <c r="J1233" s="162">
        <f ca="1" t="shared" si="298"/>
        <v>0.5608575148050807</v>
      </c>
    </row>
    <row r="1234" spans="1:10" ht="16.5">
      <c r="A1234" s="162" t="str">
        <f>Instructions!$I$36</f>
        <v>Mot 15</v>
      </c>
      <c r="B1234" s="162">
        <f ca="1" t="shared" si="296"/>
        <v>0.003190303347856638</v>
      </c>
      <c r="C1234" s="162" t="str">
        <f>Instructions!$I$51</f>
        <v>Mot 30</v>
      </c>
      <c r="D1234" s="162">
        <f ca="1" t="shared" si="299"/>
        <v>0.7753196423286544</v>
      </c>
      <c r="E1234" s="162" t="str">
        <f>Instructions!$I$66</f>
        <v>Mot 45</v>
      </c>
      <c r="F1234" s="162">
        <f ca="1" t="shared" si="300"/>
        <v>0.04704418385518472</v>
      </c>
      <c r="G1234" s="162" t="str">
        <f>Instructions!$I$81</f>
        <v>Mot 60</v>
      </c>
      <c r="H1234" s="162">
        <f ca="1" t="shared" si="298"/>
        <v>0.39954993809809847</v>
      </c>
      <c r="I1234" s="162" t="str">
        <f>Instructions!$I$96</f>
        <v>Mot 75</v>
      </c>
      <c r="J1234" s="162">
        <f ca="1" t="shared" si="298"/>
        <v>0.7401359718595778</v>
      </c>
    </row>
    <row r="1235" ht="16.5">
      <c r="K1235" s="162">
        <v>62</v>
      </c>
    </row>
    <row r="1240" spans="1:10" ht="16.5">
      <c r="A1240" s="162" t="str">
        <f>Instructions!$I$22</f>
        <v>Mot 1</v>
      </c>
      <c r="B1240" s="162">
        <f ca="1" t="shared" si="296"/>
        <v>0.25654889850371354</v>
      </c>
      <c r="C1240" s="162" t="str">
        <f>Instructions!$I$37</f>
        <v>Mot 16</v>
      </c>
      <c r="D1240" s="162">
        <f aca="true" t="shared" si="301" ref="D1240:D1248">RAND()</f>
        <v>0.9172655710243075</v>
      </c>
      <c r="E1240" s="162" t="str">
        <f>Instructions!$I$52</f>
        <v>Mot 31</v>
      </c>
      <c r="F1240" s="162">
        <f aca="true" t="shared" si="302" ref="F1240:J1254">RAND()</f>
        <v>0.37049510545980135</v>
      </c>
      <c r="G1240" s="162" t="str">
        <f>Instructions!$I$67</f>
        <v>Mot 46</v>
      </c>
      <c r="H1240" s="162">
        <f ca="1" t="shared" si="302"/>
        <v>0.7370197865385762</v>
      </c>
      <c r="I1240" s="162" t="str">
        <f>Instructions!$I$82</f>
        <v>Mot 61</v>
      </c>
      <c r="J1240" s="162">
        <f ca="1" t="shared" si="302"/>
        <v>0.37787428440672566</v>
      </c>
    </row>
    <row r="1241" spans="1:10" ht="16.5">
      <c r="A1241" s="162" t="str">
        <f>Instructions!$I$23</f>
        <v>Mot 2</v>
      </c>
      <c r="B1241" s="162">
        <f ca="1" t="shared" si="296"/>
        <v>0.3524787634644567</v>
      </c>
      <c r="C1241" s="162" t="str">
        <f>Instructions!$I$38</f>
        <v>Mot 17</v>
      </c>
      <c r="D1241" s="162">
        <f ca="1" t="shared" si="301"/>
        <v>0.49219177821396076</v>
      </c>
      <c r="E1241" s="162" t="str">
        <f>Instructions!$I$53</f>
        <v>Mot 32</v>
      </c>
      <c r="F1241" s="162">
        <f ca="1" t="shared" si="302"/>
        <v>0.7734857287409528</v>
      </c>
      <c r="G1241" s="162" t="str">
        <f>Instructions!$I$68</f>
        <v>Mot 47</v>
      </c>
      <c r="H1241" s="162">
        <f ca="1" t="shared" si="302"/>
        <v>0.6924535715155739</v>
      </c>
      <c r="I1241" s="162" t="str">
        <f>Instructions!$I$83</f>
        <v>Mot 62</v>
      </c>
      <c r="J1241" s="162">
        <f ca="1" t="shared" si="302"/>
        <v>0.8388509691607591</v>
      </c>
    </row>
    <row r="1242" spans="1:10" ht="16.5">
      <c r="A1242" s="162" t="str">
        <f>Instructions!$I$24</f>
        <v>Mot 3</v>
      </c>
      <c r="B1242" s="162">
        <f ca="1" t="shared" si="296"/>
        <v>0.38075571718433077</v>
      </c>
      <c r="C1242" s="162" t="str">
        <f>Instructions!$I$39</f>
        <v>Mot 18</v>
      </c>
      <c r="D1242" s="162">
        <f ca="1" t="shared" si="301"/>
        <v>0.058407904082833584</v>
      </c>
      <c r="E1242" s="162" t="str">
        <f>Instructions!$I$54</f>
        <v>Mot 33</v>
      </c>
      <c r="F1242" s="162">
        <f ca="1" t="shared" si="302"/>
        <v>0.8597193847674871</v>
      </c>
      <c r="G1242" s="162" t="str">
        <f>Instructions!$I$69</f>
        <v>Mot 48</v>
      </c>
      <c r="H1242" s="162">
        <f ca="1" t="shared" si="302"/>
        <v>0.11077893721628596</v>
      </c>
      <c r="I1242" s="162" t="str">
        <f>Instructions!$I$84</f>
        <v>Mot 63</v>
      </c>
      <c r="J1242" s="162">
        <f ca="1" t="shared" si="302"/>
        <v>0.09243795163293689</v>
      </c>
    </row>
    <row r="1243" spans="1:10" ht="16.5">
      <c r="A1243" s="162" t="str">
        <f>Instructions!$I$25</f>
        <v>Mot 4</v>
      </c>
      <c r="B1243" s="162">
        <f ca="1" t="shared" si="296"/>
        <v>0.03303776682855064</v>
      </c>
      <c r="C1243" s="162" t="str">
        <f>Instructions!$I$40</f>
        <v>Mot 19</v>
      </c>
      <c r="D1243" s="162">
        <f ca="1" t="shared" si="301"/>
        <v>0.6539160973573457</v>
      </c>
      <c r="E1243" s="162" t="str">
        <f>Instructions!$I$55</f>
        <v>Mot 34</v>
      </c>
      <c r="F1243" s="162">
        <f ca="1" t="shared" si="302"/>
        <v>0.1386919010115797</v>
      </c>
      <c r="G1243" s="162" t="str">
        <f>Instructions!$I$70</f>
        <v>Mot 49</v>
      </c>
      <c r="H1243" s="162">
        <f ca="1" t="shared" si="302"/>
        <v>0.5331712546519962</v>
      </c>
      <c r="I1243" s="162" t="str">
        <f>Instructions!$I$85</f>
        <v>Mot 64</v>
      </c>
      <c r="J1243" s="162">
        <f ca="1" t="shared" si="302"/>
        <v>0.5424611984009344</v>
      </c>
    </row>
    <row r="1244" spans="1:10" ht="16.5">
      <c r="A1244" s="162" t="str">
        <f>Instructions!$I$26</f>
        <v>Mot 5</v>
      </c>
      <c r="B1244" s="162">
        <f ca="1" t="shared" si="296"/>
        <v>0.5283100643347256</v>
      </c>
      <c r="C1244" s="162" t="str">
        <f>Instructions!$I$41</f>
        <v>Mot 20</v>
      </c>
      <c r="D1244" s="162">
        <f ca="1" t="shared" si="301"/>
        <v>0.20796846635525557</v>
      </c>
      <c r="E1244" s="162" t="str">
        <f>Instructions!$I$56</f>
        <v>Mot 35</v>
      </c>
      <c r="F1244" s="162">
        <f ca="1" t="shared" si="302"/>
        <v>0.8025085733389516</v>
      </c>
      <c r="G1244" s="162" t="str">
        <f>Instructions!$I$71</f>
        <v>Mot 50</v>
      </c>
      <c r="H1244" s="162">
        <f ca="1" t="shared" si="302"/>
        <v>0.15511547941205373</v>
      </c>
      <c r="I1244" s="162" t="str">
        <f>Instructions!$I$86</f>
        <v>Mot 65</v>
      </c>
      <c r="J1244" s="162">
        <f ca="1" t="shared" si="302"/>
        <v>0.7559473464630352</v>
      </c>
    </row>
    <row r="1245" spans="1:10" ht="16.5">
      <c r="A1245" s="162" t="str">
        <f>Instructions!$I$27</f>
        <v>Mot 6</v>
      </c>
      <c r="B1245" s="162">
        <f ca="1" t="shared" si="296"/>
        <v>0.2576803525712218</v>
      </c>
      <c r="C1245" s="162" t="str">
        <f>Instructions!$I$42</f>
        <v>Mot 21</v>
      </c>
      <c r="D1245" s="162">
        <f ca="1" t="shared" si="301"/>
        <v>0.03550503927771054</v>
      </c>
      <c r="E1245" s="162" t="str">
        <f>Instructions!$I$57</f>
        <v>Mot 36</v>
      </c>
      <c r="F1245" s="162">
        <f ca="1" t="shared" si="302"/>
        <v>0.7317326008174267</v>
      </c>
      <c r="G1245" s="162" t="str">
        <f>Instructions!$I$72</f>
        <v>Mot 51</v>
      </c>
      <c r="H1245" s="162">
        <f ca="1" t="shared" si="302"/>
        <v>0.6332001934784853</v>
      </c>
      <c r="I1245" s="162" t="str">
        <f>Instructions!$I$87</f>
        <v>Mot 66</v>
      </c>
      <c r="J1245" s="162">
        <f ca="1" t="shared" si="302"/>
        <v>0.8782370187963383</v>
      </c>
    </row>
    <row r="1246" spans="1:10" ht="16.5">
      <c r="A1246" s="162" t="str">
        <f>Instructions!$I$28</f>
        <v>Mot 7</v>
      </c>
      <c r="B1246" s="162">
        <f ca="1" t="shared" si="296"/>
        <v>0.4985501093366279</v>
      </c>
      <c r="C1246" s="162" t="str">
        <f>Instructions!$I$43</f>
        <v>Mot 22</v>
      </c>
      <c r="D1246" s="162">
        <f ca="1" t="shared" si="301"/>
        <v>0.12016131670817332</v>
      </c>
      <c r="E1246" s="162" t="str">
        <f>Instructions!$I$58</f>
        <v>Mot 37</v>
      </c>
      <c r="F1246" s="162">
        <f ca="1" t="shared" si="302"/>
        <v>0.6574010837669525</v>
      </c>
      <c r="G1246" s="162" t="str">
        <f>Instructions!$I$73</f>
        <v>Mot 52</v>
      </c>
      <c r="H1246" s="162">
        <f ca="1" t="shared" si="302"/>
        <v>0.10744992993264335</v>
      </c>
      <c r="I1246" s="162" t="str">
        <f>Instructions!$I$88</f>
        <v>Mot 67</v>
      </c>
      <c r="J1246" s="162">
        <f ca="1" t="shared" si="302"/>
        <v>0.625709330020646</v>
      </c>
    </row>
    <row r="1247" spans="1:10" ht="16.5">
      <c r="A1247" s="162" t="str">
        <f>Instructions!$I$29</f>
        <v>Mot 8</v>
      </c>
      <c r="B1247" s="162">
        <f ca="1" t="shared" si="296"/>
        <v>0.1692490658440181</v>
      </c>
      <c r="C1247" s="162" t="str">
        <f>Instructions!$I$44</f>
        <v>Mot 23</v>
      </c>
      <c r="D1247" s="162">
        <f ca="1" t="shared" si="301"/>
        <v>0.3346860517529068</v>
      </c>
      <c r="E1247" s="162" t="str">
        <f>Instructions!$I$59</f>
        <v>Mot 38</v>
      </c>
      <c r="F1247" s="162">
        <f ca="1" t="shared" si="302"/>
        <v>0.402891798469879</v>
      </c>
      <c r="G1247" s="162" t="str">
        <f>Instructions!$I$74</f>
        <v>Mot 53</v>
      </c>
      <c r="H1247" s="162">
        <f ca="1" t="shared" si="302"/>
        <v>0.644742004939733</v>
      </c>
      <c r="I1247" s="162" t="str">
        <f>Instructions!$I$89</f>
        <v>Mot 68</v>
      </c>
      <c r="J1247" s="162">
        <f ca="1" t="shared" si="302"/>
        <v>0.498501255847947</v>
      </c>
    </row>
    <row r="1248" spans="1:10" ht="16.5">
      <c r="A1248" s="162" t="str">
        <f>Instructions!$I$30</f>
        <v>Mot 9</v>
      </c>
      <c r="B1248" s="162">
        <f ca="1" t="shared" si="296"/>
        <v>0.5717628258862716</v>
      </c>
      <c r="C1248" s="162" t="str">
        <f>Instructions!$I$45</f>
        <v>Mot 24</v>
      </c>
      <c r="D1248" s="162">
        <f ca="1" t="shared" si="301"/>
        <v>0.5961859687815992</v>
      </c>
      <c r="E1248" s="162" t="str">
        <f>Instructions!$I$60</f>
        <v>Mot 39</v>
      </c>
      <c r="F1248" s="162">
        <f ca="1" t="shared" si="302"/>
        <v>0.07919332167995696</v>
      </c>
      <c r="G1248" s="162" t="str">
        <f>Instructions!$I$75</f>
        <v>Mot 54</v>
      </c>
      <c r="H1248" s="162">
        <f ca="1" t="shared" si="302"/>
        <v>0.045268079164530795</v>
      </c>
      <c r="I1248" s="162" t="str">
        <f>Instructions!$I$90</f>
        <v>Mot 69</v>
      </c>
      <c r="J1248" s="162">
        <f ca="1" t="shared" si="302"/>
        <v>0.6040840850441191</v>
      </c>
    </row>
    <row r="1249" spans="1:10" ht="16.5">
      <c r="A1249" s="162" t="str">
        <f>Instructions!$I$31</f>
        <v>Mot 10</v>
      </c>
      <c r="B1249" s="162">
        <f ca="1" t="shared" si="296"/>
        <v>0.5550113161365833</v>
      </c>
      <c r="C1249" s="162" t="str">
        <f>Instructions!$I$46</f>
        <v>Mot 25</v>
      </c>
      <c r="D1249" s="162">
        <f ca="1">RAND()</f>
        <v>0.9033711138384655</v>
      </c>
      <c r="E1249" s="162" t="str">
        <f>Instructions!$I$61</f>
        <v>Mot 40</v>
      </c>
      <c r="F1249" s="162">
        <f ca="1">RAND()</f>
        <v>0.7781743776156904</v>
      </c>
      <c r="G1249" s="162" t="str">
        <f>Instructions!$I$76</f>
        <v>Mot 55</v>
      </c>
      <c r="H1249" s="162">
        <f ca="1" t="shared" si="302"/>
        <v>0.3949533419284843</v>
      </c>
      <c r="I1249" s="162" t="str">
        <f>Instructions!$I$91</f>
        <v>Mot 70</v>
      </c>
      <c r="J1249" s="162">
        <f ca="1" t="shared" si="302"/>
        <v>0.5719382710754541</v>
      </c>
    </row>
    <row r="1250" spans="1:10" ht="16.5">
      <c r="A1250" s="162" t="str">
        <f>Instructions!$I$32</f>
        <v>Mot 11</v>
      </c>
      <c r="B1250" s="162">
        <f ca="1" t="shared" si="296"/>
        <v>0.17250038921781752</v>
      </c>
      <c r="C1250" s="162" t="str">
        <f>Instructions!$I$47</f>
        <v>Mot 26</v>
      </c>
      <c r="D1250" s="162">
        <f ca="1">RAND()</f>
        <v>0.0539276065451626</v>
      </c>
      <c r="E1250" s="162" t="str">
        <f>Instructions!$I$62</f>
        <v>Mot 41</v>
      </c>
      <c r="F1250" s="162">
        <f ca="1">RAND()</f>
        <v>0.33499862255677415</v>
      </c>
      <c r="G1250" s="162" t="str">
        <f>Instructions!$I$77</f>
        <v>Mot 56</v>
      </c>
      <c r="H1250" s="162">
        <f ca="1" t="shared" si="302"/>
        <v>0.9750001010593258</v>
      </c>
      <c r="I1250" s="162" t="str">
        <f>Instructions!$I$92</f>
        <v>Mot 71</v>
      </c>
      <c r="J1250" s="162">
        <f ca="1" t="shared" si="302"/>
        <v>0.7736557148926317</v>
      </c>
    </row>
    <row r="1251" spans="1:10" ht="16.5">
      <c r="A1251" s="162" t="str">
        <f>Instructions!$I$33</f>
        <v>Mot 12</v>
      </c>
      <c r="B1251" s="162">
        <f ca="1" t="shared" si="296"/>
        <v>0.7319899979947654</v>
      </c>
      <c r="C1251" s="162" t="str">
        <f>Instructions!$I$48</f>
        <v>Mot 27</v>
      </c>
      <c r="D1251" s="162">
        <f ca="1">RAND()</f>
        <v>0.756130221778247</v>
      </c>
      <c r="E1251" s="162" t="str">
        <f>Instructions!$I$63</f>
        <v>Mot 42</v>
      </c>
      <c r="F1251" s="162">
        <f ca="1">RAND()</f>
        <v>0.14218998659668614</v>
      </c>
      <c r="G1251" s="162" t="str">
        <f>Instructions!$I$78</f>
        <v>Mot 57</v>
      </c>
      <c r="H1251" s="162">
        <f ca="1" t="shared" si="302"/>
        <v>0.8324041226872314</v>
      </c>
      <c r="I1251" s="162" t="str">
        <f>Instructions!$I$93</f>
        <v>Mot 72</v>
      </c>
      <c r="J1251" s="162">
        <f ca="1" t="shared" si="302"/>
        <v>0.732943625646711</v>
      </c>
    </row>
    <row r="1252" spans="1:10" ht="16.5">
      <c r="A1252" s="162" t="str">
        <f>Instructions!$I$34</f>
        <v>Mot 13</v>
      </c>
      <c r="B1252" s="162">
        <f ca="1" t="shared" si="296"/>
        <v>0.7432093253259949</v>
      </c>
      <c r="C1252" s="162" t="str">
        <f>Instructions!$I$49</f>
        <v>Mot 28</v>
      </c>
      <c r="D1252" s="162">
        <f aca="true" t="shared" si="303" ref="D1252:D1254">RAND()</f>
        <v>0.1868836439855014</v>
      </c>
      <c r="E1252" s="162" t="str">
        <f>Instructions!$I$64</f>
        <v>Mot 43</v>
      </c>
      <c r="F1252" s="162">
        <f aca="true" t="shared" si="304" ref="F1252:F1254">RAND()</f>
        <v>0.5374269912883036</v>
      </c>
      <c r="G1252" s="162" t="str">
        <f>Instructions!$I$79</f>
        <v>Mot 58</v>
      </c>
      <c r="H1252" s="162">
        <f ca="1" t="shared" si="302"/>
        <v>0.5191300272023255</v>
      </c>
      <c r="I1252" s="162" t="str">
        <f>Instructions!$I$94</f>
        <v>Mot 73</v>
      </c>
      <c r="J1252" s="162">
        <f ca="1" t="shared" si="302"/>
        <v>0.11723858218799232</v>
      </c>
    </row>
    <row r="1253" spans="1:10" ht="16.5">
      <c r="A1253" s="162" t="str">
        <f>Instructions!$I$35</f>
        <v>Mot 14</v>
      </c>
      <c r="B1253" s="162">
        <f ca="1" t="shared" si="296"/>
        <v>0.6189212371547137</v>
      </c>
      <c r="C1253" s="162" t="str">
        <f>Instructions!$I$50</f>
        <v>Mot 29</v>
      </c>
      <c r="D1253" s="162">
        <f ca="1" t="shared" si="303"/>
        <v>0.613612400994116</v>
      </c>
      <c r="E1253" s="162" t="str">
        <f>Instructions!$I$65</f>
        <v>Mot 44</v>
      </c>
      <c r="F1253" s="162">
        <f ca="1" t="shared" si="304"/>
        <v>0.21774938602381944</v>
      </c>
      <c r="G1253" s="162" t="str">
        <f>Instructions!$I$80</f>
        <v>Mot 59</v>
      </c>
      <c r="H1253" s="162">
        <f ca="1" t="shared" si="302"/>
        <v>0.7200188925758361</v>
      </c>
      <c r="I1253" s="162" t="str">
        <f>Instructions!$I$95</f>
        <v>Mot 74</v>
      </c>
      <c r="J1253" s="162">
        <f ca="1" t="shared" si="302"/>
        <v>0.5220726200430809</v>
      </c>
    </row>
    <row r="1254" spans="1:10" ht="16.5">
      <c r="A1254" s="162" t="str">
        <f>Instructions!$I$36</f>
        <v>Mot 15</v>
      </c>
      <c r="B1254" s="162">
        <f ca="1" t="shared" si="296"/>
        <v>0.07824109744239383</v>
      </c>
      <c r="C1254" s="162" t="str">
        <f>Instructions!$I$51</f>
        <v>Mot 30</v>
      </c>
      <c r="D1254" s="162">
        <f ca="1" t="shared" si="303"/>
        <v>0.7709835246856136</v>
      </c>
      <c r="E1254" s="162" t="str">
        <f>Instructions!$I$66</f>
        <v>Mot 45</v>
      </c>
      <c r="F1254" s="162">
        <f ca="1" t="shared" si="304"/>
        <v>0.6662372646101712</v>
      </c>
      <c r="G1254" s="162" t="str">
        <f>Instructions!$I$81</f>
        <v>Mot 60</v>
      </c>
      <c r="H1254" s="162">
        <f ca="1" t="shared" si="302"/>
        <v>0.0277908948410881</v>
      </c>
      <c r="I1254" s="162" t="str">
        <f>Instructions!$I$96</f>
        <v>Mot 75</v>
      </c>
      <c r="J1254" s="162">
        <f ca="1" t="shared" si="302"/>
        <v>0.18592611887215638</v>
      </c>
    </row>
    <row r="1255" ht="16.5">
      <c r="K1255" s="162">
        <v>63</v>
      </c>
    </row>
    <row r="1260" spans="1:10" ht="16.5">
      <c r="A1260" s="162" t="str">
        <f>Instructions!$I$22</f>
        <v>Mot 1</v>
      </c>
      <c r="B1260" s="162">
        <f aca="true" t="shared" si="305" ref="B1260:B1274">RAND()</f>
        <v>0.40751478805005326</v>
      </c>
      <c r="C1260" s="162" t="str">
        <f>Instructions!$I$37</f>
        <v>Mot 16</v>
      </c>
      <c r="D1260" s="162">
        <f aca="true" t="shared" si="306" ref="D1260:D1268">RAND()</f>
        <v>0.12353717002752906</v>
      </c>
      <c r="E1260" s="162" t="str">
        <f>Instructions!$I$52</f>
        <v>Mot 31</v>
      </c>
      <c r="F1260" s="162">
        <f aca="true" t="shared" si="307" ref="F1260:J1274">RAND()</f>
        <v>0.6454938931319278</v>
      </c>
      <c r="G1260" s="162" t="str">
        <f>Instructions!$I$67</f>
        <v>Mot 46</v>
      </c>
      <c r="H1260" s="162">
        <f ca="1" t="shared" si="307"/>
        <v>0.3869067704168969</v>
      </c>
      <c r="I1260" s="162" t="str">
        <f>Instructions!$I$82</f>
        <v>Mot 61</v>
      </c>
      <c r="J1260" s="162">
        <f ca="1" t="shared" si="307"/>
        <v>0.6726328724900175</v>
      </c>
    </row>
    <row r="1261" spans="1:10" ht="16.5">
      <c r="A1261" s="162" t="str">
        <f>Instructions!$I$23</f>
        <v>Mot 2</v>
      </c>
      <c r="B1261" s="162">
        <f ca="1" t="shared" si="305"/>
        <v>0.9251779066150531</v>
      </c>
      <c r="C1261" s="162" t="str">
        <f>Instructions!$I$38</f>
        <v>Mot 17</v>
      </c>
      <c r="D1261" s="162">
        <f ca="1" t="shared" si="306"/>
        <v>0.014310524173554384</v>
      </c>
      <c r="E1261" s="162" t="str">
        <f>Instructions!$I$53</f>
        <v>Mot 32</v>
      </c>
      <c r="F1261" s="162">
        <f ca="1" t="shared" si="307"/>
        <v>0.20044146755821013</v>
      </c>
      <c r="G1261" s="162" t="str">
        <f>Instructions!$I$68</f>
        <v>Mot 47</v>
      </c>
      <c r="H1261" s="162">
        <f ca="1" t="shared" si="307"/>
        <v>0.7466087548058062</v>
      </c>
      <c r="I1261" s="162" t="str">
        <f>Instructions!$I$83</f>
        <v>Mot 62</v>
      </c>
      <c r="J1261" s="162">
        <f ca="1" t="shared" si="307"/>
        <v>0.20012481717626185</v>
      </c>
    </row>
    <row r="1262" spans="1:10" ht="16.5">
      <c r="A1262" s="162" t="str">
        <f>Instructions!$I$24</f>
        <v>Mot 3</v>
      </c>
      <c r="B1262" s="162">
        <f ca="1" t="shared" si="305"/>
        <v>0.7256581662223173</v>
      </c>
      <c r="C1262" s="162" t="str">
        <f>Instructions!$I$39</f>
        <v>Mot 18</v>
      </c>
      <c r="D1262" s="162">
        <f ca="1" t="shared" si="306"/>
        <v>0.8474339668564823</v>
      </c>
      <c r="E1262" s="162" t="str">
        <f>Instructions!$I$54</f>
        <v>Mot 33</v>
      </c>
      <c r="F1262" s="162">
        <f ca="1" t="shared" si="307"/>
        <v>0.9207141440853317</v>
      </c>
      <c r="G1262" s="162" t="str">
        <f>Instructions!$I$69</f>
        <v>Mot 48</v>
      </c>
      <c r="H1262" s="162">
        <f ca="1" t="shared" si="307"/>
        <v>0.4503187732512267</v>
      </c>
      <c r="I1262" s="162" t="str">
        <f>Instructions!$I$84</f>
        <v>Mot 63</v>
      </c>
      <c r="J1262" s="162">
        <f ca="1" t="shared" si="307"/>
        <v>0.41334492084074625</v>
      </c>
    </row>
    <row r="1263" spans="1:10" ht="16.5">
      <c r="A1263" s="162" t="str">
        <f>Instructions!$I$25</f>
        <v>Mot 4</v>
      </c>
      <c r="B1263" s="162">
        <f ca="1" t="shared" si="305"/>
        <v>0.9717103801370109</v>
      </c>
      <c r="C1263" s="162" t="str">
        <f>Instructions!$I$40</f>
        <v>Mot 19</v>
      </c>
      <c r="D1263" s="162">
        <f ca="1" t="shared" si="306"/>
        <v>0.8236950104505849</v>
      </c>
      <c r="E1263" s="162" t="str">
        <f>Instructions!$I$55</f>
        <v>Mot 34</v>
      </c>
      <c r="F1263" s="162">
        <f ca="1" t="shared" si="307"/>
        <v>0.39001678231007086</v>
      </c>
      <c r="G1263" s="162" t="str">
        <f>Instructions!$I$70</f>
        <v>Mot 49</v>
      </c>
      <c r="H1263" s="162">
        <f ca="1" t="shared" si="307"/>
        <v>0.4123411728876263</v>
      </c>
      <c r="I1263" s="162" t="str">
        <f>Instructions!$I$85</f>
        <v>Mot 64</v>
      </c>
      <c r="J1263" s="162">
        <f ca="1" t="shared" si="307"/>
        <v>0.5878787454128428</v>
      </c>
    </row>
    <row r="1264" spans="1:10" ht="16.5">
      <c r="A1264" s="162" t="str">
        <f>Instructions!$I$26</f>
        <v>Mot 5</v>
      </c>
      <c r="B1264" s="162">
        <f ca="1" t="shared" si="305"/>
        <v>0.3978929459487449</v>
      </c>
      <c r="C1264" s="162" t="str">
        <f>Instructions!$I$41</f>
        <v>Mot 20</v>
      </c>
      <c r="D1264" s="162">
        <f ca="1" t="shared" si="306"/>
        <v>0.03217402272942216</v>
      </c>
      <c r="E1264" s="162" t="str">
        <f>Instructions!$I$56</f>
        <v>Mot 35</v>
      </c>
      <c r="F1264" s="162">
        <f ca="1" t="shared" si="307"/>
        <v>0.8792141445923819</v>
      </c>
      <c r="G1264" s="162" t="str">
        <f>Instructions!$I$71</f>
        <v>Mot 50</v>
      </c>
      <c r="H1264" s="162">
        <f ca="1" t="shared" si="307"/>
        <v>0.5456962902584612</v>
      </c>
      <c r="I1264" s="162" t="str">
        <f>Instructions!$I$86</f>
        <v>Mot 65</v>
      </c>
      <c r="J1264" s="162">
        <f ca="1" t="shared" si="307"/>
        <v>0.0210804432021946</v>
      </c>
    </row>
    <row r="1265" spans="1:10" ht="16.5">
      <c r="A1265" s="162" t="str">
        <f>Instructions!$I$27</f>
        <v>Mot 6</v>
      </c>
      <c r="B1265" s="162">
        <f ca="1" t="shared" si="305"/>
        <v>0.6945945791033511</v>
      </c>
      <c r="C1265" s="162" t="str">
        <f>Instructions!$I$42</f>
        <v>Mot 21</v>
      </c>
      <c r="D1265" s="162">
        <f ca="1" t="shared" si="306"/>
        <v>0.2458558815470374</v>
      </c>
      <c r="E1265" s="162" t="str">
        <f>Instructions!$I$57</f>
        <v>Mot 36</v>
      </c>
      <c r="F1265" s="162">
        <f ca="1" t="shared" si="307"/>
        <v>0.9544123620904327</v>
      </c>
      <c r="G1265" s="162" t="str">
        <f>Instructions!$I$72</f>
        <v>Mot 51</v>
      </c>
      <c r="H1265" s="162">
        <f ca="1" t="shared" si="307"/>
        <v>0.5715747698657792</v>
      </c>
      <c r="I1265" s="162" t="str">
        <f>Instructions!$I$87</f>
        <v>Mot 66</v>
      </c>
      <c r="J1265" s="162">
        <f ca="1" t="shared" si="307"/>
        <v>0.5463877311040304</v>
      </c>
    </row>
    <row r="1266" spans="1:10" ht="16.5">
      <c r="A1266" s="162" t="str">
        <f>Instructions!$I$28</f>
        <v>Mot 7</v>
      </c>
      <c r="B1266" s="162">
        <f ca="1" t="shared" si="305"/>
        <v>0.25785194642699905</v>
      </c>
      <c r="C1266" s="162" t="str">
        <f>Instructions!$I$43</f>
        <v>Mot 22</v>
      </c>
      <c r="D1266" s="162">
        <f ca="1" t="shared" si="306"/>
        <v>0.7423350852945579</v>
      </c>
      <c r="E1266" s="162" t="str">
        <f>Instructions!$I$58</f>
        <v>Mot 37</v>
      </c>
      <c r="F1266" s="162">
        <f ca="1" t="shared" si="307"/>
        <v>0.8415404646735575</v>
      </c>
      <c r="G1266" s="162" t="str">
        <f>Instructions!$I$73</f>
        <v>Mot 52</v>
      </c>
      <c r="H1266" s="162">
        <f ca="1" t="shared" si="307"/>
        <v>0.3680565196257656</v>
      </c>
      <c r="I1266" s="162" t="str">
        <f>Instructions!$I$88</f>
        <v>Mot 67</v>
      </c>
      <c r="J1266" s="162">
        <f ca="1" t="shared" si="307"/>
        <v>0.7529971920283492</v>
      </c>
    </row>
    <row r="1267" spans="1:10" ht="16.5">
      <c r="A1267" s="162" t="str">
        <f>Instructions!$I$29</f>
        <v>Mot 8</v>
      </c>
      <c r="B1267" s="162">
        <f ca="1" t="shared" si="305"/>
        <v>0.002690550407291825</v>
      </c>
      <c r="C1267" s="162" t="str">
        <f>Instructions!$I$44</f>
        <v>Mot 23</v>
      </c>
      <c r="D1267" s="162">
        <f ca="1" t="shared" si="306"/>
        <v>0.2623166891069415</v>
      </c>
      <c r="E1267" s="162" t="str">
        <f>Instructions!$I$59</f>
        <v>Mot 38</v>
      </c>
      <c r="F1267" s="162">
        <f ca="1" t="shared" si="307"/>
        <v>0.5142671029625504</v>
      </c>
      <c r="G1267" s="162" t="str">
        <f>Instructions!$I$74</f>
        <v>Mot 53</v>
      </c>
      <c r="H1267" s="162">
        <f ca="1" t="shared" si="307"/>
        <v>0.09315520340383665</v>
      </c>
      <c r="I1267" s="162" t="str">
        <f>Instructions!$I$89</f>
        <v>Mot 68</v>
      </c>
      <c r="J1267" s="162">
        <f ca="1" t="shared" si="307"/>
        <v>0.6121542470467485</v>
      </c>
    </row>
    <row r="1268" spans="1:10" ht="16.5">
      <c r="A1268" s="162" t="str">
        <f>Instructions!$I$30</f>
        <v>Mot 9</v>
      </c>
      <c r="B1268" s="162">
        <f ca="1" t="shared" si="305"/>
        <v>0.5401080594314404</v>
      </c>
      <c r="C1268" s="162" t="str">
        <f>Instructions!$I$45</f>
        <v>Mot 24</v>
      </c>
      <c r="D1268" s="162">
        <f ca="1" t="shared" si="306"/>
        <v>0.14389434393305878</v>
      </c>
      <c r="E1268" s="162" t="str">
        <f>Instructions!$I$60</f>
        <v>Mot 39</v>
      </c>
      <c r="F1268" s="162">
        <f ca="1" t="shared" si="307"/>
        <v>0.9028725475374112</v>
      </c>
      <c r="G1268" s="162" t="str">
        <f>Instructions!$I$75</f>
        <v>Mot 54</v>
      </c>
      <c r="H1268" s="162">
        <f ca="1" t="shared" si="307"/>
        <v>0.7284091712170937</v>
      </c>
      <c r="I1268" s="162" t="str">
        <f>Instructions!$I$90</f>
        <v>Mot 69</v>
      </c>
      <c r="J1268" s="162">
        <f ca="1" t="shared" si="307"/>
        <v>0.7467967894669533</v>
      </c>
    </row>
    <row r="1269" spans="1:10" ht="16.5">
      <c r="A1269" s="162" t="str">
        <f>Instructions!$I$31</f>
        <v>Mot 10</v>
      </c>
      <c r="B1269" s="162">
        <f ca="1" t="shared" si="305"/>
        <v>0.0009406005189319666</v>
      </c>
      <c r="C1269" s="162" t="str">
        <f>Instructions!$I$46</f>
        <v>Mot 25</v>
      </c>
      <c r="D1269" s="162">
        <f ca="1">RAND()</f>
        <v>0.33607964464385454</v>
      </c>
      <c r="E1269" s="162" t="str">
        <f>Instructions!$I$61</f>
        <v>Mot 40</v>
      </c>
      <c r="F1269" s="162">
        <f ca="1">RAND()</f>
        <v>0.025281395965807474</v>
      </c>
      <c r="G1269" s="162" t="str">
        <f>Instructions!$I$76</f>
        <v>Mot 55</v>
      </c>
      <c r="H1269" s="162">
        <f ca="1" t="shared" si="307"/>
        <v>0.3521439945810706</v>
      </c>
      <c r="I1269" s="162" t="str">
        <f>Instructions!$I$91</f>
        <v>Mot 70</v>
      </c>
      <c r="J1269" s="162">
        <f ca="1" t="shared" si="307"/>
        <v>0.6437523864995232</v>
      </c>
    </row>
    <row r="1270" spans="1:10" ht="16.5">
      <c r="A1270" s="162" t="str">
        <f>Instructions!$I$32</f>
        <v>Mot 11</v>
      </c>
      <c r="B1270" s="162">
        <f ca="1" t="shared" si="305"/>
        <v>0.8286745330362563</v>
      </c>
      <c r="C1270" s="162" t="str">
        <f>Instructions!$I$47</f>
        <v>Mot 26</v>
      </c>
      <c r="D1270" s="162">
        <f ca="1">RAND()</f>
        <v>0.31569434242427086</v>
      </c>
      <c r="E1270" s="162" t="str">
        <f>Instructions!$I$62</f>
        <v>Mot 41</v>
      </c>
      <c r="F1270" s="162">
        <f ca="1">RAND()</f>
        <v>0.7440571130568683</v>
      </c>
      <c r="G1270" s="162" t="str">
        <f>Instructions!$I$77</f>
        <v>Mot 56</v>
      </c>
      <c r="H1270" s="162">
        <f ca="1" t="shared" si="307"/>
        <v>0.42486143602633986</v>
      </c>
      <c r="I1270" s="162" t="str">
        <f>Instructions!$I$92</f>
        <v>Mot 71</v>
      </c>
      <c r="J1270" s="162">
        <f ca="1" t="shared" si="307"/>
        <v>0.31477941519496455</v>
      </c>
    </row>
    <row r="1271" spans="1:10" ht="16.5">
      <c r="A1271" s="162" t="str">
        <f>Instructions!$I$33</f>
        <v>Mot 12</v>
      </c>
      <c r="B1271" s="162">
        <f ca="1" t="shared" si="305"/>
        <v>0.8562542663293198</v>
      </c>
      <c r="C1271" s="162" t="str">
        <f>Instructions!$I$48</f>
        <v>Mot 27</v>
      </c>
      <c r="D1271" s="162">
        <f ca="1">RAND()</f>
        <v>0.6389413130095044</v>
      </c>
      <c r="E1271" s="162" t="str">
        <f>Instructions!$I$63</f>
        <v>Mot 42</v>
      </c>
      <c r="F1271" s="162">
        <f ca="1">RAND()</f>
        <v>0.4918214991161708</v>
      </c>
      <c r="G1271" s="162" t="str">
        <f>Instructions!$I$78</f>
        <v>Mot 57</v>
      </c>
      <c r="H1271" s="162">
        <f ca="1" t="shared" si="307"/>
        <v>0.937419418541862</v>
      </c>
      <c r="I1271" s="162" t="str">
        <f>Instructions!$I$93</f>
        <v>Mot 72</v>
      </c>
      <c r="J1271" s="162">
        <f ca="1" t="shared" si="307"/>
        <v>0.11522316421127055</v>
      </c>
    </row>
    <row r="1272" spans="1:10" ht="16.5">
      <c r="A1272" s="162" t="str">
        <f>Instructions!$I$34</f>
        <v>Mot 13</v>
      </c>
      <c r="B1272" s="162">
        <f ca="1" t="shared" si="305"/>
        <v>0.9111559454040746</v>
      </c>
      <c r="C1272" s="162" t="str">
        <f>Instructions!$I$49</f>
        <v>Mot 28</v>
      </c>
      <c r="D1272" s="162">
        <f aca="true" t="shared" si="308" ref="D1272:D1274">RAND()</f>
        <v>0.25675526446148744</v>
      </c>
      <c r="E1272" s="162" t="str">
        <f>Instructions!$I$64</f>
        <v>Mot 43</v>
      </c>
      <c r="F1272" s="162">
        <f aca="true" t="shared" si="309" ref="F1272:F1274">RAND()</f>
        <v>0.5516818339587535</v>
      </c>
      <c r="G1272" s="162" t="str">
        <f>Instructions!$I$79</f>
        <v>Mot 58</v>
      </c>
      <c r="H1272" s="162">
        <f ca="1" t="shared" si="307"/>
        <v>0.7411666796452194</v>
      </c>
      <c r="I1272" s="162" t="str">
        <f>Instructions!$I$94</f>
        <v>Mot 73</v>
      </c>
      <c r="J1272" s="162">
        <f ca="1" t="shared" si="307"/>
        <v>0.40210652772185684</v>
      </c>
    </row>
    <row r="1273" spans="1:10" ht="16.5">
      <c r="A1273" s="162" t="str">
        <f>Instructions!$I$35</f>
        <v>Mot 14</v>
      </c>
      <c r="B1273" s="162">
        <f ca="1" t="shared" si="305"/>
        <v>0.9699095512197363</v>
      </c>
      <c r="C1273" s="162" t="str">
        <f>Instructions!$I$50</f>
        <v>Mot 29</v>
      </c>
      <c r="D1273" s="162">
        <f ca="1" t="shared" si="308"/>
        <v>0.9053826468926842</v>
      </c>
      <c r="E1273" s="162" t="str">
        <f>Instructions!$I$65</f>
        <v>Mot 44</v>
      </c>
      <c r="F1273" s="162">
        <f ca="1" t="shared" si="309"/>
        <v>0.14639711828011437</v>
      </c>
      <c r="G1273" s="162" t="str">
        <f>Instructions!$I$80</f>
        <v>Mot 59</v>
      </c>
      <c r="H1273" s="162">
        <f ca="1" t="shared" si="307"/>
        <v>0.5834142179456513</v>
      </c>
      <c r="I1273" s="162" t="str">
        <f>Instructions!$I$95</f>
        <v>Mot 74</v>
      </c>
      <c r="J1273" s="162">
        <f ca="1" t="shared" si="307"/>
        <v>0.6547141165037185</v>
      </c>
    </row>
    <row r="1274" spans="1:10" ht="16.5">
      <c r="A1274" s="162" t="str">
        <f>Instructions!$I$36</f>
        <v>Mot 15</v>
      </c>
      <c r="B1274" s="162">
        <f ca="1" t="shared" si="305"/>
        <v>0.4584378677157822</v>
      </c>
      <c r="C1274" s="162" t="str">
        <f>Instructions!$I$51</f>
        <v>Mot 30</v>
      </c>
      <c r="D1274" s="162">
        <f ca="1" t="shared" si="308"/>
        <v>0.8605632179256564</v>
      </c>
      <c r="E1274" s="162" t="str">
        <f>Instructions!$I$66</f>
        <v>Mot 45</v>
      </c>
      <c r="F1274" s="162">
        <f ca="1" t="shared" si="309"/>
        <v>0.623906263731044</v>
      </c>
      <c r="G1274" s="162" t="str">
        <f>Instructions!$I$81</f>
        <v>Mot 60</v>
      </c>
      <c r="H1274" s="162">
        <f ca="1" t="shared" si="307"/>
        <v>0.33079599238036506</v>
      </c>
      <c r="I1274" s="162" t="str">
        <f>Instructions!$I$96</f>
        <v>Mot 75</v>
      </c>
      <c r="J1274" s="162">
        <f ca="1" t="shared" si="307"/>
        <v>0.46852467092040506</v>
      </c>
    </row>
    <row r="1275" ht="16.5">
      <c r="K1275" s="162">
        <v>64</v>
      </c>
    </row>
    <row r="1280" spans="1:10" ht="16.5">
      <c r="A1280" s="162" t="str">
        <f>Instructions!$I$22</f>
        <v>Mot 1</v>
      </c>
      <c r="B1280" s="162">
        <f aca="true" t="shared" si="310" ref="B1280:B1294">RAND()</f>
        <v>0.5791290961312354</v>
      </c>
      <c r="C1280" s="162" t="str">
        <f>Instructions!$I$37</f>
        <v>Mot 16</v>
      </c>
      <c r="D1280" s="162">
        <f aca="true" t="shared" si="311" ref="D1280:D1288">RAND()</f>
        <v>0.5588030935368498</v>
      </c>
      <c r="E1280" s="162" t="str">
        <f>Instructions!$I$52</f>
        <v>Mot 31</v>
      </c>
      <c r="F1280" s="162">
        <f aca="true" t="shared" si="312" ref="F1280:J1294">RAND()</f>
        <v>0.6580888454336005</v>
      </c>
      <c r="G1280" s="162" t="str">
        <f>Instructions!$I$67</f>
        <v>Mot 46</v>
      </c>
      <c r="H1280" s="162">
        <f ca="1" t="shared" si="312"/>
        <v>0.7544524659206431</v>
      </c>
      <c r="I1280" s="162" t="str">
        <f>Instructions!$I$82</f>
        <v>Mot 61</v>
      </c>
      <c r="J1280" s="162">
        <f ca="1" t="shared" si="312"/>
        <v>0.3557011370961404</v>
      </c>
    </row>
    <row r="1281" spans="1:10" ht="16.5">
      <c r="A1281" s="162" t="str">
        <f>Instructions!$I$23</f>
        <v>Mot 2</v>
      </c>
      <c r="B1281" s="162">
        <f ca="1" t="shared" si="310"/>
        <v>0.3785154637696475</v>
      </c>
      <c r="C1281" s="162" t="str">
        <f>Instructions!$I$38</f>
        <v>Mot 17</v>
      </c>
      <c r="D1281" s="162">
        <f ca="1" t="shared" si="311"/>
        <v>0.6478439315291736</v>
      </c>
      <c r="E1281" s="162" t="str">
        <f>Instructions!$I$53</f>
        <v>Mot 32</v>
      </c>
      <c r="F1281" s="162">
        <f ca="1" t="shared" si="312"/>
        <v>0.6891753909605411</v>
      </c>
      <c r="G1281" s="162" t="str">
        <f>Instructions!$I$68</f>
        <v>Mot 47</v>
      </c>
      <c r="H1281" s="162">
        <f ca="1" t="shared" si="312"/>
        <v>0.5131830655787253</v>
      </c>
      <c r="I1281" s="162" t="str">
        <f>Instructions!$I$83</f>
        <v>Mot 62</v>
      </c>
      <c r="J1281" s="162">
        <f ca="1" t="shared" si="312"/>
        <v>0.27860999945234177</v>
      </c>
    </row>
    <row r="1282" spans="1:10" ht="16.5">
      <c r="A1282" s="162" t="str">
        <f>Instructions!$I$24</f>
        <v>Mot 3</v>
      </c>
      <c r="B1282" s="162">
        <f ca="1" t="shared" si="310"/>
        <v>0.19578525725820894</v>
      </c>
      <c r="C1282" s="162" t="str">
        <f>Instructions!$I$39</f>
        <v>Mot 18</v>
      </c>
      <c r="D1282" s="162">
        <f ca="1" t="shared" si="311"/>
        <v>0.45064188820420426</v>
      </c>
      <c r="E1282" s="162" t="str">
        <f>Instructions!$I$54</f>
        <v>Mot 33</v>
      </c>
      <c r="F1282" s="162">
        <f ca="1" t="shared" si="312"/>
        <v>0.7186463465211266</v>
      </c>
      <c r="G1282" s="162" t="str">
        <f>Instructions!$I$69</f>
        <v>Mot 48</v>
      </c>
      <c r="H1282" s="162">
        <f ca="1" t="shared" si="312"/>
        <v>0.8353936640270889</v>
      </c>
      <c r="I1282" s="162" t="str">
        <f>Instructions!$I$84</f>
        <v>Mot 63</v>
      </c>
      <c r="J1282" s="162">
        <f ca="1" t="shared" si="312"/>
        <v>0.3634504167577852</v>
      </c>
    </row>
    <row r="1283" spans="1:10" ht="16.5">
      <c r="A1283" s="162" t="str">
        <f>Instructions!$I$25</f>
        <v>Mot 4</v>
      </c>
      <c r="B1283" s="162">
        <f ca="1" t="shared" si="310"/>
        <v>0.7893706734556155</v>
      </c>
      <c r="C1283" s="162" t="str">
        <f>Instructions!$I$40</f>
        <v>Mot 19</v>
      </c>
      <c r="D1283" s="162">
        <f ca="1" t="shared" si="311"/>
        <v>0.8075182583095415</v>
      </c>
      <c r="E1283" s="162" t="str">
        <f>Instructions!$I$55</f>
        <v>Mot 34</v>
      </c>
      <c r="F1283" s="162">
        <f ca="1" t="shared" si="312"/>
        <v>0.2976294167194671</v>
      </c>
      <c r="G1283" s="162" t="str">
        <f>Instructions!$I$70</f>
        <v>Mot 49</v>
      </c>
      <c r="H1283" s="162">
        <f ca="1" t="shared" si="312"/>
        <v>0.6620161356358768</v>
      </c>
      <c r="I1283" s="162" t="str">
        <f>Instructions!$I$85</f>
        <v>Mot 64</v>
      </c>
      <c r="J1283" s="162">
        <f ca="1" t="shared" si="312"/>
        <v>0.5618485743036378</v>
      </c>
    </row>
    <row r="1284" spans="1:10" ht="16.5">
      <c r="A1284" s="162" t="str">
        <f>Instructions!$I$26</f>
        <v>Mot 5</v>
      </c>
      <c r="B1284" s="162">
        <f ca="1" t="shared" si="310"/>
        <v>0.5584193387320077</v>
      </c>
      <c r="C1284" s="162" t="str">
        <f>Instructions!$I$41</f>
        <v>Mot 20</v>
      </c>
      <c r="D1284" s="162">
        <f ca="1" t="shared" si="311"/>
        <v>0.07406817322387116</v>
      </c>
      <c r="E1284" s="162" t="str">
        <f>Instructions!$I$56</f>
        <v>Mot 35</v>
      </c>
      <c r="F1284" s="162">
        <f ca="1" t="shared" si="312"/>
        <v>0.7558253670872667</v>
      </c>
      <c r="G1284" s="162" t="str">
        <f>Instructions!$I$71</f>
        <v>Mot 50</v>
      </c>
      <c r="H1284" s="162">
        <f ca="1" t="shared" si="312"/>
        <v>0.02575420049572541</v>
      </c>
      <c r="I1284" s="162" t="str">
        <f>Instructions!$I$86</f>
        <v>Mot 65</v>
      </c>
      <c r="J1284" s="162">
        <f ca="1" t="shared" si="312"/>
        <v>0.2908313966109549</v>
      </c>
    </row>
    <row r="1285" spans="1:10" ht="16.5">
      <c r="A1285" s="162" t="str">
        <f>Instructions!$I$27</f>
        <v>Mot 6</v>
      </c>
      <c r="B1285" s="162">
        <f ca="1" t="shared" si="310"/>
        <v>0.8842281868061628</v>
      </c>
      <c r="C1285" s="162" t="str">
        <f>Instructions!$I$42</f>
        <v>Mot 21</v>
      </c>
      <c r="D1285" s="162">
        <f ca="1" t="shared" si="311"/>
        <v>0.36484375457873297</v>
      </c>
      <c r="E1285" s="162" t="str">
        <f>Instructions!$I$57</f>
        <v>Mot 36</v>
      </c>
      <c r="F1285" s="162">
        <f ca="1" t="shared" si="312"/>
        <v>0.9092475918763682</v>
      </c>
      <c r="G1285" s="162" t="str">
        <f>Instructions!$I$72</f>
        <v>Mot 51</v>
      </c>
      <c r="H1285" s="162">
        <f ca="1" t="shared" si="312"/>
        <v>0.6224590591632064</v>
      </c>
      <c r="I1285" s="162" t="str">
        <f>Instructions!$I$87</f>
        <v>Mot 66</v>
      </c>
      <c r="J1285" s="162">
        <f ca="1" t="shared" si="312"/>
        <v>0.26035720245136873</v>
      </c>
    </row>
    <row r="1286" spans="1:10" ht="16.5">
      <c r="A1286" s="162" t="str">
        <f>Instructions!$I$28</f>
        <v>Mot 7</v>
      </c>
      <c r="B1286" s="162">
        <f ca="1" t="shared" si="310"/>
        <v>0.31944367640895355</v>
      </c>
      <c r="C1286" s="162" t="str">
        <f>Instructions!$I$43</f>
        <v>Mot 22</v>
      </c>
      <c r="D1286" s="162">
        <f ca="1" t="shared" si="311"/>
        <v>0.5479515675182505</v>
      </c>
      <c r="E1286" s="162" t="str">
        <f>Instructions!$I$58</f>
        <v>Mot 37</v>
      </c>
      <c r="F1286" s="162">
        <f ca="1" t="shared" si="312"/>
        <v>0.5422876091820445</v>
      </c>
      <c r="G1286" s="162" t="str">
        <f>Instructions!$I$73</f>
        <v>Mot 52</v>
      </c>
      <c r="H1286" s="162">
        <f ca="1" t="shared" si="312"/>
        <v>0.2847135577162142</v>
      </c>
      <c r="I1286" s="162" t="str">
        <f>Instructions!$I$88</f>
        <v>Mot 67</v>
      </c>
      <c r="J1286" s="162">
        <f ca="1" t="shared" si="312"/>
        <v>0.46979771196076314</v>
      </c>
    </row>
    <row r="1287" spans="1:10" ht="16.5">
      <c r="A1287" s="162" t="str">
        <f>Instructions!$I$29</f>
        <v>Mot 8</v>
      </c>
      <c r="B1287" s="162">
        <f ca="1" t="shared" si="310"/>
        <v>0.47981730788683497</v>
      </c>
      <c r="C1287" s="162" t="str">
        <f>Instructions!$I$44</f>
        <v>Mot 23</v>
      </c>
      <c r="D1287" s="162">
        <f ca="1" t="shared" si="311"/>
        <v>0.5304773515321696</v>
      </c>
      <c r="E1287" s="162" t="str">
        <f>Instructions!$I$59</f>
        <v>Mot 38</v>
      </c>
      <c r="F1287" s="162">
        <f ca="1" t="shared" si="312"/>
        <v>0.39883449681128835</v>
      </c>
      <c r="G1287" s="162" t="str">
        <f>Instructions!$I$74</f>
        <v>Mot 53</v>
      </c>
      <c r="H1287" s="162">
        <f ca="1" t="shared" si="312"/>
        <v>0.035818678693096406</v>
      </c>
      <c r="I1287" s="162" t="str">
        <f>Instructions!$I$89</f>
        <v>Mot 68</v>
      </c>
      <c r="J1287" s="162">
        <f ca="1" t="shared" si="312"/>
        <v>0.6698256576270099</v>
      </c>
    </row>
    <row r="1288" spans="1:10" ht="16.5">
      <c r="A1288" s="162" t="str">
        <f>Instructions!$I$30</f>
        <v>Mot 9</v>
      </c>
      <c r="B1288" s="162">
        <f ca="1" t="shared" si="310"/>
        <v>0.6250415104188513</v>
      </c>
      <c r="C1288" s="162" t="str">
        <f>Instructions!$I$45</f>
        <v>Mot 24</v>
      </c>
      <c r="D1288" s="162">
        <f ca="1" t="shared" si="311"/>
        <v>0.8719643930298899</v>
      </c>
      <c r="E1288" s="162" t="str">
        <f>Instructions!$I$60</f>
        <v>Mot 39</v>
      </c>
      <c r="F1288" s="162">
        <f ca="1" t="shared" si="312"/>
        <v>0.25189058903673645</v>
      </c>
      <c r="G1288" s="162" t="str">
        <f>Instructions!$I$75</f>
        <v>Mot 54</v>
      </c>
      <c r="H1288" s="162">
        <f ca="1" t="shared" si="312"/>
        <v>0.08358622597017795</v>
      </c>
      <c r="I1288" s="162" t="str">
        <f>Instructions!$I$90</f>
        <v>Mot 69</v>
      </c>
      <c r="J1288" s="162">
        <f ca="1" t="shared" si="312"/>
        <v>0.9882893368394682</v>
      </c>
    </row>
    <row r="1289" spans="1:10" ht="16.5">
      <c r="A1289" s="162" t="str">
        <f>Instructions!$I$31</f>
        <v>Mot 10</v>
      </c>
      <c r="B1289" s="162">
        <f ca="1" t="shared" si="310"/>
        <v>0.1658678196273281</v>
      </c>
      <c r="C1289" s="162" t="str">
        <f>Instructions!$I$46</f>
        <v>Mot 25</v>
      </c>
      <c r="D1289" s="162">
        <f ca="1">RAND()</f>
        <v>0.6705671327976986</v>
      </c>
      <c r="E1289" s="162" t="str">
        <f>Instructions!$I$61</f>
        <v>Mot 40</v>
      </c>
      <c r="F1289" s="162">
        <f ca="1">RAND()</f>
        <v>0.8985567132893005</v>
      </c>
      <c r="G1289" s="162" t="str">
        <f>Instructions!$I$76</f>
        <v>Mot 55</v>
      </c>
      <c r="H1289" s="162">
        <f ca="1" t="shared" si="312"/>
        <v>0.8028819517876</v>
      </c>
      <c r="I1289" s="162" t="str">
        <f>Instructions!$I$91</f>
        <v>Mot 70</v>
      </c>
      <c r="J1289" s="162">
        <f ca="1" t="shared" si="312"/>
        <v>0.26443718274110495</v>
      </c>
    </row>
    <row r="1290" spans="1:10" ht="16.5">
      <c r="A1290" s="162" t="str">
        <f>Instructions!$I$32</f>
        <v>Mot 11</v>
      </c>
      <c r="B1290" s="162">
        <f ca="1" t="shared" si="310"/>
        <v>0.8796611641375052</v>
      </c>
      <c r="C1290" s="162" t="str">
        <f>Instructions!$I$47</f>
        <v>Mot 26</v>
      </c>
      <c r="D1290" s="162">
        <f ca="1">RAND()</f>
        <v>0.3574764888618712</v>
      </c>
      <c r="E1290" s="162" t="str">
        <f>Instructions!$I$62</f>
        <v>Mot 41</v>
      </c>
      <c r="F1290" s="162">
        <f ca="1">RAND()</f>
        <v>0.8932955730008911</v>
      </c>
      <c r="G1290" s="162" t="str">
        <f>Instructions!$I$77</f>
        <v>Mot 56</v>
      </c>
      <c r="H1290" s="162">
        <f ca="1" t="shared" si="312"/>
        <v>0.1679233022442551</v>
      </c>
      <c r="I1290" s="162" t="str">
        <f>Instructions!$I$92</f>
        <v>Mot 71</v>
      </c>
      <c r="J1290" s="162">
        <f ca="1" t="shared" si="312"/>
        <v>0.39818014483410213</v>
      </c>
    </row>
    <row r="1291" spans="1:10" ht="16.5">
      <c r="A1291" s="162" t="str">
        <f>Instructions!$I$33</f>
        <v>Mot 12</v>
      </c>
      <c r="B1291" s="162">
        <f ca="1" t="shared" si="310"/>
        <v>0.06778353822945837</v>
      </c>
      <c r="C1291" s="162" t="str">
        <f>Instructions!$I$48</f>
        <v>Mot 27</v>
      </c>
      <c r="D1291" s="162">
        <f ca="1">RAND()</f>
        <v>0.9243263516397209</v>
      </c>
      <c r="E1291" s="162" t="str">
        <f>Instructions!$I$63</f>
        <v>Mot 42</v>
      </c>
      <c r="F1291" s="162">
        <f ca="1">RAND()</f>
        <v>0.6070775656046627</v>
      </c>
      <c r="G1291" s="162" t="str">
        <f>Instructions!$I$78</f>
        <v>Mot 57</v>
      </c>
      <c r="H1291" s="162">
        <f ca="1" t="shared" si="312"/>
        <v>0.26109333234226695</v>
      </c>
      <c r="I1291" s="162" t="str">
        <f>Instructions!$I$93</f>
        <v>Mot 72</v>
      </c>
      <c r="J1291" s="162">
        <f ca="1" t="shared" si="312"/>
        <v>0.8315838024345622</v>
      </c>
    </row>
    <row r="1292" spans="1:10" ht="16.5">
      <c r="A1292" s="162" t="str">
        <f>Instructions!$I$34</f>
        <v>Mot 13</v>
      </c>
      <c r="B1292" s="162">
        <f ca="1" t="shared" si="310"/>
        <v>0.9235888769960364</v>
      </c>
      <c r="C1292" s="162" t="str">
        <f>Instructions!$I$49</f>
        <v>Mot 28</v>
      </c>
      <c r="D1292" s="162">
        <f aca="true" t="shared" si="313" ref="D1292:D1294">RAND()</f>
        <v>0.45101724850889324</v>
      </c>
      <c r="E1292" s="162" t="str">
        <f>Instructions!$I$64</f>
        <v>Mot 43</v>
      </c>
      <c r="F1292" s="162">
        <f aca="true" t="shared" si="314" ref="F1292:F1294">RAND()</f>
        <v>0.06295952803704552</v>
      </c>
      <c r="G1292" s="162" t="str">
        <f>Instructions!$I$79</f>
        <v>Mot 58</v>
      </c>
      <c r="H1292" s="162">
        <f ca="1" t="shared" si="312"/>
        <v>0.18109177900175766</v>
      </c>
      <c r="I1292" s="162" t="str">
        <f>Instructions!$I$94</f>
        <v>Mot 73</v>
      </c>
      <c r="J1292" s="162">
        <f ca="1" t="shared" si="312"/>
        <v>0.24539397850197042</v>
      </c>
    </row>
    <row r="1293" spans="1:10" ht="16.5">
      <c r="A1293" s="162" t="str">
        <f>Instructions!$I$35</f>
        <v>Mot 14</v>
      </c>
      <c r="B1293" s="162">
        <f ca="1" t="shared" si="310"/>
        <v>0.7708478679609901</v>
      </c>
      <c r="C1293" s="162" t="str">
        <f>Instructions!$I$50</f>
        <v>Mot 29</v>
      </c>
      <c r="D1293" s="162">
        <f ca="1" t="shared" si="313"/>
        <v>0.4130354370990714</v>
      </c>
      <c r="E1293" s="162" t="str">
        <f>Instructions!$I$65</f>
        <v>Mot 44</v>
      </c>
      <c r="F1293" s="162">
        <f ca="1" t="shared" si="314"/>
        <v>0.7376041414589476</v>
      </c>
      <c r="G1293" s="162" t="str">
        <f>Instructions!$I$80</f>
        <v>Mot 59</v>
      </c>
      <c r="H1293" s="162">
        <f ca="1" t="shared" si="312"/>
        <v>0.4022373666606305</v>
      </c>
      <c r="I1293" s="162" t="str">
        <f>Instructions!$I$95</f>
        <v>Mot 74</v>
      </c>
      <c r="J1293" s="162">
        <f ca="1" t="shared" si="312"/>
        <v>0.3516436018940935</v>
      </c>
    </row>
    <row r="1294" spans="1:10" ht="16.5">
      <c r="A1294" s="162" t="str">
        <f>Instructions!$I$36</f>
        <v>Mot 15</v>
      </c>
      <c r="B1294" s="162">
        <f ca="1" t="shared" si="310"/>
        <v>0.6084406774072241</v>
      </c>
      <c r="C1294" s="162" t="str">
        <f>Instructions!$I$51</f>
        <v>Mot 30</v>
      </c>
      <c r="D1294" s="162">
        <f ca="1" t="shared" si="313"/>
        <v>0.6655945383852804</v>
      </c>
      <c r="E1294" s="162" t="str">
        <f>Instructions!$I$66</f>
        <v>Mot 45</v>
      </c>
      <c r="F1294" s="162">
        <f ca="1" t="shared" si="314"/>
        <v>0.33480041768929136</v>
      </c>
      <c r="G1294" s="162" t="str">
        <f>Instructions!$I$81</f>
        <v>Mot 60</v>
      </c>
      <c r="H1294" s="162">
        <f ca="1" t="shared" si="312"/>
        <v>0.8221121571432694</v>
      </c>
      <c r="I1294" s="162" t="str">
        <f>Instructions!$I$96</f>
        <v>Mot 75</v>
      </c>
      <c r="J1294" s="162">
        <f ca="1" t="shared" si="312"/>
        <v>0.7966282830473246</v>
      </c>
    </row>
    <row r="1295" ht="16.5">
      <c r="K1295" s="162">
        <v>65</v>
      </c>
    </row>
    <row r="1300" spans="1:10" ht="16.5">
      <c r="A1300" s="162" t="str">
        <f>Instructions!$I$22</f>
        <v>Mot 1</v>
      </c>
      <c r="B1300" s="162">
        <f aca="true" t="shared" si="315" ref="B1300:B1314">RAND()</f>
        <v>0.3983590101514526</v>
      </c>
      <c r="C1300" s="162" t="str">
        <f>Instructions!$I$37</f>
        <v>Mot 16</v>
      </c>
      <c r="D1300" s="162">
        <f aca="true" t="shared" si="316" ref="D1300:D1308">RAND()</f>
        <v>0.1693720964357429</v>
      </c>
      <c r="E1300" s="162" t="str">
        <f>Instructions!$I$52</f>
        <v>Mot 31</v>
      </c>
      <c r="F1300" s="162">
        <f aca="true" t="shared" si="317" ref="F1300:J1314">RAND()</f>
        <v>0.9905809611607274</v>
      </c>
      <c r="G1300" s="162" t="str">
        <f>Instructions!$I$67</f>
        <v>Mot 46</v>
      </c>
      <c r="H1300" s="162">
        <f ca="1" t="shared" si="317"/>
        <v>0.11405195404363033</v>
      </c>
      <c r="I1300" s="162" t="str">
        <f>Instructions!$I$82</f>
        <v>Mot 61</v>
      </c>
      <c r="J1300" s="162">
        <f ca="1" t="shared" si="317"/>
        <v>0.9706320002139687</v>
      </c>
    </row>
    <row r="1301" spans="1:10" ht="16.5">
      <c r="A1301" s="162" t="str">
        <f>Instructions!$I$23</f>
        <v>Mot 2</v>
      </c>
      <c r="B1301" s="162">
        <f ca="1" t="shared" si="315"/>
        <v>0.6076416996764803</v>
      </c>
      <c r="C1301" s="162" t="str">
        <f>Instructions!$I$38</f>
        <v>Mot 17</v>
      </c>
      <c r="D1301" s="162">
        <f ca="1" t="shared" si="316"/>
        <v>0.574126577891456</v>
      </c>
      <c r="E1301" s="162" t="str">
        <f>Instructions!$I$53</f>
        <v>Mot 32</v>
      </c>
      <c r="F1301" s="162">
        <f ca="1" t="shared" si="317"/>
        <v>0.9161834979734054</v>
      </c>
      <c r="G1301" s="162" t="str">
        <f>Instructions!$I$68</f>
        <v>Mot 47</v>
      </c>
      <c r="H1301" s="162">
        <f ca="1" t="shared" si="317"/>
        <v>0.1432393899156208</v>
      </c>
      <c r="I1301" s="162" t="str">
        <f>Instructions!$I$83</f>
        <v>Mot 62</v>
      </c>
      <c r="J1301" s="162">
        <f ca="1" t="shared" si="317"/>
        <v>0.3563472131628799</v>
      </c>
    </row>
    <row r="1302" spans="1:10" ht="16.5">
      <c r="A1302" s="162" t="str">
        <f>Instructions!$I$24</f>
        <v>Mot 3</v>
      </c>
      <c r="B1302" s="162">
        <f ca="1" t="shared" si="315"/>
        <v>0.10539098028724692</v>
      </c>
      <c r="C1302" s="162" t="str">
        <f>Instructions!$I$39</f>
        <v>Mot 18</v>
      </c>
      <c r="D1302" s="162">
        <f ca="1" t="shared" si="316"/>
        <v>0.9711196370061917</v>
      </c>
      <c r="E1302" s="162" t="str">
        <f>Instructions!$I$54</f>
        <v>Mot 33</v>
      </c>
      <c r="F1302" s="162">
        <f ca="1" t="shared" si="317"/>
        <v>0.011329592946162204</v>
      </c>
      <c r="G1302" s="162" t="str">
        <f>Instructions!$I$69</f>
        <v>Mot 48</v>
      </c>
      <c r="H1302" s="162">
        <f ca="1" t="shared" si="317"/>
        <v>0.7011978817617212</v>
      </c>
      <c r="I1302" s="162" t="str">
        <f>Instructions!$I$84</f>
        <v>Mot 63</v>
      </c>
      <c r="J1302" s="162">
        <f ca="1" t="shared" si="317"/>
        <v>0.681182595249388</v>
      </c>
    </row>
    <row r="1303" spans="1:10" ht="16.5">
      <c r="A1303" s="162" t="str">
        <f>Instructions!$I$25</f>
        <v>Mot 4</v>
      </c>
      <c r="B1303" s="162">
        <f ca="1" t="shared" si="315"/>
        <v>0.0659814889271676</v>
      </c>
      <c r="C1303" s="162" t="str">
        <f>Instructions!$I$40</f>
        <v>Mot 19</v>
      </c>
      <c r="D1303" s="162">
        <f ca="1" t="shared" si="316"/>
        <v>0.9205345888076906</v>
      </c>
      <c r="E1303" s="162" t="str">
        <f>Instructions!$I$55</f>
        <v>Mot 34</v>
      </c>
      <c r="F1303" s="162">
        <f ca="1" t="shared" si="317"/>
        <v>0.9079093764453873</v>
      </c>
      <c r="G1303" s="162" t="str">
        <f>Instructions!$I$70</f>
        <v>Mot 49</v>
      </c>
      <c r="H1303" s="162">
        <f ca="1" t="shared" si="317"/>
        <v>0.27253962620618777</v>
      </c>
      <c r="I1303" s="162" t="str">
        <f>Instructions!$I$85</f>
        <v>Mot 64</v>
      </c>
      <c r="J1303" s="162">
        <f ca="1" t="shared" si="317"/>
        <v>0.7447965384404752</v>
      </c>
    </row>
    <row r="1304" spans="1:10" ht="16.5">
      <c r="A1304" s="162" t="str">
        <f>Instructions!$I$26</f>
        <v>Mot 5</v>
      </c>
      <c r="B1304" s="162">
        <f ca="1" t="shared" si="315"/>
        <v>0.5400298713057694</v>
      </c>
      <c r="C1304" s="162" t="str">
        <f>Instructions!$I$41</f>
        <v>Mot 20</v>
      </c>
      <c r="D1304" s="162">
        <f ca="1" t="shared" si="316"/>
        <v>0.5642968755118462</v>
      </c>
      <c r="E1304" s="162" t="str">
        <f>Instructions!$I$56</f>
        <v>Mot 35</v>
      </c>
      <c r="F1304" s="162">
        <f ca="1" t="shared" si="317"/>
        <v>0.27769359666124704</v>
      </c>
      <c r="G1304" s="162" t="str">
        <f>Instructions!$I$71</f>
        <v>Mot 50</v>
      </c>
      <c r="H1304" s="162">
        <f ca="1" t="shared" si="317"/>
        <v>0.8073713217845166</v>
      </c>
      <c r="I1304" s="162" t="str">
        <f>Instructions!$I$86</f>
        <v>Mot 65</v>
      </c>
      <c r="J1304" s="162">
        <f ca="1" t="shared" si="317"/>
        <v>0.9674923993967786</v>
      </c>
    </row>
    <row r="1305" spans="1:10" ht="16.5">
      <c r="A1305" s="162" t="str">
        <f>Instructions!$I$27</f>
        <v>Mot 6</v>
      </c>
      <c r="B1305" s="162">
        <f ca="1" t="shared" si="315"/>
        <v>0.13829152293723312</v>
      </c>
      <c r="C1305" s="162" t="str">
        <f>Instructions!$I$42</f>
        <v>Mot 21</v>
      </c>
      <c r="D1305" s="162">
        <f ca="1" t="shared" si="316"/>
        <v>0.2704752202852846</v>
      </c>
      <c r="E1305" s="162" t="str">
        <f>Instructions!$I$57</f>
        <v>Mot 36</v>
      </c>
      <c r="F1305" s="162">
        <f ca="1" t="shared" si="317"/>
        <v>0.3003723383494189</v>
      </c>
      <c r="G1305" s="162" t="str">
        <f>Instructions!$I$72</f>
        <v>Mot 51</v>
      </c>
      <c r="H1305" s="162">
        <f ca="1" t="shared" si="317"/>
        <v>0.8664987498796056</v>
      </c>
      <c r="I1305" s="162" t="str">
        <f>Instructions!$I$87</f>
        <v>Mot 66</v>
      </c>
      <c r="J1305" s="162">
        <f ca="1" t="shared" si="317"/>
        <v>0.1888621486534363</v>
      </c>
    </row>
    <row r="1306" spans="1:10" ht="16.5">
      <c r="A1306" s="162" t="str">
        <f>Instructions!$I$28</f>
        <v>Mot 7</v>
      </c>
      <c r="B1306" s="162">
        <f ca="1" t="shared" si="315"/>
        <v>0.9591821779443067</v>
      </c>
      <c r="C1306" s="162" t="str">
        <f>Instructions!$I$43</f>
        <v>Mot 22</v>
      </c>
      <c r="D1306" s="162">
        <f ca="1" t="shared" si="316"/>
        <v>0.9657074521488865</v>
      </c>
      <c r="E1306" s="162" t="str">
        <f>Instructions!$I$58</f>
        <v>Mot 37</v>
      </c>
      <c r="F1306" s="162">
        <f ca="1" t="shared" si="317"/>
        <v>0.17699271043492737</v>
      </c>
      <c r="G1306" s="162" t="str">
        <f>Instructions!$I$73</f>
        <v>Mot 52</v>
      </c>
      <c r="H1306" s="162">
        <f ca="1" t="shared" si="317"/>
        <v>0.7767624021842371</v>
      </c>
      <c r="I1306" s="162" t="str">
        <f>Instructions!$I$88</f>
        <v>Mot 67</v>
      </c>
      <c r="J1306" s="162">
        <f ca="1" t="shared" si="317"/>
        <v>0.8361324734340638</v>
      </c>
    </row>
    <row r="1307" spans="1:10" ht="16.5">
      <c r="A1307" s="162" t="str">
        <f>Instructions!$I$29</f>
        <v>Mot 8</v>
      </c>
      <c r="B1307" s="162">
        <f ca="1" t="shared" si="315"/>
        <v>0.84062060666438</v>
      </c>
      <c r="C1307" s="162" t="str">
        <f>Instructions!$I$44</f>
        <v>Mot 23</v>
      </c>
      <c r="D1307" s="162">
        <f ca="1" t="shared" si="316"/>
        <v>0.5117908246462717</v>
      </c>
      <c r="E1307" s="162" t="str">
        <f>Instructions!$I$59</f>
        <v>Mot 38</v>
      </c>
      <c r="F1307" s="162">
        <f ca="1" t="shared" si="317"/>
        <v>0.5868245453600287</v>
      </c>
      <c r="G1307" s="162" t="str">
        <f>Instructions!$I$74</f>
        <v>Mot 53</v>
      </c>
      <c r="H1307" s="162">
        <f ca="1" t="shared" si="317"/>
        <v>0.7540003335777642</v>
      </c>
      <c r="I1307" s="162" t="str">
        <f>Instructions!$I$89</f>
        <v>Mot 68</v>
      </c>
      <c r="J1307" s="162">
        <f ca="1" t="shared" si="317"/>
        <v>0.4540256083278845</v>
      </c>
    </row>
    <row r="1308" spans="1:10" ht="16.5">
      <c r="A1308" s="162" t="str">
        <f>Instructions!$I$30</f>
        <v>Mot 9</v>
      </c>
      <c r="B1308" s="162">
        <f ca="1" t="shared" si="315"/>
        <v>0.7013367226671431</v>
      </c>
      <c r="C1308" s="162" t="str">
        <f>Instructions!$I$45</f>
        <v>Mot 24</v>
      </c>
      <c r="D1308" s="162">
        <f ca="1" t="shared" si="316"/>
        <v>0.946532409694439</v>
      </c>
      <c r="E1308" s="162" t="str">
        <f>Instructions!$I$60</f>
        <v>Mot 39</v>
      </c>
      <c r="F1308" s="162">
        <f ca="1" t="shared" si="317"/>
        <v>0.7382318891349775</v>
      </c>
      <c r="G1308" s="162" t="str">
        <f>Instructions!$I$75</f>
        <v>Mot 54</v>
      </c>
      <c r="H1308" s="162">
        <f ca="1" t="shared" si="317"/>
        <v>0.5730760901966029</v>
      </c>
      <c r="I1308" s="162" t="str">
        <f>Instructions!$I$90</f>
        <v>Mot 69</v>
      </c>
      <c r="J1308" s="162">
        <f ca="1" t="shared" si="317"/>
        <v>0.47493209884260823</v>
      </c>
    </row>
    <row r="1309" spans="1:10" ht="16.5">
      <c r="A1309" s="162" t="str">
        <f>Instructions!$I$31</f>
        <v>Mot 10</v>
      </c>
      <c r="B1309" s="162">
        <f ca="1" t="shared" si="315"/>
        <v>0.34655960608098846</v>
      </c>
      <c r="C1309" s="162" t="str">
        <f>Instructions!$I$46</f>
        <v>Mot 25</v>
      </c>
      <c r="D1309" s="162">
        <f ca="1">RAND()</f>
        <v>0.28716396998907767</v>
      </c>
      <c r="E1309" s="162" t="str">
        <f>Instructions!$I$61</f>
        <v>Mot 40</v>
      </c>
      <c r="F1309" s="162">
        <f ca="1">RAND()</f>
        <v>0.5109658290233628</v>
      </c>
      <c r="G1309" s="162" t="str">
        <f>Instructions!$I$76</f>
        <v>Mot 55</v>
      </c>
      <c r="H1309" s="162">
        <f ca="1" t="shared" si="317"/>
        <v>0.740527323371512</v>
      </c>
      <c r="I1309" s="162" t="str">
        <f>Instructions!$I$91</f>
        <v>Mot 70</v>
      </c>
      <c r="J1309" s="162">
        <f ca="1" t="shared" si="317"/>
        <v>0.3948169818774926</v>
      </c>
    </row>
    <row r="1310" spans="1:10" ht="16.5">
      <c r="A1310" s="162" t="str">
        <f>Instructions!$I$32</f>
        <v>Mot 11</v>
      </c>
      <c r="B1310" s="162">
        <f ca="1" t="shared" si="315"/>
        <v>0.2660620028426809</v>
      </c>
      <c r="C1310" s="162" t="str">
        <f>Instructions!$I$47</f>
        <v>Mot 26</v>
      </c>
      <c r="D1310" s="162">
        <f ca="1">RAND()</f>
        <v>0.5973765791582365</v>
      </c>
      <c r="E1310" s="162" t="str">
        <f>Instructions!$I$62</f>
        <v>Mot 41</v>
      </c>
      <c r="F1310" s="162">
        <f ca="1">RAND()</f>
        <v>0.6029640705731101</v>
      </c>
      <c r="G1310" s="162" t="str">
        <f>Instructions!$I$77</f>
        <v>Mot 56</v>
      </c>
      <c r="H1310" s="162">
        <f ca="1" t="shared" si="317"/>
        <v>0.6115562219709779</v>
      </c>
      <c r="I1310" s="162" t="str">
        <f>Instructions!$I$92</f>
        <v>Mot 71</v>
      </c>
      <c r="J1310" s="162">
        <f ca="1" t="shared" si="317"/>
        <v>0.811829362179602</v>
      </c>
    </row>
    <row r="1311" spans="1:10" ht="16.5">
      <c r="A1311" s="162" t="str">
        <f>Instructions!$I$33</f>
        <v>Mot 12</v>
      </c>
      <c r="B1311" s="162">
        <f ca="1" t="shared" si="315"/>
        <v>0.05582511168262427</v>
      </c>
      <c r="C1311" s="162" t="str">
        <f>Instructions!$I$48</f>
        <v>Mot 27</v>
      </c>
      <c r="D1311" s="162">
        <f ca="1">RAND()</f>
        <v>0.8996931463572482</v>
      </c>
      <c r="E1311" s="162" t="str">
        <f>Instructions!$I$63</f>
        <v>Mot 42</v>
      </c>
      <c r="F1311" s="162">
        <f ca="1">RAND()</f>
        <v>0.7447824625376717</v>
      </c>
      <c r="G1311" s="162" t="str">
        <f>Instructions!$I$78</f>
        <v>Mot 57</v>
      </c>
      <c r="H1311" s="162">
        <f ca="1" t="shared" si="317"/>
        <v>0.9814695371877392</v>
      </c>
      <c r="I1311" s="162" t="str">
        <f>Instructions!$I$93</f>
        <v>Mot 72</v>
      </c>
      <c r="J1311" s="162">
        <f ca="1" t="shared" si="317"/>
        <v>0.3087045174878774</v>
      </c>
    </row>
    <row r="1312" spans="1:10" ht="16.5">
      <c r="A1312" s="162" t="str">
        <f>Instructions!$I$34</f>
        <v>Mot 13</v>
      </c>
      <c r="B1312" s="162">
        <f ca="1" t="shared" si="315"/>
        <v>0.7991798451737772</v>
      </c>
      <c r="C1312" s="162" t="str">
        <f>Instructions!$I$49</f>
        <v>Mot 28</v>
      </c>
      <c r="D1312" s="162">
        <f aca="true" t="shared" si="318" ref="D1312:D1314">RAND()</f>
        <v>0.7791808383802517</v>
      </c>
      <c r="E1312" s="162" t="str">
        <f>Instructions!$I$64</f>
        <v>Mot 43</v>
      </c>
      <c r="F1312" s="162">
        <f aca="true" t="shared" si="319" ref="F1312:F1314">RAND()</f>
        <v>0.2140037402496674</v>
      </c>
      <c r="G1312" s="162" t="str">
        <f>Instructions!$I$79</f>
        <v>Mot 58</v>
      </c>
      <c r="H1312" s="162">
        <f ca="1" t="shared" si="317"/>
        <v>0.9694398347354869</v>
      </c>
      <c r="I1312" s="162" t="str">
        <f>Instructions!$I$94</f>
        <v>Mot 73</v>
      </c>
      <c r="J1312" s="162">
        <f ca="1" t="shared" si="317"/>
        <v>0.491620806614836</v>
      </c>
    </row>
    <row r="1313" spans="1:10" ht="16.5">
      <c r="A1313" s="162" t="str">
        <f>Instructions!$I$35</f>
        <v>Mot 14</v>
      </c>
      <c r="B1313" s="162">
        <f ca="1" t="shared" si="315"/>
        <v>0.4216961626720114</v>
      </c>
      <c r="C1313" s="162" t="str">
        <f>Instructions!$I$50</f>
        <v>Mot 29</v>
      </c>
      <c r="D1313" s="162">
        <f ca="1" t="shared" si="318"/>
        <v>0.20133817158339196</v>
      </c>
      <c r="E1313" s="162" t="str">
        <f>Instructions!$I$65</f>
        <v>Mot 44</v>
      </c>
      <c r="F1313" s="162">
        <f ca="1" t="shared" si="319"/>
        <v>0.4287779422009955</v>
      </c>
      <c r="G1313" s="162" t="str">
        <f>Instructions!$I$80</f>
        <v>Mot 59</v>
      </c>
      <c r="H1313" s="162">
        <f ca="1" t="shared" si="317"/>
        <v>0.9447564026305069</v>
      </c>
      <c r="I1313" s="162" t="str">
        <f>Instructions!$I$95</f>
        <v>Mot 74</v>
      </c>
      <c r="J1313" s="162">
        <f ca="1" t="shared" si="317"/>
        <v>0.30743608049799975</v>
      </c>
    </row>
    <row r="1314" spans="1:10" ht="16.5">
      <c r="A1314" s="162" t="str">
        <f>Instructions!$I$36</f>
        <v>Mot 15</v>
      </c>
      <c r="B1314" s="162">
        <f ca="1" t="shared" si="315"/>
        <v>0.33163498280971826</v>
      </c>
      <c r="C1314" s="162" t="str">
        <f>Instructions!$I$51</f>
        <v>Mot 30</v>
      </c>
      <c r="D1314" s="162">
        <f ca="1" t="shared" si="318"/>
        <v>0.2692792571662991</v>
      </c>
      <c r="E1314" s="162" t="str">
        <f>Instructions!$I$66</f>
        <v>Mot 45</v>
      </c>
      <c r="F1314" s="162">
        <f ca="1" t="shared" si="319"/>
        <v>0.2875295437692895</v>
      </c>
      <c r="G1314" s="162" t="str">
        <f>Instructions!$I$81</f>
        <v>Mot 60</v>
      </c>
      <c r="H1314" s="162">
        <f ca="1" t="shared" si="317"/>
        <v>0.48585012777936076</v>
      </c>
      <c r="I1314" s="162" t="str">
        <f>Instructions!$I$96</f>
        <v>Mot 75</v>
      </c>
      <c r="J1314" s="162">
        <f ca="1" t="shared" si="317"/>
        <v>0.5302091164443062</v>
      </c>
    </row>
    <row r="1315" ht="16.5">
      <c r="K1315" s="162">
        <v>66</v>
      </c>
    </row>
    <row r="1320" spans="1:10" ht="16.5">
      <c r="A1320" s="162" t="str">
        <f>Instructions!$I$22</f>
        <v>Mot 1</v>
      </c>
      <c r="B1320" s="162">
        <f aca="true" t="shared" si="320" ref="B1320:B1354">RAND()</f>
        <v>0.9545949066831388</v>
      </c>
      <c r="C1320" s="162" t="str">
        <f>Instructions!$I$37</f>
        <v>Mot 16</v>
      </c>
      <c r="D1320" s="162">
        <f aca="true" t="shared" si="321" ref="D1320:D1328">RAND()</f>
        <v>0.246876715289712</v>
      </c>
      <c r="E1320" s="162" t="str">
        <f>Instructions!$I$52</f>
        <v>Mot 31</v>
      </c>
      <c r="F1320" s="162">
        <f aca="true" t="shared" si="322" ref="F1320:J1334">RAND()</f>
        <v>0.8170362397139663</v>
      </c>
      <c r="G1320" s="162" t="str">
        <f>Instructions!$I$67</f>
        <v>Mot 46</v>
      </c>
      <c r="H1320" s="162">
        <f ca="1" t="shared" si="322"/>
        <v>0.7883347349192245</v>
      </c>
      <c r="I1320" s="162" t="str">
        <f>Instructions!$I$82</f>
        <v>Mot 61</v>
      </c>
      <c r="J1320" s="162">
        <f ca="1" t="shared" si="322"/>
        <v>0.9171362685901597</v>
      </c>
    </row>
    <row r="1321" spans="1:10" ht="16.5">
      <c r="A1321" s="162" t="str">
        <f>Instructions!$I$23</f>
        <v>Mot 2</v>
      </c>
      <c r="B1321" s="162">
        <f ca="1" t="shared" si="320"/>
        <v>0.7786843311564341</v>
      </c>
      <c r="C1321" s="162" t="str">
        <f>Instructions!$I$38</f>
        <v>Mot 17</v>
      </c>
      <c r="D1321" s="162">
        <f ca="1" t="shared" si="321"/>
        <v>0.7471821883596246</v>
      </c>
      <c r="E1321" s="162" t="str">
        <f>Instructions!$I$53</f>
        <v>Mot 32</v>
      </c>
      <c r="F1321" s="162">
        <f ca="1" t="shared" si="322"/>
        <v>0.23118954521920365</v>
      </c>
      <c r="G1321" s="162" t="str">
        <f>Instructions!$I$68</f>
        <v>Mot 47</v>
      </c>
      <c r="H1321" s="162">
        <f ca="1" t="shared" si="322"/>
        <v>0.8878589299986029</v>
      </c>
      <c r="I1321" s="162" t="str">
        <f>Instructions!$I$83</f>
        <v>Mot 62</v>
      </c>
      <c r="J1321" s="162">
        <f ca="1" t="shared" si="322"/>
        <v>0.7399444080966174</v>
      </c>
    </row>
    <row r="1322" spans="1:10" ht="16.5">
      <c r="A1322" s="162" t="str">
        <f>Instructions!$I$24</f>
        <v>Mot 3</v>
      </c>
      <c r="B1322" s="162">
        <f ca="1" t="shared" si="320"/>
        <v>0.7065270584393856</v>
      </c>
      <c r="C1322" s="162" t="str">
        <f>Instructions!$I$39</f>
        <v>Mot 18</v>
      </c>
      <c r="D1322" s="162">
        <f ca="1" t="shared" si="321"/>
        <v>0.9823963080302632</v>
      </c>
      <c r="E1322" s="162" t="str">
        <f>Instructions!$I$54</f>
        <v>Mot 33</v>
      </c>
      <c r="F1322" s="162">
        <f ca="1" t="shared" si="322"/>
        <v>0.6799018292293388</v>
      </c>
      <c r="G1322" s="162" t="str">
        <f>Instructions!$I$69</f>
        <v>Mot 48</v>
      </c>
      <c r="H1322" s="162">
        <f ca="1" t="shared" si="322"/>
        <v>0.6108727411991772</v>
      </c>
      <c r="I1322" s="162" t="str">
        <f>Instructions!$I$84</f>
        <v>Mot 63</v>
      </c>
      <c r="J1322" s="162">
        <f ca="1" t="shared" si="322"/>
        <v>0.9459489985944828</v>
      </c>
    </row>
    <row r="1323" spans="1:10" ht="16.5">
      <c r="A1323" s="162" t="str">
        <f>Instructions!$I$25</f>
        <v>Mot 4</v>
      </c>
      <c r="B1323" s="162">
        <f ca="1" t="shared" si="320"/>
        <v>0.3357695935384306</v>
      </c>
      <c r="C1323" s="162" t="str">
        <f>Instructions!$I$40</f>
        <v>Mot 19</v>
      </c>
      <c r="D1323" s="162">
        <f ca="1" t="shared" si="321"/>
        <v>0.35632469891216745</v>
      </c>
      <c r="E1323" s="162" t="str">
        <f>Instructions!$I$55</f>
        <v>Mot 34</v>
      </c>
      <c r="F1323" s="162">
        <f ca="1" t="shared" si="322"/>
        <v>0.8316259992291233</v>
      </c>
      <c r="G1323" s="162" t="str">
        <f>Instructions!$I$70</f>
        <v>Mot 49</v>
      </c>
      <c r="H1323" s="162">
        <f ca="1" t="shared" si="322"/>
        <v>0.8802704432284059</v>
      </c>
      <c r="I1323" s="162" t="str">
        <f>Instructions!$I$85</f>
        <v>Mot 64</v>
      </c>
      <c r="J1323" s="162">
        <f ca="1" t="shared" si="322"/>
        <v>0.9365351251151228</v>
      </c>
    </row>
    <row r="1324" spans="1:10" ht="16.5">
      <c r="A1324" s="162" t="str">
        <f>Instructions!$I$26</f>
        <v>Mot 5</v>
      </c>
      <c r="B1324" s="162">
        <f ca="1" t="shared" si="320"/>
        <v>0.2633643425975617</v>
      </c>
      <c r="C1324" s="162" t="str">
        <f>Instructions!$I$41</f>
        <v>Mot 20</v>
      </c>
      <c r="D1324" s="162">
        <f ca="1" t="shared" si="321"/>
        <v>0.3841613166281902</v>
      </c>
      <c r="E1324" s="162" t="str">
        <f>Instructions!$I$56</f>
        <v>Mot 35</v>
      </c>
      <c r="F1324" s="162">
        <f ca="1" t="shared" si="322"/>
        <v>0.6384721923195614</v>
      </c>
      <c r="G1324" s="162" t="str">
        <f>Instructions!$I$71</f>
        <v>Mot 50</v>
      </c>
      <c r="H1324" s="162">
        <f ca="1" t="shared" si="322"/>
        <v>0.12289852645933197</v>
      </c>
      <c r="I1324" s="162" t="str">
        <f>Instructions!$I$86</f>
        <v>Mot 65</v>
      </c>
      <c r="J1324" s="162">
        <f ca="1" t="shared" si="322"/>
        <v>0.9140058631520556</v>
      </c>
    </row>
    <row r="1325" spans="1:10" ht="16.5">
      <c r="A1325" s="162" t="str">
        <f>Instructions!$I$27</f>
        <v>Mot 6</v>
      </c>
      <c r="B1325" s="162">
        <f ca="1" t="shared" si="320"/>
        <v>0.9216764890766389</v>
      </c>
      <c r="C1325" s="162" t="str">
        <f>Instructions!$I$42</f>
        <v>Mot 21</v>
      </c>
      <c r="D1325" s="162">
        <f ca="1" t="shared" si="321"/>
        <v>0.17626177822696865</v>
      </c>
      <c r="E1325" s="162" t="str">
        <f>Instructions!$I$57</f>
        <v>Mot 36</v>
      </c>
      <c r="F1325" s="162">
        <f ca="1" t="shared" si="322"/>
        <v>0.7653457889332334</v>
      </c>
      <c r="G1325" s="162" t="str">
        <f>Instructions!$I$72</f>
        <v>Mot 51</v>
      </c>
      <c r="H1325" s="162">
        <f ca="1" t="shared" si="322"/>
        <v>0.11308836778143072</v>
      </c>
      <c r="I1325" s="162" t="str">
        <f>Instructions!$I$87</f>
        <v>Mot 66</v>
      </c>
      <c r="J1325" s="162">
        <f ca="1" t="shared" si="322"/>
        <v>0.8205570866480423</v>
      </c>
    </row>
    <row r="1326" spans="1:10" ht="16.5">
      <c r="A1326" s="162" t="str">
        <f>Instructions!$I$28</f>
        <v>Mot 7</v>
      </c>
      <c r="B1326" s="162">
        <f ca="1" t="shared" si="320"/>
        <v>0.5062121625120647</v>
      </c>
      <c r="C1326" s="162" t="str">
        <f>Instructions!$I$43</f>
        <v>Mot 22</v>
      </c>
      <c r="D1326" s="162">
        <f ca="1" t="shared" si="321"/>
        <v>0.33894324854207236</v>
      </c>
      <c r="E1326" s="162" t="str">
        <f>Instructions!$I$58</f>
        <v>Mot 37</v>
      </c>
      <c r="F1326" s="162">
        <f ca="1" t="shared" si="322"/>
        <v>0.5284674118483786</v>
      </c>
      <c r="G1326" s="162" t="str">
        <f>Instructions!$I$73</f>
        <v>Mot 52</v>
      </c>
      <c r="H1326" s="162">
        <f ca="1" t="shared" si="322"/>
        <v>0.8478506795765903</v>
      </c>
      <c r="I1326" s="162" t="str">
        <f>Instructions!$I$88</f>
        <v>Mot 67</v>
      </c>
      <c r="J1326" s="162">
        <f ca="1" t="shared" si="322"/>
        <v>0.2241898053019553</v>
      </c>
    </row>
    <row r="1327" spans="1:10" ht="16.5">
      <c r="A1327" s="162" t="str">
        <f>Instructions!$I$29</f>
        <v>Mot 8</v>
      </c>
      <c r="B1327" s="162">
        <f ca="1" t="shared" si="320"/>
        <v>0.2540102932214148</v>
      </c>
      <c r="C1327" s="162" t="str">
        <f>Instructions!$I$44</f>
        <v>Mot 23</v>
      </c>
      <c r="D1327" s="162">
        <f ca="1" t="shared" si="321"/>
        <v>0.10252751173997154</v>
      </c>
      <c r="E1327" s="162" t="str">
        <f>Instructions!$I$59</f>
        <v>Mot 38</v>
      </c>
      <c r="F1327" s="162">
        <f ca="1" t="shared" si="322"/>
        <v>0.6593537980810372</v>
      </c>
      <c r="G1327" s="162" t="str">
        <f>Instructions!$I$74</f>
        <v>Mot 53</v>
      </c>
      <c r="H1327" s="162">
        <f ca="1" t="shared" si="322"/>
        <v>0.7826151415319154</v>
      </c>
      <c r="I1327" s="162" t="str">
        <f>Instructions!$I$89</f>
        <v>Mot 68</v>
      </c>
      <c r="J1327" s="162">
        <f ca="1" t="shared" si="322"/>
        <v>0.06577995715735585</v>
      </c>
    </row>
    <row r="1328" spans="1:10" ht="16.5">
      <c r="A1328" s="162" t="str">
        <f>Instructions!$I$30</f>
        <v>Mot 9</v>
      </c>
      <c r="B1328" s="162">
        <f ca="1" t="shared" si="320"/>
        <v>0.1330435189486674</v>
      </c>
      <c r="C1328" s="162" t="str">
        <f>Instructions!$I$45</f>
        <v>Mot 24</v>
      </c>
      <c r="D1328" s="162">
        <f ca="1" t="shared" si="321"/>
        <v>0.8860523568560272</v>
      </c>
      <c r="E1328" s="162" t="str">
        <f>Instructions!$I$60</f>
        <v>Mot 39</v>
      </c>
      <c r="F1328" s="162">
        <f ca="1" t="shared" si="322"/>
        <v>0.19214463256745506</v>
      </c>
      <c r="G1328" s="162" t="str">
        <f>Instructions!$I$75</f>
        <v>Mot 54</v>
      </c>
      <c r="H1328" s="162">
        <f ca="1" t="shared" si="322"/>
        <v>0.6953421189715003</v>
      </c>
      <c r="I1328" s="162" t="str">
        <f>Instructions!$I$90</f>
        <v>Mot 69</v>
      </c>
      <c r="J1328" s="162">
        <f ca="1" t="shared" si="322"/>
        <v>0.731023258597009</v>
      </c>
    </row>
    <row r="1329" spans="1:10" ht="16.5">
      <c r="A1329" s="162" t="str">
        <f>Instructions!$I$31</f>
        <v>Mot 10</v>
      </c>
      <c r="B1329" s="162">
        <f ca="1" t="shared" si="320"/>
        <v>0.9333048761020425</v>
      </c>
      <c r="C1329" s="162" t="str">
        <f>Instructions!$I$46</f>
        <v>Mot 25</v>
      </c>
      <c r="D1329" s="162">
        <f ca="1">RAND()</f>
        <v>0.7891931202556233</v>
      </c>
      <c r="E1329" s="162" t="str">
        <f>Instructions!$I$61</f>
        <v>Mot 40</v>
      </c>
      <c r="F1329" s="162">
        <f ca="1">RAND()</f>
        <v>0.7311915518421191</v>
      </c>
      <c r="G1329" s="162" t="str">
        <f>Instructions!$I$76</f>
        <v>Mot 55</v>
      </c>
      <c r="H1329" s="162">
        <f ca="1" t="shared" si="322"/>
        <v>0.25107029635234746</v>
      </c>
      <c r="I1329" s="162" t="str">
        <f>Instructions!$I$91</f>
        <v>Mot 70</v>
      </c>
      <c r="J1329" s="162">
        <f ca="1" t="shared" si="322"/>
        <v>0.09857817844409134</v>
      </c>
    </row>
    <row r="1330" spans="1:10" ht="16.5">
      <c r="A1330" s="162" t="str">
        <f>Instructions!$I$32</f>
        <v>Mot 11</v>
      </c>
      <c r="B1330" s="162">
        <f ca="1" t="shared" si="320"/>
        <v>0.723814477704433</v>
      </c>
      <c r="C1330" s="162" t="str">
        <f>Instructions!$I$47</f>
        <v>Mot 26</v>
      </c>
      <c r="D1330" s="162">
        <f ca="1">RAND()</f>
        <v>0.1474787992632498</v>
      </c>
      <c r="E1330" s="162" t="str">
        <f>Instructions!$I$62</f>
        <v>Mot 41</v>
      </c>
      <c r="F1330" s="162">
        <f ca="1">RAND()</f>
        <v>0.3616713096637625</v>
      </c>
      <c r="G1330" s="162" t="str">
        <f>Instructions!$I$77</f>
        <v>Mot 56</v>
      </c>
      <c r="H1330" s="162">
        <f ca="1" t="shared" si="322"/>
        <v>0.7838152369265184</v>
      </c>
      <c r="I1330" s="162" t="str">
        <f>Instructions!$I$92</f>
        <v>Mot 71</v>
      </c>
      <c r="J1330" s="162">
        <f ca="1" t="shared" si="322"/>
        <v>0.38984034186836314</v>
      </c>
    </row>
    <row r="1331" spans="1:10" ht="16.5">
      <c r="A1331" s="162" t="str">
        <f>Instructions!$I$33</f>
        <v>Mot 12</v>
      </c>
      <c r="B1331" s="162">
        <f ca="1" t="shared" si="320"/>
        <v>0.8399202561267531</v>
      </c>
      <c r="C1331" s="162" t="str">
        <f>Instructions!$I$48</f>
        <v>Mot 27</v>
      </c>
      <c r="D1331" s="162">
        <f ca="1">RAND()</f>
        <v>0.9265279751781699</v>
      </c>
      <c r="E1331" s="162" t="str">
        <f>Instructions!$I$63</f>
        <v>Mot 42</v>
      </c>
      <c r="F1331" s="162">
        <f ca="1">RAND()</f>
        <v>0.18323175705436467</v>
      </c>
      <c r="G1331" s="162" t="str">
        <f>Instructions!$I$78</f>
        <v>Mot 57</v>
      </c>
      <c r="H1331" s="162">
        <f ca="1" t="shared" si="322"/>
        <v>0.129599631476774</v>
      </c>
      <c r="I1331" s="162" t="str">
        <f>Instructions!$I$93</f>
        <v>Mot 72</v>
      </c>
      <c r="J1331" s="162">
        <f ca="1" t="shared" si="322"/>
        <v>0.8613705177883001</v>
      </c>
    </row>
    <row r="1332" spans="1:10" ht="16.5">
      <c r="A1332" s="162" t="str">
        <f>Instructions!$I$34</f>
        <v>Mot 13</v>
      </c>
      <c r="B1332" s="162">
        <f ca="1" t="shared" si="320"/>
        <v>0.20282227980145306</v>
      </c>
      <c r="C1332" s="162" t="str">
        <f>Instructions!$I$49</f>
        <v>Mot 28</v>
      </c>
      <c r="D1332" s="162">
        <f aca="true" t="shared" si="323" ref="D1332:D1334">RAND()</f>
        <v>0.8026028410405869</v>
      </c>
      <c r="E1332" s="162" t="str">
        <f>Instructions!$I$64</f>
        <v>Mot 43</v>
      </c>
      <c r="F1332" s="162">
        <f aca="true" t="shared" si="324" ref="F1332:F1334">RAND()</f>
        <v>0.822773456198842</v>
      </c>
      <c r="G1332" s="162" t="str">
        <f>Instructions!$I$79</f>
        <v>Mot 58</v>
      </c>
      <c r="H1332" s="162">
        <f ca="1" t="shared" si="322"/>
        <v>0.6547207929370427</v>
      </c>
      <c r="I1332" s="162" t="str">
        <f>Instructions!$I$94</f>
        <v>Mot 73</v>
      </c>
      <c r="J1332" s="162">
        <f ca="1" t="shared" si="322"/>
        <v>0.25179279251780107</v>
      </c>
    </row>
    <row r="1333" spans="1:10" ht="16.5">
      <c r="A1333" s="162" t="str">
        <f>Instructions!$I$35</f>
        <v>Mot 14</v>
      </c>
      <c r="B1333" s="162">
        <f ca="1" t="shared" si="320"/>
        <v>0.48764890158776675</v>
      </c>
      <c r="C1333" s="162" t="str">
        <f>Instructions!$I$50</f>
        <v>Mot 29</v>
      </c>
      <c r="D1333" s="162">
        <f ca="1" t="shared" si="323"/>
        <v>0.32823037212449535</v>
      </c>
      <c r="E1333" s="162" t="str">
        <f>Instructions!$I$65</f>
        <v>Mot 44</v>
      </c>
      <c r="F1333" s="162">
        <f ca="1" t="shared" si="324"/>
        <v>0.20025356778145498</v>
      </c>
      <c r="G1333" s="162" t="str">
        <f>Instructions!$I$80</f>
        <v>Mot 59</v>
      </c>
      <c r="H1333" s="162">
        <f ca="1" t="shared" si="322"/>
        <v>0.48414558563803134</v>
      </c>
      <c r="I1333" s="162" t="str">
        <f>Instructions!$I$95</f>
        <v>Mot 74</v>
      </c>
      <c r="J1333" s="162">
        <f ca="1" t="shared" si="322"/>
        <v>0.3429177615242056</v>
      </c>
    </row>
    <row r="1334" spans="1:10" ht="16.5">
      <c r="A1334" s="162" t="str">
        <f>Instructions!$I$36</f>
        <v>Mot 15</v>
      </c>
      <c r="B1334" s="162">
        <f ca="1" t="shared" si="320"/>
        <v>0.7064106348294016</v>
      </c>
      <c r="C1334" s="162" t="str">
        <f>Instructions!$I$51</f>
        <v>Mot 30</v>
      </c>
      <c r="D1334" s="162">
        <f ca="1" t="shared" si="323"/>
        <v>0.683207233706319</v>
      </c>
      <c r="E1334" s="162" t="str">
        <f>Instructions!$I$66</f>
        <v>Mot 45</v>
      </c>
      <c r="F1334" s="162">
        <f ca="1" t="shared" si="324"/>
        <v>0.661781237046055</v>
      </c>
      <c r="G1334" s="162" t="str">
        <f>Instructions!$I$81</f>
        <v>Mot 60</v>
      </c>
      <c r="H1334" s="162">
        <f ca="1" t="shared" si="322"/>
        <v>0.8350546642701703</v>
      </c>
      <c r="I1334" s="162" t="str">
        <f>Instructions!$I$96</f>
        <v>Mot 75</v>
      </c>
      <c r="J1334" s="162">
        <f ca="1" t="shared" si="322"/>
        <v>0.3625566541762464</v>
      </c>
    </row>
    <row r="1335" ht="16.5">
      <c r="K1335" s="162">
        <v>67</v>
      </c>
    </row>
    <row r="1340" spans="1:10" ht="16.5">
      <c r="A1340" s="162" t="str">
        <f>Instructions!$I$22</f>
        <v>Mot 1</v>
      </c>
      <c r="B1340" s="162">
        <f ca="1" t="shared" si="320"/>
        <v>0.15427708971455867</v>
      </c>
      <c r="C1340" s="162" t="str">
        <f>Instructions!$I$37</f>
        <v>Mot 16</v>
      </c>
      <c r="D1340" s="162">
        <f aca="true" t="shared" si="325" ref="D1340:D1348">RAND()</f>
        <v>0.10463103469697033</v>
      </c>
      <c r="E1340" s="162" t="str">
        <f>Instructions!$I$52</f>
        <v>Mot 31</v>
      </c>
      <c r="F1340" s="162">
        <f aca="true" t="shared" si="326" ref="F1340:J1354">RAND()</f>
        <v>0.23236926529807045</v>
      </c>
      <c r="G1340" s="162" t="str">
        <f>Instructions!$I$67</f>
        <v>Mot 46</v>
      </c>
      <c r="H1340" s="162">
        <f ca="1" t="shared" si="326"/>
        <v>0.31459692624788427</v>
      </c>
      <c r="I1340" s="162" t="str">
        <f>Instructions!$I$82</f>
        <v>Mot 61</v>
      </c>
      <c r="J1340" s="162">
        <f ca="1" t="shared" si="326"/>
        <v>0.5239256133146265</v>
      </c>
    </row>
    <row r="1341" spans="1:10" ht="16.5">
      <c r="A1341" s="162" t="str">
        <f>Instructions!$I$23</f>
        <v>Mot 2</v>
      </c>
      <c r="B1341" s="162">
        <f ca="1" t="shared" si="320"/>
        <v>0.6393605399368526</v>
      </c>
      <c r="C1341" s="162" t="str">
        <f>Instructions!$I$38</f>
        <v>Mot 17</v>
      </c>
      <c r="D1341" s="162">
        <f ca="1" t="shared" si="325"/>
        <v>0.3219663146870514</v>
      </c>
      <c r="E1341" s="162" t="str">
        <f>Instructions!$I$53</f>
        <v>Mot 32</v>
      </c>
      <c r="F1341" s="162">
        <f ca="1" t="shared" si="326"/>
        <v>0.5323667646608399</v>
      </c>
      <c r="G1341" s="162" t="str">
        <f>Instructions!$I$68</f>
        <v>Mot 47</v>
      </c>
      <c r="H1341" s="162">
        <f ca="1" t="shared" si="326"/>
        <v>0.37505823717636244</v>
      </c>
      <c r="I1341" s="162" t="str">
        <f>Instructions!$I$83</f>
        <v>Mot 62</v>
      </c>
      <c r="J1341" s="162">
        <f ca="1" t="shared" si="326"/>
        <v>0.7420193557543759</v>
      </c>
    </row>
    <row r="1342" spans="1:10" ht="16.5">
      <c r="A1342" s="162" t="str">
        <f>Instructions!$I$24</f>
        <v>Mot 3</v>
      </c>
      <c r="B1342" s="162">
        <f ca="1" t="shared" si="320"/>
        <v>0.8713537518356973</v>
      </c>
      <c r="C1342" s="162" t="str">
        <f>Instructions!$I$39</f>
        <v>Mot 18</v>
      </c>
      <c r="D1342" s="162">
        <f ca="1" t="shared" si="325"/>
        <v>0.8271838842936836</v>
      </c>
      <c r="E1342" s="162" t="str">
        <f>Instructions!$I$54</f>
        <v>Mot 33</v>
      </c>
      <c r="F1342" s="162">
        <f ca="1" t="shared" si="326"/>
        <v>0.46817740005226727</v>
      </c>
      <c r="G1342" s="162" t="str">
        <f>Instructions!$I$69</f>
        <v>Mot 48</v>
      </c>
      <c r="H1342" s="162">
        <f ca="1" t="shared" si="326"/>
        <v>0.681522933501279</v>
      </c>
      <c r="I1342" s="162" t="str">
        <f>Instructions!$I$84</f>
        <v>Mot 63</v>
      </c>
      <c r="J1342" s="162">
        <f ca="1" t="shared" si="326"/>
        <v>0.4688129019913243</v>
      </c>
    </row>
    <row r="1343" spans="1:10" ht="16.5">
      <c r="A1343" s="162" t="str">
        <f>Instructions!$I$25</f>
        <v>Mot 4</v>
      </c>
      <c r="B1343" s="162">
        <f ca="1" t="shared" si="320"/>
        <v>0.7799559345857414</v>
      </c>
      <c r="C1343" s="162" t="str">
        <f>Instructions!$I$40</f>
        <v>Mot 19</v>
      </c>
      <c r="D1343" s="162">
        <f ca="1" t="shared" si="325"/>
        <v>0.6881562297093583</v>
      </c>
      <c r="E1343" s="162" t="str">
        <f>Instructions!$I$55</f>
        <v>Mot 34</v>
      </c>
      <c r="F1343" s="162">
        <f ca="1" t="shared" si="326"/>
        <v>0.731167504641845</v>
      </c>
      <c r="G1343" s="162" t="str">
        <f>Instructions!$I$70</f>
        <v>Mot 49</v>
      </c>
      <c r="H1343" s="162">
        <f ca="1" t="shared" si="326"/>
        <v>0.46779992478950216</v>
      </c>
      <c r="I1343" s="162" t="str">
        <f>Instructions!$I$85</f>
        <v>Mot 64</v>
      </c>
      <c r="J1343" s="162">
        <f ca="1" t="shared" si="326"/>
        <v>0.930783579614149</v>
      </c>
    </row>
    <row r="1344" spans="1:10" ht="16.5">
      <c r="A1344" s="162" t="str">
        <f>Instructions!$I$26</f>
        <v>Mot 5</v>
      </c>
      <c r="B1344" s="162">
        <f ca="1" t="shared" si="320"/>
        <v>0.8732488917702489</v>
      </c>
      <c r="C1344" s="162" t="str">
        <f>Instructions!$I$41</f>
        <v>Mot 20</v>
      </c>
      <c r="D1344" s="162">
        <f ca="1" t="shared" si="325"/>
        <v>0.45771422030918874</v>
      </c>
      <c r="E1344" s="162" t="str">
        <f>Instructions!$I$56</f>
        <v>Mot 35</v>
      </c>
      <c r="F1344" s="162">
        <f ca="1" t="shared" si="326"/>
        <v>0.8128384945442</v>
      </c>
      <c r="G1344" s="162" t="str">
        <f>Instructions!$I$71</f>
        <v>Mot 50</v>
      </c>
      <c r="H1344" s="162">
        <f ca="1" t="shared" si="326"/>
        <v>0.8095003517264091</v>
      </c>
      <c r="I1344" s="162" t="str">
        <f>Instructions!$I$86</f>
        <v>Mot 65</v>
      </c>
      <c r="J1344" s="162">
        <f ca="1" t="shared" si="326"/>
        <v>0.4455314988430117</v>
      </c>
    </row>
    <row r="1345" spans="1:10" ht="16.5">
      <c r="A1345" s="162" t="str">
        <f>Instructions!$I$27</f>
        <v>Mot 6</v>
      </c>
      <c r="B1345" s="162">
        <f ca="1" t="shared" si="320"/>
        <v>0.5782270118887273</v>
      </c>
      <c r="C1345" s="162" t="str">
        <f>Instructions!$I$42</f>
        <v>Mot 21</v>
      </c>
      <c r="D1345" s="162">
        <f ca="1" t="shared" si="325"/>
        <v>0.024671748687894457</v>
      </c>
      <c r="E1345" s="162" t="str">
        <f>Instructions!$I$57</f>
        <v>Mot 36</v>
      </c>
      <c r="F1345" s="162">
        <f ca="1" t="shared" si="326"/>
        <v>0.361420665037845</v>
      </c>
      <c r="G1345" s="162" t="str">
        <f>Instructions!$I$72</f>
        <v>Mot 51</v>
      </c>
      <c r="H1345" s="162">
        <f ca="1" t="shared" si="326"/>
        <v>0.9610944496962655</v>
      </c>
      <c r="I1345" s="162" t="str">
        <f>Instructions!$I$87</f>
        <v>Mot 66</v>
      </c>
      <c r="J1345" s="162">
        <f ca="1" t="shared" si="326"/>
        <v>0.245932199685572</v>
      </c>
    </row>
    <row r="1346" spans="1:10" ht="16.5">
      <c r="A1346" s="162" t="str">
        <f>Instructions!$I$28</f>
        <v>Mot 7</v>
      </c>
      <c r="B1346" s="162">
        <f ca="1" t="shared" si="320"/>
        <v>0.7121125403249664</v>
      </c>
      <c r="C1346" s="162" t="str">
        <f>Instructions!$I$43</f>
        <v>Mot 22</v>
      </c>
      <c r="D1346" s="162">
        <f ca="1" t="shared" si="325"/>
        <v>0.4008684931826203</v>
      </c>
      <c r="E1346" s="162" t="str">
        <f>Instructions!$I$58</f>
        <v>Mot 37</v>
      </c>
      <c r="F1346" s="162">
        <f ca="1" t="shared" si="326"/>
        <v>0.6100362071925846</v>
      </c>
      <c r="G1346" s="162" t="str">
        <f>Instructions!$I$73</f>
        <v>Mot 52</v>
      </c>
      <c r="H1346" s="162">
        <f ca="1" t="shared" si="326"/>
        <v>0.10029144770131737</v>
      </c>
      <c r="I1346" s="162" t="str">
        <f>Instructions!$I$88</f>
        <v>Mot 67</v>
      </c>
      <c r="J1346" s="162">
        <f ca="1" t="shared" si="326"/>
        <v>0.5981251046454</v>
      </c>
    </row>
    <row r="1347" spans="1:10" ht="16.5">
      <c r="A1347" s="162" t="str">
        <f>Instructions!$I$29</f>
        <v>Mot 8</v>
      </c>
      <c r="B1347" s="162">
        <f ca="1" t="shared" si="320"/>
        <v>0.6407662825993431</v>
      </c>
      <c r="C1347" s="162" t="str">
        <f>Instructions!$I$44</f>
        <v>Mot 23</v>
      </c>
      <c r="D1347" s="162">
        <f ca="1" t="shared" si="325"/>
        <v>0.8482109215887205</v>
      </c>
      <c r="E1347" s="162" t="str">
        <f>Instructions!$I$59</f>
        <v>Mot 38</v>
      </c>
      <c r="F1347" s="162">
        <f ca="1" t="shared" si="326"/>
        <v>0.030146951600336536</v>
      </c>
      <c r="G1347" s="162" t="str">
        <f>Instructions!$I$74</f>
        <v>Mot 53</v>
      </c>
      <c r="H1347" s="162">
        <f ca="1" t="shared" si="326"/>
        <v>0.5684372981353591</v>
      </c>
      <c r="I1347" s="162" t="str">
        <f>Instructions!$I$89</f>
        <v>Mot 68</v>
      </c>
      <c r="J1347" s="162">
        <f ca="1" t="shared" si="326"/>
        <v>0.8815979226276671</v>
      </c>
    </row>
    <row r="1348" spans="1:10" ht="16.5">
      <c r="A1348" s="162" t="str">
        <f>Instructions!$I$30</f>
        <v>Mot 9</v>
      </c>
      <c r="B1348" s="162">
        <f ca="1" t="shared" si="320"/>
        <v>0.6772430251912072</v>
      </c>
      <c r="C1348" s="162" t="str">
        <f>Instructions!$I$45</f>
        <v>Mot 24</v>
      </c>
      <c r="D1348" s="162">
        <f ca="1" t="shared" si="325"/>
        <v>0.39900723102527724</v>
      </c>
      <c r="E1348" s="162" t="str">
        <f>Instructions!$I$60</f>
        <v>Mot 39</v>
      </c>
      <c r="F1348" s="162">
        <f ca="1" t="shared" si="326"/>
        <v>0.2564547966867152</v>
      </c>
      <c r="G1348" s="162" t="str">
        <f>Instructions!$I$75</f>
        <v>Mot 54</v>
      </c>
      <c r="H1348" s="162">
        <f ca="1" t="shared" si="326"/>
        <v>0.25265718042375596</v>
      </c>
      <c r="I1348" s="162" t="str">
        <f>Instructions!$I$90</f>
        <v>Mot 69</v>
      </c>
      <c r="J1348" s="162">
        <f ca="1" t="shared" si="326"/>
        <v>0.7677398296612639</v>
      </c>
    </row>
    <row r="1349" spans="1:10" ht="16.5">
      <c r="A1349" s="162" t="str">
        <f>Instructions!$I$31</f>
        <v>Mot 10</v>
      </c>
      <c r="B1349" s="162">
        <f ca="1" t="shared" si="320"/>
        <v>0.6895926283671118</v>
      </c>
      <c r="C1349" s="162" t="str">
        <f>Instructions!$I$46</f>
        <v>Mot 25</v>
      </c>
      <c r="D1349" s="162">
        <f ca="1">RAND()</f>
        <v>0.8896951774943979</v>
      </c>
      <c r="E1349" s="162" t="str">
        <f>Instructions!$I$61</f>
        <v>Mot 40</v>
      </c>
      <c r="F1349" s="162">
        <f ca="1">RAND()</f>
        <v>0.6613787915637616</v>
      </c>
      <c r="G1349" s="162" t="str">
        <f>Instructions!$I$76</f>
        <v>Mot 55</v>
      </c>
      <c r="H1349" s="162">
        <f ca="1" t="shared" si="326"/>
        <v>0.13572324954675485</v>
      </c>
      <c r="I1349" s="162" t="str">
        <f>Instructions!$I$91</f>
        <v>Mot 70</v>
      </c>
      <c r="J1349" s="162">
        <f ca="1" t="shared" si="326"/>
        <v>0.5235260758172852</v>
      </c>
    </row>
    <row r="1350" spans="1:10" ht="16.5">
      <c r="A1350" s="162" t="str">
        <f>Instructions!$I$32</f>
        <v>Mot 11</v>
      </c>
      <c r="B1350" s="162">
        <f ca="1" t="shared" si="320"/>
        <v>0.08455819062738212</v>
      </c>
      <c r="C1350" s="162" t="str">
        <f>Instructions!$I$47</f>
        <v>Mot 26</v>
      </c>
      <c r="D1350" s="162">
        <f ca="1">RAND()</f>
        <v>0.6796272971882037</v>
      </c>
      <c r="E1350" s="162" t="str">
        <f>Instructions!$I$62</f>
        <v>Mot 41</v>
      </c>
      <c r="F1350" s="162">
        <f ca="1">RAND()</f>
        <v>0.4034775804034507</v>
      </c>
      <c r="G1350" s="162" t="str">
        <f>Instructions!$I$77</f>
        <v>Mot 56</v>
      </c>
      <c r="H1350" s="162">
        <f ca="1" t="shared" si="326"/>
        <v>0.8690635059515723</v>
      </c>
      <c r="I1350" s="162" t="str">
        <f>Instructions!$I$92</f>
        <v>Mot 71</v>
      </c>
      <c r="J1350" s="162">
        <f ca="1" t="shared" si="326"/>
        <v>0.9781607400090834</v>
      </c>
    </row>
    <row r="1351" spans="1:10" ht="16.5">
      <c r="A1351" s="162" t="str">
        <f>Instructions!$I$33</f>
        <v>Mot 12</v>
      </c>
      <c r="B1351" s="162">
        <f ca="1" t="shared" si="320"/>
        <v>0.7762040771534586</v>
      </c>
      <c r="C1351" s="162" t="str">
        <f>Instructions!$I$48</f>
        <v>Mot 27</v>
      </c>
      <c r="D1351" s="162">
        <f ca="1">RAND()</f>
        <v>0.7544491716319728</v>
      </c>
      <c r="E1351" s="162" t="str">
        <f>Instructions!$I$63</f>
        <v>Mot 42</v>
      </c>
      <c r="F1351" s="162">
        <f ca="1">RAND()</f>
        <v>0.9578519214268336</v>
      </c>
      <c r="G1351" s="162" t="str">
        <f>Instructions!$I$78</f>
        <v>Mot 57</v>
      </c>
      <c r="H1351" s="162">
        <f ca="1" t="shared" si="326"/>
        <v>0.9845833979983056</v>
      </c>
      <c r="I1351" s="162" t="str">
        <f>Instructions!$I$93</f>
        <v>Mot 72</v>
      </c>
      <c r="J1351" s="162">
        <f ca="1" t="shared" si="326"/>
        <v>0.1120443680142631</v>
      </c>
    </row>
    <row r="1352" spans="1:10" ht="16.5">
      <c r="A1352" s="162" t="str">
        <f>Instructions!$I$34</f>
        <v>Mot 13</v>
      </c>
      <c r="B1352" s="162">
        <f ca="1" t="shared" si="320"/>
        <v>0.1072351914501305</v>
      </c>
      <c r="C1352" s="162" t="str">
        <f>Instructions!$I$49</f>
        <v>Mot 28</v>
      </c>
      <c r="D1352" s="162">
        <f aca="true" t="shared" si="327" ref="D1352:D1354">RAND()</f>
        <v>0.3427008589573779</v>
      </c>
      <c r="E1352" s="162" t="str">
        <f>Instructions!$I$64</f>
        <v>Mot 43</v>
      </c>
      <c r="F1352" s="162">
        <f aca="true" t="shared" si="328" ref="F1352:F1354">RAND()</f>
        <v>0.7278653021582155</v>
      </c>
      <c r="G1352" s="162" t="str">
        <f>Instructions!$I$79</f>
        <v>Mot 58</v>
      </c>
      <c r="H1352" s="162">
        <f ca="1" t="shared" si="326"/>
        <v>0.5724460913414235</v>
      </c>
      <c r="I1352" s="162" t="str">
        <f>Instructions!$I$94</f>
        <v>Mot 73</v>
      </c>
      <c r="J1352" s="162">
        <f ca="1" t="shared" si="326"/>
        <v>0.25758307079685006</v>
      </c>
    </row>
    <row r="1353" spans="1:10" ht="16.5">
      <c r="A1353" s="162" t="str">
        <f>Instructions!$I$35</f>
        <v>Mot 14</v>
      </c>
      <c r="B1353" s="162">
        <f ca="1" t="shared" si="320"/>
        <v>0.545368095848588</v>
      </c>
      <c r="C1353" s="162" t="str">
        <f>Instructions!$I$50</f>
        <v>Mot 29</v>
      </c>
      <c r="D1353" s="162">
        <f ca="1" t="shared" si="327"/>
        <v>0.4705421719944841</v>
      </c>
      <c r="E1353" s="162" t="str">
        <f>Instructions!$I$65</f>
        <v>Mot 44</v>
      </c>
      <c r="F1353" s="162">
        <f ca="1" t="shared" si="328"/>
        <v>0.6981057868153538</v>
      </c>
      <c r="G1353" s="162" t="str">
        <f>Instructions!$I$80</f>
        <v>Mot 59</v>
      </c>
      <c r="H1353" s="162">
        <f ca="1" t="shared" si="326"/>
        <v>0.5267818126030245</v>
      </c>
      <c r="I1353" s="162" t="str">
        <f>Instructions!$I$95</f>
        <v>Mot 74</v>
      </c>
      <c r="J1353" s="162">
        <f ca="1" t="shared" si="326"/>
        <v>0.493210597446738</v>
      </c>
    </row>
    <row r="1354" spans="1:10" ht="16.5">
      <c r="A1354" s="162" t="str">
        <f>Instructions!$I$36</f>
        <v>Mot 15</v>
      </c>
      <c r="B1354" s="162">
        <f ca="1" t="shared" si="320"/>
        <v>0.8300477670705607</v>
      </c>
      <c r="C1354" s="162" t="str">
        <f>Instructions!$I$51</f>
        <v>Mot 30</v>
      </c>
      <c r="D1354" s="162">
        <f ca="1" t="shared" si="327"/>
        <v>0.8112718815070086</v>
      </c>
      <c r="E1354" s="162" t="str">
        <f>Instructions!$I$66</f>
        <v>Mot 45</v>
      </c>
      <c r="F1354" s="162">
        <f ca="1" t="shared" si="328"/>
        <v>0.5640099950870492</v>
      </c>
      <c r="G1354" s="162" t="str">
        <f>Instructions!$I$81</f>
        <v>Mot 60</v>
      </c>
      <c r="H1354" s="162">
        <f ca="1" t="shared" si="326"/>
        <v>0.8522204644546724</v>
      </c>
      <c r="I1354" s="162" t="str">
        <f>Instructions!$I$96</f>
        <v>Mot 75</v>
      </c>
      <c r="J1354" s="162">
        <f ca="1" t="shared" si="326"/>
        <v>0.6964743664277341</v>
      </c>
    </row>
    <row r="1355" ht="16.5">
      <c r="K1355" s="162">
        <v>68</v>
      </c>
    </row>
    <row r="1360" spans="1:10" ht="16.5">
      <c r="A1360" s="162" t="str">
        <f>Instructions!$I$22</f>
        <v>Mot 1</v>
      </c>
      <c r="B1360" s="162">
        <f aca="true" t="shared" si="329" ref="B1360:B1374">RAND()</f>
        <v>0.3688565289400494</v>
      </c>
      <c r="C1360" s="162" t="str">
        <f>Instructions!$I$37</f>
        <v>Mot 16</v>
      </c>
      <c r="D1360" s="162">
        <f aca="true" t="shared" si="330" ref="D1360:D1368">RAND()</f>
        <v>0.17246256771117108</v>
      </c>
      <c r="E1360" s="162" t="str">
        <f>Instructions!$I$52</f>
        <v>Mot 31</v>
      </c>
      <c r="F1360" s="162">
        <f aca="true" t="shared" si="331" ref="F1360:J1374">RAND()</f>
        <v>0.8273635135783127</v>
      </c>
      <c r="G1360" s="162" t="str">
        <f>Instructions!$I$67</f>
        <v>Mot 46</v>
      </c>
      <c r="H1360" s="162">
        <f ca="1" t="shared" si="331"/>
        <v>0.6979109242997431</v>
      </c>
      <c r="I1360" s="162" t="str">
        <f>Instructions!$I$82</f>
        <v>Mot 61</v>
      </c>
      <c r="J1360" s="162">
        <f ca="1" t="shared" si="331"/>
        <v>0.7905908325652649</v>
      </c>
    </row>
    <row r="1361" spans="1:10" ht="16.5">
      <c r="A1361" s="162" t="str">
        <f>Instructions!$I$23</f>
        <v>Mot 2</v>
      </c>
      <c r="B1361" s="162">
        <f ca="1" t="shared" si="329"/>
        <v>0.8395716931724534</v>
      </c>
      <c r="C1361" s="162" t="str">
        <f>Instructions!$I$38</f>
        <v>Mot 17</v>
      </c>
      <c r="D1361" s="162">
        <f ca="1" t="shared" si="330"/>
        <v>0.6773182280438327</v>
      </c>
      <c r="E1361" s="162" t="str">
        <f>Instructions!$I$53</f>
        <v>Mot 32</v>
      </c>
      <c r="F1361" s="162">
        <f ca="1" t="shared" si="331"/>
        <v>0.43457100523591186</v>
      </c>
      <c r="G1361" s="162" t="str">
        <f>Instructions!$I$68</f>
        <v>Mot 47</v>
      </c>
      <c r="H1361" s="162">
        <f ca="1" t="shared" si="331"/>
        <v>0.5307409424598889</v>
      </c>
      <c r="I1361" s="162" t="str">
        <f>Instructions!$I$83</f>
        <v>Mot 62</v>
      </c>
      <c r="J1361" s="162">
        <f ca="1" t="shared" si="331"/>
        <v>0.3354039679184443</v>
      </c>
    </row>
    <row r="1362" spans="1:10" ht="16.5">
      <c r="A1362" s="162" t="str">
        <f>Instructions!$I$24</f>
        <v>Mot 3</v>
      </c>
      <c r="B1362" s="162">
        <f ca="1" t="shared" si="329"/>
        <v>0.14286304726833055</v>
      </c>
      <c r="C1362" s="162" t="str">
        <f>Instructions!$I$39</f>
        <v>Mot 18</v>
      </c>
      <c r="D1362" s="162">
        <f ca="1" t="shared" si="330"/>
        <v>0.9908589856201355</v>
      </c>
      <c r="E1362" s="162" t="str">
        <f>Instructions!$I$54</f>
        <v>Mot 33</v>
      </c>
      <c r="F1362" s="162">
        <f ca="1" t="shared" si="331"/>
        <v>0.32792536952024187</v>
      </c>
      <c r="G1362" s="162" t="str">
        <f>Instructions!$I$69</f>
        <v>Mot 48</v>
      </c>
      <c r="H1362" s="162">
        <f ca="1" t="shared" si="331"/>
        <v>0.4102366866951971</v>
      </c>
      <c r="I1362" s="162" t="str">
        <f>Instructions!$I$84</f>
        <v>Mot 63</v>
      </c>
      <c r="J1362" s="162">
        <f ca="1" t="shared" si="331"/>
        <v>0.9781065091744254</v>
      </c>
    </row>
    <row r="1363" spans="1:10" ht="16.5">
      <c r="A1363" s="162" t="str">
        <f>Instructions!$I$25</f>
        <v>Mot 4</v>
      </c>
      <c r="B1363" s="162">
        <f ca="1" t="shared" si="329"/>
        <v>0.7877169985947606</v>
      </c>
      <c r="C1363" s="162" t="str">
        <f>Instructions!$I$40</f>
        <v>Mot 19</v>
      </c>
      <c r="D1363" s="162">
        <f ca="1" t="shared" si="330"/>
        <v>0.9233352921120979</v>
      </c>
      <c r="E1363" s="162" t="str">
        <f>Instructions!$I$55</f>
        <v>Mot 34</v>
      </c>
      <c r="F1363" s="162">
        <f ca="1" t="shared" si="331"/>
        <v>0.15289086541118224</v>
      </c>
      <c r="G1363" s="162" t="str">
        <f>Instructions!$I$70</f>
        <v>Mot 49</v>
      </c>
      <c r="H1363" s="162">
        <f ca="1" t="shared" si="331"/>
        <v>0.6109955517976822</v>
      </c>
      <c r="I1363" s="162" t="str">
        <f>Instructions!$I$85</f>
        <v>Mot 64</v>
      </c>
      <c r="J1363" s="162">
        <f ca="1" t="shared" si="331"/>
        <v>0.7144766644712414</v>
      </c>
    </row>
    <row r="1364" spans="1:10" ht="16.5">
      <c r="A1364" s="162" t="str">
        <f>Instructions!$I$26</f>
        <v>Mot 5</v>
      </c>
      <c r="B1364" s="162">
        <f ca="1" t="shared" si="329"/>
        <v>0.01164323469793127</v>
      </c>
      <c r="C1364" s="162" t="str">
        <f>Instructions!$I$41</f>
        <v>Mot 20</v>
      </c>
      <c r="D1364" s="162">
        <f ca="1" t="shared" si="330"/>
        <v>0.7893117264154755</v>
      </c>
      <c r="E1364" s="162" t="str">
        <f>Instructions!$I$56</f>
        <v>Mot 35</v>
      </c>
      <c r="F1364" s="162">
        <f ca="1" t="shared" si="331"/>
        <v>0.24761210660604305</v>
      </c>
      <c r="G1364" s="162" t="str">
        <f>Instructions!$I$71</f>
        <v>Mot 50</v>
      </c>
      <c r="H1364" s="162">
        <f ca="1" t="shared" si="331"/>
        <v>0.22261014972520254</v>
      </c>
      <c r="I1364" s="162" t="str">
        <f>Instructions!$I$86</f>
        <v>Mot 65</v>
      </c>
      <c r="J1364" s="162">
        <f ca="1" t="shared" si="331"/>
        <v>0.5414325293560762</v>
      </c>
    </row>
    <row r="1365" spans="1:10" ht="16.5">
      <c r="A1365" s="162" t="str">
        <f>Instructions!$I$27</f>
        <v>Mot 6</v>
      </c>
      <c r="B1365" s="162">
        <f ca="1" t="shared" si="329"/>
        <v>0.5575779278059354</v>
      </c>
      <c r="C1365" s="162" t="str">
        <f>Instructions!$I$42</f>
        <v>Mot 21</v>
      </c>
      <c r="D1365" s="162">
        <f ca="1" t="shared" si="330"/>
        <v>0.2749095067934926</v>
      </c>
      <c r="E1365" s="162" t="str">
        <f>Instructions!$I$57</f>
        <v>Mot 36</v>
      </c>
      <c r="F1365" s="162">
        <f ca="1" t="shared" si="331"/>
        <v>0.3238949746741969</v>
      </c>
      <c r="G1365" s="162" t="str">
        <f>Instructions!$I$72</f>
        <v>Mot 51</v>
      </c>
      <c r="H1365" s="162">
        <f ca="1" t="shared" si="331"/>
        <v>0.2771366273031288</v>
      </c>
      <c r="I1365" s="162" t="str">
        <f>Instructions!$I$87</f>
        <v>Mot 66</v>
      </c>
      <c r="J1365" s="162">
        <f ca="1" t="shared" si="331"/>
        <v>0.9107895933055996</v>
      </c>
    </row>
    <row r="1366" spans="1:10" ht="16.5">
      <c r="A1366" s="162" t="str">
        <f>Instructions!$I$28</f>
        <v>Mot 7</v>
      </c>
      <c r="B1366" s="162">
        <f ca="1" t="shared" si="329"/>
        <v>0.5747508505983434</v>
      </c>
      <c r="C1366" s="162" t="str">
        <f>Instructions!$I$43</f>
        <v>Mot 22</v>
      </c>
      <c r="D1366" s="162">
        <f ca="1" t="shared" si="330"/>
        <v>0.7052978844049513</v>
      </c>
      <c r="E1366" s="162" t="str">
        <f>Instructions!$I$58</f>
        <v>Mot 37</v>
      </c>
      <c r="F1366" s="162">
        <f ca="1" t="shared" si="331"/>
        <v>0.6417628321500544</v>
      </c>
      <c r="G1366" s="162" t="str">
        <f>Instructions!$I$73</f>
        <v>Mot 52</v>
      </c>
      <c r="H1366" s="162">
        <f ca="1" t="shared" si="331"/>
        <v>0.5291817682661469</v>
      </c>
      <c r="I1366" s="162" t="str">
        <f>Instructions!$I$88</f>
        <v>Mot 67</v>
      </c>
      <c r="J1366" s="162">
        <f ca="1" t="shared" si="331"/>
        <v>0.9477704610215694</v>
      </c>
    </row>
    <row r="1367" spans="1:10" ht="16.5">
      <c r="A1367" s="162" t="str">
        <f>Instructions!$I$29</f>
        <v>Mot 8</v>
      </c>
      <c r="B1367" s="162">
        <f ca="1" t="shared" si="329"/>
        <v>0.19397671656092352</v>
      </c>
      <c r="C1367" s="162" t="str">
        <f>Instructions!$I$44</f>
        <v>Mot 23</v>
      </c>
      <c r="D1367" s="162">
        <f ca="1" t="shared" si="330"/>
        <v>0.9034869199950077</v>
      </c>
      <c r="E1367" s="162" t="str">
        <f>Instructions!$I$59</f>
        <v>Mot 38</v>
      </c>
      <c r="F1367" s="162">
        <f ca="1" t="shared" si="331"/>
        <v>0.9263684243153172</v>
      </c>
      <c r="G1367" s="162" t="str">
        <f>Instructions!$I$74</f>
        <v>Mot 53</v>
      </c>
      <c r="H1367" s="162">
        <f ca="1" t="shared" si="331"/>
        <v>0.2636449501548266</v>
      </c>
      <c r="I1367" s="162" t="str">
        <f>Instructions!$I$89</f>
        <v>Mot 68</v>
      </c>
      <c r="J1367" s="162">
        <f ca="1" t="shared" si="331"/>
        <v>0.11471505361893608</v>
      </c>
    </row>
    <row r="1368" spans="1:10" ht="16.5">
      <c r="A1368" s="162" t="str">
        <f>Instructions!$I$30</f>
        <v>Mot 9</v>
      </c>
      <c r="B1368" s="162">
        <f ca="1" t="shared" si="329"/>
        <v>0.3254118572433977</v>
      </c>
      <c r="C1368" s="162" t="str">
        <f>Instructions!$I$45</f>
        <v>Mot 24</v>
      </c>
      <c r="D1368" s="162">
        <f ca="1" t="shared" si="330"/>
        <v>0.44666257957468036</v>
      </c>
      <c r="E1368" s="162" t="str">
        <f>Instructions!$I$60</f>
        <v>Mot 39</v>
      </c>
      <c r="F1368" s="162">
        <f ca="1" t="shared" si="331"/>
        <v>0.45447858661174045</v>
      </c>
      <c r="G1368" s="162" t="str">
        <f>Instructions!$I$75</f>
        <v>Mot 54</v>
      </c>
      <c r="H1368" s="162">
        <f ca="1" t="shared" si="331"/>
        <v>0.48443743853140253</v>
      </c>
      <c r="I1368" s="162" t="str">
        <f>Instructions!$I$90</f>
        <v>Mot 69</v>
      </c>
      <c r="J1368" s="162">
        <f ca="1" t="shared" si="331"/>
        <v>0.4299468764315417</v>
      </c>
    </row>
    <row r="1369" spans="1:10" ht="16.5">
      <c r="A1369" s="162" t="str">
        <f>Instructions!$I$31</f>
        <v>Mot 10</v>
      </c>
      <c r="B1369" s="162">
        <f ca="1" t="shared" si="329"/>
        <v>0.1973984442639587</v>
      </c>
      <c r="C1369" s="162" t="str">
        <f>Instructions!$I$46</f>
        <v>Mot 25</v>
      </c>
      <c r="D1369" s="162">
        <f ca="1">RAND()</f>
        <v>0.9650440939431634</v>
      </c>
      <c r="E1369" s="162" t="str">
        <f>Instructions!$I$61</f>
        <v>Mot 40</v>
      </c>
      <c r="F1369" s="162">
        <f ca="1">RAND()</f>
        <v>0.08278748056832097</v>
      </c>
      <c r="G1369" s="162" t="str">
        <f>Instructions!$I$76</f>
        <v>Mot 55</v>
      </c>
      <c r="H1369" s="162">
        <f ca="1" t="shared" si="331"/>
        <v>0.7673212931862213</v>
      </c>
      <c r="I1369" s="162" t="str">
        <f>Instructions!$I$91</f>
        <v>Mot 70</v>
      </c>
      <c r="J1369" s="162">
        <f ca="1" t="shared" si="331"/>
        <v>0.586649602474555</v>
      </c>
    </row>
    <row r="1370" spans="1:10" ht="16.5">
      <c r="A1370" s="162" t="str">
        <f>Instructions!$I$32</f>
        <v>Mot 11</v>
      </c>
      <c r="B1370" s="162">
        <f ca="1" t="shared" si="329"/>
        <v>0.8778488998745585</v>
      </c>
      <c r="C1370" s="162" t="str">
        <f>Instructions!$I$47</f>
        <v>Mot 26</v>
      </c>
      <c r="D1370" s="162">
        <f ca="1">RAND()</f>
        <v>0.46401774270641505</v>
      </c>
      <c r="E1370" s="162" t="str">
        <f>Instructions!$I$62</f>
        <v>Mot 41</v>
      </c>
      <c r="F1370" s="162">
        <f ca="1">RAND()</f>
        <v>0.12470220535364296</v>
      </c>
      <c r="G1370" s="162" t="str">
        <f>Instructions!$I$77</f>
        <v>Mot 56</v>
      </c>
      <c r="H1370" s="162">
        <f ca="1" t="shared" si="331"/>
        <v>0.9119841508390879</v>
      </c>
      <c r="I1370" s="162" t="str">
        <f>Instructions!$I$92</f>
        <v>Mot 71</v>
      </c>
      <c r="J1370" s="162">
        <f ca="1" t="shared" si="331"/>
        <v>0.8676537351217604</v>
      </c>
    </row>
    <row r="1371" spans="1:10" ht="16.5">
      <c r="A1371" s="162" t="str">
        <f>Instructions!$I$33</f>
        <v>Mot 12</v>
      </c>
      <c r="B1371" s="162">
        <f ca="1" t="shared" si="329"/>
        <v>0.939904834826261</v>
      </c>
      <c r="C1371" s="162" t="str">
        <f>Instructions!$I$48</f>
        <v>Mot 27</v>
      </c>
      <c r="D1371" s="162">
        <f ca="1">RAND()</f>
        <v>0.2975967909003602</v>
      </c>
      <c r="E1371" s="162" t="str">
        <f>Instructions!$I$63</f>
        <v>Mot 42</v>
      </c>
      <c r="F1371" s="162">
        <f ca="1">RAND()</f>
        <v>0.3480338048497551</v>
      </c>
      <c r="G1371" s="162" t="str">
        <f>Instructions!$I$78</f>
        <v>Mot 57</v>
      </c>
      <c r="H1371" s="162">
        <f ca="1" t="shared" si="331"/>
        <v>0.43667310960672157</v>
      </c>
      <c r="I1371" s="162" t="str">
        <f>Instructions!$I$93</f>
        <v>Mot 72</v>
      </c>
      <c r="J1371" s="162">
        <f ca="1" t="shared" si="331"/>
        <v>0.07340285489677867</v>
      </c>
    </row>
    <row r="1372" spans="1:10" ht="16.5">
      <c r="A1372" s="162" t="str">
        <f>Instructions!$I$34</f>
        <v>Mot 13</v>
      </c>
      <c r="B1372" s="162">
        <f ca="1" t="shared" si="329"/>
        <v>0.24111784062237085</v>
      </c>
      <c r="C1372" s="162" t="str">
        <f>Instructions!$I$49</f>
        <v>Mot 28</v>
      </c>
      <c r="D1372" s="162">
        <f aca="true" t="shared" si="332" ref="D1372:D1374">RAND()</f>
        <v>0.5535567644952</v>
      </c>
      <c r="E1372" s="162" t="str">
        <f>Instructions!$I$64</f>
        <v>Mot 43</v>
      </c>
      <c r="F1372" s="162">
        <f aca="true" t="shared" si="333" ref="F1372:F1374">RAND()</f>
        <v>0.5262325557808106</v>
      </c>
      <c r="G1372" s="162" t="str">
        <f>Instructions!$I$79</f>
        <v>Mot 58</v>
      </c>
      <c r="H1372" s="162">
        <f ca="1" t="shared" si="331"/>
        <v>0.6152520346945576</v>
      </c>
      <c r="I1372" s="162" t="str">
        <f>Instructions!$I$94</f>
        <v>Mot 73</v>
      </c>
      <c r="J1372" s="162">
        <f ca="1" t="shared" si="331"/>
        <v>0.32973149180711836</v>
      </c>
    </row>
    <row r="1373" spans="1:10" ht="16.5">
      <c r="A1373" s="162" t="str">
        <f>Instructions!$I$35</f>
        <v>Mot 14</v>
      </c>
      <c r="B1373" s="162">
        <f ca="1" t="shared" si="329"/>
        <v>0.994783615419071</v>
      </c>
      <c r="C1373" s="162" t="str">
        <f>Instructions!$I$50</f>
        <v>Mot 29</v>
      </c>
      <c r="D1373" s="162">
        <f ca="1" t="shared" si="332"/>
        <v>0.4281372921483637</v>
      </c>
      <c r="E1373" s="162" t="str">
        <f>Instructions!$I$65</f>
        <v>Mot 44</v>
      </c>
      <c r="F1373" s="162">
        <f ca="1" t="shared" si="333"/>
        <v>0.2563528412768993</v>
      </c>
      <c r="G1373" s="162" t="str">
        <f>Instructions!$I$80</f>
        <v>Mot 59</v>
      </c>
      <c r="H1373" s="162">
        <f ca="1" t="shared" si="331"/>
        <v>0.8832396770877248</v>
      </c>
      <c r="I1373" s="162" t="str">
        <f>Instructions!$I$95</f>
        <v>Mot 74</v>
      </c>
      <c r="J1373" s="162">
        <f ca="1" t="shared" si="331"/>
        <v>0.44385916776048007</v>
      </c>
    </row>
    <row r="1374" spans="1:10" ht="16.5">
      <c r="A1374" s="162" t="str">
        <f>Instructions!$I$36</f>
        <v>Mot 15</v>
      </c>
      <c r="B1374" s="162">
        <f ca="1" t="shared" si="329"/>
        <v>0.18199087059106955</v>
      </c>
      <c r="C1374" s="162" t="str">
        <f>Instructions!$I$51</f>
        <v>Mot 30</v>
      </c>
      <c r="D1374" s="162">
        <f ca="1" t="shared" si="332"/>
        <v>0.62826253754071</v>
      </c>
      <c r="E1374" s="162" t="str">
        <f>Instructions!$I$66</f>
        <v>Mot 45</v>
      </c>
      <c r="F1374" s="162">
        <f ca="1" t="shared" si="333"/>
        <v>0.7692905054241156</v>
      </c>
      <c r="G1374" s="162" t="str">
        <f>Instructions!$I$81</f>
        <v>Mot 60</v>
      </c>
      <c r="H1374" s="162">
        <f ca="1" t="shared" si="331"/>
        <v>0.053049793594899586</v>
      </c>
      <c r="I1374" s="162" t="str">
        <f>Instructions!$I$96</f>
        <v>Mot 75</v>
      </c>
      <c r="J1374" s="162">
        <f ca="1" t="shared" si="331"/>
        <v>0.5338933664380963</v>
      </c>
    </row>
    <row r="1375" ht="16.5">
      <c r="K1375" s="162">
        <v>69</v>
      </c>
    </row>
    <row r="1380" spans="1:10" ht="16.5">
      <c r="A1380" s="162" t="str">
        <f>Instructions!$I$22</f>
        <v>Mot 1</v>
      </c>
      <c r="B1380" s="162">
        <f aca="true" t="shared" si="334" ref="B1380:B1394">RAND()</f>
        <v>0.5819095172476235</v>
      </c>
      <c r="C1380" s="162" t="str">
        <f>Instructions!$I$37</f>
        <v>Mot 16</v>
      </c>
      <c r="D1380" s="162">
        <f aca="true" t="shared" si="335" ref="D1380:D1388">RAND()</f>
        <v>0.7681426643548502</v>
      </c>
      <c r="E1380" s="162" t="str">
        <f>Instructions!$I$52</f>
        <v>Mot 31</v>
      </c>
      <c r="F1380" s="162">
        <f aca="true" t="shared" si="336" ref="F1380:J1394">RAND()</f>
        <v>0.7316994458123351</v>
      </c>
      <c r="G1380" s="162" t="str">
        <f>Instructions!$I$67</f>
        <v>Mot 46</v>
      </c>
      <c r="H1380" s="162">
        <f ca="1" t="shared" si="336"/>
        <v>0.4148662847440089</v>
      </c>
      <c r="I1380" s="162" t="str">
        <f>Instructions!$I$82</f>
        <v>Mot 61</v>
      </c>
      <c r="J1380" s="162">
        <f ca="1" t="shared" si="336"/>
        <v>0.7814073049986593</v>
      </c>
    </row>
    <row r="1381" spans="1:10" ht="16.5">
      <c r="A1381" s="162" t="str">
        <f>Instructions!$I$23</f>
        <v>Mot 2</v>
      </c>
      <c r="B1381" s="162">
        <f ca="1" t="shared" si="334"/>
        <v>0.7311072150394106</v>
      </c>
      <c r="C1381" s="162" t="str">
        <f>Instructions!$I$38</f>
        <v>Mot 17</v>
      </c>
      <c r="D1381" s="162">
        <f ca="1" t="shared" si="335"/>
        <v>0.47226435995721605</v>
      </c>
      <c r="E1381" s="162" t="str">
        <f>Instructions!$I$53</f>
        <v>Mot 32</v>
      </c>
      <c r="F1381" s="162">
        <f ca="1" t="shared" si="336"/>
        <v>0.6797233479000838</v>
      </c>
      <c r="G1381" s="162" t="str">
        <f>Instructions!$I$68</f>
        <v>Mot 47</v>
      </c>
      <c r="H1381" s="162">
        <f ca="1" t="shared" si="336"/>
        <v>0.648199159759097</v>
      </c>
      <c r="I1381" s="162" t="str">
        <f>Instructions!$I$83</f>
        <v>Mot 62</v>
      </c>
      <c r="J1381" s="162">
        <f ca="1" t="shared" si="336"/>
        <v>0.3637122968530976</v>
      </c>
    </row>
    <row r="1382" spans="1:10" ht="16.5">
      <c r="A1382" s="162" t="str">
        <f>Instructions!$I$24</f>
        <v>Mot 3</v>
      </c>
      <c r="B1382" s="162">
        <f ca="1" t="shared" si="334"/>
        <v>0.9535595020258331</v>
      </c>
      <c r="C1382" s="162" t="str">
        <f>Instructions!$I$39</f>
        <v>Mot 18</v>
      </c>
      <c r="D1382" s="162">
        <f ca="1" t="shared" si="335"/>
        <v>0.6599407685509519</v>
      </c>
      <c r="E1382" s="162" t="str">
        <f>Instructions!$I$54</f>
        <v>Mot 33</v>
      </c>
      <c r="F1382" s="162">
        <f ca="1" t="shared" si="336"/>
        <v>0.22440058371341354</v>
      </c>
      <c r="G1382" s="162" t="str">
        <f>Instructions!$I$69</f>
        <v>Mot 48</v>
      </c>
      <c r="H1382" s="162">
        <f ca="1" t="shared" si="336"/>
        <v>0.24730395247544523</v>
      </c>
      <c r="I1382" s="162" t="str">
        <f>Instructions!$I$84</f>
        <v>Mot 63</v>
      </c>
      <c r="J1382" s="162">
        <f ca="1" t="shared" si="336"/>
        <v>0.5848169486743506</v>
      </c>
    </row>
    <row r="1383" spans="1:10" ht="16.5">
      <c r="A1383" s="162" t="str">
        <f>Instructions!$I$25</f>
        <v>Mot 4</v>
      </c>
      <c r="B1383" s="162">
        <f ca="1" t="shared" si="334"/>
        <v>0.8942781101129986</v>
      </c>
      <c r="C1383" s="162" t="str">
        <f>Instructions!$I$40</f>
        <v>Mot 19</v>
      </c>
      <c r="D1383" s="162">
        <f ca="1" t="shared" si="335"/>
        <v>0.11353378998409813</v>
      </c>
      <c r="E1383" s="162" t="str">
        <f>Instructions!$I$55</f>
        <v>Mot 34</v>
      </c>
      <c r="F1383" s="162">
        <f ca="1" t="shared" si="336"/>
        <v>0.34524491725086504</v>
      </c>
      <c r="G1383" s="162" t="str">
        <f>Instructions!$I$70</f>
        <v>Mot 49</v>
      </c>
      <c r="H1383" s="162">
        <f ca="1" t="shared" si="336"/>
        <v>0.5835502929863813</v>
      </c>
      <c r="I1383" s="162" t="str">
        <f>Instructions!$I$85</f>
        <v>Mot 64</v>
      </c>
      <c r="J1383" s="162">
        <f ca="1" t="shared" si="336"/>
        <v>0.18940208010670345</v>
      </c>
    </row>
    <row r="1384" spans="1:10" ht="16.5">
      <c r="A1384" s="162" t="str">
        <f>Instructions!$I$26</f>
        <v>Mot 5</v>
      </c>
      <c r="B1384" s="162">
        <f ca="1" t="shared" si="334"/>
        <v>0.19029962149644875</v>
      </c>
      <c r="C1384" s="162" t="str">
        <f>Instructions!$I$41</f>
        <v>Mot 20</v>
      </c>
      <c r="D1384" s="162">
        <f ca="1" t="shared" si="335"/>
        <v>0.7203011663674289</v>
      </c>
      <c r="E1384" s="162" t="str">
        <f>Instructions!$I$56</f>
        <v>Mot 35</v>
      </c>
      <c r="F1384" s="162">
        <f ca="1" t="shared" si="336"/>
        <v>0.8048235624836028</v>
      </c>
      <c r="G1384" s="162" t="str">
        <f>Instructions!$I$71</f>
        <v>Mot 50</v>
      </c>
      <c r="H1384" s="162">
        <f ca="1" t="shared" si="336"/>
        <v>0.9797752536544164</v>
      </c>
      <c r="I1384" s="162" t="str">
        <f>Instructions!$I$86</f>
        <v>Mot 65</v>
      </c>
      <c r="J1384" s="162">
        <f ca="1" t="shared" si="336"/>
        <v>0.2513649116480692</v>
      </c>
    </row>
    <row r="1385" spans="1:10" ht="16.5">
      <c r="A1385" s="162" t="str">
        <f>Instructions!$I$27</f>
        <v>Mot 6</v>
      </c>
      <c r="B1385" s="162">
        <f ca="1" t="shared" si="334"/>
        <v>0.12959321846559402</v>
      </c>
      <c r="C1385" s="162" t="str">
        <f>Instructions!$I$42</f>
        <v>Mot 21</v>
      </c>
      <c r="D1385" s="162">
        <f ca="1" t="shared" si="335"/>
        <v>0.10988061545456618</v>
      </c>
      <c r="E1385" s="162" t="str">
        <f>Instructions!$I$57</f>
        <v>Mot 36</v>
      </c>
      <c r="F1385" s="162">
        <f ca="1" t="shared" si="336"/>
        <v>0.9657643987131782</v>
      </c>
      <c r="G1385" s="162" t="str">
        <f>Instructions!$I$72</f>
        <v>Mot 51</v>
      </c>
      <c r="H1385" s="162">
        <f ca="1" t="shared" si="336"/>
        <v>0.6094345425151312</v>
      </c>
      <c r="I1385" s="162" t="str">
        <f>Instructions!$I$87</f>
        <v>Mot 66</v>
      </c>
      <c r="J1385" s="162">
        <f ca="1" t="shared" si="336"/>
        <v>0.09236010679061679</v>
      </c>
    </row>
    <row r="1386" spans="1:10" ht="16.5">
      <c r="A1386" s="162" t="str">
        <f>Instructions!$I$28</f>
        <v>Mot 7</v>
      </c>
      <c r="B1386" s="162">
        <f ca="1" t="shared" si="334"/>
        <v>0.019587305600730298</v>
      </c>
      <c r="C1386" s="162" t="str">
        <f>Instructions!$I$43</f>
        <v>Mot 22</v>
      </c>
      <c r="D1386" s="162">
        <f ca="1" t="shared" si="335"/>
        <v>0.3454432956711756</v>
      </c>
      <c r="E1386" s="162" t="str">
        <f>Instructions!$I$58</f>
        <v>Mot 37</v>
      </c>
      <c r="F1386" s="162">
        <f ca="1" t="shared" si="336"/>
        <v>0.830208456093481</v>
      </c>
      <c r="G1386" s="162" t="str">
        <f>Instructions!$I$73</f>
        <v>Mot 52</v>
      </c>
      <c r="H1386" s="162">
        <f ca="1" t="shared" si="336"/>
        <v>0.6226875282546118</v>
      </c>
      <c r="I1386" s="162" t="str">
        <f>Instructions!$I$88</f>
        <v>Mot 67</v>
      </c>
      <c r="J1386" s="162">
        <f ca="1" t="shared" si="336"/>
        <v>0.7058785280183368</v>
      </c>
    </row>
    <row r="1387" spans="1:10" ht="16.5">
      <c r="A1387" s="162" t="str">
        <f>Instructions!$I$29</f>
        <v>Mot 8</v>
      </c>
      <c r="B1387" s="162">
        <f ca="1" t="shared" si="334"/>
        <v>0.8350149578611462</v>
      </c>
      <c r="C1387" s="162" t="str">
        <f>Instructions!$I$44</f>
        <v>Mot 23</v>
      </c>
      <c r="D1387" s="162">
        <f ca="1" t="shared" si="335"/>
        <v>0.256257290580842</v>
      </c>
      <c r="E1387" s="162" t="str">
        <f>Instructions!$I$59</f>
        <v>Mot 38</v>
      </c>
      <c r="F1387" s="162">
        <f ca="1" t="shared" si="336"/>
        <v>0.976913860011315</v>
      </c>
      <c r="G1387" s="162" t="str">
        <f>Instructions!$I$74</f>
        <v>Mot 53</v>
      </c>
      <c r="H1387" s="162">
        <f ca="1" t="shared" si="336"/>
        <v>0.5868575396606269</v>
      </c>
      <c r="I1387" s="162" t="str">
        <f>Instructions!$I$89</f>
        <v>Mot 68</v>
      </c>
      <c r="J1387" s="162">
        <f ca="1" t="shared" si="336"/>
        <v>0.8411348600021309</v>
      </c>
    </row>
    <row r="1388" spans="1:10" ht="16.5">
      <c r="A1388" s="162" t="str">
        <f>Instructions!$I$30</f>
        <v>Mot 9</v>
      </c>
      <c r="B1388" s="162">
        <f ca="1" t="shared" si="334"/>
        <v>0.9403018585085793</v>
      </c>
      <c r="C1388" s="162" t="str">
        <f>Instructions!$I$45</f>
        <v>Mot 24</v>
      </c>
      <c r="D1388" s="162">
        <f ca="1" t="shared" si="335"/>
        <v>0.9010545461345243</v>
      </c>
      <c r="E1388" s="162" t="str">
        <f>Instructions!$I$60</f>
        <v>Mot 39</v>
      </c>
      <c r="F1388" s="162">
        <f ca="1" t="shared" si="336"/>
        <v>0.04931116967613314</v>
      </c>
      <c r="G1388" s="162" t="str">
        <f>Instructions!$I$75</f>
        <v>Mot 54</v>
      </c>
      <c r="H1388" s="162">
        <f ca="1" t="shared" si="336"/>
        <v>0.405249195956526</v>
      </c>
      <c r="I1388" s="162" t="str">
        <f>Instructions!$I$90</f>
        <v>Mot 69</v>
      </c>
      <c r="J1388" s="162">
        <f ca="1" t="shared" si="336"/>
        <v>0.3305515115073474</v>
      </c>
    </row>
    <row r="1389" spans="1:10" ht="16.5">
      <c r="A1389" s="162" t="str">
        <f>Instructions!$I$31</f>
        <v>Mot 10</v>
      </c>
      <c r="B1389" s="162">
        <f ca="1" t="shared" si="334"/>
        <v>0.2852327926701971</v>
      </c>
      <c r="C1389" s="162" t="str">
        <f>Instructions!$I$46</f>
        <v>Mot 25</v>
      </c>
      <c r="D1389" s="162">
        <f ca="1">RAND()</f>
        <v>0.24718137525278172</v>
      </c>
      <c r="E1389" s="162" t="str">
        <f>Instructions!$I$61</f>
        <v>Mot 40</v>
      </c>
      <c r="F1389" s="162">
        <f ca="1">RAND()</f>
        <v>0.35881000381045736</v>
      </c>
      <c r="G1389" s="162" t="str">
        <f>Instructions!$I$76</f>
        <v>Mot 55</v>
      </c>
      <c r="H1389" s="162">
        <f ca="1" t="shared" si="336"/>
        <v>0.9994745484469169</v>
      </c>
      <c r="I1389" s="162" t="str">
        <f>Instructions!$I$91</f>
        <v>Mot 70</v>
      </c>
      <c r="J1389" s="162">
        <f ca="1" t="shared" si="336"/>
        <v>0.19227722378100165</v>
      </c>
    </row>
    <row r="1390" spans="1:10" ht="16.5">
      <c r="A1390" s="162" t="str">
        <f>Instructions!$I$32</f>
        <v>Mot 11</v>
      </c>
      <c r="B1390" s="162">
        <f ca="1" t="shared" si="334"/>
        <v>0.9668157669763175</v>
      </c>
      <c r="C1390" s="162" t="str">
        <f>Instructions!$I$47</f>
        <v>Mot 26</v>
      </c>
      <c r="D1390" s="162">
        <f ca="1">RAND()</f>
        <v>0.7256656335222456</v>
      </c>
      <c r="E1390" s="162" t="str">
        <f>Instructions!$I$62</f>
        <v>Mot 41</v>
      </c>
      <c r="F1390" s="162">
        <f ca="1">RAND()</f>
        <v>0.03572949335329367</v>
      </c>
      <c r="G1390" s="162" t="str">
        <f>Instructions!$I$77</f>
        <v>Mot 56</v>
      </c>
      <c r="H1390" s="162">
        <f ca="1" t="shared" si="336"/>
        <v>0.15691133895628995</v>
      </c>
      <c r="I1390" s="162" t="str">
        <f>Instructions!$I$92</f>
        <v>Mot 71</v>
      </c>
      <c r="J1390" s="162">
        <f ca="1" t="shared" si="336"/>
        <v>0.7307303126646316</v>
      </c>
    </row>
    <row r="1391" spans="1:10" ht="16.5">
      <c r="A1391" s="162" t="str">
        <f>Instructions!$I$33</f>
        <v>Mot 12</v>
      </c>
      <c r="B1391" s="162">
        <f ca="1" t="shared" si="334"/>
        <v>0.14683885055879475</v>
      </c>
      <c r="C1391" s="162" t="str">
        <f>Instructions!$I$48</f>
        <v>Mot 27</v>
      </c>
      <c r="D1391" s="162">
        <f ca="1">RAND()</f>
        <v>0.6318154357353246</v>
      </c>
      <c r="E1391" s="162" t="str">
        <f>Instructions!$I$63</f>
        <v>Mot 42</v>
      </c>
      <c r="F1391" s="162">
        <f ca="1">RAND()</f>
        <v>0.8650525263163992</v>
      </c>
      <c r="G1391" s="162" t="str">
        <f>Instructions!$I$78</f>
        <v>Mot 57</v>
      </c>
      <c r="H1391" s="162">
        <f ca="1" t="shared" si="336"/>
        <v>0.8058296375846647</v>
      </c>
      <c r="I1391" s="162" t="str">
        <f>Instructions!$I$93</f>
        <v>Mot 72</v>
      </c>
      <c r="J1391" s="162">
        <f ca="1" t="shared" si="336"/>
        <v>0.6468371705158454</v>
      </c>
    </row>
    <row r="1392" spans="1:10" ht="16.5">
      <c r="A1392" s="162" t="str">
        <f>Instructions!$I$34</f>
        <v>Mot 13</v>
      </c>
      <c r="B1392" s="162">
        <f ca="1" t="shared" si="334"/>
        <v>0.8564262948846469</v>
      </c>
      <c r="C1392" s="162" t="str">
        <f>Instructions!$I$49</f>
        <v>Mot 28</v>
      </c>
      <c r="D1392" s="162">
        <f aca="true" t="shared" si="337" ref="D1392:D1394">RAND()</f>
        <v>0.07363725350497186</v>
      </c>
      <c r="E1392" s="162" t="str">
        <f>Instructions!$I$64</f>
        <v>Mot 43</v>
      </c>
      <c r="F1392" s="162">
        <f aca="true" t="shared" si="338" ref="F1392:F1394">RAND()</f>
        <v>0.5748977694527079</v>
      </c>
      <c r="G1392" s="162" t="str">
        <f>Instructions!$I$79</f>
        <v>Mot 58</v>
      </c>
      <c r="H1392" s="162">
        <f ca="1" t="shared" si="336"/>
        <v>0.8564038565313797</v>
      </c>
      <c r="I1392" s="162" t="str">
        <f>Instructions!$I$94</f>
        <v>Mot 73</v>
      </c>
      <c r="J1392" s="162">
        <f ca="1" t="shared" si="336"/>
        <v>0.9253114854327124</v>
      </c>
    </row>
    <row r="1393" spans="1:10" ht="16.5">
      <c r="A1393" s="162" t="str">
        <f>Instructions!$I$35</f>
        <v>Mot 14</v>
      </c>
      <c r="B1393" s="162">
        <f ca="1" t="shared" si="334"/>
        <v>0.9331492380648302</v>
      </c>
      <c r="C1393" s="162" t="str">
        <f>Instructions!$I$50</f>
        <v>Mot 29</v>
      </c>
      <c r="D1393" s="162">
        <f ca="1" t="shared" si="337"/>
        <v>0.1796357570434527</v>
      </c>
      <c r="E1393" s="162" t="str">
        <f>Instructions!$I$65</f>
        <v>Mot 44</v>
      </c>
      <c r="F1393" s="162">
        <f ca="1" t="shared" si="338"/>
        <v>0.06144953237005468</v>
      </c>
      <c r="G1393" s="162" t="str">
        <f>Instructions!$I$80</f>
        <v>Mot 59</v>
      </c>
      <c r="H1393" s="162">
        <f ca="1" t="shared" si="336"/>
        <v>0.017536477465350586</v>
      </c>
      <c r="I1393" s="162" t="str">
        <f>Instructions!$I$95</f>
        <v>Mot 74</v>
      </c>
      <c r="J1393" s="162">
        <f ca="1" t="shared" si="336"/>
        <v>0.7173250208443073</v>
      </c>
    </row>
    <row r="1394" spans="1:10" ht="16.5">
      <c r="A1394" s="162" t="str">
        <f>Instructions!$I$36</f>
        <v>Mot 15</v>
      </c>
      <c r="B1394" s="162">
        <f ca="1" t="shared" si="334"/>
        <v>0.13969088623699732</v>
      </c>
      <c r="C1394" s="162" t="str">
        <f>Instructions!$I$51</f>
        <v>Mot 30</v>
      </c>
      <c r="D1394" s="162">
        <f ca="1" t="shared" si="337"/>
        <v>0.8441811900064838</v>
      </c>
      <c r="E1394" s="162" t="str">
        <f>Instructions!$I$66</f>
        <v>Mot 45</v>
      </c>
      <c r="F1394" s="162">
        <f ca="1" t="shared" si="338"/>
        <v>0.5243859145165574</v>
      </c>
      <c r="G1394" s="162" t="str">
        <f>Instructions!$I$81</f>
        <v>Mot 60</v>
      </c>
      <c r="H1394" s="162">
        <f ca="1" t="shared" si="336"/>
        <v>0.06246635944932</v>
      </c>
      <c r="I1394" s="162" t="str">
        <f>Instructions!$I$96</f>
        <v>Mot 75</v>
      </c>
      <c r="J1394" s="162">
        <f ca="1" t="shared" si="336"/>
        <v>0.6674575650286375</v>
      </c>
    </row>
    <row r="1395" ht="16.5">
      <c r="K1395" s="162">
        <v>70</v>
      </c>
    </row>
    <row r="1400" spans="1:10" ht="16.5">
      <c r="A1400" s="162" t="str">
        <f>Instructions!$I$22</f>
        <v>Mot 1</v>
      </c>
      <c r="B1400" s="162">
        <f aca="true" t="shared" si="339" ref="B1400:B1414">RAND()</f>
        <v>0.8982554051935334</v>
      </c>
      <c r="C1400" s="162" t="str">
        <f>Instructions!$I$37</f>
        <v>Mot 16</v>
      </c>
      <c r="D1400" s="162">
        <f aca="true" t="shared" si="340" ref="D1400:D1408">RAND()</f>
        <v>0.33844545129253933</v>
      </c>
      <c r="E1400" s="162" t="str">
        <f>Instructions!$I$52</f>
        <v>Mot 31</v>
      </c>
      <c r="F1400" s="162">
        <f aca="true" t="shared" si="341" ref="F1400:J1414">RAND()</f>
        <v>0.020654110879885446</v>
      </c>
      <c r="G1400" s="162" t="str">
        <f>Instructions!$I$67</f>
        <v>Mot 46</v>
      </c>
      <c r="H1400" s="162">
        <f ca="1" t="shared" si="341"/>
        <v>0.19586075168698192</v>
      </c>
      <c r="I1400" s="162" t="str">
        <f>Instructions!$I$82</f>
        <v>Mot 61</v>
      </c>
      <c r="J1400" s="162">
        <f ca="1" t="shared" si="341"/>
        <v>0.05174527241433913</v>
      </c>
    </row>
    <row r="1401" spans="1:10" ht="16.5">
      <c r="A1401" s="162" t="str">
        <f>Instructions!$I$23</f>
        <v>Mot 2</v>
      </c>
      <c r="B1401" s="162">
        <f ca="1" t="shared" si="339"/>
        <v>0.6082359584497425</v>
      </c>
      <c r="C1401" s="162" t="str">
        <f>Instructions!$I$38</f>
        <v>Mot 17</v>
      </c>
      <c r="D1401" s="162">
        <f ca="1" t="shared" si="340"/>
        <v>0.8988185623435647</v>
      </c>
      <c r="E1401" s="162" t="str">
        <f>Instructions!$I$53</f>
        <v>Mot 32</v>
      </c>
      <c r="F1401" s="162">
        <f ca="1" t="shared" si="341"/>
        <v>0.441868535177945</v>
      </c>
      <c r="G1401" s="162" t="str">
        <f>Instructions!$I$68</f>
        <v>Mot 47</v>
      </c>
      <c r="H1401" s="162">
        <f ca="1" t="shared" si="341"/>
        <v>0.14150589049207174</v>
      </c>
      <c r="I1401" s="162" t="str">
        <f>Instructions!$I$83</f>
        <v>Mot 62</v>
      </c>
      <c r="J1401" s="162">
        <f ca="1" t="shared" si="341"/>
        <v>0.1541348094127396</v>
      </c>
    </row>
    <row r="1402" spans="1:10" ht="16.5">
      <c r="A1402" s="162" t="str">
        <f>Instructions!$I$24</f>
        <v>Mot 3</v>
      </c>
      <c r="B1402" s="162">
        <f ca="1" t="shared" si="339"/>
        <v>0.7302869817630046</v>
      </c>
      <c r="C1402" s="162" t="str">
        <f>Instructions!$I$39</f>
        <v>Mot 18</v>
      </c>
      <c r="D1402" s="162">
        <f ca="1" t="shared" si="340"/>
        <v>0.8722074397623496</v>
      </c>
      <c r="E1402" s="162" t="str">
        <f>Instructions!$I$54</f>
        <v>Mot 33</v>
      </c>
      <c r="F1402" s="162">
        <f ca="1" t="shared" si="341"/>
        <v>0.15046549300045797</v>
      </c>
      <c r="G1402" s="162" t="str">
        <f>Instructions!$I$69</f>
        <v>Mot 48</v>
      </c>
      <c r="H1402" s="162">
        <f ca="1" t="shared" si="341"/>
        <v>0.8363443901531953</v>
      </c>
      <c r="I1402" s="162" t="str">
        <f>Instructions!$I$84</f>
        <v>Mot 63</v>
      </c>
      <c r="J1402" s="162">
        <f ca="1" t="shared" si="341"/>
        <v>0.7589000926436725</v>
      </c>
    </row>
    <row r="1403" spans="1:10" ht="16.5">
      <c r="A1403" s="162" t="str">
        <f>Instructions!$I$25</f>
        <v>Mot 4</v>
      </c>
      <c r="B1403" s="162">
        <f ca="1" t="shared" si="339"/>
        <v>0.23168443301856823</v>
      </c>
      <c r="C1403" s="162" t="str">
        <f>Instructions!$I$40</f>
        <v>Mot 19</v>
      </c>
      <c r="D1403" s="162">
        <f ca="1" t="shared" si="340"/>
        <v>0.8409214734111545</v>
      </c>
      <c r="E1403" s="162" t="str">
        <f>Instructions!$I$55</f>
        <v>Mot 34</v>
      </c>
      <c r="F1403" s="162">
        <f ca="1" t="shared" si="341"/>
        <v>0.6808894619264199</v>
      </c>
      <c r="G1403" s="162" t="str">
        <f>Instructions!$I$70</f>
        <v>Mot 49</v>
      </c>
      <c r="H1403" s="162">
        <f ca="1" t="shared" si="341"/>
        <v>0.4152263353041248</v>
      </c>
      <c r="I1403" s="162" t="str">
        <f>Instructions!$I$85</f>
        <v>Mot 64</v>
      </c>
      <c r="J1403" s="162">
        <f ca="1" t="shared" si="341"/>
        <v>0.040255783400272915</v>
      </c>
    </row>
    <row r="1404" spans="1:10" ht="16.5">
      <c r="A1404" s="162" t="str">
        <f>Instructions!$I$26</f>
        <v>Mot 5</v>
      </c>
      <c r="B1404" s="162">
        <f ca="1" t="shared" si="339"/>
        <v>0.0009174992319948005</v>
      </c>
      <c r="C1404" s="162" t="str">
        <f>Instructions!$I$41</f>
        <v>Mot 20</v>
      </c>
      <c r="D1404" s="162">
        <f ca="1" t="shared" si="340"/>
        <v>0.218590903407888</v>
      </c>
      <c r="E1404" s="162" t="str">
        <f>Instructions!$I$56</f>
        <v>Mot 35</v>
      </c>
      <c r="F1404" s="162">
        <f ca="1" t="shared" si="341"/>
        <v>0.1533643568416685</v>
      </c>
      <c r="G1404" s="162" t="str">
        <f>Instructions!$I$71</f>
        <v>Mot 50</v>
      </c>
      <c r="H1404" s="162">
        <f ca="1" t="shared" si="341"/>
        <v>0.2630512315351855</v>
      </c>
      <c r="I1404" s="162" t="str">
        <f>Instructions!$I$86</f>
        <v>Mot 65</v>
      </c>
      <c r="J1404" s="162">
        <f ca="1" t="shared" si="341"/>
        <v>0.28138462092593886</v>
      </c>
    </row>
    <row r="1405" spans="1:10" ht="16.5">
      <c r="A1405" s="162" t="str">
        <f>Instructions!$I$27</f>
        <v>Mot 6</v>
      </c>
      <c r="B1405" s="162">
        <f ca="1" t="shared" si="339"/>
        <v>0.8497068532775709</v>
      </c>
      <c r="C1405" s="162" t="str">
        <f>Instructions!$I$42</f>
        <v>Mot 21</v>
      </c>
      <c r="D1405" s="162">
        <f ca="1" t="shared" si="340"/>
        <v>0.36104436908392834</v>
      </c>
      <c r="E1405" s="162" t="str">
        <f>Instructions!$I$57</f>
        <v>Mot 36</v>
      </c>
      <c r="F1405" s="162">
        <f ca="1" t="shared" si="341"/>
        <v>0.15422308123900486</v>
      </c>
      <c r="G1405" s="162" t="str">
        <f>Instructions!$I$72</f>
        <v>Mot 51</v>
      </c>
      <c r="H1405" s="162">
        <f ca="1" t="shared" si="341"/>
        <v>0.16988270532500283</v>
      </c>
      <c r="I1405" s="162" t="str">
        <f>Instructions!$I$87</f>
        <v>Mot 66</v>
      </c>
      <c r="J1405" s="162">
        <f ca="1" t="shared" si="341"/>
        <v>0.7872324103271147</v>
      </c>
    </row>
    <row r="1406" spans="1:10" ht="16.5">
      <c r="A1406" s="162" t="str">
        <f>Instructions!$I$28</f>
        <v>Mot 7</v>
      </c>
      <c r="B1406" s="162">
        <f ca="1" t="shared" si="339"/>
        <v>0.2719354740545865</v>
      </c>
      <c r="C1406" s="162" t="str">
        <f>Instructions!$I$43</f>
        <v>Mot 22</v>
      </c>
      <c r="D1406" s="162">
        <f ca="1" t="shared" si="340"/>
        <v>0.17825735879492055</v>
      </c>
      <c r="E1406" s="162" t="str">
        <f>Instructions!$I$58</f>
        <v>Mot 37</v>
      </c>
      <c r="F1406" s="162">
        <f ca="1" t="shared" si="341"/>
        <v>0.9179528565424191</v>
      </c>
      <c r="G1406" s="162" t="str">
        <f>Instructions!$I$73</f>
        <v>Mot 52</v>
      </c>
      <c r="H1406" s="162">
        <f ca="1" t="shared" si="341"/>
        <v>0.45492107822687955</v>
      </c>
      <c r="I1406" s="162" t="str">
        <f>Instructions!$I$88</f>
        <v>Mot 67</v>
      </c>
      <c r="J1406" s="162">
        <f ca="1" t="shared" si="341"/>
        <v>0.13202189951937782</v>
      </c>
    </row>
    <row r="1407" spans="1:10" ht="16.5">
      <c r="A1407" s="162" t="str">
        <f>Instructions!$I$29</f>
        <v>Mot 8</v>
      </c>
      <c r="B1407" s="162">
        <f ca="1" t="shared" si="339"/>
        <v>0.06583102737343083</v>
      </c>
      <c r="C1407" s="162" t="str">
        <f>Instructions!$I$44</f>
        <v>Mot 23</v>
      </c>
      <c r="D1407" s="162">
        <f ca="1" t="shared" si="340"/>
        <v>0.937082681475051</v>
      </c>
      <c r="E1407" s="162" t="str">
        <f>Instructions!$I$59</f>
        <v>Mot 38</v>
      </c>
      <c r="F1407" s="162">
        <f ca="1" t="shared" si="341"/>
        <v>0.38231943904040755</v>
      </c>
      <c r="G1407" s="162" t="str">
        <f>Instructions!$I$74</f>
        <v>Mot 53</v>
      </c>
      <c r="H1407" s="162">
        <f ca="1" t="shared" si="341"/>
        <v>0.5395051617011574</v>
      </c>
      <c r="I1407" s="162" t="str">
        <f>Instructions!$I$89</f>
        <v>Mot 68</v>
      </c>
      <c r="J1407" s="162">
        <f ca="1" t="shared" si="341"/>
        <v>0.8267837534521973</v>
      </c>
    </row>
    <row r="1408" spans="1:10" ht="16.5">
      <c r="A1408" s="162" t="str">
        <f>Instructions!$I$30</f>
        <v>Mot 9</v>
      </c>
      <c r="B1408" s="162">
        <f ca="1" t="shared" si="339"/>
        <v>0.037008022035081245</v>
      </c>
      <c r="C1408" s="162" t="str">
        <f>Instructions!$I$45</f>
        <v>Mot 24</v>
      </c>
      <c r="D1408" s="162">
        <f ca="1" t="shared" si="340"/>
        <v>0.20316388228806437</v>
      </c>
      <c r="E1408" s="162" t="str">
        <f>Instructions!$I$60</f>
        <v>Mot 39</v>
      </c>
      <c r="F1408" s="162">
        <f ca="1" t="shared" si="341"/>
        <v>0.4398997165768036</v>
      </c>
      <c r="G1408" s="162" t="str">
        <f>Instructions!$I$75</f>
        <v>Mot 54</v>
      </c>
      <c r="H1408" s="162">
        <f ca="1" t="shared" si="341"/>
        <v>0.5049100313895915</v>
      </c>
      <c r="I1408" s="162" t="str">
        <f>Instructions!$I$90</f>
        <v>Mot 69</v>
      </c>
      <c r="J1408" s="162">
        <f ca="1" t="shared" si="341"/>
        <v>0.7287758210330894</v>
      </c>
    </row>
    <row r="1409" spans="1:10" ht="16.5">
      <c r="A1409" s="162" t="str">
        <f>Instructions!$I$31</f>
        <v>Mot 10</v>
      </c>
      <c r="B1409" s="162">
        <f ca="1" t="shared" si="339"/>
        <v>0.6447132958467424</v>
      </c>
      <c r="C1409" s="162" t="str">
        <f>Instructions!$I$46</f>
        <v>Mot 25</v>
      </c>
      <c r="D1409" s="162">
        <f ca="1">RAND()</f>
        <v>0.6784890370918564</v>
      </c>
      <c r="E1409" s="162" t="str">
        <f>Instructions!$I$61</f>
        <v>Mot 40</v>
      </c>
      <c r="F1409" s="162">
        <f ca="1">RAND()</f>
        <v>0.35234655266880466</v>
      </c>
      <c r="G1409" s="162" t="str">
        <f>Instructions!$I$76</f>
        <v>Mot 55</v>
      </c>
      <c r="H1409" s="162">
        <f ca="1" t="shared" si="341"/>
        <v>0.964206718185761</v>
      </c>
      <c r="I1409" s="162" t="str">
        <f>Instructions!$I$91</f>
        <v>Mot 70</v>
      </c>
      <c r="J1409" s="162">
        <f ca="1" t="shared" si="341"/>
        <v>0.651894917720443</v>
      </c>
    </row>
    <row r="1410" spans="1:10" ht="16.5">
      <c r="A1410" s="162" t="str">
        <f>Instructions!$I$32</f>
        <v>Mot 11</v>
      </c>
      <c r="B1410" s="162">
        <f ca="1" t="shared" si="339"/>
        <v>0.45804871515234136</v>
      </c>
      <c r="C1410" s="162" t="str">
        <f>Instructions!$I$47</f>
        <v>Mot 26</v>
      </c>
      <c r="D1410" s="162">
        <f ca="1">RAND()</f>
        <v>0.8791038470728442</v>
      </c>
      <c r="E1410" s="162" t="str">
        <f>Instructions!$I$62</f>
        <v>Mot 41</v>
      </c>
      <c r="F1410" s="162">
        <f ca="1">RAND()</f>
        <v>0.045735557101430624</v>
      </c>
      <c r="G1410" s="162" t="str">
        <f>Instructions!$I$77</f>
        <v>Mot 56</v>
      </c>
      <c r="H1410" s="162">
        <f ca="1" t="shared" si="341"/>
        <v>0.0797237021410322</v>
      </c>
      <c r="I1410" s="162" t="str">
        <f>Instructions!$I$92</f>
        <v>Mot 71</v>
      </c>
      <c r="J1410" s="162">
        <f ca="1" t="shared" si="341"/>
        <v>0.6496021863232231</v>
      </c>
    </row>
    <row r="1411" spans="1:10" ht="16.5">
      <c r="A1411" s="162" t="str">
        <f>Instructions!$I$33</f>
        <v>Mot 12</v>
      </c>
      <c r="B1411" s="162">
        <f ca="1" t="shared" si="339"/>
        <v>0.5022872917960566</v>
      </c>
      <c r="C1411" s="162" t="str">
        <f>Instructions!$I$48</f>
        <v>Mot 27</v>
      </c>
      <c r="D1411" s="162">
        <f ca="1">RAND()</f>
        <v>0.9198504303509019</v>
      </c>
      <c r="E1411" s="162" t="str">
        <f>Instructions!$I$63</f>
        <v>Mot 42</v>
      </c>
      <c r="F1411" s="162">
        <f ca="1">RAND()</f>
        <v>0.10580615695642015</v>
      </c>
      <c r="G1411" s="162" t="str">
        <f>Instructions!$I$78</f>
        <v>Mot 57</v>
      </c>
      <c r="H1411" s="162">
        <f ca="1" t="shared" si="341"/>
        <v>0.45108642960715517</v>
      </c>
      <c r="I1411" s="162" t="str">
        <f>Instructions!$I$93</f>
        <v>Mot 72</v>
      </c>
      <c r="J1411" s="162">
        <f ca="1" t="shared" si="341"/>
        <v>0.42784142105685663</v>
      </c>
    </row>
    <row r="1412" spans="1:10" ht="16.5">
      <c r="A1412" s="162" t="str">
        <f>Instructions!$I$34</f>
        <v>Mot 13</v>
      </c>
      <c r="B1412" s="162">
        <f ca="1" t="shared" si="339"/>
        <v>0.28229002331075514</v>
      </c>
      <c r="C1412" s="162" t="str">
        <f>Instructions!$I$49</f>
        <v>Mot 28</v>
      </c>
      <c r="D1412" s="162">
        <f aca="true" t="shared" si="342" ref="D1412:D1414">RAND()</f>
        <v>0.2902104734846713</v>
      </c>
      <c r="E1412" s="162" t="str">
        <f>Instructions!$I$64</f>
        <v>Mot 43</v>
      </c>
      <c r="F1412" s="162">
        <f aca="true" t="shared" si="343" ref="F1412:F1414">RAND()</f>
        <v>0.8016101752638993</v>
      </c>
      <c r="G1412" s="162" t="str">
        <f>Instructions!$I$79</f>
        <v>Mot 58</v>
      </c>
      <c r="H1412" s="162">
        <f ca="1" t="shared" si="341"/>
        <v>0.9965500625834728</v>
      </c>
      <c r="I1412" s="162" t="str">
        <f>Instructions!$I$94</f>
        <v>Mot 73</v>
      </c>
      <c r="J1412" s="162">
        <f ca="1" t="shared" si="341"/>
        <v>0.1737196101524613</v>
      </c>
    </row>
    <row r="1413" spans="1:10" ht="16.5">
      <c r="A1413" s="162" t="str">
        <f>Instructions!$I$35</f>
        <v>Mot 14</v>
      </c>
      <c r="B1413" s="162">
        <f ca="1" t="shared" si="339"/>
        <v>0.8662273823638851</v>
      </c>
      <c r="C1413" s="162" t="str">
        <f>Instructions!$I$50</f>
        <v>Mot 29</v>
      </c>
      <c r="D1413" s="162">
        <f ca="1" t="shared" si="342"/>
        <v>0.7407070963174563</v>
      </c>
      <c r="E1413" s="162" t="str">
        <f>Instructions!$I$65</f>
        <v>Mot 44</v>
      </c>
      <c r="F1413" s="162">
        <f ca="1" t="shared" si="343"/>
        <v>0.6848003721329503</v>
      </c>
      <c r="G1413" s="162" t="str">
        <f>Instructions!$I$80</f>
        <v>Mot 59</v>
      </c>
      <c r="H1413" s="162">
        <f ca="1" t="shared" si="341"/>
        <v>0.3214747280536593</v>
      </c>
      <c r="I1413" s="162" t="str">
        <f>Instructions!$I$95</f>
        <v>Mot 74</v>
      </c>
      <c r="J1413" s="162">
        <f ca="1" t="shared" si="341"/>
        <v>0.6128791082283055</v>
      </c>
    </row>
    <row r="1414" spans="1:10" ht="16.5">
      <c r="A1414" s="162" t="str">
        <f>Instructions!$I$36</f>
        <v>Mot 15</v>
      </c>
      <c r="B1414" s="162">
        <f ca="1" t="shared" si="339"/>
        <v>0.9998570681524097</v>
      </c>
      <c r="C1414" s="162" t="str">
        <f>Instructions!$I$51</f>
        <v>Mot 30</v>
      </c>
      <c r="D1414" s="162">
        <f ca="1" t="shared" si="342"/>
        <v>0.5750606782430108</v>
      </c>
      <c r="E1414" s="162" t="str">
        <f>Instructions!$I$66</f>
        <v>Mot 45</v>
      </c>
      <c r="F1414" s="162">
        <f ca="1" t="shared" si="343"/>
        <v>0.5214257728513323</v>
      </c>
      <c r="G1414" s="162" t="str">
        <f>Instructions!$I$81</f>
        <v>Mot 60</v>
      </c>
      <c r="H1414" s="162">
        <f ca="1" t="shared" si="341"/>
        <v>0.8386411388884923</v>
      </c>
      <c r="I1414" s="162" t="str">
        <f>Instructions!$I$96</f>
        <v>Mot 75</v>
      </c>
      <c r="J1414" s="162">
        <f ca="1" t="shared" si="341"/>
        <v>0.017631364776495517</v>
      </c>
    </row>
    <row r="1415" ht="16.5">
      <c r="K1415" s="162">
        <v>71</v>
      </c>
    </row>
    <row r="1420" spans="1:10" ht="16.5">
      <c r="A1420" s="162" t="str">
        <f>Instructions!$I$22</f>
        <v>Mot 1</v>
      </c>
      <c r="B1420" s="162">
        <f aca="true" t="shared" si="344" ref="B1420:B1454">RAND()</f>
        <v>0.4157650490049294</v>
      </c>
      <c r="C1420" s="162" t="str">
        <f>Instructions!$I$37</f>
        <v>Mot 16</v>
      </c>
      <c r="D1420" s="162">
        <f aca="true" t="shared" si="345" ref="D1420:D1428">RAND()</f>
        <v>0.201867820199919</v>
      </c>
      <c r="E1420" s="162" t="str">
        <f>Instructions!$I$52</f>
        <v>Mot 31</v>
      </c>
      <c r="F1420" s="162">
        <f aca="true" t="shared" si="346" ref="F1420:J1434">RAND()</f>
        <v>0.9106652371599069</v>
      </c>
      <c r="G1420" s="162" t="str">
        <f>Instructions!$I$67</f>
        <v>Mot 46</v>
      </c>
      <c r="H1420" s="162">
        <f ca="1" t="shared" si="346"/>
        <v>0.5225142507009783</v>
      </c>
      <c r="I1420" s="162" t="str">
        <f>Instructions!$I$82</f>
        <v>Mot 61</v>
      </c>
      <c r="J1420" s="162">
        <f ca="1" t="shared" si="346"/>
        <v>0.4150286528269752</v>
      </c>
    </row>
    <row r="1421" spans="1:10" ht="16.5">
      <c r="A1421" s="162" t="str">
        <f>Instructions!$I$23</f>
        <v>Mot 2</v>
      </c>
      <c r="B1421" s="162">
        <f ca="1" t="shared" si="344"/>
        <v>0.42821242306146245</v>
      </c>
      <c r="C1421" s="162" t="str">
        <f>Instructions!$I$38</f>
        <v>Mot 17</v>
      </c>
      <c r="D1421" s="162">
        <f ca="1" t="shared" si="345"/>
        <v>0.7050813850946794</v>
      </c>
      <c r="E1421" s="162" t="str">
        <f>Instructions!$I$53</f>
        <v>Mot 32</v>
      </c>
      <c r="F1421" s="162">
        <f ca="1" t="shared" si="346"/>
        <v>0.4276173245200441</v>
      </c>
      <c r="G1421" s="162" t="str">
        <f>Instructions!$I$68</f>
        <v>Mot 47</v>
      </c>
      <c r="H1421" s="162">
        <f ca="1" t="shared" si="346"/>
        <v>0.4683875448200232</v>
      </c>
      <c r="I1421" s="162" t="str">
        <f>Instructions!$I$83</f>
        <v>Mot 62</v>
      </c>
      <c r="J1421" s="162">
        <f ca="1" t="shared" si="346"/>
        <v>0.6657155378185569</v>
      </c>
    </row>
    <row r="1422" spans="1:10" ht="16.5">
      <c r="A1422" s="162" t="str">
        <f>Instructions!$I$24</f>
        <v>Mot 3</v>
      </c>
      <c r="B1422" s="162">
        <f ca="1" t="shared" si="344"/>
        <v>0.07504161839776968</v>
      </c>
      <c r="C1422" s="162" t="str">
        <f>Instructions!$I$39</f>
        <v>Mot 18</v>
      </c>
      <c r="D1422" s="162">
        <f ca="1" t="shared" si="345"/>
        <v>0.8742494483920557</v>
      </c>
      <c r="E1422" s="162" t="str">
        <f>Instructions!$I$54</f>
        <v>Mot 33</v>
      </c>
      <c r="F1422" s="162">
        <f ca="1" t="shared" si="346"/>
        <v>0.48888180349844</v>
      </c>
      <c r="G1422" s="162" t="str">
        <f>Instructions!$I$69</f>
        <v>Mot 48</v>
      </c>
      <c r="H1422" s="162">
        <f ca="1" t="shared" si="346"/>
        <v>0.834424076204846</v>
      </c>
      <c r="I1422" s="162" t="str">
        <f>Instructions!$I$84</f>
        <v>Mot 63</v>
      </c>
      <c r="J1422" s="162">
        <f ca="1" t="shared" si="346"/>
        <v>0.7245822304637285</v>
      </c>
    </row>
    <row r="1423" spans="1:10" ht="16.5">
      <c r="A1423" s="162" t="str">
        <f>Instructions!$I$25</f>
        <v>Mot 4</v>
      </c>
      <c r="B1423" s="162">
        <f ca="1" t="shared" si="344"/>
        <v>0.5763421667934544</v>
      </c>
      <c r="C1423" s="162" t="str">
        <f>Instructions!$I$40</f>
        <v>Mot 19</v>
      </c>
      <c r="D1423" s="162">
        <f ca="1" t="shared" si="345"/>
        <v>0.0945003585577</v>
      </c>
      <c r="E1423" s="162" t="str">
        <f>Instructions!$I$55</f>
        <v>Mot 34</v>
      </c>
      <c r="F1423" s="162">
        <f ca="1" t="shared" si="346"/>
        <v>0.3043716931868169</v>
      </c>
      <c r="G1423" s="162" t="str">
        <f>Instructions!$I$70</f>
        <v>Mot 49</v>
      </c>
      <c r="H1423" s="162">
        <f ca="1" t="shared" si="346"/>
        <v>0.015167599995927206</v>
      </c>
      <c r="I1423" s="162" t="str">
        <f>Instructions!$I$85</f>
        <v>Mot 64</v>
      </c>
      <c r="J1423" s="162">
        <f ca="1" t="shared" si="346"/>
        <v>0.7481787273301905</v>
      </c>
    </row>
    <row r="1424" spans="1:10" ht="16.5">
      <c r="A1424" s="162" t="str">
        <f>Instructions!$I$26</f>
        <v>Mot 5</v>
      </c>
      <c r="B1424" s="162">
        <f ca="1" t="shared" si="344"/>
        <v>0.24089330891859273</v>
      </c>
      <c r="C1424" s="162" t="str">
        <f>Instructions!$I$41</f>
        <v>Mot 20</v>
      </c>
      <c r="D1424" s="162">
        <f ca="1" t="shared" si="345"/>
        <v>0.3548158825709592</v>
      </c>
      <c r="E1424" s="162" t="str">
        <f>Instructions!$I$56</f>
        <v>Mot 35</v>
      </c>
      <c r="F1424" s="162">
        <f ca="1" t="shared" si="346"/>
        <v>0.45770267202157855</v>
      </c>
      <c r="G1424" s="162" t="str">
        <f>Instructions!$I$71</f>
        <v>Mot 50</v>
      </c>
      <c r="H1424" s="162">
        <f ca="1" t="shared" si="346"/>
        <v>0.29204529074709906</v>
      </c>
      <c r="I1424" s="162" t="str">
        <f>Instructions!$I$86</f>
        <v>Mot 65</v>
      </c>
      <c r="J1424" s="162">
        <f ca="1" t="shared" si="346"/>
        <v>0.1028335966447903</v>
      </c>
    </row>
    <row r="1425" spans="1:10" ht="16.5">
      <c r="A1425" s="162" t="str">
        <f>Instructions!$I$27</f>
        <v>Mot 6</v>
      </c>
      <c r="B1425" s="162">
        <f ca="1" t="shared" si="344"/>
        <v>0.49853503999859505</v>
      </c>
      <c r="C1425" s="162" t="str">
        <f>Instructions!$I$42</f>
        <v>Mot 21</v>
      </c>
      <c r="D1425" s="162">
        <f ca="1" t="shared" si="345"/>
        <v>0.4591946400136143</v>
      </c>
      <c r="E1425" s="162" t="str">
        <f>Instructions!$I$57</f>
        <v>Mot 36</v>
      </c>
      <c r="F1425" s="162">
        <f ca="1" t="shared" si="346"/>
        <v>0.35279599015603347</v>
      </c>
      <c r="G1425" s="162" t="str">
        <f>Instructions!$I$72</f>
        <v>Mot 51</v>
      </c>
      <c r="H1425" s="162">
        <f ca="1" t="shared" si="346"/>
        <v>0.7762702683534702</v>
      </c>
      <c r="I1425" s="162" t="str">
        <f>Instructions!$I$87</f>
        <v>Mot 66</v>
      </c>
      <c r="J1425" s="162">
        <f ca="1" t="shared" si="346"/>
        <v>0.37138626511423856</v>
      </c>
    </row>
    <row r="1426" spans="1:10" ht="16.5">
      <c r="A1426" s="162" t="str">
        <f>Instructions!$I$28</f>
        <v>Mot 7</v>
      </c>
      <c r="B1426" s="162">
        <f ca="1" t="shared" si="344"/>
        <v>0.8394136656941329</v>
      </c>
      <c r="C1426" s="162" t="str">
        <f>Instructions!$I$43</f>
        <v>Mot 22</v>
      </c>
      <c r="D1426" s="162">
        <f ca="1" t="shared" si="345"/>
        <v>0.6688484907975039</v>
      </c>
      <c r="E1426" s="162" t="str">
        <f>Instructions!$I$58</f>
        <v>Mot 37</v>
      </c>
      <c r="F1426" s="162">
        <f ca="1" t="shared" si="346"/>
        <v>0.343038064119635</v>
      </c>
      <c r="G1426" s="162" t="str">
        <f>Instructions!$I$73</f>
        <v>Mot 52</v>
      </c>
      <c r="H1426" s="162">
        <f ca="1" t="shared" si="346"/>
        <v>0.035891069913004836</v>
      </c>
      <c r="I1426" s="162" t="str">
        <f>Instructions!$I$88</f>
        <v>Mot 67</v>
      </c>
      <c r="J1426" s="162">
        <f ca="1" t="shared" si="346"/>
        <v>0.5813606523567992</v>
      </c>
    </row>
    <row r="1427" spans="1:10" ht="16.5">
      <c r="A1427" s="162" t="str">
        <f>Instructions!$I$29</f>
        <v>Mot 8</v>
      </c>
      <c r="B1427" s="162">
        <f ca="1" t="shared" si="344"/>
        <v>0.6107901883835151</v>
      </c>
      <c r="C1427" s="162" t="str">
        <f>Instructions!$I$44</f>
        <v>Mot 23</v>
      </c>
      <c r="D1427" s="162">
        <f ca="1" t="shared" si="345"/>
        <v>0.6101381688971146</v>
      </c>
      <c r="E1427" s="162" t="str">
        <f>Instructions!$I$59</f>
        <v>Mot 38</v>
      </c>
      <c r="F1427" s="162">
        <f ca="1" t="shared" si="346"/>
        <v>0.9449575471710924</v>
      </c>
      <c r="G1427" s="162" t="str">
        <f>Instructions!$I$74</f>
        <v>Mot 53</v>
      </c>
      <c r="H1427" s="162">
        <f ca="1" t="shared" si="346"/>
        <v>0.025064888060527202</v>
      </c>
      <c r="I1427" s="162" t="str">
        <f>Instructions!$I$89</f>
        <v>Mot 68</v>
      </c>
      <c r="J1427" s="162">
        <f ca="1" t="shared" si="346"/>
        <v>0.7993858635805086</v>
      </c>
    </row>
    <row r="1428" spans="1:10" ht="16.5">
      <c r="A1428" s="162" t="str">
        <f>Instructions!$I$30</f>
        <v>Mot 9</v>
      </c>
      <c r="B1428" s="162">
        <f ca="1" t="shared" si="344"/>
        <v>0.22955430354071515</v>
      </c>
      <c r="C1428" s="162" t="str">
        <f>Instructions!$I$45</f>
        <v>Mot 24</v>
      </c>
      <c r="D1428" s="162">
        <f ca="1" t="shared" si="345"/>
        <v>0.22340692762767922</v>
      </c>
      <c r="E1428" s="162" t="str">
        <f>Instructions!$I$60</f>
        <v>Mot 39</v>
      </c>
      <c r="F1428" s="162">
        <f ca="1" t="shared" si="346"/>
        <v>0.7587860342921351</v>
      </c>
      <c r="G1428" s="162" t="str">
        <f>Instructions!$I$75</f>
        <v>Mot 54</v>
      </c>
      <c r="H1428" s="162">
        <f ca="1" t="shared" si="346"/>
        <v>0.0569341579770658</v>
      </c>
      <c r="I1428" s="162" t="str">
        <f>Instructions!$I$90</f>
        <v>Mot 69</v>
      </c>
      <c r="J1428" s="162">
        <f ca="1" t="shared" si="346"/>
        <v>0.0447670755300853</v>
      </c>
    </row>
    <row r="1429" spans="1:10" ht="16.5">
      <c r="A1429" s="162" t="str">
        <f>Instructions!$I$31</f>
        <v>Mot 10</v>
      </c>
      <c r="B1429" s="162">
        <f ca="1" t="shared" si="344"/>
        <v>0.13584292950501498</v>
      </c>
      <c r="C1429" s="162" t="str">
        <f>Instructions!$I$46</f>
        <v>Mot 25</v>
      </c>
      <c r="D1429" s="162">
        <f ca="1">RAND()</f>
        <v>0.5158313676682862</v>
      </c>
      <c r="E1429" s="162" t="str">
        <f>Instructions!$I$61</f>
        <v>Mot 40</v>
      </c>
      <c r="F1429" s="162">
        <f ca="1">RAND()</f>
        <v>0.08347173312560419</v>
      </c>
      <c r="G1429" s="162" t="str">
        <f>Instructions!$I$76</f>
        <v>Mot 55</v>
      </c>
      <c r="H1429" s="162">
        <f ca="1" t="shared" si="346"/>
        <v>0.24040299507084073</v>
      </c>
      <c r="I1429" s="162" t="str">
        <f>Instructions!$I$91</f>
        <v>Mot 70</v>
      </c>
      <c r="J1429" s="162">
        <f ca="1" t="shared" si="346"/>
        <v>0.7559444114540523</v>
      </c>
    </row>
    <row r="1430" spans="1:10" ht="16.5">
      <c r="A1430" s="162" t="str">
        <f>Instructions!$I$32</f>
        <v>Mot 11</v>
      </c>
      <c r="B1430" s="162">
        <f ca="1" t="shared" si="344"/>
        <v>0.5379948394913159</v>
      </c>
      <c r="C1430" s="162" t="str">
        <f>Instructions!$I$47</f>
        <v>Mot 26</v>
      </c>
      <c r="D1430" s="162">
        <f ca="1">RAND()</f>
        <v>0.9760557650011701</v>
      </c>
      <c r="E1430" s="162" t="str">
        <f>Instructions!$I$62</f>
        <v>Mot 41</v>
      </c>
      <c r="F1430" s="162">
        <f ca="1">RAND()</f>
        <v>0.03768730859396219</v>
      </c>
      <c r="G1430" s="162" t="str">
        <f>Instructions!$I$77</f>
        <v>Mot 56</v>
      </c>
      <c r="H1430" s="162">
        <f ca="1" t="shared" si="346"/>
        <v>0.32019019979008834</v>
      </c>
      <c r="I1430" s="162" t="str">
        <f>Instructions!$I$92</f>
        <v>Mot 71</v>
      </c>
      <c r="J1430" s="162">
        <f ca="1" t="shared" si="346"/>
        <v>0.874166600864126</v>
      </c>
    </row>
    <row r="1431" spans="1:10" ht="16.5">
      <c r="A1431" s="162" t="str">
        <f>Instructions!$I$33</f>
        <v>Mot 12</v>
      </c>
      <c r="B1431" s="162">
        <f ca="1" t="shared" si="344"/>
        <v>0.2351951919925791</v>
      </c>
      <c r="C1431" s="162" t="str">
        <f>Instructions!$I$48</f>
        <v>Mot 27</v>
      </c>
      <c r="D1431" s="162">
        <f ca="1">RAND()</f>
        <v>0.6041630124144867</v>
      </c>
      <c r="E1431" s="162" t="str">
        <f>Instructions!$I$63</f>
        <v>Mot 42</v>
      </c>
      <c r="F1431" s="162">
        <f ca="1">RAND()</f>
        <v>0.27001757735116505</v>
      </c>
      <c r="G1431" s="162" t="str">
        <f>Instructions!$I$78</f>
        <v>Mot 57</v>
      </c>
      <c r="H1431" s="162">
        <f ca="1" t="shared" si="346"/>
        <v>0.9519002685920168</v>
      </c>
      <c r="I1431" s="162" t="str">
        <f>Instructions!$I$93</f>
        <v>Mot 72</v>
      </c>
      <c r="J1431" s="162">
        <f ca="1" t="shared" si="346"/>
        <v>0.6499213984121525</v>
      </c>
    </row>
    <row r="1432" spans="1:10" ht="16.5">
      <c r="A1432" s="162" t="str">
        <f>Instructions!$I$34</f>
        <v>Mot 13</v>
      </c>
      <c r="B1432" s="162">
        <f ca="1" t="shared" si="344"/>
        <v>0.4464351812612314</v>
      </c>
      <c r="C1432" s="162" t="str">
        <f>Instructions!$I$49</f>
        <v>Mot 28</v>
      </c>
      <c r="D1432" s="162">
        <f aca="true" t="shared" si="347" ref="D1432:D1434">RAND()</f>
        <v>0.9082503037579877</v>
      </c>
      <c r="E1432" s="162" t="str">
        <f>Instructions!$I$64</f>
        <v>Mot 43</v>
      </c>
      <c r="F1432" s="162">
        <f aca="true" t="shared" si="348" ref="F1432:F1434">RAND()</f>
        <v>0.37478337051410715</v>
      </c>
      <c r="G1432" s="162" t="str">
        <f>Instructions!$I$79</f>
        <v>Mot 58</v>
      </c>
      <c r="H1432" s="162">
        <f ca="1" t="shared" si="346"/>
        <v>0.26871287022541734</v>
      </c>
      <c r="I1432" s="162" t="str">
        <f>Instructions!$I$94</f>
        <v>Mot 73</v>
      </c>
      <c r="J1432" s="162">
        <f ca="1" t="shared" si="346"/>
        <v>0.7782987820771665</v>
      </c>
    </row>
    <row r="1433" spans="1:10" ht="16.5">
      <c r="A1433" s="162" t="str">
        <f>Instructions!$I$35</f>
        <v>Mot 14</v>
      </c>
      <c r="B1433" s="162">
        <f ca="1" t="shared" si="344"/>
        <v>0.20758997583239713</v>
      </c>
      <c r="C1433" s="162" t="str">
        <f>Instructions!$I$50</f>
        <v>Mot 29</v>
      </c>
      <c r="D1433" s="162">
        <f ca="1" t="shared" si="347"/>
        <v>0.2844356177478601</v>
      </c>
      <c r="E1433" s="162" t="str">
        <f>Instructions!$I$65</f>
        <v>Mot 44</v>
      </c>
      <c r="F1433" s="162">
        <f ca="1" t="shared" si="348"/>
        <v>0.8920527121579959</v>
      </c>
      <c r="G1433" s="162" t="str">
        <f>Instructions!$I$80</f>
        <v>Mot 59</v>
      </c>
      <c r="H1433" s="162">
        <f ca="1" t="shared" si="346"/>
        <v>0.11791132635837287</v>
      </c>
      <c r="I1433" s="162" t="str">
        <f>Instructions!$I$95</f>
        <v>Mot 74</v>
      </c>
      <c r="J1433" s="162">
        <f ca="1" t="shared" si="346"/>
        <v>0.13410791129444444</v>
      </c>
    </row>
    <row r="1434" spans="1:10" ht="16.5">
      <c r="A1434" s="162" t="str">
        <f>Instructions!$I$36</f>
        <v>Mot 15</v>
      </c>
      <c r="B1434" s="162">
        <f ca="1" t="shared" si="344"/>
        <v>0.20270136886798096</v>
      </c>
      <c r="C1434" s="162" t="str">
        <f>Instructions!$I$51</f>
        <v>Mot 30</v>
      </c>
      <c r="D1434" s="162">
        <f ca="1" t="shared" si="347"/>
        <v>0.7341972292545721</v>
      </c>
      <c r="E1434" s="162" t="str">
        <f>Instructions!$I$66</f>
        <v>Mot 45</v>
      </c>
      <c r="F1434" s="162">
        <f ca="1" t="shared" si="348"/>
        <v>0.8464418247492453</v>
      </c>
      <c r="G1434" s="162" t="str">
        <f>Instructions!$I$81</f>
        <v>Mot 60</v>
      </c>
      <c r="H1434" s="162">
        <f ca="1" t="shared" si="346"/>
        <v>0.9481320362123756</v>
      </c>
      <c r="I1434" s="162" t="str">
        <f>Instructions!$I$96</f>
        <v>Mot 75</v>
      </c>
      <c r="J1434" s="162">
        <f ca="1" t="shared" si="346"/>
        <v>0.0037406162847840596</v>
      </c>
    </row>
    <row r="1435" ht="16.5">
      <c r="K1435" s="162">
        <v>72</v>
      </c>
    </row>
    <row r="1440" spans="1:10" ht="16.5">
      <c r="A1440" s="162" t="str">
        <f>Instructions!$I$22</f>
        <v>Mot 1</v>
      </c>
      <c r="B1440" s="162">
        <f ca="1" t="shared" si="344"/>
        <v>0.12556216084797256</v>
      </c>
      <c r="C1440" s="162" t="str">
        <f>Instructions!$I$37</f>
        <v>Mot 16</v>
      </c>
      <c r="D1440" s="162">
        <f aca="true" t="shared" si="349" ref="D1440:D1448">RAND()</f>
        <v>0.2820554195601037</v>
      </c>
      <c r="E1440" s="162" t="str">
        <f>Instructions!$I$52</f>
        <v>Mot 31</v>
      </c>
      <c r="F1440" s="162">
        <f aca="true" t="shared" si="350" ref="F1440:J1454">RAND()</f>
        <v>0.5886306188463926</v>
      </c>
      <c r="G1440" s="162" t="str">
        <f>Instructions!$I$67</f>
        <v>Mot 46</v>
      </c>
      <c r="H1440" s="162">
        <f ca="1" t="shared" si="350"/>
        <v>0.7814893074824861</v>
      </c>
      <c r="I1440" s="162" t="str">
        <f>Instructions!$I$82</f>
        <v>Mot 61</v>
      </c>
      <c r="J1440" s="162">
        <f ca="1" t="shared" si="350"/>
        <v>0.6967314757548393</v>
      </c>
    </row>
    <row r="1441" spans="1:10" ht="16.5">
      <c r="A1441" s="162" t="str">
        <f>Instructions!$I$23</f>
        <v>Mot 2</v>
      </c>
      <c r="B1441" s="162">
        <f ca="1" t="shared" si="344"/>
        <v>0.2745372017206451</v>
      </c>
      <c r="C1441" s="162" t="str">
        <f>Instructions!$I$38</f>
        <v>Mot 17</v>
      </c>
      <c r="D1441" s="162">
        <f ca="1" t="shared" si="349"/>
        <v>0.788384686608801</v>
      </c>
      <c r="E1441" s="162" t="str">
        <f>Instructions!$I$53</f>
        <v>Mot 32</v>
      </c>
      <c r="F1441" s="162">
        <f ca="1" t="shared" si="350"/>
        <v>0.21962570500108125</v>
      </c>
      <c r="G1441" s="162" t="str">
        <f>Instructions!$I$68</f>
        <v>Mot 47</v>
      </c>
      <c r="H1441" s="162">
        <f ca="1" t="shared" si="350"/>
        <v>0.5461798772308799</v>
      </c>
      <c r="I1441" s="162" t="str">
        <f>Instructions!$I$83</f>
        <v>Mot 62</v>
      </c>
      <c r="J1441" s="162">
        <f ca="1" t="shared" si="350"/>
        <v>0.7422762919328013</v>
      </c>
    </row>
    <row r="1442" spans="1:10" ht="16.5">
      <c r="A1442" s="162" t="str">
        <f>Instructions!$I$24</f>
        <v>Mot 3</v>
      </c>
      <c r="B1442" s="162">
        <f ca="1" t="shared" si="344"/>
        <v>0.5239893089093836</v>
      </c>
      <c r="C1442" s="162" t="str">
        <f>Instructions!$I$39</f>
        <v>Mot 18</v>
      </c>
      <c r="D1442" s="162">
        <f ca="1" t="shared" si="349"/>
        <v>0.5237184925162512</v>
      </c>
      <c r="E1442" s="162" t="str">
        <f>Instructions!$I$54</f>
        <v>Mot 33</v>
      </c>
      <c r="F1442" s="162">
        <f ca="1" t="shared" si="350"/>
        <v>0.8004791376394991</v>
      </c>
      <c r="G1442" s="162" t="str">
        <f>Instructions!$I$69</f>
        <v>Mot 48</v>
      </c>
      <c r="H1442" s="162">
        <f ca="1" t="shared" si="350"/>
        <v>0.7012273845625803</v>
      </c>
      <c r="I1442" s="162" t="str">
        <f>Instructions!$I$84</f>
        <v>Mot 63</v>
      </c>
      <c r="J1442" s="162">
        <f ca="1" t="shared" si="350"/>
        <v>0.9502086265227934</v>
      </c>
    </row>
    <row r="1443" spans="1:10" ht="16.5">
      <c r="A1443" s="162" t="str">
        <f>Instructions!$I$25</f>
        <v>Mot 4</v>
      </c>
      <c r="B1443" s="162">
        <f ca="1" t="shared" si="344"/>
        <v>0.8040392182370644</v>
      </c>
      <c r="C1443" s="162" t="str">
        <f>Instructions!$I$40</f>
        <v>Mot 19</v>
      </c>
      <c r="D1443" s="162">
        <f ca="1" t="shared" si="349"/>
        <v>0.27923948288249456</v>
      </c>
      <c r="E1443" s="162" t="str">
        <f>Instructions!$I$55</f>
        <v>Mot 34</v>
      </c>
      <c r="F1443" s="162">
        <f ca="1" t="shared" si="350"/>
        <v>0.6642177774657368</v>
      </c>
      <c r="G1443" s="162" t="str">
        <f>Instructions!$I$70</f>
        <v>Mot 49</v>
      </c>
      <c r="H1443" s="162">
        <f ca="1" t="shared" si="350"/>
        <v>0.6821975476268495</v>
      </c>
      <c r="I1443" s="162" t="str">
        <f>Instructions!$I$85</f>
        <v>Mot 64</v>
      </c>
      <c r="J1443" s="162">
        <f ca="1" t="shared" si="350"/>
        <v>0.48707953195066245</v>
      </c>
    </row>
    <row r="1444" spans="1:10" ht="16.5">
      <c r="A1444" s="162" t="str">
        <f>Instructions!$I$26</f>
        <v>Mot 5</v>
      </c>
      <c r="B1444" s="162">
        <f ca="1" t="shared" si="344"/>
        <v>0.9359014416764146</v>
      </c>
      <c r="C1444" s="162" t="str">
        <f>Instructions!$I$41</f>
        <v>Mot 20</v>
      </c>
      <c r="D1444" s="162">
        <f ca="1" t="shared" si="349"/>
        <v>0.005660580105751323</v>
      </c>
      <c r="E1444" s="162" t="str">
        <f>Instructions!$I$56</f>
        <v>Mot 35</v>
      </c>
      <c r="F1444" s="162">
        <f ca="1" t="shared" si="350"/>
        <v>0.02892459684340598</v>
      </c>
      <c r="G1444" s="162" t="str">
        <f>Instructions!$I$71</f>
        <v>Mot 50</v>
      </c>
      <c r="H1444" s="162">
        <f ca="1" t="shared" si="350"/>
        <v>0.027419929574111546</v>
      </c>
      <c r="I1444" s="162" t="str">
        <f>Instructions!$I$86</f>
        <v>Mot 65</v>
      </c>
      <c r="J1444" s="162">
        <f ca="1" t="shared" si="350"/>
        <v>0.9827056683888092</v>
      </c>
    </row>
    <row r="1445" spans="1:10" ht="16.5">
      <c r="A1445" s="162" t="str">
        <f>Instructions!$I$27</f>
        <v>Mot 6</v>
      </c>
      <c r="B1445" s="162">
        <f ca="1" t="shared" si="344"/>
        <v>0.027947487681956096</v>
      </c>
      <c r="C1445" s="162" t="str">
        <f>Instructions!$I$42</f>
        <v>Mot 21</v>
      </c>
      <c r="D1445" s="162">
        <f ca="1" t="shared" si="349"/>
        <v>0.6085177956821409</v>
      </c>
      <c r="E1445" s="162" t="str">
        <f>Instructions!$I$57</f>
        <v>Mot 36</v>
      </c>
      <c r="F1445" s="162">
        <f ca="1" t="shared" si="350"/>
        <v>0.897753278660666</v>
      </c>
      <c r="G1445" s="162" t="str">
        <f>Instructions!$I$72</f>
        <v>Mot 51</v>
      </c>
      <c r="H1445" s="162">
        <f ca="1" t="shared" si="350"/>
        <v>0.2959811972390711</v>
      </c>
      <c r="I1445" s="162" t="str">
        <f>Instructions!$I$87</f>
        <v>Mot 66</v>
      </c>
      <c r="J1445" s="162">
        <f ca="1" t="shared" si="350"/>
        <v>0.5619861555852996</v>
      </c>
    </row>
    <row r="1446" spans="1:10" ht="16.5">
      <c r="A1446" s="162" t="str">
        <f>Instructions!$I$28</f>
        <v>Mot 7</v>
      </c>
      <c r="B1446" s="162">
        <f ca="1" t="shared" si="344"/>
        <v>0.5367646023084084</v>
      </c>
      <c r="C1446" s="162" t="str">
        <f>Instructions!$I$43</f>
        <v>Mot 22</v>
      </c>
      <c r="D1446" s="162">
        <f ca="1" t="shared" si="349"/>
        <v>0.39266076804983396</v>
      </c>
      <c r="E1446" s="162" t="str">
        <f>Instructions!$I$58</f>
        <v>Mot 37</v>
      </c>
      <c r="F1446" s="162">
        <f ca="1" t="shared" si="350"/>
        <v>0.4171919770652518</v>
      </c>
      <c r="G1446" s="162" t="str">
        <f>Instructions!$I$73</f>
        <v>Mot 52</v>
      </c>
      <c r="H1446" s="162">
        <f ca="1" t="shared" si="350"/>
        <v>0.19502589498143386</v>
      </c>
      <c r="I1446" s="162" t="str">
        <f>Instructions!$I$88</f>
        <v>Mot 67</v>
      </c>
      <c r="J1446" s="162">
        <f ca="1" t="shared" si="350"/>
        <v>0.2010648071463883</v>
      </c>
    </row>
    <row r="1447" spans="1:10" ht="16.5">
      <c r="A1447" s="162" t="str">
        <f>Instructions!$I$29</f>
        <v>Mot 8</v>
      </c>
      <c r="B1447" s="162">
        <f ca="1" t="shared" si="344"/>
        <v>0.9846508219359652</v>
      </c>
      <c r="C1447" s="162" t="str">
        <f>Instructions!$I$44</f>
        <v>Mot 23</v>
      </c>
      <c r="D1447" s="162">
        <f ca="1" t="shared" si="349"/>
        <v>0.07468664220741217</v>
      </c>
      <c r="E1447" s="162" t="str">
        <f>Instructions!$I$59</f>
        <v>Mot 38</v>
      </c>
      <c r="F1447" s="162">
        <f ca="1" t="shared" si="350"/>
        <v>0.492588042428457</v>
      </c>
      <c r="G1447" s="162" t="str">
        <f>Instructions!$I$74</f>
        <v>Mot 53</v>
      </c>
      <c r="H1447" s="162">
        <f ca="1" t="shared" si="350"/>
        <v>0.5132370376516415</v>
      </c>
      <c r="I1447" s="162" t="str">
        <f>Instructions!$I$89</f>
        <v>Mot 68</v>
      </c>
      <c r="J1447" s="162">
        <f ca="1" t="shared" si="350"/>
        <v>0.3471503202144265</v>
      </c>
    </row>
    <row r="1448" spans="1:10" ht="16.5">
      <c r="A1448" s="162" t="str">
        <f>Instructions!$I$30</f>
        <v>Mot 9</v>
      </c>
      <c r="B1448" s="162">
        <f ca="1" t="shared" si="344"/>
        <v>0.3604156206378758</v>
      </c>
      <c r="C1448" s="162" t="str">
        <f>Instructions!$I$45</f>
        <v>Mot 24</v>
      </c>
      <c r="D1448" s="162">
        <f ca="1" t="shared" si="349"/>
        <v>0.8795457419761077</v>
      </c>
      <c r="E1448" s="162" t="str">
        <f>Instructions!$I$60</f>
        <v>Mot 39</v>
      </c>
      <c r="F1448" s="162">
        <f ca="1" t="shared" si="350"/>
        <v>0.5517843294462698</v>
      </c>
      <c r="G1448" s="162" t="str">
        <f>Instructions!$I$75</f>
        <v>Mot 54</v>
      </c>
      <c r="H1448" s="162">
        <f ca="1" t="shared" si="350"/>
        <v>0.17525753155023993</v>
      </c>
      <c r="I1448" s="162" t="str">
        <f>Instructions!$I$90</f>
        <v>Mot 69</v>
      </c>
      <c r="J1448" s="162">
        <f ca="1" t="shared" si="350"/>
        <v>0.4000826225041374</v>
      </c>
    </row>
    <row r="1449" spans="1:10" ht="16.5">
      <c r="A1449" s="162" t="str">
        <f>Instructions!$I$31</f>
        <v>Mot 10</v>
      </c>
      <c r="B1449" s="162">
        <f ca="1" t="shared" si="344"/>
        <v>0.6842950601908114</v>
      </c>
      <c r="C1449" s="162" t="str">
        <f>Instructions!$I$46</f>
        <v>Mot 25</v>
      </c>
      <c r="D1449" s="162">
        <f ca="1">RAND()</f>
        <v>0.4017684899285593</v>
      </c>
      <c r="E1449" s="162" t="str">
        <f>Instructions!$I$61</f>
        <v>Mot 40</v>
      </c>
      <c r="F1449" s="162">
        <f ca="1">RAND()</f>
        <v>0.031582256577442736</v>
      </c>
      <c r="G1449" s="162" t="str">
        <f>Instructions!$I$76</f>
        <v>Mot 55</v>
      </c>
      <c r="H1449" s="162">
        <f ca="1" t="shared" si="350"/>
        <v>0.00795937038306782</v>
      </c>
      <c r="I1449" s="162" t="str">
        <f>Instructions!$I$91</f>
        <v>Mot 70</v>
      </c>
      <c r="J1449" s="162">
        <f ca="1" t="shared" si="350"/>
        <v>0.09450378512873969</v>
      </c>
    </row>
    <row r="1450" spans="1:10" ht="16.5">
      <c r="A1450" s="162" t="str">
        <f>Instructions!$I$32</f>
        <v>Mot 11</v>
      </c>
      <c r="B1450" s="162">
        <f ca="1" t="shared" si="344"/>
        <v>0.4104378263919347</v>
      </c>
      <c r="C1450" s="162" t="str">
        <f>Instructions!$I$47</f>
        <v>Mot 26</v>
      </c>
      <c r="D1450" s="162">
        <f ca="1">RAND()</f>
        <v>0.8737496674948311</v>
      </c>
      <c r="E1450" s="162" t="str">
        <f>Instructions!$I$62</f>
        <v>Mot 41</v>
      </c>
      <c r="F1450" s="162">
        <f ca="1">RAND()</f>
        <v>0.18352097319147576</v>
      </c>
      <c r="G1450" s="162" t="str">
        <f>Instructions!$I$77</f>
        <v>Mot 56</v>
      </c>
      <c r="H1450" s="162">
        <f ca="1" t="shared" si="350"/>
        <v>0.8480439214351408</v>
      </c>
      <c r="I1450" s="162" t="str">
        <f>Instructions!$I$92</f>
        <v>Mot 71</v>
      </c>
      <c r="J1450" s="162">
        <f ca="1" t="shared" si="350"/>
        <v>0.2985622127236267</v>
      </c>
    </row>
    <row r="1451" spans="1:10" ht="16.5">
      <c r="A1451" s="162" t="str">
        <f>Instructions!$I$33</f>
        <v>Mot 12</v>
      </c>
      <c r="B1451" s="162">
        <f ca="1" t="shared" si="344"/>
        <v>0.8066588369745251</v>
      </c>
      <c r="C1451" s="162" t="str">
        <f>Instructions!$I$48</f>
        <v>Mot 27</v>
      </c>
      <c r="D1451" s="162">
        <f ca="1">RAND()</f>
        <v>0.9079180363465855</v>
      </c>
      <c r="E1451" s="162" t="str">
        <f>Instructions!$I$63</f>
        <v>Mot 42</v>
      </c>
      <c r="F1451" s="162">
        <f ca="1">RAND()</f>
        <v>0.6484022182575827</v>
      </c>
      <c r="G1451" s="162" t="str">
        <f>Instructions!$I$78</f>
        <v>Mot 57</v>
      </c>
      <c r="H1451" s="162">
        <f ca="1" t="shared" si="350"/>
        <v>0.8888464043918218</v>
      </c>
      <c r="I1451" s="162" t="str">
        <f>Instructions!$I$93</f>
        <v>Mot 72</v>
      </c>
      <c r="J1451" s="162">
        <f ca="1" t="shared" si="350"/>
        <v>0.41099895143151244</v>
      </c>
    </row>
    <row r="1452" spans="1:10" ht="16.5">
      <c r="A1452" s="162" t="str">
        <f>Instructions!$I$34</f>
        <v>Mot 13</v>
      </c>
      <c r="B1452" s="162">
        <f ca="1" t="shared" si="344"/>
        <v>0.008722134278441596</v>
      </c>
      <c r="C1452" s="162" t="str">
        <f>Instructions!$I$49</f>
        <v>Mot 28</v>
      </c>
      <c r="D1452" s="162">
        <f aca="true" t="shared" si="351" ref="D1452:D1454">RAND()</f>
        <v>0.7096284957571548</v>
      </c>
      <c r="E1452" s="162" t="str">
        <f>Instructions!$I$64</f>
        <v>Mot 43</v>
      </c>
      <c r="F1452" s="162">
        <f aca="true" t="shared" si="352" ref="F1452:F1454">RAND()</f>
        <v>0.05898168871615661</v>
      </c>
      <c r="G1452" s="162" t="str">
        <f>Instructions!$I$79</f>
        <v>Mot 58</v>
      </c>
      <c r="H1452" s="162">
        <f ca="1" t="shared" si="350"/>
        <v>0.12165595773706372</v>
      </c>
      <c r="I1452" s="162" t="str">
        <f>Instructions!$I$94</f>
        <v>Mot 73</v>
      </c>
      <c r="J1452" s="162">
        <f ca="1" t="shared" si="350"/>
        <v>0.7250070127729743</v>
      </c>
    </row>
    <row r="1453" spans="1:10" ht="16.5">
      <c r="A1453" s="162" t="str">
        <f>Instructions!$I$35</f>
        <v>Mot 14</v>
      </c>
      <c r="B1453" s="162">
        <f ca="1" t="shared" si="344"/>
        <v>0.2524788482540107</v>
      </c>
      <c r="C1453" s="162" t="str">
        <f>Instructions!$I$50</f>
        <v>Mot 29</v>
      </c>
      <c r="D1453" s="162">
        <f ca="1" t="shared" si="351"/>
        <v>0.7209752041323021</v>
      </c>
      <c r="E1453" s="162" t="str">
        <f>Instructions!$I$65</f>
        <v>Mot 44</v>
      </c>
      <c r="F1453" s="162">
        <f ca="1" t="shared" si="352"/>
        <v>0.9117346919162153</v>
      </c>
      <c r="G1453" s="162" t="str">
        <f>Instructions!$I$80</f>
        <v>Mot 59</v>
      </c>
      <c r="H1453" s="162">
        <f ca="1" t="shared" si="350"/>
        <v>0.2733799175686564</v>
      </c>
      <c r="I1453" s="162" t="str">
        <f>Instructions!$I$95</f>
        <v>Mot 74</v>
      </c>
      <c r="J1453" s="162">
        <f ca="1" t="shared" si="350"/>
        <v>0.17678377701077497</v>
      </c>
    </row>
    <row r="1454" spans="1:10" ht="16.5">
      <c r="A1454" s="162" t="str">
        <f>Instructions!$I$36</f>
        <v>Mot 15</v>
      </c>
      <c r="B1454" s="162">
        <f ca="1" t="shared" si="344"/>
        <v>0.8281758518339207</v>
      </c>
      <c r="C1454" s="162" t="str">
        <f>Instructions!$I$51</f>
        <v>Mot 30</v>
      </c>
      <c r="D1454" s="162">
        <f ca="1" t="shared" si="351"/>
        <v>0.7290320960626167</v>
      </c>
      <c r="E1454" s="162" t="str">
        <f>Instructions!$I$66</f>
        <v>Mot 45</v>
      </c>
      <c r="F1454" s="162">
        <f ca="1" t="shared" si="352"/>
        <v>0.8254666598584071</v>
      </c>
      <c r="G1454" s="162" t="str">
        <f>Instructions!$I$81</f>
        <v>Mot 60</v>
      </c>
      <c r="H1454" s="162">
        <f ca="1" t="shared" si="350"/>
        <v>0.6257908581882867</v>
      </c>
      <c r="I1454" s="162" t="str">
        <f>Instructions!$I$96</f>
        <v>Mot 75</v>
      </c>
      <c r="J1454" s="162">
        <f ca="1" t="shared" si="350"/>
        <v>0.5012945800318618</v>
      </c>
    </row>
    <row r="1455" ht="16.5">
      <c r="K1455" s="162">
        <v>73</v>
      </c>
    </row>
    <row r="1460" spans="1:10" ht="16.5">
      <c r="A1460" s="162" t="str">
        <f>Instructions!$I$22</f>
        <v>Mot 1</v>
      </c>
      <c r="B1460" s="162">
        <f aca="true" t="shared" si="353" ref="B1460:B1474">RAND()</f>
        <v>0.6389365969668427</v>
      </c>
      <c r="C1460" s="162" t="str">
        <f>Instructions!$I$37</f>
        <v>Mot 16</v>
      </c>
      <c r="D1460" s="162">
        <f aca="true" t="shared" si="354" ref="D1460:D1468">RAND()</f>
        <v>0.0009507232889099937</v>
      </c>
      <c r="E1460" s="162" t="str">
        <f>Instructions!$I$52</f>
        <v>Mot 31</v>
      </c>
      <c r="F1460" s="162">
        <f aca="true" t="shared" si="355" ref="F1460:J1474">RAND()</f>
        <v>0.4635192261111829</v>
      </c>
      <c r="G1460" s="162" t="str">
        <f>Instructions!$I$67</f>
        <v>Mot 46</v>
      </c>
      <c r="H1460" s="162">
        <f ca="1" t="shared" si="355"/>
        <v>0.4283873524480274</v>
      </c>
      <c r="I1460" s="162" t="str">
        <f>Instructions!$I$82</f>
        <v>Mot 61</v>
      </c>
      <c r="J1460" s="162">
        <f ca="1" t="shared" si="355"/>
        <v>0.2688534212691275</v>
      </c>
    </row>
    <row r="1461" spans="1:10" ht="16.5">
      <c r="A1461" s="162" t="str">
        <f>Instructions!$I$23</f>
        <v>Mot 2</v>
      </c>
      <c r="B1461" s="162">
        <f ca="1" t="shared" si="353"/>
        <v>0.38759683924972377</v>
      </c>
      <c r="C1461" s="162" t="str">
        <f>Instructions!$I$38</f>
        <v>Mot 17</v>
      </c>
      <c r="D1461" s="162">
        <f ca="1" t="shared" si="354"/>
        <v>0.838808692671501</v>
      </c>
      <c r="E1461" s="162" t="str">
        <f>Instructions!$I$53</f>
        <v>Mot 32</v>
      </c>
      <c r="F1461" s="162">
        <f ca="1" t="shared" si="355"/>
        <v>0.38159654609964344</v>
      </c>
      <c r="G1461" s="162" t="str">
        <f>Instructions!$I$68</f>
        <v>Mot 47</v>
      </c>
      <c r="H1461" s="162">
        <f ca="1" t="shared" si="355"/>
        <v>0.961035379750685</v>
      </c>
      <c r="I1461" s="162" t="str">
        <f>Instructions!$I$83</f>
        <v>Mot 62</v>
      </c>
      <c r="J1461" s="162">
        <f ca="1" t="shared" si="355"/>
        <v>0.8263409253385915</v>
      </c>
    </row>
    <row r="1462" spans="1:10" ht="16.5">
      <c r="A1462" s="162" t="str">
        <f>Instructions!$I$24</f>
        <v>Mot 3</v>
      </c>
      <c r="B1462" s="162">
        <f ca="1" t="shared" si="353"/>
        <v>0.5059288368435766</v>
      </c>
      <c r="C1462" s="162" t="str">
        <f>Instructions!$I$39</f>
        <v>Mot 18</v>
      </c>
      <c r="D1462" s="162">
        <f ca="1" t="shared" si="354"/>
        <v>0.7968545841326808</v>
      </c>
      <c r="E1462" s="162" t="str">
        <f>Instructions!$I$54</f>
        <v>Mot 33</v>
      </c>
      <c r="F1462" s="162">
        <f ca="1" t="shared" si="355"/>
        <v>0.7449817234033033</v>
      </c>
      <c r="G1462" s="162" t="str">
        <f>Instructions!$I$69</f>
        <v>Mot 48</v>
      </c>
      <c r="H1462" s="162">
        <f ca="1" t="shared" si="355"/>
        <v>0.4405491496683869</v>
      </c>
      <c r="I1462" s="162" t="str">
        <f>Instructions!$I$84</f>
        <v>Mot 63</v>
      </c>
      <c r="J1462" s="162">
        <f ca="1" t="shared" si="355"/>
        <v>0.548980000791804</v>
      </c>
    </row>
    <row r="1463" spans="1:10" ht="16.5">
      <c r="A1463" s="162" t="str">
        <f>Instructions!$I$25</f>
        <v>Mot 4</v>
      </c>
      <c r="B1463" s="162">
        <f ca="1" t="shared" si="353"/>
        <v>0.5952851462281258</v>
      </c>
      <c r="C1463" s="162" t="str">
        <f>Instructions!$I$40</f>
        <v>Mot 19</v>
      </c>
      <c r="D1463" s="162">
        <f ca="1" t="shared" si="354"/>
        <v>0.5761932441001929</v>
      </c>
      <c r="E1463" s="162" t="str">
        <f>Instructions!$I$55</f>
        <v>Mot 34</v>
      </c>
      <c r="F1463" s="162">
        <f ca="1" t="shared" si="355"/>
        <v>0.301868118424667</v>
      </c>
      <c r="G1463" s="162" t="str">
        <f>Instructions!$I$70</f>
        <v>Mot 49</v>
      </c>
      <c r="H1463" s="162">
        <f ca="1" t="shared" si="355"/>
        <v>0.683790814679694</v>
      </c>
      <c r="I1463" s="162" t="str">
        <f>Instructions!$I$85</f>
        <v>Mot 64</v>
      </c>
      <c r="J1463" s="162">
        <f ca="1" t="shared" si="355"/>
        <v>0.17447797675098253</v>
      </c>
    </row>
    <row r="1464" spans="1:10" ht="16.5">
      <c r="A1464" s="162" t="str">
        <f>Instructions!$I$26</f>
        <v>Mot 5</v>
      </c>
      <c r="B1464" s="162">
        <f ca="1" t="shared" si="353"/>
        <v>0.9898094002432414</v>
      </c>
      <c r="C1464" s="162" t="str">
        <f>Instructions!$I$41</f>
        <v>Mot 20</v>
      </c>
      <c r="D1464" s="162">
        <f ca="1" t="shared" si="354"/>
        <v>0.637869216580439</v>
      </c>
      <c r="E1464" s="162" t="str">
        <f>Instructions!$I$56</f>
        <v>Mot 35</v>
      </c>
      <c r="F1464" s="162">
        <f ca="1" t="shared" si="355"/>
        <v>0.8196507750850469</v>
      </c>
      <c r="G1464" s="162" t="str">
        <f>Instructions!$I$71</f>
        <v>Mot 50</v>
      </c>
      <c r="H1464" s="162">
        <f ca="1" t="shared" si="355"/>
        <v>0.08729709736739866</v>
      </c>
      <c r="I1464" s="162" t="str">
        <f>Instructions!$I$86</f>
        <v>Mot 65</v>
      </c>
      <c r="J1464" s="162">
        <f ca="1" t="shared" si="355"/>
        <v>0.2026645561443553</v>
      </c>
    </row>
    <row r="1465" spans="1:10" ht="16.5">
      <c r="A1465" s="162" t="str">
        <f>Instructions!$I$27</f>
        <v>Mot 6</v>
      </c>
      <c r="B1465" s="162">
        <f ca="1" t="shared" si="353"/>
        <v>0.08553403538010207</v>
      </c>
      <c r="C1465" s="162" t="str">
        <f>Instructions!$I$42</f>
        <v>Mot 21</v>
      </c>
      <c r="D1465" s="162">
        <f ca="1" t="shared" si="354"/>
        <v>0.49992364449561255</v>
      </c>
      <c r="E1465" s="162" t="str">
        <f>Instructions!$I$57</f>
        <v>Mot 36</v>
      </c>
      <c r="F1465" s="162">
        <f ca="1" t="shared" si="355"/>
        <v>0.6291082173826917</v>
      </c>
      <c r="G1465" s="162" t="str">
        <f>Instructions!$I$72</f>
        <v>Mot 51</v>
      </c>
      <c r="H1465" s="162">
        <f ca="1" t="shared" si="355"/>
        <v>0.7463937780320679</v>
      </c>
      <c r="I1465" s="162" t="str">
        <f>Instructions!$I$87</f>
        <v>Mot 66</v>
      </c>
      <c r="J1465" s="162">
        <f ca="1" t="shared" si="355"/>
        <v>0.72713151751119</v>
      </c>
    </row>
    <row r="1466" spans="1:10" ht="16.5">
      <c r="A1466" s="162" t="str">
        <f>Instructions!$I$28</f>
        <v>Mot 7</v>
      </c>
      <c r="B1466" s="162">
        <f ca="1" t="shared" si="353"/>
        <v>0.8843467247164594</v>
      </c>
      <c r="C1466" s="162" t="str">
        <f>Instructions!$I$43</f>
        <v>Mot 22</v>
      </c>
      <c r="D1466" s="162">
        <f ca="1" t="shared" si="354"/>
        <v>0.06936840362597263</v>
      </c>
      <c r="E1466" s="162" t="str">
        <f>Instructions!$I$58</f>
        <v>Mot 37</v>
      </c>
      <c r="F1466" s="162">
        <f ca="1" t="shared" si="355"/>
        <v>0.2390373076841178</v>
      </c>
      <c r="G1466" s="162" t="str">
        <f>Instructions!$I$73</f>
        <v>Mot 52</v>
      </c>
      <c r="H1466" s="162">
        <f ca="1" t="shared" si="355"/>
        <v>0.360791914492429</v>
      </c>
      <c r="I1466" s="162" t="str">
        <f>Instructions!$I$88</f>
        <v>Mot 67</v>
      </c>
      <c r="J1466" s="162">
        <f ca="1" t="shared" si="355"/>
        <v>0.25964282092818447</v>
      </c>
    </row>
    <row r="1467" spans="1:10" ht="16.5">
      <c r="A1467" s="162" t="str">
        <f>Instructions!$I$29</f>
        <v>Mot 8</v>
      </c>
      <c r="B1467" s="162">
        <f ca="1" t="shared" si="353"/>
        <v>0.31411344606714686</v>
      </c>
      <c r="C1467" s="162" t="str">
        <f>Instructions!$I$44</f>
        <v>Mot 23</v>
      </c>
      <c r="D1467" s="162">
        <f ca="1" t="shared" si="354"/>
        <v>0.4638942689867749</v>
      </c>
      <c r="E1467" s="162" t="str">
        <f>Instructions!$I$59</f>
        <v>Mot 38</v>
      </c>
      <c r="F1467" s="162">
        <f ca="1" t="shared" si="355"/>
        <v>0.0016294492578365904</v>
      </c>
      <c r="G1467" s="162" t="str">
        <f>Instructions!$I$74</f>
        <v>Mot 53</v>
      </c>
      <c r="H1467" s="162">
        <f ca="1" t="shared" si="355"/>
        <v>0.11395555229829357</v>
      </c>
      <c r="I1467" s="162" t="str">
        <f>Instructions!$I$89</f>
        <v>Mot 68</v>
      </c>
      <c r="J1467" s="162">
        <f ca="1" t="shared" si="355"/>
        <v>0.9009049461067835</v>
      </c>
    </row>
    <row r="1468" spans="1:10" ht="16.5">
      <c r="A1468" s="162" t="str">
        <f>Instructions!$I$30</f>
        <v>Mot 9</v>
      </c>
      <c r="B1468" s="162">
        <f ca="1" t="shared" si="353"/>
        <v>0.18944344337079821</v>
      </c>
      <c r="C1468" s="162" t="str">
        <f>Instructions!$I$45</f>
        <v>Mot 24</v>
      </c>
      <c r="D1468" s="162">
        <f ca="1" t="shared" si="354"/>
        <v>0.27255462001580266</v>
      </c>
      <c r="E1468" s="162" t="str">
        <f>Instructions!$I$60</f>
        <v>Mot 39</v>
      </c>
      <c r="F1468" s="162">
        <f ca="1" t="shared" si="355"/>
        <v>0.6413554535057989</v>
      </c>
      <c r="G1468" s="162" t="str">
        <f>Instructions!$I$75</f>
        <v>Mot 54</v>
      </c>
      <c r="H1468" s="162">
        <f ca="1" t="shared" si="355"/>
        <v>0.008027124272730335</v>
      </c>
      <c r="I1468" s="162" t="str">
        <f>Instructions!$I$90</f>
        <v>Mot 69</v>
      </c>
      <c r="J1468" s="162">
        <f ca="1" t="shared" si="355"/>
        <v>0.9569533925084718</v>
      </c>
    </row>
    <row r="1469" spans="1:10" ht="16.5">
      <c r="A1469" s="162" t="str">
        <f>Instructions!$I$31</f>
        <v>Mot 10</v>
      </c>
      <c r="B1469" s="162">
        <f ca="1" t="shared" si="353"/>
        <v>0.0286987996324517</v>
      </c>
      <c r="C1469" s="162" t="str">
        <f>Instructions!$I$46</f>
        <v>Mot 25</v>
      </c>
      <c r="D1469" s="162">
        <f ca="1">RAND()</f>
        <v>0.3400294789812299</v>
      </c>
      <c r="E1469" s="162" t="str">
        <f>Instructions!$I$61</f>
        <v>Mot 40</v>
      </c>
      <c r="F1469" s="162">
        <f ca="1">RAND()</f>
        <v>0.17667845071314225</v>
      </c>
      <c r="G1469" s="162" t="str">
        <f>Instructions!$I$76</f>
        <v>Mot 55</v>
      </c>
      <c r="H1469" s="162">
        <f ca="1" t="shared" si="355"/>
        <v>0.01213448518012994</v>
      </c>
      <c r="I1469" s="162" t="str">
        <f>Instructions!$I$91</f>
        <v>Mot 70</v>
      </c>
      <c r="J1469" s="162">
        <f ca="1" t="shared" si="355"/>
        <v>0.5893431057663909</v>
      </c>
    </row>
    <row r="1470" spans="1:10" ht="16.5">
      <c r="A1470" s="162" t="str">
        <f>Instructions!$I$32</f>
        <v>Mot 11</v>
      </c>
      <c r="B1470" s="162">
        <f ca="1" t="shared" si="353"/>
        <v>0.06291694314412011</v>
      </c>
      <c r="C1470" s="162" t="str">
        <f>Instructions!$I$47</f>
        <v>Mot 26</v>
      </c>
      <c r="D1470" s="162">
        <f ca="1">RAND()</f>
        <v>0.744669265110593</v>
      </c>
      <c r="E1470" s="162" t="str">
        <f>Instructions!$I$62</f>
        <v>Mot 41</v>
      </c>
      <c r="F1470" s="162">
        <f ca="1">RAND()</f>
        <v>0.283312906024743</v>
      </c>
      <c r="G1470" s="162" t="str">
        <f>Instructions!$I$77</f>
        <v>Mot 56</v>
      </c>
      <c r="H1470" s="162">
        <f ca="1" t="shared" si="355"/>
        <v>0.4059612887153119</v>
      </c>
      <c r="I1470" s="162" t="str">
        <f>Instructions!$I$92</f>
        <v>Mot 71</v>
      </c>
      <c r="J1470" s="162">
        <f ca="1" t="shared" si="355"/>
        <v>0.44504190916105046</v>
      </c>
    </row>
    <row r="1471" spans="1:10" ht="16.5">
      <c r="A1471" s="162" t="str">
        <f>Instructions!$I$33</f>
        <v>Mot 12</v>
      </c>
      <c r="B1471" s="162">
        <f ca="1" t="shared" si="353"/>
        <v>0.9767022790240012</v>
      </c>
      <c r="C1471" s="162" t="str">
        <f>Instructions!$I$48</f>
        <v>Mot 27</v>
      </c>
      <c r="D1471" s="162">
        <f ca="1">RAND()</f>
        <v>0.6738657979158993</v>
      </c>
      <c r="E1471" s="162" t="str">
        <f>Instructions!$I$63</f>
        <v>Mot 42</v>
      </c>
      <c r="F1471" s="162">
        <f ca="1">RAND()</f>
        <v>0.0526766303481645</v>
      </c>
      <c r="G1471" s="162" t="str">
        <f>Instructions!$I$78</f>
        <v>Mot 57</v>
      </c>
      <c r="H1471" s="162">
        <f ca="1" t="shared" si="355"/>
        <v>0.4179760265076765</v>
      </c>
      <c r="I1471" s="162" t="str">
        <f>Instructions!$I$93</f>
        <v>Mot 72</v>
      </c>
      <c r="J1471" s="162">
        <f ca="1" t="shared" si="355"/>
        <v>0.6739775662038908</v>
      </c>
    </row>
    <row r="1472" spans="1:10" ht="16.5">
      <c r="A1472" s="162" t="str">
        <f>Instructions!$I$34</f>
        <v>Mot 13</v>
      </c>
      <c r="B1472" s="162">
        <f ca="1" t="shared" si="353"/>
        <v>0.9101906961888907</v>
      </c>
      <c r="C1472" s="162" t="str">
        <f>Instructions!$I$49</f>
        <v>Mot 28</v>
      </c>
      <c r="D1472" s="162">
        <f aca="true" t="shared" si="356" ref="D1472:D1474">RAND()</f>
        <v>0.45419055104277306</v>
      </c>
      <c r="E1472" s="162" t="str">
        <f>Instructions!$I$64</f>
        <v>Mot 43</v>
      </c>
      <c r="F1472" s="162">
        <f aca="true" t="shared" si="357" ref="F1472:F1474">RAND()</f>
        <v>0.15552665738445992</v>
      </c>
      <c r="G1472" s="162" t="str">
        <f>Instructions!$I$79</f>
        <v>Mot 58</v>
      </c>
      <c r="H1472" s="162">
        <f ca="1" t="shared" si="355"/>
        <v>0.48116189960759004</v>
      </c>
      <c r="I1472" s="162" t="str">
        <f>Instructions!$I$94</f>
        <v>Mot 73</v>
      </c>
      <c r="J1472" s="162">
        <f ca="1" t="shared" si="355"/>
        <v>0.03224547570983971</v>
      </c>
    </row>
    <row r="1473" spans="1:10" ht="16.5">
      <c r="A1473" s="162" t="str">
        <f>Instructions!$I$35</f>
        <v>Mot 14</v>
      </c>
      <c r="B1473" s="162">
        <f ca="1" t="shared" si="353"/>
        <v>0.5773185212354902</v>
      </c>
      <c r="C1473" s="162" t="str">
        <f>Instructions!$I$50</f>
        <v>Mot 29</v>
      </c>
      <c r="D1473" s="162">
        <f ca="1" t="shared" si="356"/>
        <v>0.8592288110026314</v>
      </c>
      <c r="E1473" s="162" t="str">
        <f>Instructions!$I$65</f>
        <v>Mot 44</v>
      </c>
      <c r="F1473" s="162">
        <f ca="1" t="shared" si="357"/>
        <v>0.6013982998892532</v>
      </c>
      <c r="G1473" s="162" t="str">
        <f>Instructions!$I$80</f>
        <v>Mot 59</v>
      </c>
      <c r="H1473" s="162">
        <f ca="1" t="shared" si="355"/>
        <v>0.20900428785729042</v>
      </c>
      <c r="I1473" s="162" t="str">
        <f>Instructions!$I$95</f>
        <v>Mot 74</v>
      </c>
      <c r="J1473" s="162">
        <f ca="1" t="shared" si="355"/>
        <v>0.8115649159958561</v>
      </c>
    </row>
    <row r="1474" spans="1:10" ht="16.5">
      <c r="A1474" s="162" t="str">
        <f>Instructions!$I$36</f>
        <v>Mot 15</v>
      </c>
      <c r="B1474" s="162">
        <f ca="1" t="shared" si="353"/>
        <v>0.8610517103670644</v>
      </c>
      <c r="C1474" s="162" t="str">
        <f>Instructions!$I$51</f>
        <v>Mot 30</v>
      </c>
      <c r="D1474" s="162">
        <f ca="1" t="shared" si="356"/>
        <v>0.4005558413631365</v>
      </c>
      <c r="E1474" s="162" t="str">
        <f>Instructions!$I$66</f>
        <v>Mot 45</v>
      </c>
      <c r="F1474" s="162">
        <f ca="1" t="shared" si="357"/>
        <v>0.5437322122711084</v>
      </c>
      <c r="G1474" s="162" t="str">
        <f>Instructions!$I$81</f>
        <v>Mot 60</v>
      </c>
      <c r="H1474" s="162">
        <f ca="1" t="shared" si="355"/>
        <v>0.609026300863941</v>
      </c>
      <c r="I1474" s="162" t="str">
        <f>Instructions!$I$96</f>
        <v>Mot 75</v>
      </c>
      <c r="J1474" s="162">
        <f ca="1" t="shared" si="355"/>
        <v>0.7772915050228715</v>
      </c>
    </row>
    <row r="1475" ht="16.5">
      <c r="K1475" s="162">
        <v>74</v>
      </c>
    </row>
    <row r="1480" spans="1:10" ht="16.5">
      <c r="A1480" s="162" t="str">
        <f>Instructions!$I$22</f>
        <v>Mot 1</v>
      </c>
      <c r="B1480" s="162">
        <f aca="true" t="shared" si="358" ref="B1480:B1494">RAND()</f>
        <v>0.08353131853335793</v>
      </c>
      <c r="C1480" s="162" t="str">
        <f>Instructions!$I$37</f>
        <v>Mot 16</v>
      </c>
      <c r="D1480" s="162">
        <f aca="true" t="shared" si="359" ref="D1480:D1488">RAND()</f>
        <v>0.06773699576205905</v>
      </c>
      <c r="E1480" s="162" t="str">
        <f>Instructions!$I$52</f>
        <v>Mot 31</v>
      </c>
      <c r="F1480" s="162">
        <f aca="true" t="shared" si="360" ref="F1480:J1494">RAND()</f>
        <v>0.574113426931913</v>
      </c>
      <c r="G1480" s="162" t="str">
        <f>Instructions!$I$67</f>
        <v>Mot 46</v>
      </c>
      <c r="H1480" s="162">
        <f ca="1" t="shared" si="360"/>
        <v>0.13420512649414362</v>
      </c>
      <c r="I1480" s="162" t="str">
        <f>Instructions!$I$82</f>
        <v>Mot 61</v>
      </c>
      <c r="J1480" s="162">
        <f ca="1" t="shared" si="360"/>
        <v>0.6132099981222654</v>
      </c>
    </row>
    <row r="1481" spans="1:10" ht="16.5">
      <c r="A1481" s="162" t="str">
        <f>Instructions!$I$23</f>
        <v>Mot 2</v>
      </c>
      <c r="B1481" s="162">
        <f ca="1" t="shared" si="358"/>
        <v>0.9798990027576012</v>
      </c>
      <c r="C1481" s="162" t="str">
        <f>Instructions!$I$38</f>
        <v>Mot 17</v>
      </c>
      <c r="D1481" s="162">
        <f ca="1" t="shared" si="359"/>
        <v>0.1522074687110957</v>
      </c>
      <c r="E1481" s="162" t="str">
        <f>Instructions!$I$53</f>
        <v>Mot 32</v>
      </c>
      <c r="F1481" s="162">
        <f ca="1" t="shared" si="360"/>
        <v>0.3855549911514714</v>
      </c>
      <c r="G1481" s="162" t="str">
        <f>Instructions!$I$68</f>
        <v>Mot 47</v>
      </c>
      <c r="H1481" s="162">
        <f ca="1" t="shared" si="360"/>
        <v>0.6882505521131937</v>
      </c>
      <c r="I1481" s="162" t="str">
        <f>Instructions!$I$83</f>
        <v>Mot 62</v>
      </c>
      <c r="J1481" s="162">
        <f ca="1" t="shared" si="360"/>
        <v>0.5430718179653459</v>
      </c>
    </row>
    <row r="1482" spans="1:10" ht="16.5">
      <c r="A1482" s="162" t="str">
        <f>Instructions!$I$24</f>
        <v>Mot 3</v>
      </c>
      <c r="B1482" s="162">
        <f ca="1" t="shared" si="358"/>
        <v>0.7610789426330561</v>
      </c>
      <c r="C1482" s="162" t="str">
        <f>Instructions!$I$39</f>
        <v>Mot 18</v>
      </c>
      <c r="D1482" s="162">
        <f ca="1" t="shared" si="359"/>
        <v>0.7004574637284057</v>
      </c>
      <c r="E1482" s="162" t="str">
        <f>Instructions!$I$54</f>
        <v>Mot 33</v>
      </c>
      <c r="F1482" s="162">
        <f ca="1" t="shared" si="360"/>
        <v>0.7582627809084901</v>
      </c>
      <c r="G1482" s="162" t="str">
        <f>Instructions!$I$69</f>
        <v>Mot 48</v>
      </c>
      <c r="H1482" s="162">
        <f ca="1" t="shared" si="360"/>
        <v>0.4209597456359919</v>
      </c>
      <c r="I1482" s="162" t="str">
        <f>Instructions!$I$84</f>
        <v>Mot 63</v>
      </c>
      <c r="J1482" s="162">
        <f ca="1" t="shared" si="360"/>
        <v>0.2440211351853797</v>
      </c>
    </row>
    <row r="1483" spans="1:10" ht="16.5">
      <c r="A1483" s="162" t="str">
        <f>Instructions!$I$25</f>
        <v>Mot 4</v>
      </c>
      <c r="B1483" s="162">
        <f ca="1" t="shared" si="358"/>
        <v>0.11178913055626005</v>
      </c>
      <c r="C1483" s="162" t="str">
        <f>Instructions!$I$40</f>
        <v>Mot 19</v>
      </c>
      <c r="D1483" s="162">
        <f ca="1" t="shared" si="359"/>
        <v>0.0686864544839666</v>
      </c>
      <c r="E1483" s="162" t="str">
        <f>Instructions!$I$55</f>
        <v>Mot 34</v>
      </c>
      <c r="F1483" s="162">
        <f ca="1" t="shared" si="360"/>
        <v>0.11892040967731277</v>
      </c>
      <c r="G1483" s="162" t="str">
        <f>Instructions!$I$70</f>
        <v>Mot 49</v>
      </c>
      <c r="H1483" s="162">
        <f ca="1" t="shared" si="360"/>
        <v>0.969478033353518</v>
      </c>
      <c r="I1483" s="162" t="str">
        <f>Instructions!$I$85</f>
        <v>Mot 64</v>
      </c>
      <c r="J1483" s="162">
        <f ca="1" t="shared" si="360"/>
        <v>0.7696309582615954</v>
      </c>
    </row>
    <row r="1484" spans="1:10" ht="16.5">
      <c r="A1484" s="162" t="str">
        <f>Instructions!$I$26</f>
        <v>Mot 5</v>
      </c>
      <c r="B1484" s="162">
        <f ca="1" t="shared" si="358"/>
        <v>0.4055180423335072</v>
      </c>
      <c r="C1484" s="162" t="str">
        <f>Instructions!$I$41</f>
        <v>Mot 20</v>
      </c>
      <c r="D1484" s="162">
        <f ca="1" t="shared" si="359"/>
        <v>0.9000233794649166</v>
      </c>
      <c r="E1484" s="162" t="str">
        <f>Instructions!$I$56</f>
        <v>Mot 35</v>
      </c>
      <c r="F1484" s="162">
        <f ca="1" t="shared" si="360"/>
        <v>0.2374873359500841</v>
      </c>
      <c r="G1484" s="162" t="str">
        <f>Instructions!$I$71</f>
        <v>Mot 50</v>
      </c>
      <c r="H1484" s="162">
        <f ca="1" t="shared" si="360"/>
        <v>0.5662017072812665</v>
      </c>
      <c r="I1484" s="162" t="str">
        <f>Instructions!$I$86</f>
        <v>Mot 65</v>
      </c>
      <c r="J1484" s="162">
        <f ca="1" t="shared" si="360"/>
        <v>0.1734476255586459</v>
      </c>
    </row>
    <row r="1485" spans="1:10" ht="16.5">
      <c r="A1485" s="162" t="str">
        <f>Instructions!$I$27</f>
        <v>Mot 6</v>
      </c>
      <c r="B1485" s="162">
        <f ca="1" t="shared" si="358"/>
        <v>0.6570424432497837</v>
      </c>
      <c r="C1485" s="162" t="str">
        <f>Instructions!$I$42</f>
        <v>Mot 21</v>
      </c>
      <c r="D1485" s="162">
        <f ca="1" t="shared" si="359"/>
        <v>0.790449786682626</v>
      </c>
      <c r="E1485" s="162" t="str">
        <f>Instructions!$I$57</f>
        <v>Mot 36</v>
      </c>
      <c r="F1485" s="162">
        <f ca="1" t="shared" si="360"/>
        <v>0.8584866125227721</v>
      </c>
      <c r="G1485" s="162" t="str">
        <f>Instructions!$I$72</f>
        <v>Mot 51</v>
      </c>
      <c r="H1485" s="162">
        <f ca="1" t="shared" si="360"/>
        <v>0.2658350733489381</v>
      </c>
      <c r="I1485" s="162" t="str">
        <f>Instructions!$I$87</f>
        <v>Mot 66</v>
      </c>
      <c r="J1485" s="162">
        <f ca="1" t="shared" si="360"/>
        <v>0.747142216169317</v>
      </c>
    </row>
    <row r="1486" spans="1:10" ht="16.5">
      <c r="A1486" s="162" t="str">
        <f>Instructions!$I$28</f>
        <v>Mot 7</v>
      </c>
      <c r="B1486" s="162">
        <f ca="1" t="shared" si="358"/>
        <v>0.4526387370273057</v>
      </c>
      <c r="C1486" s="162" t="str">
        <f>Instructions!$I$43</f>
        <v>Mot 22</v>
      </c>
      <c r="D1486" s="162">
        <f ca="1" t="shared" si="359"/>
        <v>0.9969900800265628</v>
      </c>
      <c r="E1486" s="162" t="str">
        <f>Instructions!$I$58</f>
        <v>Mot 37</v>
      </c>
      <c r="F1486" s="162">
        <f ca="1" t="shared" si="360"/>
        <v>0.6268315081550617</v>
      </c>
      <c r="G1486" s="162" t="str">
        <f>Instructions!$I$73</f>
        <v>Mot 52</v>
      </c>
      <c r="H1486" s="162">
        <f ca="1" t="shared" si="360"/>
        <v>0.7368477913558311</v>
      </c>
      <c r="I1486" s="162" t="str">
        <f>Instructions!$I$88</f>
        <v>Mot 67</v>
      </c>
      <c r="J1486" s="162">
        <f ca="1" t="shared" si="360"/>
        <v>0.16118956856587496</v>
      </c>
    </row>
    <row r="1487" spans="1:10" ht="16.5">
      <c r="A1487" s="162" t="str">
        <f>Instructions!$I$29</f>
        <v>Mot 8</v>
      </c>
      <c r="B1487" s="162">
        <f ca="1" t="shared" si="358"/>
        <v>0.8452333559959875</v>
      </c>
      <c r="C1487" s="162" t="str">
        <f>Instructions!$I$44</f>
        <v>Mot 23</v>
      </c>
      <c r="D1487" s="162">
        <f ca="1" t="shared" si="359"/>
        <v>0.146668493808503</v>
      </c>
      <c r="E1487" s="162" t="str">
        <f>Instructions!$I$59</f>
        <v>Mot 38</v>
      </c>
      <c r="F1487" s="162">
        <f ca="1" t="shared" si="360"/>
        <v>0.8716839904497058</v>
      </c>
      <c r="G1487" s="162" t="str">
        <f>Instructions!$I$74</f>
        <v>Mot 53</v>
      </c>
      <c r="H1487" s="162">
        <f ca="1" t="shared" si="360"/>
        <v>0.00020087382438960244</v>
      </c>
      <c r="I1487" s="162" t="str">
        <f>Instructions!$I$89</f>
        <v>Mot 68</v>
      </c>
      <c r="J1487" s="162">
        <f ca="1" t="shared" si="360"/>
        <v>0.44846047157498237</v>
      </c>
    </row>
    <row r="1488" spans="1:10" ht="16.5">
      <c r="A1488" s="162" t="str">
        <f>Instructions!$I$30</f>
        <v>Mot 9</v>
      </c>
      <c r="B1488" s="162">
        <f ca="1" t="shared" si="358"/>
        <v>0.8013701457742177</v>
      </c>
      <c r="C1488" s="162" t="str">
        <f>Instructions!$I$45</f>
        <v>Mot 24</v>
      </c>
      <c r="D1488" s="162">
        <f ca="1" t="shared" si="359"/>
        <v>0.7393257704732791</v>
      </c>
      <c r="E1488" s="162" t="str">
        <f>Instructions!$I$60</f>
        <v>Mot 39</v>
      </c>
      <c r="F1488" s="162">
        <f ca="1" t="shared" si="360"/>
        <v>0.6608179768595571</v>
      </c>
      <c r="G1488" s="162" t="str">
        <f>Instructions!$I$75</f>
        <v>Mot 54</v>
      </c>
      <c r="H1488" s="162">
        <f ca="1" t="shared" si="360"/>
        <v>0.31573155352993965</v>
      </c>
      <c r="I1488" s="162" t="str">
        <f>Instructions!$I$90</f>
        <v>Mot 69</v>
      </c>
      <c r="J1488" s="162">
        <f ca="1" t="shared" si="360"/>
        <v>0.4743917427577433</v>
      </c>
    </row>
    <row r="1489" spans="1:10" ht="16.5">
      <c r="A1489" s="162" t="str">
        <f>Instructions!$I$31</f>
        <v>Mot 10</v>
      </c>
      <c r="B1489" s="162">
        <f ca="1" t="shared" si="358"/>
        <v>0.022364079056944375</v>
      </c>
      <c r="C1489" s="162" t="str">
        <f>Instructions!$I$46</f>
        <v>Mot 25</v>
      </c>
      <c r="D1489" s="162">
        <f ca="1">RAND()</f>
        <v>0.38958970878558286</v>
      </c>
      <c r="E1489" s="162" t="str">
        <f>Instructions!$I$61</f>
        <v>Mot 40</v>
      </c>
      <c r="F1489" s="162">
        <f ca="1">RAND()</f>
        <v>0.6843090926411333</v>
      </c>
      <c r="G1489" s="162" t="str">
        <f>Instructions!$I$76</f>
        <v>Mot 55</v>
      </c>
      <c r="H1489" s="162">
        <f ca="1" t="shared" si="360"/>
        <v>0.478729904621655</v>
      </c>
      <c r="I1489" s="162" t="str">
        <f>Instructions!$I$91</f>
        <v>Mot 70</v>
      </c>
      <c r="J1489" s="162">
        <f ca="1" t="shared" si="360"/>
        <v>0.42280426531931725</v>
      </c>
    </row>
    <row r="1490" spans="1:10" ht="16.5">
      <c r="A1490" s="162" t="str">
        <f>Instructions!$I$32</f>
        <v>Mot 11</v>
      </c>
      <c r="B1490" s="162">
        <f ca="1" t="shared" si="358"/>
        <v>0.18226446938462593</v>
      </c>
      <c r="C1490" s="162" t="str">
        <f>Instructions!$I$47</f>
        <v>Mot 26</v>
      </c>
      <c r="D1490" s="162">
        <f ca="1">RAND()</f>
        <v>0.6357555415764738</v>
      </c>
      <c r="E1490" s="162" t="str">
        <f>Instructions!$I$62</f>
        <v>Mot 41</v>
      </c>
      <c r="F1490" s="162">
        <f ca="1">RAND()</f>
        <v>0.1257916038896315</v>
      </c>
      <c r="G1490" s="162" t="str">
        <f>Instructions!$I$77</f>
        <v>Mot 56</v>
      </c>
      <c r="H1490" s="162">
        <f ca="1" t="shared" si="360"/>
        <v>0.44992612733720805</v>
      </c>
      <c r="I1490" s="162" t="str">
        <f>Instructions!$I$92</f>
        <v>Mot 71</v>
      </c>
      <c r="J1490" s="162">
        <f ca="1" t="shared" si="360"/>
        <v>0.39582352190207026</v>
      </c>
    </row>
    <row r="1491" spans="1:10" ht="16.5">
      <c r="A1491" s="162" t="str">
        <f>Instructions!$I$33</f>
        <v>Mot 12</v>
      </c>
      <c r="B1491" s="162">
        <f ca="1" t="shared" si="358"/>
        <v>0.5019924759337736</v>
      </c>
      <c r="C1491" s="162" t="str">
        <f>Instructions!$I$48</f>
        <v>Mot 27</v>
      </c>
      <c r="D1491" s="162">
        <f ca="1">RAND()</f>
        <v>0.19579437816055623</v>
      </c>
      <c r="E1491" s="162" t="str">
        <f>Instructions!$I$63</f>
        <v>Mot 42</v>
      </c>
      <c r="F1491" s="162">
        <f ca="1">RAND()</f>
        <v>0.026371262769790516</v>
      </c>
      <c r="G1491" s="162" t="str">
        <f>Instructions!$I$78</f>
        <v>Mot 57</v>
      </c>
      <c r="H1491" s="162">
        <f ca="1" t="shared" si="360"/>
        <v>0.2805092907835416</v>
      </c>
      <c r="I1491" s="162" t="str">
        <f>Instructions!$I$93</f>
        <v>Mot 72</v>
      </c>
      <c r="J1491" s="162">
        <f ca="1" t="shared" si="360"/>
        <v>0.2459282666564382</v>
      </c>
    </row>
    <row r="1492" spans="1:10" ht="16.5">
      <c r="A1492" s="162" t="str">
        <f>Instructions!$I$34</f>
        <v>Mot 13</v>
      </c>
      <c r="B1492" s="162">
        <f ca="1" t="shared" si="358"/>
        <v>0.27499555867241254</v>
      </c>
      <c r="C1492" s="162" t="str">
        <f>Instructions!$I$49</f>
        <v>Mot 28</v>
      </c>
      <c r="D1492" s="162">
        <f aca="true" t="shared" si="361" ref="D1492:D1494">RAND()</f>
        <v>0.9763443779020577</v>
      </c>
      <c r="E1492" s="162" t="str">
        <f>Instructions!$I$64</f>
        <v>Mot 43</v>
      </c>
      <c r="F1492" s="162">
        <f aca="true" t="shared" si="362" ref="F1492:F1494">RAND()</f>
        <v>0.14097242838018575</v>
      </c>
      <c r="G1492" s="162" t="str">
        <f>Instructions!$I$79</f>
        <v>Mot 58</v>
      </c>
      <c r="H1492" s="162">
        <f ca="1" t="shared" si="360"/>
        <v>0.1789317323393681</v>
      </c>
      <c r="I1492" s="162" t="str">
        <f>Instructions!$I$94</f>
        <v>Mot 73</v>
      </c>
      <c r="J1492" s="162">
        <f ca="1" t="shared" si="360"/>
        <v>0.6933863973126598</v>
      </c>
    </row>
    <row r="1493" spans="1:10" ht="16.5">
      <c r="A1493" s="162" t="str">
        <f>Instructions!$I$35</f>
        <v>Mot 14</v>
      </c>
      <c r="B1493" s="162">
        <f ca="1" t="shared" si="358"/>
        <v>0.5425549697106803</v>
      </c>
      <c r="C1493" s="162" t="str">
        <f>Instructions!$I$50</f>
        <v>Mot 29</v>
      </c>
      <c r="D1493" s="162">
        <f ca="1" t="shared" si="361"/>
        <v>0.6373242185735943</v>
      </c>
      <c r="E1493" s="162" t="str">
        <f>Instructions!$I$65</f>
        <v>Mot 44</v>
      </c>
      <c r="F1493" s="162">
        <f ca="1" t="shared" si="362"/>
        <v>0.9508934224858475</v>
      </c>
      <c r="G1493" s="162" t="str">
        <f>Instructions!$I$80</f>
        <v>Mot 59</v>
      </c>
      <c r="H1493" s="162">
        <f ca="1" t="shared" si="360"/>
        <v>0.7963675581649107</v>
      </c>
      <c r="I1493" s="162" t="str">
        <f>Instructions!$I$95</f>
        <v>Mot 74</v>
      </c>
      <c r="J1493" s="162">
        <f ca="1" t="shared" si="360"/>
        <v>0.6942724323787316</v>
      </c>
    </row>
    <row r="1494" spans="1:10" ht="16.5">
      <c r="A1494" s="162" t="str">
        <f>Instructions!$I$36</f>
        <v>Mot 15</v>
      </c>
      <c r="B1494" s="162">
        <f ca="1" t="shared" si="358"/>
        <v>0.3869608447570896</v>
      </c>
      <c r="C1494" s="162" t="str">
        <f>Instructions!$I$51</f>
        <v>Mot 30</v>
      </c>
      <c r="D1494" s="162">
        <f ca="1" t="shared" si="361"/>
        <v>0.007868217210278194</v>
      </c>
      <c r="E1494" s="162" t="str">
        <f>Instructions!$I$66</f>
        <v>Mot 45</v>
      </c>
      <c r="F1494" s="162">
        <f ca="1" t="shared" si="362"/>
        <v>0.5605474735612211</v>
      </c>
      <c r="G1494" s="162" t="str">
        <f>Instructions!$I$81</f>
        <v>Mot 60</v>
      </c>
      <c r="H1494" s="162">
        <f ca="1" t="shared" si="360"/>
        <v>0.20016832806476825</v>
      </c>
      <c r="I1494" s="162" t="str">
        <f>Instructions!$I$96</f>
        <v>Mot 75</v>
      </c>
      <c r="J1494" s="162">
        <f ca="1" t="shared" si="360"/>
        <v>0.8316032380053313</v>
      </c>
    </row>
    <row r="1495" ht="16.5">
      <c r="K1495" s="162">
        <v>75</v>
      </c>
    </row>
    <row r="1500" spans="1:10" ht="16.5">
      <c r="A1500" s="162" t="str">
        <f>Instructions!$I$22</f>
        <v>Mot 1</v>
      </c>
      <c r="B1500" s="162">
        <f aca="true" t="shared" si="363" ref="B1500:B1514">RAND()</f>
        <v>0.3527848676350911</v>
      </c>
      <c r="C1500" s="162" t="str">
        <f>Instructions!$I$37</f>
        <v>Mot 16</v>
      </c>
      <c r="D1500" s="162">
        <f aca="true" t="shared" si="364" ref="D1500:D1508">RAND()</f>
        <v>0.7918471285808811</v>
      </c>
      <c r="E1500" s="162" t="str">
        <f>Instructions!$I$52</f>
        <v>Mot 31</v>
      </c>
      <c r="F1500" s="162">
        <f aca="true" t="shared" si="365" ref="F1500:J1514">RAND()</f>
        <v>0.4646548831900227</v>
      </c>
      <c r="G1500" s="162" t="str">
        <f>Instructions!$I$67</f>
        <v>Mot 46</v>
      </c>
      <c r="H1500" s="162">
        <f ca="1" t="shared" si="365"/>
        <v>0.3440498859093206</v>
      </c>
      <c r="I1500" s="162" t="str">
        <f>Instructions!$I$82</f>
        <v>Mot 61</v>
      </c>
      <c r="J1500" s="162">
        <f ca="1" t="shared" si="365"/>
        <v>0.04914583994751043</v>
      </c>
    </row>
    <row r="1501" spans="1:10" ht="16.5">
      <c r="A1501" s="162" t="str">
        <f>Instructions!$I$23</f>
        <v>Mot 2</v>
      </c>
      <c r="B1501" s="162">
        <f ca="1" t="shared" si="363"/>
        <v>0.7353533967235152</v>
      </c>
      <c r="C1501" s="162" t="str">
        <f>Instructions!$I$38</f>
        <v>Mot 17</v>
      </c>
      <c r="D1501" s="162">
        <f ca="1" t="shared" si="364"/>
        <v>0.1740587444817867</v>
      </c>
      <c r="E1501" s="162" t="str">
        <f>Instructions!$I$53</f>
        <v>Mot 32</v>
      </c>
      <c r="F1501" s="162">
        <f ca="1" t="shared" si="365"/>
        <v>0.4412665023790424</v>
      </c>
      <c r="G1501" s="162" t="str">
        <f>Instructions!$I$68</f>
        <v>Mot 47</v>
      </c>
      <c r="H1501" s="162">
        <f ca="1" t="shared" si="365"/>
        <v>0.4828382708283214</v>
      </c>
      <c r="I1501" s="162" t="str">
        <f>Instructions!$I$83</f>
        <v>Mot 62</v>
      </c>
      <c r="J1501" s="162">
        <f ca="1" t="shared" si="365"/>
        <v>0.4238274826906684</v>
      </c>
    </row>
    <row r="1502" spans="1:10" ht="16.5">
      <c r="A1502" s="162" t="str">
        <f>Instructions!$I$24</f>
        <v>Mot 3</v>
      </c>
      <c r="B1502" s="162">
        <f ca="1" t="shared" si="363"/>
        <v>0.21421820446141848</v>
      </c>
      <c r="C1502" s="162" t="str">
        <f>Instructions!$I$39</f>
        <v>Mot 18</v>
      </c>
      <c r="D1502" s="162">
        <f ca="1" t="shared" si="364"/>
        <v>0.48329700368257433</v>
      </c>
      <c r="E1502" s="162" t="str">
        <f>Instructions!$I$54</f>
        <v>Mot 33</v>
      </c>
      <c r="F1502" s="162">
        <f ca="1" t="shared" si="365"/>
        <v>0.7151517147119183</v>
      </c>
      <c r="G1502" s="162" t="str">
        <f>Instructions!$I$69</f>
        <v>Mot 48</v>
      </c>
      <c r="H1502" s="162">
        <f ca="1" t="shared" si="365"/>
        <v>0.35472938836668033</v>
      </c>
      <c r="I1502" s="162" t="str">
        <f>Instructions!$I$84</f>
        <v>Mot 63</v>
      </c>
      <c r="J1502" s="162">
        <f ca="1" t="shared" si="365"/>
        <v>0.6366169754933294</v>
      </c>
    </row>
    <row r="1503" spans="1:10" ht="16.5">
      <c r="A1503" s="162" t="str">
        <f>Instructions!$I$25</f>
        <v>Mot 4</v>
      </c>
      <c r="B1503" s="162">
        <f ca="1" t="shared" si="363"/>
        <v>0.8624066463727905</v>
      </c>
      <c r="C1503" s="162" t="str">
        <f>Instructions!$I$40</f>
        <v>Mot 19</v>
      </c>
      <c r="D1503" s="162">
        <f ca="1" t="shared" si="364"/>
        <v>0.6374592696765967</v>
      </c>
      <c r="E1503" s="162" t="str">
        <f>Instructions!$I$55</f>
        <v>Mot 34</v>
      </c>
      <c r="F1503" s="162">
        <f ca="1" t="shared" si="365"/>
        <v>0.33813357005639344</v>
      </c>
      <c r="G1503" s="162" t="str">
        <f>Instructions!$I$70</f>
        <v>Mot 49</v>
      </c>
      <c r="H1503" s="162">
        <f ca="1" t="shared" si="365"/>
        <v>0.6004874293522411</v>
      </c>
      <c r="I1503" s="162" t="str">
        <f>Instructions!$I$85</f>
        <v>Mot 64</v>
      </c>
      <c r="J1503" s="162">
        <f ca="1" t="shared" si="365"/>
        <v>0.552593426014073</v>
      </c>
    </row>
    <row r="1504" spans="1:10" ht="16.5">
      <c r="A1504" s="162" t="str">
        <f>Instructions!$I$26</f>
        <v>Mot 5</v>
      </c>
      <c r="B1504" s="162">
        <f ca="1" t="shared" si="363"/>
        <v>0.9942649653563052</v>
      </c>
      <c r="C1504" s="162" t="str">
        <f>Instructions!$I$41</f>
        <v>Mot 20</v>
      </c>
      <c r="D1504" s="162">
        <f ca="1" t="shared" si="364"/>
        <v>0.16372495004192245</v>
      </c>
      <c r="E1504" s="162" t="str">
        <f>Instructions!$I$56</f>
        <v>Mot 35</v>
      </c>
      <c r="F1504" s="162">
        <f ca="1" t="shared" si="365"/>
        <v>0.021171497582836096</v>
      </c>
      <c r="G1504" s="162" t="str">
        <f>Instructions!$I$71</f>
        <v>Mot 50</v>
      </c>
      <c r="H1504" s="162">
        <f ca="1" t="shared" si="365"/>
        <v>0.8879459459931999</v>
      </c>
      <c r="I1504" s="162" t="str">
        <f>Instructions!$I$86</f>
        <v>Mot 65</v>
      </c>
      <c r="J1504" s="162">
        <f ca="1" t="shared" si="365"/>
        <v>0.043242272803018955</v>
      </c>
    </row>
    <row r="1505" spans="1:10" ht="16.5">
      <c r="A1505" s="162" t="str">
        <f>Instructions!$I$27</f>
        <v>Mot 6</v>
      </c>
      <c r="B1505" s="162">
        <f ca="1" t="shared" si="363"/>
        <v>0.668225890369736</v>
      </c>
      <c r="C1505" s="162" t="str">
        <f>Instructions!$I$42</f>
        <v>Mot 21</v>
      </c>
      <c r="D1505" s="162">
        <f ca="1" t="shared" si="364"/>
        <v>0.02694903213073574</v>
      </c>
      <c r="E1505" s="162" t="str">
        <f>Instructions!$I$57</f>
        <v>Mot 36</v>
      </c>
      <c r="F1505" s="162">
        <f ca="1" t="shared" si="365"/>
        <v>0.0763392574696502</v>
      </c>
      <c r="G1505" s="162" t="str">
        <f>Instructions!$I$72</f>
        <v>Mot 51</v>
      </c>
      <c r="H1505" s="162">
        <f ca="1" t="shared" si="365"/>
        <v>0.8523086534024</v>
      </c>
      <c r="I1505" s="162" t="str">
        <f>Instructions!$I$87</f>
        <v>Mot 66</v>
      </c>
      <c r="J1505" s="162">
        <f ca="1" t="shared" si="365"/>
        <v>0.4390283331144339</v>
      </c>
    </row>
    <row r="1506" spans="1:10" ht="16.5">
      <c r="A1506" s="162" t="str">
        <f>Instructions!$I$28</f>
        <v>Mot 7</v>
      </c>
      <c r="B1506" s="162">
        <f ca="1" t="shared" si="363"/>
        <v>0.03369957183591421</v>
      </c>
      <c r="C1506" s="162" t="str">
        <f>Instructions!$I$43</f>
        <v>Mot 22</v>
      </c>
      <c r="D1506" s="162">
        <f ca="1" t="shared" si="364"/>
        <v>0.0499743791073326</v>
      </c>
      <c r="E1506" s="162" t="str">
        <f>Instructions!$I$58</f>
        <v>Mot 37</v>
      </c>
      <c r="F1506" s="162">
        <f ca="1" t="shared" si="365"/>
        <v>0.4901383156778981</v>
      </c>
      <c r="G1506" s="162" t="str">
        <f>Instructions!$I$73</f>
        <v>Mot 52</v>
      </c>
      <c r="H1506" s="162">
        <f ca="1" t="shared" si="365"/>
        <v>0.636695244858504</v>
      </c>
      <c r="I1506" s="162" t="str">
        <f>Instructions!$I$88</f>
        <v>Mot 67</v>
      </c>
      <c r="J1506" s="162">
        <f ca="1" t="shared" si="365"/>
        <v>0.9385343913454851</v>
      </c>
    </row>
    <row r="1507" spans="1:10" ht="16.5">
      <c r="A1507" s="162" t="str">
        <f>Instructions!$I$29</f>
        <v>Mot 8</v>
      </c>
      <c r="B1507" s="162">
        <f ca="1" t="shared" si="363"/>
        <v>0.8994872392783404</v>
      </c>
      <c r="C1507" s="162" t="str">
        <f>Instructions!$I$44</f>
        <v>Mot 23</v>
      </c>
      <c r="D1507" s="162">
        <f ca="1" t="shared" si="364"/>
        <v>0.010896561847362762</v>
      </c>
      <c r="E1507" s="162" t="str">
        <f>Instructions!$I$59</f>
        <v>Mot 38</v>
      </c>
      <c r="F1507" s="162">
        <f ca="1" t="shared" si="365"/>
        <v>0.000199283977077247</v>
      </c>
      <c r="G1507" s="162" t="str">
        <f>Instructions!$I$74</f>
        <v>Mot 53</v>
      </c>
      <c r="H1507" s="162">
        <f ca="1" t="shared" si="365"/>
        <v>0.7363475709847082</v>
      </c>
      <c r="I1507" s="162" t="str">
        <f>Instructions!$I$89</f>
        <v>Mot 68</v>
      </c>
      <c r="J1507" s="162">
        <f ca="1" t="shared" si="365"/>
        <v>0.7451406368684682</v>
      </c>
    </row>
    <row r="1508" spans="1:10" ht="16.5">
      <c r="A1508" s="162" t="str">
        <f>Instructions!$I$30</f>
        <v>Mot 9</v>
      </c>
      <c r="B1508" s="162">
        <f ca="1" t="shared" si="363"/>
        <v>0.06738236360551009</v>
      </c>
      <c r="C1508" s="162" t="str">
        <f>Instructions!$I$45</f>
        <v>Mot 24</v>
      </c>
      <c r="D1508" s="162">
        <f ca="1" t="shared" si="364"/>
        <v>0.24630434745533047</v>
      </c>
      <c r="E1508" s="162" t="str">
        <f>Instructions!$I$60</f>
        <v>Mot 39</v>
      </c>
      <c r="F1508" s="162">
        <f ca="1" t="shared" si="365"/>
        <v>0.0959857542346616</v>
      </c>
      <c r="G1508" s="162" t="str">
        <f>Instructions!$I$75</f>
        <v>Mot 54</v>
      </c>
      <c r="H1508" s="162">
        <f ca="1" t="shared" si="365"/>
        <v>0.2308620620365619</v>
      </c>
      <c r="I1508" s="162" t="str">
        <f>Instructions!$I$90</f>
        <v>Mot 69</v>
      </c>
      <c r="J1508" s="162">
        <f ca="1" t="shared" si="365"/>
        <v>0.5030660867048685</v>
      </c>
    </row>
    <row r="1509" spans="1:10" ht="16.5">
      <c r="A1509" s="162" t="str">
        <f>Instructions!$I$31</f>
        <v>Mot 10</v>
      </c>
      <c r="B1509" s="162">
        <f ca="1" t="shared" si="363"/>
        <v>0.6719186617674547</v>
      </c>
      <c r="C1509" s="162" t="str">
        <f>Instructions!$I$46</f>
        <v>Mot 25</v>
      </c>
      <c r="D1509" s="162">
        <f ca="1">RAND()</f>
        <v>0.765042875098088</v>
      </c>
      <c r="E1509" s="162" t="str">
        <f>Instructions!$I$61</f>
        <v>Mot 40</v>
      </c>
      <c r="F1509" s="162">
        <f ca="1">RAND()</f>
        <v>0.9939131034239763</v>
      </c>
      <c r="G1509" s="162" t="str">
        <f>Instructions!$I$76</f>
        <v>Mot 55</v>
      </c>
      <c r="H1509" s="162">
        <f ca="1" t="shared" si="365"/>
        <v>0.15378897570295458</v>
      </c>
      <c r="I1509" s="162" t="str">
        <f>Instructions!$I$91</f>
        <v>Mot 70</v>
      </c>
      <c r="J1509" s="162">
        <f ca="1" t="shared" si="365"/>
        <v>0.47698047508919694</v>
      </c>
    </row>
    <row r="1510" spans="1:10" ht="16.5">
      <c r="A1510" s="162" t="str">
        <f>Instructions!$I$32</f>
        <v>Mot 11</v>
      </c>
      <c r="B1510" s="162">
        <f ca="1" t="shared" si="363"/>
        <v>0.45170420049869264</v>
      </c>
      <c r="C1510" s="162" t="str">
        <f>Instructions!$I$47</f>
        <v>Mot 26</v>
      </c>
      <c r="D1510" s="162">
        <f ca="1">RAND()</f>
        <v>0.23223454080329808</v>
      </c>
      <c r="E1510" s="162" t="str">
        <f>Instructions!$I$62</f>
        <v>Mot 41</v>
      </c>
      <c r="F1510" s="162">
        <f ca="1">RAND()</f>
        <v>0.12606879811615024</v>
      </c>
      <c r="G1510" s="162" t="str">
        <f>Instructions!$I$77</f>
        <v>Mot 56</v>
      </c>
      <c r="H1510" s="162">
        <f ca="1" t="shared" si="365"/>
        <v>0.4375818026635466</v>
      </c>
      <c r="I1510" s="162" t="str">
        <f>Instructions!$I$92</f>
        <v>Mot 71</v>
      </c>
      <c r="J1510" s="162">
        <f ca="1" t="shared" si="365"/>
        <v>0.5581169541403664</v>
      </c>
    </row>
    <row r="1511" spans="1:10" ht="16.5">
      <c r="A1511" s="162" t="str">
        <f>Instructions!$I$33</f>
        <v>Mot 12</v>
      </c>
      <c r="B1511" s="162">
        <f ca="1" t="shared" si="363"/>
        <v>0.4414383394770889</v>
      </c>
      <c r="C1511" s="162" t="str">
        <f>Instructions!$I$48</f>
        <v>Mot 27</v>
      </c>
      <c r="D1511" s="162">
        <f ca="1">RAND()</f>
        <v>0.3594004548985221</v>
      </c>
      <c r="E1511" s="162" t="str">
        <f>Instructions!$I$63</f>
        <v>Mot 42</v>
      </c>
      <c r="F1511" s="162">
        <f ca="1">RAND()</f>
        <v>0.3879492404906567</v>
      </c>
      <c r="G1511" s="162" t="str">
        <f>Instructions!$I$78</f>
        <v>Mot 57</v>
      </c>
      <c r="H1511" s="162">
        <f ca="1" t="shared" si="365"/>
        <v>0.29611235585442497</v>
      </c>
      <c r="I1511" s="162" t="str">
        <f>Instructions!$I$93</f>
        <v>Mot 72</v>
      </c>
      <c r="J1511" s="162">
        <f ca="1" t="shared" si="365"/>
        <v>0.2858881006761188</v>
      </c>
    </row>
    <row r="1512" spans="1:10" ht="16.5">
      <c r="A1512" s="162" t="str">
        <f>Instructions!$I$34</f>
        <v>Mot 13</v>
      </c>
      <c r="B1512" s="162">
        <f ca="1" t="shared" si="363"/>
        <v>0.2937472651972167</v>
      </c>
      <c r="C1512" s="162" t="str">
        <f>Instructions!$I$49</f>
        <v>Mot 28</v>
      </c>
      <c r="D1512" s="162">
        <f aca="true" t="shared" si="366" ref="D1512:D1514">RAND()</f>
        <v>0.790081829436523</v>
      </c>
      <c r="E1512" s="162" t="str">
        <f>Instructions!$I$64</f>
        <v>Mot 43</v>
      </c>
      <c r="F1512" s="162">
        <f aca="true" t="shared" si="367" ref="F1512:F1514">RAND()</f>
        <v>0.00970322015523506</v>
      </c>
      <c r="G1512" s="162" t="str">
        <f>Instructions!$I$79</f>
        <v>Mot 58</v>
      </c>
      <c r="H1512" s="162">
        <f ca="1" t="shared" si="365"/>
        <v>0.439840457864339</v>
      </c>
      <c r="I1512" s="162" t="str">
        <f>Instructions!$I$94</f>
        <v>Mot 73</v>
      </c>
      <c r="J1512" s="162">
        <f ca="1" t="shared" si="365"/>
        <v>0.9688577402155093</v>
      </c>
    </row>
    <row r="1513" spans="1:10" ht="16.5">
      <c r="A1513" s="162" t="str">
        <f>Instructions!$I$35</f>
        <v>Mot 14</v>
      </c>
      <c r="B1513" s="162">
        <f ca="1" t="shared" si="363"/>
        <v>0.31089597020913384</v>
      </c>
      <c r="C1513" s="162" t="str">
        <f>Instructions!$I$50</f>
        <v>Mot 29</v>
      </c>
      <c r="D1513" s="162">
        <f ca="1" t="shared" si="366"/>
        <v>0.49320048609637746</v>
      </c>
      <c r="E1513" s="162" t="str">
        <f>Instructions!$I$65</f>
        <v>Mot 44</v>
      </c>
      <c r="F1513" s="162">
        <f ca="1" t="shared" si="367"/>
        <v>0.13277068891036936</v>
      </c>
      <c r="G1513" s="162" t="str">
        <f>Instructions!$I$80</f>
        <v>Mot 59</v>
      </c>
      <c r="H1513" s="162">
        <f ca="1" t="shared" si="365"/>
        <v>0.37971049422857084</v>
      </c>
      <c r="I1513" s="162" t="str">
        <f>Instructions!$I$95</f>
        <v>Mot 74</v>
      </c>
      <c r="J1513" s="162">
        <f ca="1" t="shared" si="365"/>
        <v>0.6614123262221021</v>
      </c>
    </row>
    <row r="1514" spans="1:10" ht="16.5">
      <c r="A1514" s="162" t="str">
        <f>Instructions!$I$36</f>
        <v>Mot 15</v>
      </c>
      <c r="B1514" s="162">
        <f ca="1" t="shared" si="363"/>
        <v>0.9363360124872944</v>
      </c>
      <c r="C1514" s="162" t="str">
        <f>Instructions!$I$51</f>
        <v>Mot 30</v>
      </c>
      <c r="D1514" s="162">
        <f ca="1" t="shared" si="366"/>
        <v>0.8165688736636938</v>
      </c>
      <c r="E1514" s="162" t="str">
        <f>Instructions!$I$66</f>
        <v>Mot 45</v>
      </c>
      <c r="F1514" s="162">
        <f ca="1" t="shared" si="367"/>
        <v>0.1662451734806346</v>
      </c>
      <c r="G1514" s="162" t="str">
        <f>Instructions!$I$81</f>
        <v>Mot 60</v>
      </c>
      <c r="H1514" s="162">
        <f ca="1" t="shared" si="365"/>
        <v>0.5505003812891116</v>
      </c>
      <c r="I1514" s="162" t="str">
        <f>Instructions!$I$96</f>
        <v>Mot 75</v>
      </c>
      <c r="J1514" s="162">
        <f ca="1" t="shared" si="365"/>
        <v>0.9292408651004</v>
      </c>
    </row>
    <row r="1515" ht="16.5">
      <c r="K1515" s="162">
        <v>76</v>
      </c>
    </row>
    <row r="1520" spans="1:10" ht="16.5">
      <c r="A1520" s="162" t="str">
        <f>Instructions!$I$22</f>
        <v>Mot 1</v>
      </c>
      <c r="B1520" s="162">
        <f aca="true" t="shared" si="368" ref="B1520:B1554">RAND()</f>
        <v>0.638128661460362</v>
      </c>
      <c r="C1520" s="162" t="str">
        <f>Instructions!$I$37</f>
        <v>Mot 16</v>
      </c>
      <c r="D1520" s="162">
        <f aca="true" t="shared" si="369" ref="D1520:D1528">RAND()</f>
        <v>0.4295308408110863</v>
      </c>
      <c r="E1520" s="162" t="str">
        <f>Instructions!$I$52</f>
        <v>Mot 31</v>
      </c>
      <c r="F1520" s="162">
        <f aca="true" t="shared" si="370" ref="F1520:J1534">RAND()</f>
        <v>0.7101889401523779</v>
      </c>
      <c r="G1520" s="162" t="str">
        <f>Instructions!$I$67</f>
        <v>Mot 46</v>
      </c>
      <c r="H1520" s="162">
        <f ca="1" t="shared" si="370"/>
        <v>0.9202649203454402</v>
      </c>
      <c r="I1520" s="162" t="str">
        <f>Instructions!$I$82</f>
        <v>Mot 61</v>
      </c>
      <c r="J1520" s="162">
        <f ca="1" t="shared" si="370"/>
        <v>0.7366179061031911</v>
      </c>
    </row>
    <row r="1521" spans="1:10" ht="16.5">
      <c r="A1521" s="162" t="str">
        <f>Instructions!$I$23</f>
        <v>Mot 2</v>
      </c>
      <c r="B1521" s="162">
        <f ca="1" t="shared" si="368"/>
        <v>0.4255015105582939</v>
      </c>
      <c r="C1521" s="162" t="str">
        <f>Instructions!$I$38</f>
        <v>Mot 17</v>
      </c>
      <c r="D1521" s="162">
        <f ca="1" t="shared" si="369"/>
        <v>0.614258097648729</v>
      </c>
      <c r="E1521" s="162" t="str">
        <f>Instructions!$I$53</f>
        <v>Mot 32</v>
      </c>
      <c r="F1521" s="162">
        <f ca="1" t="shared" si="370"/>
        <v>0.8907472182818101</v>
      </c>
      <c r="G1521" s="162" t="str">
        <f>Instructions!$I$68</f>
        <v>Mot 47</v>
      </c>
      <c r="H1521" s="162">
        <f ca="1" t="shared" si="370"/>
        <v>0.7957000935295645</v>
      </c>
      <c r="I1521" s="162" t="str">
        <f>Instructions!$I$83</f>
        <v>Mot 62</v>
      </c>
      <c r="J1521" s="162">
        <f ca="1" t="shared" si="370"/>
        <v>0.9783243205112674</v>
      </c>
    </row>
    <row r="1522" spans="1:10" ht="16.5">
      <c r="A1522" s="162" t="str">
        <f>Instructions!$I$24</f>
        <v>Mot 3</v>
      </c>
      <c r="B1522" s="162">
        <f ca="1" t="shared" si="368"/>
        <v>0.13406445252767363</v>
      </c>
      <c r="C1522" s="162" t="str">
        <f>Instructions!$I$39</f>
        <v>Mot 18</v>
      </c>
      <c r="D1522" s="162">
        <f ca="1" t="shared" si="369"/>
        <v>0.8964378130592906</v>
      </c>
      <c r="E1522" s="162" t="str">
        <f>Instructions!$I$54</f>
        <v>Mot 33</v>
      </c>
      <c r="F1522" s="162">
        <f ca="1" t="shared" si="370"/>
        <v>0.1891546870808981</v>
      </c>
      <c r="G1522" s="162" t="str">
        <f>Instructions!$I$69</f>
        <v>Mot 48</v>
      </c>
      <c r="H1522" s="162">
        <f ca="1" t="shared" si="370"/>
        <v>0.7786080498972245</v>
      </c>
      <c r="I1522" s="162" t="str">
        <f>Instructions!$I$84</f>
        <v>Mot 63</v>
      </c>
      <c r="J1522" s="162">
        <f ca="1" t="shared" si="370"/>
        <v>0.912261558422244</v>
      </c>
    </row>
    <row r="1523" spans="1:10" ht="16.5">
      <c r="A1523" s="162" t="str">
        <f>Instructions!$I$25</f>
        <v>Mot 4</v>
      </c>
      <c r="B1523" s="162">
        <f ca="1" t="shared" si="368"/>
        <v>0.8103092780122221</v>
      </c>
      <c r="C1523" s="162" t="str">
        <f>Instructions!$I$40</f>
        <v>Mot 19</v>
      </c>
      <c r="D1523" s="162">
        <f ca="1" t="shared" si="369"/>
        <v>0.060020641332876656</v>
      </c>
      <c r="E1523" s="162" t="str">
        <f>Instructions!$I$55</f>
        <v>Mot 34</v>
      </c>
      <c r="F1523" s="162">
        <f ca="1" t="shared" si="370"/>
        <v>0.33451537662482944</v>
      </c>
      <c r="G1523" s="162" t="str">
        <f>Instructions!$I$70</f>
        <v>Mot 49</v>
      </c>
      <c r="H1523" s="162">
        <f ca="1" t="shared" si="370"/>
        <v>0.7953129312683808</v>
      </c>
      <c r="I1523" s="162" t="str">
        <f>Instructions!$I$85</f>
        <v>Mot 64</v>
      </c>
      <c r="J1523" s="162">
        <f ca="1" t="shared" si="370"/>
        <v>0.9489260983397683</v>
      </c>
    </row>
    <row r="1524" spans="1:10" ht="16.5">
      <c r="A1524" s="162" t="str">
        <f>Instructions!$I$26</f>
        <v>Mot 5</v>
      </c>
      <c r="B1524" s="162">
        <f ca="1" t="shared" si="368"/>
        <v>0.8899015991075919</v>
      </c>
      <c r="C1524" s="162" t="str">
        <f>Instructions!$I$41</f>
        <v>Mot 20</v>
      </c>
      <c r="D1524" s="162">
        <f ca="1" t="shared" si="369"/>
        <v>0.08173497470774815</v>
      </c>
      <c r="E1524" s="162" t="str">
        <f>Instructions!$I$56</f>
        <v>Mot 35</v>
      </c>
      <c r="F1524" s="162">
        <f ca="1" t="shared" si="370"/>
        <v>0.5517876306368109</v>
      </c>
      <c r="G1524" s="162" t="str">
        <f>Instructions!$I$71</f>
        <v>Mot 50</v>
      </c>
      <c r="H1524" s="162">
        <f ca="1" t="shared" si="370"/>
        <v>0.7857752183128842</v>
      </c>
      <c r="I1524" s="162" t="str">
        <f>Instructions!$I$86</f>
        <v>Mot 65</v>
      </c>
      <c r="J1524" s="162">
        <f ca="1" t="shared" si="370"/>
        <v>0.6059983546159721</v>
      </c>
    </row>
    <row r="1525" spans="1:10" ht="16.5">
      <c r="A1525" s="162" t="str">
        <f>Instructions!$I$27</f>
        <v>Mot 6</v>
      </c>
      <c r="B1525" s="162">
        <f ca="1" t="shared" si="368"/>
        <v>0.20248873648617705</v>
      </c>
      <c r="C1525" s="162" t="str">
        <f>Instructions!$I$42</f>
        <v>Mot 21</v>
      </c>
      <c r="D1525" s="162">
        <f ca="1" t="shared" si="369"/>
        <v>0.045791014848623024</v>
      </c>
      <c r="E1525" s="162" t="str">
        <f>Instructions!$I$57</f>
        <v>Mot 36</v>
      </c>
      <c r="F1525" s="162">
        <f ca="1" t="shared" si="370"/>
        <v>0.49796426424354245</v>
      </c>
      <c r="G1525" s="162" t="str">
        <f>Instructions!$I$72</f>
        <v>Mot 51</v>
      </c>
      <c r="H1525" s="162">
        <f ca="1" t="shared" si="370"/>
        <v>0.0417600664902833</v>
      </c>
      <c r="I1525" s="162" t="str">
        <f>Instructions!$I$87</f>
        <v>Mot 66</v>
      </c>
      <c r="J1525" s="162">
        <f ca="1" t="shared" si="370"/>
        <v>0.4089383940437257</v>
      </c>
    </row>
    <row r="1526" spans="1:10" ht="16.5">
      <c r="A1526" s="162" t="str">
        <f>Instructions!$I$28</f>
        <v>Mot 7</v>
      </c>
      <c r="B1526" s="162">
        <f ca="1" t="shared" si="368"/>
        <v>0.7845540030860823</v>
      </c>
      <c r="C1526" s="162" t="str">
        <f>Instructions!$I$43</f>
        <v>Mot 22</v>
      </c>
      <c r="D1526" s="162">
        <f ca="1" t="shared" si="369"/>
        <v>0.09560916956505372</v>
      </c>
      <c r="E1526" s="162" t="str">
        <f>Instructions!$I$58</f>
        <v>Mot 37</v>
      </c>
      <c r="F1526" s="162">
        <f ca="1" t="shared" si="370"/>
        <v>0.12445424508325365</v>
      </c>
      <c r="G1526" s="162" t="str">
        <f>Instructions!$I$73</f>
        <v>Mot 52</v>
      </c>
      <c r="H1526" s="162">
        <f ca="1" t="shared" si="370"/>
        <v>0.29000162174419064</v>
      </c>
      <c r="I1526" s="162" t="str">
        <f>Instructions!$I$88</f>
        <v>Mot 67</v>
      </c>
      <c r="J1526" s="162">
        <f ca="1" t="shared" si="370"/>
        <v>0.6503270842536124</v>
      </c>
    </row>
    <row r="1527" spans="1:10" ht="16.5">
      <c r="A1527" s="162" t="str">
        <f>Instructions!$I$29</f>
        <v>Mot 8</v>
      </c>
      <c r="B1527" s="162">
        <f ca="1" t="shared" si="368"/>
        <v>0.4655707994214754</v>
      </c>
      <c r="C1527" s="162" t="str">
        <f>Instructions!$I$44</f>
        <v>Mot 23</v>
      </c>
      <c r="D1527" s="162">
        <f ca="1" t="shared" si="369"/>
        <v>0.4591379414204271</v>
      </c>
      <c r="E1527" s="162" t="str">
        <f>Instructions!$I$59</f>
        <v>Mot 38</v>
      </c>
      <c r="F1527" s="162">
        <f ca="1" t="shared" si="370"/>
        <v>0.45050588073211595</v>
      </c>
      <c r="G1527" s="162" t="str">
        <f>Instructions!$I$74</f>
        <v>Mot 53</v>
      </c>
      <c r="H1527" s="162">
        <f ca="1" t="shared" si="370"/>
        <v>0.22663376297460147</v>
      </c>
      <c r="I1527" s="162" t="str">
        <f>Instructions!$I$89</f>
        <v>Mot 68</v>
      </c>
      <c r="J1527" s="162">
        <f ca="1" t="shared" si="370"/>
        <v>0.07366041725635153</v>
      </c>
    </row>
    <row r="1528" spans="1:10" ht="16.5">
      <c r="A1528" s="162" t="str">
        <f>Instructions!$I$30</f>
        <v>Mot 9</v>
      </c>
      <c r="B1528" s="162">
        <f ca="1" t="shared" si="368"/>
        <v>0.9575876461956614</v>
      </c>
      <c r="C1528" s="162" t="str">
        <f>Instructions!$I$45</f>
        <v>Mot 24</v>
      </c>
      <c r="D1528" s="162">
        <f ca="1" t="shared" si="369"/>
        <v>0.44285009428564803</v>
      </c>
      <c r="E1528" s="162" t="str">
        <f>Instructions!$I$60</f>
        <v>Mot 39</v>
      </c>
      <c r="F1528" s="162">
        <f ca="1" t="shared" si="370"/>
        <v>0.2996137071635645</v>
      </c>
      <c r="G1528" s="162" t="str">
        <f>Instructions!$I$75</f>
        <v>Mot 54</v>
      </c>
      <c r="H1528" s="162">
        <f ca="1" t="shared" si="370"/>
        <v>0.5640430637281048</v>
      </c>
      <c r="I1528" s="162" t="str">
        <f>Instructions!$I$90</f>
        <v>Mot 69</v>
      </c>
      <c r="J1528" s="162">
        <f ca="1" t="shared" si="370"/>
        <v>0.22508923093467614</v>
      </c>
    </row>
    <row r="1529" spans="1:10" ht="16.5">
      <c r="A1529" s="162" t="str">
        <f>Instructions!$I$31</f>
        <v>Mot 10</v>
      </c>
      <c r="B1529" s="162">
        <f ca="1" t="shared" si="368"/>
        <v>0.636233125916655</v>
      </c>
      <c r="C1529" s="162" t="str">
        <f>Instructions!$I$46</f>
        <v>Mot 25</v>
      </c>
      <c r="D1529" s="162">
        <f ca="1">RAND()</f>
        <v>0.1822293255774846</v>
      </c>
      <c r="E1529" s="162" t="str">
        <f>Instructions!$I$61</f>
        <v>Mot 40</v>
      </c>
      <c r="F1529" s="162">
        <f ca="1">RAND()</f>
        <v>0.6057218110308845</v>
      </c>
      <c r="G1529" s="162" t="str">
        <f>Instructions!$I$76</f>
        <v>Mot 55</v>
      </c>
      <c r="H1529" s="162">
        <f ca="1" t="shared" si="370"/>
        <v>0.8331089954191307</v>
      </c>
      <c r="I1529" s="162" t="str">
        <f>Instructions!$I$91</f>
        <v>Mot 70</v>
      </c>
      <c r="J1529" s="162">
        <f ca="1" t="shared" si="370"/>
        <v>0.8109841099360142</v>
      </c>
    </row>
    <row r="1530" spans="1:10" ht="16.5">
      <c r="A1530" s="162" t="str">
        <f>Instructions!$I$32</f>
        <v>Mot 11</v>
      </c>
      <c r="B1530" s="162">
        <f ca="1" t="shared" si="368"/>
        <v>0.3157302196639602</v>
      </c>
      <c r="C1530" s="162" t="str">
        <f>Instructions!$I$47</f>
        <v>Mot 26</v>
      </c>
      <c r="D1530" s="162">
        <f ca="1">RAND()</f>
        <v>0.7347598528056405</v>
      </c>
      <c r="E1530" s="162" t="str">
        <f>Instructions!$I$62</f>
        <v>Mot 41</v>
      </c>
      <c r="F1530" s="162">
        <f ca="1">RAND()</f>
        <v>0.8899303323250272</v>
      </c>
      <c r="G1530" s="162" t="str">
        <f>Instructions!$I$77</f>
        <v>Mot 56</v>
      </c>
      <c r="H1530" s="162">
        <f ca="1" t="shared" si="370"/>
        <v>0.594508861849114</v>
      </c>
      <c r="I1530" s="162" t="str">
        <f>Instructions!$I$92</f>
        <v>Mot 71</v>
      </c>
      <c r="J1530" s="162">
        <f ca="1" t="shared" si="370"/>
        <v>0.4834842712185916</v>
      </c>
    </row>
    <row r="1531" spans="1:10" ht="16.5">
      <c r="A1531" s="162" t="str">
        <f>Instructions!$I$33</f>
        <v>Mot 12</v>
      </c>
      <c r="B1531" s="162">
        <f ca="1" t="shared" si="368"/>
        <v>0.016968800506585446</v>
      </c>
      <c r="C1531" s="162" t="str">
        <f>Instructions!$I$48</f>
        <v>Mot 27</v>
      </c>
      <c r="D1531" s="162">
        <f ca="1">RAND()</f>
        <v>0.14702724176240978</v>
      </c>
      <c r="E1531" s="162" t="str">
        <f>Instructions!$I$63</f>
        <v>Mot 42</v>
      </c>
      <c r="F1531" s="162">
        <f ca="1">RAND()</f>
        <v>0.470783464333999</v>
      </c>
      <c r="G1531" s="162" t="str">
        <f>Instructions!$I$78</f>
        <v>Mot 57</v>
      </c>
      <c r="H1531" s="162">
        <f ca="1" t="shared" si="370"/>
        <v>0.5560895859193231</v>
      </c>
      <c r="I1531" s="162" t="str">
        <f>Instructions!$I$93</f>
        <v>Mot 72</v>
      </c>
      <c r="J1531" s="162">
        <f ca="1" t="shared" si="370"/>
        <v>0.6001005297914638</v>
      </c>
    </row>
    <row r="1532" spans="1:10" ht="16.5">
      <c r="A1532" s="162" t="str">
        <f>Instructions!$I$34</f>
        <v>Mot 13</v>
      </c>
      <c r="B1532" s="162">
        <f ca="1" t="shared" si="368"/>
        <v>0.4033548116619394</v>
      </c>
      <c r="C1532" s="162" t="str">
        <f>Instructions!$I$49</f>
        <v>Mot 28</v>
      </c>
      <c r="D1532" s="162">
        <f aca="true" t="shared" si="371" ref="D1532:D1534">RAND()</f>
        <v>0.0797821208314815</v>
      </c>
      <c r="E1532" s="162" t="str">
        <f>Instructions!$I$64</f>
        <v>Mot 43</v>
      </c>
      <c r="F1532" s="162">
        <f aca="true" t="shared" si="372" ref="F1532:F1534">RAND()</f>
        <v>0.6272104943832324</v>
      </c>
      <c r="G1532" s="162" t="str">
        <f>Instructions!$I$79</f>
        <v>Mot 58</v>
      </c>
      <c r="H1532" s="162">
        <f ca="1" t="shared" si="370"/>
        <v>0.370484909574779</v>
      </c>
      <c r="I1532" s="162" t="str">
        <f>Instructions!$I$94</f>
        <v>Mot 73</v>
      </c>
      <c r="J1532" s="162">
        <f ca="1" t="shared" si="370"/>
        <v>0.9789228154233884</v>
      </c>
    </row>
    <row r="1533" spans="1:10" ht="16.5">
      <c r="A1533" s="162" t="str">
        <f>Instructions!$I$35</f>
        <v>Mot 14</v>
      </c>
      <c r="B1533" s="162">
        <f ca="1" t="shared" si="368"/>
        <v>0.9127169567436838</v>
      </c>
      <c r="C1533" s="162" t="str">
        <f>Instructions!$I$50</f>
        <v>Mot 29</v>
      </c>
      <c r="D1533" s="162">
        <f ca="1" t="shared" si="371"/>
        <v>0.18159739950394982</v>
      </c>
      <c r="E1533" s="162" t="str">
        <f>Instructions!$I$65</f>
        <v>Mot 44</v>
      </c>
      <c r="F1533" s="162">
        <f ca="1" t="shared" si="372"/>
        <v>0.467481838838541</v>
      </c>
      <c r="G1533" s="162" t="str">
        <f>Instructions!$I$80</f>
        <v>Mot 59</v>
      </c>
      <c r="H1533" s="162">
        <f ca="1" t="shared" si="370"/>
        <v>0.2261002594523882</v>
      </c>
      <c r="I1533" s="162" t="str">
        <f>Instructions!$I$95</f>
        <v>Mot 74</v>
      </c>
      <c r="J1533" s="162">
        <f ca="1" t="shared" si="370"/>
        <v>0.4204323935507359</v>
      </c>
    </row>
    <row r="1534" spans="1:10" ht="16.5">
      <c r="A1534" s="162" t="str">
        <f>Instructions!$I$36</f>
        <v>Mot 15</v>
      </c>
      <c r="B1534" s="162">
        <f ca="1" t="shared" si="368"/>
        <v>0.31073198716827644</v>
      </c>
      <c r="C1534" s="162" t="str">
        <f>Instructions!$I$51</f>
        <v>Mot 30</v>
      </c>
      <c r="D1534" s="162">
        <f ca="1" t="shared" si="371"/>
        <v>0.07267498718909104</v>
      </c>
      <c r="E1534" s="162" t="str">
        <f>Instructions!$I$66</f>
        <v>Mot 45</v>
      </c>
      <c r="F1534" s="162">
        <f ca="1" t="shared" si="372"/>
        <v>0.3973583534972287</v>
      </c>
      <c r="G1534" s="162" t="str">
        <f>Instructions!$I$81</f>
        <v>Mot 60</v>
      </c>
      <c r="H1534" s="162">
        <f ca="1" t="shared" si="370"/>
        <v>0.6326089779486038</v>
      </c>
      <c r="I1534" s="162" t="str">
        <f>Instructions!$I$96</f>
        <v>Mot 75</v>
      </c>
      <c r="J1534" s="162">
        <f ca="1" t="shared" si="370"/>
        <v>0.38891357753586475</v>
      </c>
    </row>
    <row r="1535" ht="16.5">
      <c r="K1535" s="162">
        <v>77</v>
      </c>
    </row>
    <row r="1540" spans="1:10" ht="16.5">
      <c r="A1540" s="162" t="str">
        <f>Instructions!$I$22</f>
        <v>Mot 1</v>
      </c>
      <c r="B1540" s="162">
        <f ca="1" t="shared" si="368"/>
        <v>0.8867815515738144</v>
      </c>
      <c r="C1540" s="162" t="str">
        <f>Instructions!$I$37</f>
        <v>Mot 16</v>
      </c>
      <c r="D1540" s="162">
        <f aca="true" t="shared" si="373" ref="D1540:D1548">RAND()</f>
        <v>0.1409730884959488</v>
      </c>
      <c r="E1540" s="162" t="str">
        <f>Instructions!$I$52</f>
        <v>Mot 31</v>
      </c>
      <c r="F1540" s="162">
        <f aca="true" t="shared" si="374" ref="F1540:J1554">RAND()</f>
        <v>0.6883868844262157</v>
      </c>
      <c r="G1540" s="162" t="str">
        <f>Instructions!$I$67</f>
        <v>Mot 46</v>
      </c>
      <c r="H1540" s="162">
        <f ca="1" t="shared" si="374"/>
        <v>0.17195030612945417</v>
      </c>
      <c r="I1540" s="162" t="str">
        <f>Instructions!$I$82</f>
        <v>Mot 61</v>
      </c>
      <c r="J1540" s="162">
        <f ca="1" t="shared" si="374"/>
        <v>0.28289119217071357</v>
      </c>
    </row>
    <row r="1541" spans="1:10" ht="16.5">
      <c r="A1541" s="162" t="str">
        <f>Instructions!$I$23</f>
        <v>Mot 2</v>
      </c>
      <c r="B1541" s="162">
        <f ca="1" t="shared" si="368"/>
        <v>0.3043557259950458</v>
      </c>
      <c r="C1541" s="162" t="str">
        <f>Instructions!$I$38</f>
        <v>Mot 17</v>
      </c>
      <c r="D1541" s="162">
        <f ca="1" t="shared" si="373"/>
        <v>0.6880620484205477</v>
      </c>
      <c r="E1541" s="162" t="str">
        <f>Instructions!$I$53</f>
        <v>Mot 32</v>
      </c>
      <c r="F1541" s="162">
        <f ca="1" t="shared" si="374"/>
        <v>0.1353325386396257</v>
      </c>
      <c r="G1541" s="162" t="str">
        <f>Instructions!$I$68</f>
        <v>Mot 47</v>
      </c>
      <c r="H1541" s="162">
        <f ca="1" t="shared" si="374"/>
        <v>0.9859192476538832</v>
      </c>
      <c r="I1541" s="162" t="str">
        <f>Instructions!$I$83</f>
        <v>Mot 62</v>
      </c>
      <c r="J1541" s="162">
        <f ca="1" t="shared" si="374"/>
        <v>0.781274709290619</v>
      </c>
    </row>
    <row r="1542" spans="1:10" ht="16.5">
      <c r="A1542" s="162" t="str">
        <f>Instructions!$I$24</f>
        <v>Mot 3</v>
      </c>
      <c r="B1542" s="162">
        <f ca="1" t="shared" si="368"/>
        <v>0.934843676134035</v>
      </c>
      <c r="C1542" s="162" t="str">
        <f>Instructions!$I$39</f>
        <v>Mot 18</v>
      </c>
      <c r="D1542" s="162">
        <f ca="1" t="shared" si="373"/>
        <v>0.6710516903275601</v>
      </c>
      <c r="E1542" s="162" t="str">
        <f>Instructions!$I$54</f>
        <v>Mot 33</v>
      </c>
      <c r="F1542" s="162">
        <f ca="1" t="shared" si="374"/>
        <v>0.14882634676418183</v>
      </c>
      <c r="G1542" s="162" t="str">
        <f>Instructions!$I$69</f>
        <v>Mot 48</v>
      </c>
      <c r="H1542" s="162">
        <f ca="1" t="shared" si="374"/>
        <v>0.9033861171129505</v>
      </c>
      <c r="I1542" s="162" t="str">
        <f>Instructions!$I$84</f>
        <v>Mot 63</v>
      </c>
      <c r="J1542" s="162">
        <f ca="1" t="shared" si="374"/>
        <v>0.28816922085586893</v>
      </c>
    </row>
    <row r="1543" spans="1:10" ht="16.5">
      <c r="A1543" s="162" t="str">
        <f>Instructions!$I$25</f>
        <v>Mot 4</v>
      </c>
      <c r="B1543" s="162">
        <f ca="1" t="shared" si="368"/>
        <v>0.05116564166188009</v>
      </c>
      <c r="C1543" s="162" t="str">
        <f>Instructions!$I$40</f>
        <v>Mot 19</v>
      </c>
      <c r="D1543" s="162">
        <f ca="1" t="shared" si="373"/>
        <v>0.2392797484429121</v>
      </c>
      <c r="E1543" s="162" t="str">
        <f>Instructions!$I$55</f>
        <v>Mot 34</v>
      </c>
      <c r="F1543" s="162">
        <f ca="1" t="shared" si="374"/>
        <v>0.023308866286742114</v>
      </c>
      <c r="G1543" s="162" t="str">
        <f>Instructions!$I$70</f>
        <v>Mot 49</v>
      </c>
      <c r="H1543" s="162">
        <f ca="1" t="shared" si="374"/>
        <v>0.7885637492543965</v>
      </c>
      <c r="I1543" s="162" t="str">
        <f>Instructions!$I$85</f>
        <v>Mot 64</v>
      </c>
      <c r="J1543" s="162">
        <f ca="1" t="shared" si="374"/>
        <v>0.7014806139870601</v>
      </c>
    </row>
    <row r="1544" spans="1:10" ht="16.5">
      <c r="A1544" s="162" t="str">
        <f>Instructions!$I$26</f>
        <v>Mot 5</v>
      </c>
      <c r="B1544" s="162">
        <f ca="1" t="shared" si="368"/>
        <v>0.56031874602301</v>
      </c>
      <c r="C1544" s="162" t="str">
        <f>Instructions!$I$41</f>
        <v>Mot 20</v>
      </c>
      <c r="D1544" s="162">
        <f ca="1" t="shared" si="373"/>
        <v>0.0699567468787925</v>
      </c>
      <c r="E1544" s="162" t="str">
        <f>Instructions!$I$56</f>
        <v>Mot 35</v>
      </c>
      <c r="F1544" s="162">
        <f ca="1" t="shared" si="374"/>
        <v>0.013614402847306972</v>
      </c>
      <c r="G1544" s="162" t="str">
        <f>Instructions!$I$71</f>
        <v>Mot 50</v>
      </c>
      <c r="H1544" s="162">
        <f ca="1" t="shared" si="374"/>
        <v>0.5871353595100248</v>
      </c>
      <c r="I1544" s="162" t="str">
        <f>Instructions!$I$86</f>
        <v>Mot 65</v>
      </c>
      <c r="J1544" s="162">
        <f ca="1" t="shared" si="374"/>
        <v>0.7813905386092479</v>
      </c>
    </row>
    <row r="1545" spans="1:10" ht="16.5">
      <c r="A1545" s="162" t="str">
        <f>Instructions!$I$27</f>
        <v>Mot 6</v>
      </c>
      <c r="B1545" s="162">
        <f ca="1" t="shared" si="368"/>
        <v>0.6680578466843192</v>
      </c>
      <c r="C1545" s="162" t="str">
        <f>Instructions!$I$42</f>
        <v>Mot 21</v>
      </c>
      <c r="D1545" s="162">
        <f ca="1" t="shared" si="373"/>
        <v>0.5910916504456488</v>
      </c>
      <c r="E1545" s="162" t="str">
        <f>Instructions!$I$57</f>
        <v>Mot 36</v>
      </c>
      <c r="F1545" s="162">
        <f ca="1" t="shared" si="374"/>
        <v>0.28822478695180964</v>
      </c>
      <c r="G1545" s="162" t="str">
        <f>Instructions!$I$72</f>
        <v>Mot 51</v>
      </c>
      <c r="H1545" s="162">
        <f ca="1" t="shared" si="374"/>
        <v>0.7351707309027534</v>
      </c>
      <c r="I1545" s="162" t="str">
        <f>Instructions!$I$87</f>
        <v>Mot 66</v>
      </c>
      <c r="J1545" s="162">
        <f ca="1" t="shared" si="374"/>
        <v>0.1804426058752565</v>
      </c>
    </row>
    <row r="1546" spans="1:10" ht="16.5">
      <c r="A1546" s="162" t="str">
        <f>Instructions!$I$28</f>
        <v>Mot 7</v>
      </c>
      <c r="B1546" s="162">
        <f ca="1" t="shared" si="368"/>
        <v>0.45747230284027773</v>
      </c>
      <c r="C1546" s="162" t="str">
        <f>Instructions!$I$43</f>
        <v>Mot 22</v>
      </c>
      <c r="D1546" s="162">
        <f ca="1" t="shared" si="373"/>
        <v>0.21069194068440478</v>
      </c>
      <c r="E1546" s="162" t="str">
        <f>Instructions!$I$58</f>
        <v>Mot 37</v>
      </c>
      <c r="F1546" s="162">
        <f ca="1" t="shared" si="374"/>
        <v>0.8045104825491101</v>
      </c>
      <c r="G1546" s="162" t="str">
        <f>Instructions!$I$73</f>
        <v>Mot 52</v>
      </c>
      <c r="H1546" s="162">
        <f ca="1" t="shared" si="374"/>
        <v>0.7232583544398179</v>
      </c>
      <c r="I1546" s="162" t="str">
        <f>Instructions!$I$88</f>
        <v>Mot 67</v>
      </c>
      <c r="J1546" s="162">
        <f ca="1" t="shared" si="374"/>
        <v>0.346838294085171</v>
      </c>
    </row>
    <row r="1547" spans="1:10" ht="16.5">
      <c r="A1547" s="162" t="str">
        <f>Instructions!$I$29</f>
        <v>Mot 8</v>
      </c>
      <c r="B1547" s="162">
        <f ca="1" t="shared" si="368"/>
        <v>0.8108812700582044</v>
      </c>
      <c r="C1547" s="162" t="str">
        <f>Instructions!$I$44</f>
        <v>Mot 23</v>
      </c>
      <c r="D1547" s="162">
        <f ca="1" t="shared" si="373"/>
        <v>0.8247230773714778</v>
      </c>
      <c r="E1547" s="162" t="str">
        <f>Instructions!$I$59</f>
        <v>Mot 38</v>
      </c>
      <c r="F1547" s="162">
        <f ca="1" t="shared" si="374"/>
        <v>0.643756291529725</v>
      </c>
      <c r="G1547" s="162" t="str">
        <f>Instructions!$I$74</f>
        <v>Mot 53</v>
      </c>
      <c r="H1547" s="162">
        <f ca="1" t="shared" si="374"/>
        <v>0.0268220764620557</v>
      </c>
      <c r="I1547" s="162" t="str">
        <f>Instructions!$I$89</f>
        <v>Mot 68</v>
      </c>
      <c r="J1547" s="162">
        <f ca="1" t="shared" si="374"/>
        <v>0.06782463464765687</v>
      </c>
    </row>
    <row r="1548" spans="1:10" ht="16.5">
      <c r="A1548" s="162" t="str">
        <f>Instructions!$I$30</f>
        <v>Mot 9</v>
      </c>
      <c r="B1548" s="162">
        <f ca="1" t="shared" si="368"/>
        <v>0.9947644583562107</v>
      </c>
      <c r="C1548" s="162" t="str">
        <f>Instructions!$I$45</f>
        <v>Mot 24</v>
      </c>
      <c r="D1548" s="162">
        <f ca="1" t="shared" si="373"/>
        <v>0.1974756187826846</v>
      </c>
      <c r="E1548" s="162" t="str">
        <f>Instructions!$I$60</f>
        <v>Mot 39</v>
      </c>
      <c r="F1548" s="162">
        <f ca="1" t="shared" si="374"/>
        <v>0.4770429368816428</v>
      </c>
      <c r="G1548" s="162" t="str">
        <f>Instructions!$I$75</f>
        <v>Mot 54</v>
      </c>
      <c r="H1548" s="162">
        <f ca="1" t="shared" si="374"/>
        <v>0.4747848676309847</v>
      </c>
      <c r="I1548" s="162" t="str">
        <f>Instructions!$I$90</f>
        <v>Mot 69</v>
      </c>
      <c r="J1548" s="162">
        <f ca="1" t="shared" si="374"/>
        <v>0.917551131716609</v>
      </c>
    </row>
    <row r="1549" spans="1:10" ht="16.5">
      <c r="A1549" s="162" t="str">
        <f>Instructions!$I$31</f>
        <v>Mot 10</v>
      </c>
      <c r="B1549" s="162">
        <f ca="1" t="shared" si="368"/>
        <v>0.733805443978056</v>
      </c>
      <c r="C1549" s="162" t="str">
        <f>Instructions!$I$46</f>
        <v>Mot 25</v>
      </c>
      <c r="D1549" s="162">
        <f ca="1">RAND()</f>
        <v>0.1284340619674753</v>
      </c>
      <c r="E1549" s="162" t="str">
        <f>Instructions!$I$61</f>
        <v>Mot 40</v>
      </c>
      <c r="F1549" s="162">
        <f ca="1">RAND()</f>
        <v>0.8844384857097539</v>
      </c>
      <c r="G1549" s="162" t="str">
        <f>Instructions!$I$76</f>
        <v>Mot 55</v>
      </c>
      <c r="H1549" s="162">
        <f ca="1" t="shared" si="374"/>
        <v>0.342173520154042</v>
      </c>
      <c r="I1549" s="162" t="str">
        <f>Instructions!$I$91</f>
        <v>Mot 70</v>
      </c>
      <c r="J1549" s="162">
        <f ca="1" t="shared" si="374"/>
        <v>0.5775000441413164</v>
      </c>
    </row>
    <row r="1550" spans="1:10" ht="16.5">
      <c r="A1550" s="162" t="str">
        <f>Instructions!$I$32</f>
        <v>Mot 11</v>
      </c>
      <c r="B1550" s="162">
        <f ca="1" t="shared" si="368"/>
        <v>0.586867799042351</v>
      </c>
      <c r="C1550" s="162" t="str">
        <f>Instructions!$I$47</f>
        <v>Mot 26</v>
      </c>
      <c r="D1550" s="162">
        <f ca="1">RAND()</f>
        <v>0.47153511670010484</v>
      </c>
      <c r="E1550" s="162" t="str">
        <f>Instructions!$I$62</f>
        <v>Mot 41</v>
      </c>
      <c r="F1550" s="162">
        <f ca="1">RAND()</f>
        <v>0.5413067136029562</v>
      </c>
      <c r="G1550" s="162" t="str">
        <f>Instructions!$I$77</f>
        <v>Mot 56</v>
      </c>
      <c r="H1550" s="162">
        <f ca="1" t="shared" si="374"/>
        <v>0.6871509270781078</v>
      </c>
      <c r="I1550" s="162" t="str">
        <f>Instructions!$I$92</f>
        <v>Mot 71</v>
      </c>
      <c r="J1550" s="162">
        <f ca="1" t="shared" si="374"/>
        <v>0.06498026949074298</v>
      </c>
    </row>
    <row r="1551" spans="1:10" ht="16.5">
      <c r="A1551" s="162" t="str">
        <f>Instructions!$I$33</f>
        <v>Mot 12</v>
      </c>
      <c r="B1551" s="162">
        <f ca="1" t="shared" si="368"/>
        <v>0.7819810001713446</v>
      </c>
      <c r="C1551" s="162" t="str">
        <f>Instructions!$I$48</f>
        <v>Mot 27</v>
      </c>
      <c r="D1551" s="162">
        <f ca="1">RAND()</f>
        <v>0.8081090162734419</v>
      </c>
      <c r="E1551" s="162" t="str">
        <f>Instructions!$I$63</f>
        <v>Mot 42</v>
      </c>
      <c r="F1551" s="162">
        <f ca="1">RAND()</f>
        <v>0.44187082290855284</v>
      </c>
      <c r="G1551" s="162" t="str">
        <f>Instructions!$I$78</f>
        <v>Mot 57</v>
      </c>
      <c r="H1551" s="162">
        <f ca="1" t="shared" si="374"/>
        <v>0.21553429835929827</v>
      </c>
      <c r="I1551" s="162" t="str">
        <f>Instructions!$I$93</f>
        <v>Mot 72</v>
      </c>
      <c r="J1551" s="162">
        <f ca="1" t="shared" si="374"/>
        <v>0.2232049053606191</v>
      </c>
    </row>
    <row r="1552" spans="1:10" ht="16.5">
      <c r="A1552" s="162" t="str">
        <f>Instructions!$I$34</f>
        <v>Mot 13</v>
      </c>
      <c r="B1552" s="162">
        <f ca="1" t="shared" si="368"/>
        <v>0.38800700552144574</v>
      </c>
      <c r="C1552" s="162" t="str">
        <f>Instructions!$I$49</f>
        <v>Mot 28</v>
      </c>
      <c r="D1552" s="162">
        <f aca="true" t="shared" si="375" ref="D1552:D1554">RAND()</f>
        <v>0.10110003042933868</v>
      </c>
      <c r="E1552" s="162" t="str">
        <f>Instructions!$I$64</f>
        <v>Mot 43</v>
      </c>
      <c r="F1552" s="162">
        <f aca="true" t="shared" si="376" ref="F1552:F1554">RAND()</f>
        <v>0.732425701779862</v>
      </c>
      <c r="G1552" s="162" t="str">
        <f>Instructions!$I$79</f>
        <v>Mot 58</v>
      </c>
      <c r="H1552" s="162">
        <f ca="1" t="shared" si="374"/>
        <v>0.4859540406235704</v>
      </c>
      <c r="I1552" s="162" t="str">
        <f>Instructions!$I$94</f>
        <v>Mot 73</v>
      </c>
      <c r="J1552" s="162">
        <f ca="1" t="shared" si="374"/>
        <v>0.7814031888285908</v>
      </c>
    </row>
    <row r="1553" spans="1:10" ht="16.5">
      <c r="A1553" s="162" t="str">
        <f>Instructions!$I$35</f>
        <v>Mot 14</v>
      </c>
      <c r="B1553" s="162">
        <f ca="1" t="shared" si="368"/>
        <v>0.5307038169467228</v>
      </c>
      <c r="C1553" s="162" t="str">
        <f>Instructions!$I$50</f>
        <v>Mot 29</v>
      </c>
      <c r="D1553" s="162">
        <f ca="1" t="shared" si="375"/>
        <v>0.8870234714515339</v>
      </c>
      <c r="E1553" s="162" t="str">
        <f>Instructions!$I$65</f>
        <v>Mot 44</v>
      </c>
      <c r="F1553" s="162">
        <f ca="1" t="shared" si="376"/>
        <v>0.9051922195182122</v>
      </c>
      <c r="G1553" s="162" t="str">
        <f>Instructions!$I$80</f>
        <v>Mot 59</v>
      </c>
      <c r="H1553" s="162">
        <f ca="1" t="shared" si="374"/>
        <v>0.13707620086276306</v>
      </c>
      <c r="I1553" s="162" t="str">
        <f>Instructions!$I$95</f>
        <v>Mot 74</v>
      </c>
      <c r="J1553" s="162">
        <f ca="1" t="shared" si="374"/>
        <v>0.696582493948076</v>
      </c>
    </row>
    <row r="1554" spans="1:10" ht="16.5">
      <c r="A1554" s="162" t="str">
        <f>Instructions!$I$36</f>
        <v>Mot 15</v>
      </c>
      <c r="B1554" s="162">
        <f ca="1" t="shared" si="368"/>
        <v>0.626353017475464</v>
      </c>
      <c r="C1554" s="162" t="str">
        <f>Instructions!$I$51</f>
        <v>Mot 30</v>
      </c>
      <c r="D1554" s="162">
        <f ca="1" t="shared" si="375"/>
        <v>0.04063715656927058</v>
      </c>
      <c r="E1554" s="162" t="str">
        <f>Instructions!$I$66</f>
        <v>Mot 45</v>
      </c>
      <c r="F1554" s="162">
        <f ca="1" t="shared" si="376"/>
        <v>0.5152176172621812</v>
      </c>
      <c r="G1554" s="162" t="str">
        <f>Instructions!$I$81</f>
        <v>Mot 60</v>
      </c>
      <c r="H1554" s="162">
        <f ca="1" t="shared" si="374"/>
        <v>0.9418666225259895</v>
      </c>
      <c r="I1554" s="162" t="str">
        <f>Instructions!$I$96</f>
        <v>Mot 75</v>
      </c>
      <c r="J1554" s="162">
        <f ca="1" t="shared" si="374"/>
        <v>0.3539199475010725</v>
      </c>
    </row>
    <row r="1555" ht="16.5">
      <c r="K1555" s="162">
        <v>78</v>
      </c>
    </row>
    <row r="1560" spans="1:10" ht="16.5">
      <c r="A1560" s="162" t="str">
        <f>Instructions!$I$22</f>
        <v>Mot 1</v>
      </c>
      <c r="B1560" s="162">
        <f aca="true" t="shared" si="377" ref="B1560:B1574">RAND()</f>
        <v>0.6686862498121208</v>
      </c>
      <c r="C1560" s="162" t="str">
        <f>Instructions!$I$37</f>
        <v>Mot 16</v>
      </c>
      <c r="D1560" s="162">
        <f aca="true" t="shared" si="378" ref="D1560:D1568">RAND()</f>
        <v>0.9527618709237268</v>
      </c>
      <c r="E1560" s="162" t="str">
        <f>Instructions!$I$52</f>
        <v>Mot 31</v>
      </c>
      <c r="F1560" s="162">
        <f aca="true" t="shared" si="379" ref="F1560:J1574">RAND()</f>
        <v>0.3966968283409045</v>
      </c>
      <c r="G1560" s="162" t="str">
        <f>Instructions!$I$67</f>
        <v>Mot 46</v>
      </c>
      <c r="H1560" s="162">
        <f ca="1" t="shared" si="379"/>
        <v>0.9834426112214</v>
      </c>
      <c r="I1560" s="162" t="str">
        <f>Instructions!$I$82</f>
        <v>Mot 61</v>
      </c>
      <c r="J1560" s="162">
        <f ca="1" t="shared" si="379"/>
        <v>0.40352864156323165</v>
      </c>
    </row>
    <row r="1561" spans="1:10" ht="16.5">
      <c r="A1561" s="162" t="str">
        <f>Instructions!$I$23</f>
        <v>Mot 2</v>
      </c>
      <c r="B1561" s="162">
        <f ca="1" t="shared" si="377"/>
        <v>0.4182552602303643</v>
      </c>
      <c r="C1561" s="162" t="str">
        <f>Instructions!$I$38</f>
        <v>Mot 17</v>
      </c>
      <c r="D1561" s="162">
        <f ca="1" t="shared" si="378"/>
        <v>0.6746864691633457</v>
      </c>
      <c r="E1561" s="162" t="str">
        <f>Instructions!$I$53</f>
        <v>Mot 32</v>
      </c>
      <c r="F1561" s="162">
        <f ca="1" t="shared" si="379"/>
        <v>0.5270062978140109</v>
      </c>
      <c r="G1561" s="162" t="str">
        <f>Instructions!$I$68</f>
        <v>Mot 47</v>
      </c>
      <c r="H1561" s="162">
        <f ca="1" t="shared" si="379"/>
        <v>0.42449690693760345</v>
      </c>
      <c r="I1561" s="162" t="str">
        <f>Instructions!$I$83</f>
        <v>Mot 62</v>
      </c>
      <c r="J1561" s="162">
        <f ca="1" t="shared" si="379"/>
        <v>0.2847877437400671</v>
      </c>
    </row>
    <row r="1562" spans="1:10" ht="16.5">
      <c r="A1562" s="162" t="str">
        <f>Instructions!$I$24</f>
        <v>Mot 3</v>
      </c>
      <c r="B1562" s="162">
        <f ca="1" t="shared" si="377"/>
        <v>0.23234030670924577</v>
      </c>
      <c r="C1562" s="162" t="str">
        <f>Instructions!$I$39</f>
        <v>Mot 18</v>
      </c>
      <c r="D1562" s="162">
        <f ca="1" t="shared" si="378"/>
        <v>0.48832768407734073</v>
      </c>
      <c r="E1562" s="162" t="str">
        <f>Instructions!$I$54</f>
        <v>Mot 33</v>
      </c>
      <c r="F1562" s="162">
        <f ca="1" t="shared" si="379"/>
        <v>0.3389518075711324</v>
      </c>
      <c r="G1562" s="162" t="str">
        <f>Instructions!$I$69</f>
        <v>Mot 48</v>
      </c>
      <c r="H1562" s="162">
        <f ca="1" t="shared" si="379"/>
        <v>0.5440951883631825</v>
      </c>
      <c r="I1562" s="162" t="str">
        <f>Instructions!$I$84</f>
        <v>Mot 63</v>
      </c>
      <c r="J1562" s="162">
        <f ca="1" t="shared" si="379"/>
        <v>0.9534472978631512</v>
      </c>
    </row>
    <row r="1563" spans="1:10" ht="16.5">
      <c r="A1563" s="162" t="str">
        <f>Instructions!$I$25</f>
        <v>Mot 4</v>
      </c>
      <c r="B1563" s="162">
        <f ca="1" t="shared" si="377"/>
        <v>0.6879546091104265</v>
      </c>
      <c r="C1563" s="162" t="str">
        <f>Instructions!$I$40</f>
        <v>Mot 19</v>
      </c>
      <c r="D1563" s="162">
        <f ca="1" t="shared" si="378"/>
        <v>0.5786506202058017</v>
      </c>
      <c r="E1563" s="162" t="str">
        <f>Instructions!$I$55</f>
        <v>Mot 34</v>
      </c>
      <c r="F1563" s="162">
        <f ca="1" t="shared" si="379"/>
        <v>0.08620173577252699</v>
      </c>
      <c r="G1563" s="162" t="str">
        <f>Instructions!$I$70</f>
        <v>Mot 49</v>
      </c>
      <c r="H1563" s="162">
        <f ca="1" t="shared" si="379"/>
        <v>0.615558894399719</v>
      </c>
      <c r="I1563" s="162" t="str">
        <f>Instructions!$I$85</f>
        <v>Mot 64</v>
      </c>
      <c r="J1563" s="162">
        <f ca="1" t="shared" si="379"/>
        <v>0.24669212211342484</v>
      </c>
    </row>
    <row r="1564" spans="1:10" ht="16.5">
      <c r="A1564" s="162" t="str">
        <f>Instructions!$I$26</f>
        <v>Mot 5</v>
      </c>
      <c r="B1564" s="162">
        <f ca="1" t="shared" si="377"/>
        <v>0.9231138047995003</v>
      </c>
      <c r="C1564" s="162" t="str">
        <f>Instructions!$I$41</f>
        <v>Mot 20</v>
      </c>
      <c r="D1564" s="162">
        <f ca="1" t="shared" si="378"/>
        <v>0.7666381220773012</v>
      </c>
      <c r="E1564" s="162" t="str">
        <f>Instructions!$I$56</f>
        <v>Mot 35</v>
      </c>
      <c r="F1564" s="162">
        <f ca="1" t="shared" si="379"/>
        <v>0.5217523428158164</v>
      </c>
      <c r="G1564" s="162" t="str">
        <f>Instructions!$I$71</f>
        <v>Mot 50</v>
      </c>
      <c r="H1564" s="162">
        <f ca="1" t="shared" si="379"/>
        <v>0.2172589923326509</v>
      </c>
      <c r="I1564" s="162" t="str">
        <f>Instructions!$I$86</f>
        <v>Mot 65</v>
      </c>
      <c r="J1564" s="162">
        <f ca="1" t="shared" si="379"/>
        <v>0.879055966920535</v>
      </c>
    </row>
    <row r="1565" spans="1:10" ht="16.5">
      <c r="A1565" s="162" t="str">
        <f>Instructions!$I$27</f>
        <v>Mot 6</v>
      </c>
      <c r="B1565" s="162">
        <f ca="1" t="shared" si="377"/>
        <v>0.19464396965876507</v>
      </c>
      <c r="C1565" s="162" t="str">
        <f>Instructions!$I$42</f>
        <v>Mot 21</v>
      </c>
      <c r="D1565" s="162">
        <f ca="1" t="shared" si="378"/>
        <v>0.8439352596399219</v>
      </c>
      <c r="E1565" s="162" t="str">
        <f>Instructions!$I$57</f>
        <v>Mot 36</v>
      </c>
      <c r="F1565" s="162">
        <f ca="1" t="shared" si="379"/>
        <v>0.7673938843950814</v>
      </c>
      <c r="G1565" s="162" t="str">
        <f>Instructions!$I$72</f>
        <v>Mot 51</v>
      </c>
      <c r="H1565" s="162">
        <f ca="1" t="shared" si="379"/>
        <v>0.8870253950612998</v>
      </c>
      <c r="I1565" s="162" t="str">
        <f>Instructions!$I$87</f>
        <v>Mot 66</v>
      </c>
      <c r="J1565" s="162">
        <f ca="1" t="shared" si="379"/>
        <v>0.3298269815536967</v>
      </c>
    </row>
    <row r="1566" spans="1:10" ht="16.5">
      <c r="A1566" s="162" t="str">
        <f>Instructions!$I$28</f>
        <v>Mot 7</v>
      </c>
      <c r="B1566" s="162">
        <f ca="1" t="shared" si="377"/>
        <v>0.6081060993219768</v>
      </c>
      <c r="C1566" s="162" t="str">
        <f>Instructions!$I$43</f>
        <v>Mot 22</v>
      </c>
      <c r="D1566" s="162">
        <f ca="1" t="shared" si="378"/>
        <v>0.05481482077118238</v>
      </c>
      <c r="E1566" s="162" t="str">
        <f>Instructions!$I$58</f>
        <v>Mot 37</v>
      </c>
      <c r="F1566" s="162">
        <f ca="1" t="shared" si="379"/>
        <v>0.7930830518267504</v>
      </c>
      <c r="G1566" s="162" t="str">
        <f>Instructions!$I$73</f>
        <v>Mot 52</v>
      </c>
      <c r="H1566" s="162">
        <f ca="1" t="shared" si="379"/>
        <v>0.633897275177659</v>
      </c>
      <c r="I1566" s="162" t="str">
        <f>Instructions!$I$88</f>
        <v>Mot 67</v>
      </c>
      <c r="J1566" s="162">
        <f ca="1" t="shared" si="379"/>
        <v>0.24295331727832836</v>
      </c>
    </row>
    <row r="1567" spans="1:10" ht="16.5">
      <c r="A1567" s="162" t="str">
        <f>Instructions!$I$29</f>
        <v>Mot 8</v>
      </c>
      <c r="B1567" s="162">
        <f ca="1" t="shared" si="377"/>
        <v>0.13474229418193828</v>
      </c>
      <c r="C1567" s="162" t="str">
        <f>Instructions!$I$44</f>
        <v>Mot 23</v>
      </c>
      <c r="D1567" s="162">
        <f ca="1" t="shared" si="378"/>
        <v>0.5258151015804338</v>
      </c>
      <c r="E1567" s="162" t="str">
        <f>Instructions!$I$59</f>
        <v>Mot 38</v>
      </c>
      <c r="F1567" s="162">
        <f ca="1" t="shared" si="379"/>
        <v>0.4122721862523371</v>
      </c>
      <c r="G1567" s="162" t="str">
        <f>Instructions!$I$74</f>
        <v>Mot 53</v>
      </c>
      <c r="H1567" s="162">
        <f ca="1" t="shared" si="379"/>
        <v>0.5467009540350904</v>
      </c>
      <c r="I1567" s="162" t="str">
        <f>Instructions!$I$89</f>
        <v>Mot 68</v>
      </c>
      <c r="J1567" s="162">
        <f ca="1" t="shared" si="379"/>
        <v>0.389835103785218</v>
      </c>
    </row>
    <row r="1568" spans="1:10" ht="16.5">
      <c r="A1568" s="162" t="str">
        <f>Instructions!$I$30</f>
        <v>Mot 9</v>
      </c>
      <c r="B1568" s="162">
        <f ca="1" t="shared" si="377"/>
        <v>0.8223780385217696</v>
      </c>
      <c r="C1568" s="162" t="str">
        <f>Instructions!$I$45</f>
        <v>Mot 24</v>
      </c>
      <c r="D1568" s="162">
        <f ca="1" t="shared" si="378"/>
        <v>0.4748585592366197</v>
      </c>
      <c r="E1568" s="162" t="str">
        <f>Instructions!$I$60</f>
        <v>Mot 39</v>
      </c>
      <c r="F1568" s="162">
        <f ca="1" t="shared" si="379"/>
        <v>0.32815929016693424</v>
      </c>
      <c r="G1568" s="162" t="str">
        <f>Instructions!$I$75</f>
        <v>Mot 54</v>
      </c>
      <c r="H1568" s="162">
        <f ca="1" t="shared" si="379"/>
        <v>0.4832752801128535</v>
      </c>
      <c r="I1568" s="162" t="str">
        <f>Instructions!$I$90</f>
        <v>Mot 69</v>
      </c>
      <c r="J1568" s="162">
        <f ca="1" t="shared" si="379"/>
        <v>0.4195259733025086</v>
      </c>
    </row>
    <row r="1569" spans="1:10" ht="16.5">
      <c r="A1569" s="162" t="str">
        <f>Instructions!$I$31</f>
        <v>Mot 10</v>
      </c>
      <c r="B1569" s="162">
        <f ca="1" t="shared" si="377"/>
        <v>0.121867537667814</v>
      </c>
      <c r="C1569" s="162" t="str">
        <f>Instructions!$I$46</f>
        <v>Mot 25</v>
      </c>
      <c r="D1569" s="162">
        <f ca="1">RAND()</f>
        <v>0.3714518168600671</v>
      </c>
      <c r="E1569" s="162" t="str">
        <f>Instructions!$I$61</f>
        <v>Mot 40</v>
      </c>
      <c r="F1569" s="162">
        <f ca="1">RAND()</f>
        <v>0.05960378488434692</v>
      </c>
      <c r="G1569" s="162" t="str">
        <f>Instructions!$I$76</f>
        <v>Mot 55</v>
      </c>
      <c r="H1569" s="162">
        <f ca="1" t="shared" si="379"/>
        <v>0.6426934801723613</v>
      </c>
      <c r="I1569" s="162" t="str">
        <f>Instructions!$I$91</f>
        <v>Mot 70</v>
      </c>
      <c r="J1569" s="162">
        <f ca="1" t="shared" si="379"/>
        <v>0.980179355069561</v>
      </c>
    </row>
    <row r="1570" spans="1:10" ht="16.5">
      <c r="A1570" s="162" t="str">
        <f>Instructions!$I$32</f>
        <v>Mot 11</v>
      </c>
      <c r="B1570" s="162">
        <f ca="1" t="shared" si="377"/>
        <v>0.6827376153147642</v>
      </c>
      <c r="C1570" s="162" t="str">
        <f>Instructions!$I$47</f>
        <v>Mot 26</v>
      </c>
      <c r="D1570" s="162">
        <f ca="1">RAND()</f>
        <v>0.11861642778996595</v>
      </c>
      <c r="E1570" s="162" t="str">
        <f>Instructions!$I$62</f>
        <v>Mot 41</v>
      </c>
      <c r="F1570" s="162">
        <f ca="1">RAND()</f>
        <v>0.5642614243665689</v>
      </c>
      <c r="G1570" s="162" t="str">
        <f>Instructions!$I$77</f>
        <v>Mot 56</v>
      </c>
      <c r="H1570" s="162">
        <f ca="1" t="shared" si="379"/>
        <v>0.19448656896433447</v>
      </c>
      <c r="I1570" s="162" t="str">
        <f>Instructions!$I$92</f>
        <v>Mot 71</v>
      </c>
      <c r="J1570" s="162">
        <f ca="1" t="shared" si="379"/>
        <v>0.4132698897787762</v>
      </c>
    </row>
    <row r="1571" spans="1:10" ht="16.5">
      <c r="A1571" s="162" t="str">
        <f>Instructions!$I$33</f>
        <v>Mot 12</v>
      </c>
      <c r="B1571" s="162">
        <f ca="1" t="shared" si="377"/>
        <v>0.6006791844395971</v>
      </c>
      <c r="C1571" s="162" t="str">
        <f>Instructions!$I$48</f>
        <v>Mot 27</v>
      </c>
      <c r="D1571" s="162">
        <f ca="1">RAND()</f>
        <v>0.5324729511122281</v>
      </c>
      <c r="E1571" s="162" t="str">
        <f>Instructions!$I$63</f>
        <v>Mot 42</v>
      </c>
      <c r="F1571" s="162">
        <f ca="1">RAND()</f>
        <v>0.9257506828885758</v>
      </c>
      <c r="G1571" s="162" t="str">
        <f>Instructions!$I$78</f>
        <v>Mot 57</v>
      </c>
      <c r="H1571" s="162">
        <f ca="1" t="shared" si="379"/>
        <v>0.5648679956175028</v>
      </c>
      <c r="I1571" s="162" t="str">
        <f>Instructions!$I$93</f>
        <v>Mot 72</v>
      </c>
      <c r="J1571" s="162">
        <f ca="1" t="shared" si="379"/>
        <v>0.3713457122203512</v>
      </c>
    </row>
    <row r="1572" spans="1:10" ht="16.5">
      <c r="A1572" s="162" t="str">
        <f>Instructions!$I$34</f>
        <v>Mot 13</v>
      </c>
      <c r="B1572" s="162">
        <f ca="1" t="shared" si="377"/>
        <v>0.9408224846468299</v>
      </c>
      <c r="C1572" s="162" t="str">
        <f>Instructions!$I$49</f>
        <v>Mot 28</v>
      </c>
      <c r="D1572" s="162">
        <f aca="true" t="shared" si="380" ref="D1572:D1574">RAND()</f>
        <v>0.13019253948386422</v>
      </c>
      <c r="E1572" s="162" t="str">
        <f>Instructions!$I$64</f>
        <v>Mot 43</v>
      </c>
      <c r="F1572" s="162">
        <f aca="true" t="shared" si="381" ref="F1572:F1574">RAND()</f>
        <v>0.7087784947864819</v>
      </c>
      <c r="G1572" s="162" t="str">
        <f>Instructions!$I$79</f>
        <v>Mot 58</v>
      </c>
      <c r="H1572" s="162">
        <f ca="1" t="shared" si="379"/>
        <v>0.1989796818689208</v>
      </c>
      <c r="I1572" s="162" t="str">
        <f>Instructions!$I$94</f>
        <v>Mot 73</v>
      </c>
      <c r="J1572" s="162">
        <f ca="1" t="shared" si="379"/>
        <v>0.2410171968449566</v>
      </c>
    </row>
    <row r="1573" spans="1:10" ht="16.5">
      <c r="A1573" s="162" t="str">
        <f>Instructions!$I$35</f>
        <v>Mot 14</v>
      </c>
      <c r="B1573" s="162">
        <f ca="1" t="shared" si="377"/>
        <v>0.5656232504183811</v>
      </c>
      <c r="C1573" s="162" t="str">
        <f>Instructions!$I$50</f>
        <v>Mot 29</v>
      </c>
      <c r="D1573" s="162">
        <f ca="1" t="shared" si="380"/>
        <v>0.9220814094250221</v>
      </c>
      <c r="E1573" s="162" t="str">
        <f>Instructions!$I$65</f>
        <v>Mot 44</v>
      </c>
      <c r="F1573" s="162">
        <f ca="1" t="shared" si="381"/>
        <v>0.25699886454937937</v>
      </c>
      <c r="G1573" s="162" t="str">
        <f>Instructions!$I$80</f>
        <v>Mot 59</v>
      </c>
      <c r="H1573" s="162">
        <f ca="1" t="shared" si="379"/>
        <v>0.06286863413261434</v>
      </c>
      <c r="I1573" s="162" t="str">
        <f>Instructions!$I$95</f>
        <v>Mot 74</v>
      </c>
      <c r="J1573" s="162">
        <f ca="1" t="shared" si="379"/>
        <v>0.16798582606516155</v>
      </c>
    </row>
    <row r="1574" spans="1:10" ht="16.5">
      <c r="A1574" s="162" t="str">
        <f>Instructions!$I$36</f>
        <v>Mot 15</v>
      </c>
      <c r="B1574" s="162">
        <f ca="1" t="shared" si="377"/>
        <v>0.6788159580804836</v>
      </c>
      <c r="C1574" s="162" t="str">
        <f>Instructions!$I$51</f>
        <v>Mot 30</v>
      </c>
      <c r="D1574" s="162">
        <f ca="1" t="shared" si="380"/>
        <v>0.8860555141076826</v>
      </c>
      <c r="E1574" s="162" t="str">
        <f>Instructions!$I$66</f>
        <v>Mot 45</v>
      </c>
      <c r="F1574" s="162">
        <f ca="1" t="shared" si="381"/>
        <v>0.5459350725591365</v>
      </c>
      <c r="G1574" s="162" t="str">
        <f>Instructions!$I$81</f>
        <v>Mot 60</v>
      </c>
      <c r="H1574" s="162">
        <f ca="1" t="shared" si="379"/>
        <v>0.5157055800995753</v>
      </c>
      <c r="I1574" s="162" t="str">
        <f>Instructions!$I$96</f>
        <v>Mot 75</v>
      </c>
      <c r="J1574" s="162">
        <f ca="1" t="shared" si="379"/>
        <v>0.39194455381053506</v>
      </c>
    </row>
    <row r="1575" ht="16.5">
      <c r="K1575" s="162">
        <v>79</v>
      </c>
    </row>
    <row r="1580" spans="1:10" ht="16.5">
      <c r="A1580" s="162" t="str">
        <f>Instructions!$I$22</f>
        <v>Mot 1</v>
      </c>
      <c r="B1580" s="162">
        <f aca="true" t="shared" si="382" ref="B1580:B1594">RAND()</f>
        <v>0.2044190366149593</v>
      </c>
      <c r="C1580" s="162" t="str">
        <f>Instructions!$I$37</f>
        <v>Mot 16</v>
      </c>
      <c r="D1580" s="162">
        <f aca="true" t="shared" si="383" ref="D1580:D1588">RAND()</f>
        <v>0.04985137029334863</v>
      </c>
      <c r="E1580" s="162" t="str">
        <f>Instructions!$I$52</f>
        <v>Mot 31</v>
      </c>
      <c r="F1580" s="162">
        <f aca="true" t="shared" si="384" ref="F1580:J1594">RAND()</f>
        <v>0.27529422667026926</v>
      </c>
      <c r="G1580" s="162" t="str">
        <f>Instructions!$I$67</f>
        <v>Mot 46</v>
      </c>
      <c r="H1580" s="162">
        <f ca="1" t="shared" si="384"/>
        <v>0.14982289361486745</v>
      </c>
      <c r="I1580" s="162" t="str">
        <f>Instructions!$I$82</f>
        <v>Mot 61</v>
      </c>
      <c r="J1580" s="162">
        <f ca="1" t="shared" si="384"/>
        <v>0.43148711150316554</v>
      </c>
    </row>
    <row r="1581" spans="1:10" ht="16.5">
      <c r="A1581" s="162" t="str">
        <f>Instructions!$I$23</f>
        <v>Mot 2</v>
      </c>
      <c r="B1581" s="162">
        <f ca="1" t="shared" si="382"/>
        <v>0.18384239362589228</v>
      </c>
      <c r="C1581" s="162" t="str">
        <f>Instructions!$I$38</f>
        <v>Mot 17</v>
      </c>
      <c r="D1581" s="162">
        <f ca="1" t="shared" si="383"/>
        <v>0.9243019999529484</v>
      </c>
      <c r="E1581" s="162" t="str">
        <f>Instructions!$I$53</f>
        <v>Mot 32</v>
      </c>
      <c r="F1581" s="162">
        <f ca="1" t="shared" si="384"/>
        <v>0.8324074504054751</v>
      </c>
      <c r="G1581" s="162" t="str">
        <f>Instructions!$I$68</f>
        <v>Mot 47</v>
      </c>
      <c r="H1581" s="162">
        <f ca="1" t="shared" si="384"/>
        <v>0.32720795199575026</v>
      </c>
      <c r="I1581" s="162" t="str">
        <f>Instructions!$I$83</f>
        <v>Mot 62</v>
      </c>
      <c r="J1581" s="162">
        <f ca="1" t="shared" si="384"/>
        <v>0.7991637903628803</v>
      </c>
    </row>
    <row r="1582" spans="1:10" ht="16.5">
      <c r="A1582" s="162" t="str">
        <f>Instructions!$I$24</f>
        <v>Mot 3</v>
      </c>
      <c r="B1582" s="162">
        <f ca="1" t="shared" si="382"/>
        <v>0.781732159192783</v>
      </c>
      <c r="C1582" s="162" t="str">
        <f>Instructions!$I$39</f>
        <v>Mot 18</v>
      </c>
      <c r="D1582" s="162">
        <f ca="1" t="shared" si="383"/>
        <v>0.031729128761944336</v>
      </c>
      <c r="E1582" s="162" t="str">
        <f>Instructions!$I$54</f>
        <v>Mot 33</v>
      </c>
      <c r="F1582" s="162">
        <f ca="1" t="shared" si="384"/>
        <v>0.7056174463341587</v>
      </c>
      <c r="G1582" s="162" t="str">
        <f>Instructions!$I$69</f>
        <v>Mot 48</v>
      </c>
      <c r="H1582" s="162">
        <f ca="1" t="shared" si="384"/>
        <v>0.046582003400495675</v>
      </c>
      <c r="I1582" s="162" t="str">
        <f>Instructions!$I$84</f>
        <v>Mot 63</v>
      </c>
      <c r="J1582" s="162">
        <f ca="1" t="shared" si="384"/>
        <v>0.980367676618088</v>
      </c>
    </row>
    <row r="1583" spans="1:10" ht="16.5">
      <c r="A1583" s="162" t="str">
        <f>Instructions!$I$25</f>
        <v>Mot 4</v>
      </c>
      <c r="B1583" s="162">
        <f ca="1" t="shared" si="382"/>
        <v>0.20166084183246735</v>
      </c>
      <c r="C1583" s="162" t="str">
        <f>Instructions!$I$40</f>
        <v>Mot 19</v>
      </c>
      <c r="D1583" s="162">
        <f ca="1" t="shared" si="383"/>
        <v>0.7641713411132199</v>
      </c>
      <c r="E1583" s="162" t="str">
        <f>Instructions!$I$55</f>
        <v>Mot 34</v>
      </c>
      <c r="F1583" s="162">
        <f ca="1" t="shared" si="384"/>
        <v>0.9067283943529476</v>
      </c>
      <c r="G1583" s="162" t="str">
        <f>Instructions!$I$70</f>
        <v>Mot 49</v>
      </c>
      <c r="H1583" s="162">
        <f ca="1" t="shared" si="384"/>
        <v>0.21803542062104575</v>
      </c>
      <c r="I1583" s="162" t="str">
        <f>Instructions!$I$85</f>
        <v>Mot 64</v>
      </c>
      <c r="J1583" s="162">
        <f ca="1" t="shared" si="384"/>
        <v>0.33882324915655304</v>
      </c>
    </row>
    <row r="1584" spans="1:10" ht="16.5">
      <c r="A1584" s="162" t="str">
        <f>Instructions!$I$26</f>
        <v>Mot 5</v>
      </c>
      <c r="B1584" s="162">
        <f ca="1" t="shared" si="382"/>
        <v>0.26980079526279677</v>
      </c>
      <c r="C1584" s="162" t="str">
        <f>Instructions!$I$41</f>
        <v>Mot 20</v>
      </c>
      <c r="D1584" s="162">
        <f ca="1" t="shared" si="383"/>
        <v>0.9255518438305335</v>
      </c>
      <c r="E1584" s="162" t="str">
        <f>Instructions!$I$56</f>
        <v>Mot 35</v>
      </c>
      <c r="F1584" s="162">
        <f ca="1" t="shared" si="384"/>
        <v>0.9930905523963284</v>
      </c>
      <c r="G1584" s="162" t="str">
        <f>Instructions!$I$71</f>
        <v>Mot 50</v>
      </c>
      <c r="H1584" s="162">
        <f ca="1" t="shared" si="384"/>
        <v>0.22574140017298383</v>
      </c>
      <c r="I1584" s="162" t="str">
        <f>Instructions!$I$86</f>
        <v>Mot 65</v>
      </c>
      <c r="J1584" s="162">
        <f ca="1" t="shared" si="384"/>
        <v>0.1562387841364138</v>
      </c>
    </row>
    <row r="1585" spans="1:10" ht="16.5">
      <c r="A1585" s="162" t="str">
        <f>Instructions!$I$27</f>
        <v>Mot 6</v>
      </c>
      <c r="B1585" s="162">
        <f ca="1" t="shared" si="382"/>
        <v>0.542684943764758</v>
      </c>
      <c r="C1585" s="162" t="str">
        <f>Instructions!$I$42</f>
        <v>Mot 21</v>
      </c>
      <c r="D1585" s="162">
        <f ca="1" t="shared" si="383"/>
        <v>0.1613205852754307</v>
      </c>
      <c r="E1585" s="162" t="str">
        <f>Instructions!$I$57</f>
        <v>Mot 36</v>
      </c>
      <c r="F1585" s="162">
        <f ca="1" t="shared" si="384"/>
        <v>0.5359214759424759</v>
      </c>
      <c r="G1585" s="162" t="str">
        <f>Instructions!$I$72</f>
        <v>Mot 51</v>
      </c>
      <c r="H1585" s="162">
        <f ca="1" t="shared" si="384"/>
        <v>0.35187299713008413</v>
      </c>
      <c r="I1585" s="162" t="str">
        <f>Instructions!$I$87</f>
        <v>Mot 66</v>
      </c>
      <c r="J1585" s="162">
        <f ca="1" t="shared" si="384"/>
        <v>0.027595611313812718</v>
      </c>
    </row>
    <row r="1586" spans="1:10" ht="16.5">
      <c r="A1586" s="162" t="str">
        <f>Instructions!$I$28</f>
        <v>Mot 7</v>
      </c>
      <c r="B1586" s="162">
        <f ca="1" t="shared" si="382"/>
        <v>0.9141025442070675</v>
      </c>
      <c r="C1586" s="162" t="str">
        <f>Instructions!$I$43</f>
        <v>Mot 22</v>
      </c>
      <c r="D1586" s="162">
        <f ca="1" t="shared" si="383"/>
        <v>0.31526803907473055</v>
      </c>
      <c r="E1586" s="162" t="str">
        <f>Instructions!$I$58</f>
        <v>Mot 37</v>
      </c>
      <c r="F1586" s="162">
        <f ca="1" t="shared" si="384"/>
        <v>0.6517086499045923</v>
      </c>
      <c r="G1586" s="162" t="str">
        <f>Instructions!$I$73</f>
        <v>Mot 52</v>
      </c>
      <c r="H1586" s="162">
        <f ca="1" t="shared" si="384"/>
        <v>0.6651897735348634</v>
      </c>
      <c r="I1586" s="162" t="str">
        <f>Instructions!$I$88</f>
        <v>Mot 67</v>
      </c>
      <c r="J1586" s="162">
        <f ca="1" t="shared" si="384"/>
        <v>0.8114776454946211</v>
      </c>
    </row>
    <row r="1587" spans="1:10" ht="16.5">
      <c r="A1587" s="162" t="str">
        <f>Instructions!$I$29</f>
        <v>Mot 8</v>
      </c>
      <c r="B1587" s="162">
        <f ca="1" t="shared" si="382"/>
        <v>0.6457295495139134</v>
      </c>
      <c r="C1587" s="162" t="str">
        <f>Instructions!$I$44</f>
        <v>Mot 23</v>
      </c>
      <c r="D1587" s="162">
        <f ca="1" t="shared" si="383"/>
        <v>0.9492637035791713</v>
      </c>
      <c r="E1587" s="162" t="str">
        <f>Instructions!$I$59</f>
        <v>Mot 38</v>
      </c>
      <c r="F1587" s="162">
        <f ca="1" t="shared" si="384"/>
        <v>0.34712099280346975</v>
      </c>
      <c r="G1587" s="162" t="str">
        <f>Instructions!$I$74</f>
        <v>Mot 53</v>
      </c>
      <c r="H1587" s="162">
        <f ca="1" t="shared" si="384"/>
        <v>0.5103247408740227</v>
      </c>
      <c r="I1587" s="162" t="str">
        <f>Instructions!$I$89</f>
        <v>Mot 68</v>
      </c>
      <c r="J1587" s="162">
        <f ca="1" t="shared" si="384"/>
        <v>0.9678946508703489</v>
      </c>
    </row>
    <row r="1588" spans="1:10" ht="16.5">
      <c r="A1588" s="162" t="str">
        <f>Instructions!$I$30</f>
        <v>Mot 9</v>
      </c>
      <c r="B1588" s="162">
        <f ca="1" t="shared" si="382"/>
        <v>0.9658816676214534</v>
      </c>
      <c r="C1588" s="162" t="str">
        <f>Instructions!$I$45</f>
        <v>Mot 24</v>
      </c>
      <c r="D1588" s="162">
        <f ca="1" t="shared" si="383"/>
        <v>0.14541626938088903</v>
      </c>
      <c r="E1588" s="162" t="str">
        <f>Instructions!$I$60</f>
        <v>Mot 39</v>
      </c>
      <c r="F1588" s="162">
        <f ca="1" t="shared" si="384"/>
        <v>0.2943465061810848</v>
      </c>
      <c r="G1588" s="162" t="str">
        <f>Instructions!$I$75</f>
        <v>Mot 54</v>
      </c>
      <c r="H1588" s="162">
        <f ca="1" t="shared" si="384"/>
        <v>0.7834590458582446</v>
      </c>
      <c r="I1588" s="162" t="str">
        <f>Instructions!$I$90</f>
        <v>Mot 69</v>
      </c>
      <c r="J1588" s="162">
        <f ca="1" t="shared" si="384"/>
        <v>0.5475312970337243</v>
      </c>
    </row>
    <row r="1589" spans="1:10" ht="16.5">
      <c r="A1589" s="162" t="str">
        <f>Instructions!$I$31</f>
        <v>Mot 10</v>
      </c>
      <c r="B1589" s="162">
        <f ca="1" t="shared" si="382"/>
        <v>0.1900348189440383</v>
      </c>
      <c r="C1589" s="162" t="str">
        <f>Instructions!$I$46</f>
        <v>Mot 25</v>
      </c>
      <c r="D1589" s="162">
        <f ca="1">RAND()</f>
        <v>0.4751018901067551</v>
      </c>
      <c r="E1589" s="162" t="str">
        <f>Instructions!$I$61</f>
        <v>Mot 40</v>
      </c>
      <c r="F1589" s="162">
        <f ca="1">RAND()</f>
        <v>0.881413404287434</v>
      </c>
      <c r="G1589" s="162" t="str">
        <f>Instructions!$I$76</f>
        <v>Mot 55</v>
      </c>
      <c r="H1589" s="162">
        <f ca="1" t="shared" si="384"/>
        <v>0.4679604003043589</v>
      </c>
      <c r="I1589" s="162" t="str">
        <f>Instructions!$I$91</f>
        <v>Mot 70</v>
      </c>
      <c r="J1589" s="162">
        <f ca="1" t="shared" si="384"/>
        <v>0.41459043919570004</v>
      </c>
    </row>
    <row r="1590" spans="1:10" ht="16.5">
      <c r="A1590" s="162" t="str">
        <f>Instructions!$I$32</f>
        <v>Mot 11</v>
      </c>
      <c r="B1590" s="162">
        <f ca="1" t="shared" si="382"/>
        <v>0.6178607743715552</v>
      </c>
      <c r="C1590" s="162" t="str">
        <f>Instructions!$I$47</f>
        <v>Mot 26</v>
      </c>
      <c r="D1590" s="162">
        <f ca="1">RAND()</f>
        <v>0.22661829271698786</v>
      </c>
      <c r="E1590" s="162" t="str">
        <f>Instructions!$I$62</f>
        <v>Mot 41</v>
      </c>
      <c r="F1590" s="162">
        <f ca="1">RAND()</f>
        <v>0.3100248869375669</v>
      </c>
      <c r="G1590" s="162" t="str">
        <f>Instructions!$I$77</f>
        <v>Mot 56</v>
      </c>
      <c r="H1590" s="162">
        <f ca="1" t="shared" si="384"/>
        <v>0.09339982076150566</v>
      </c>
      <c r="I1590" s="162" t="str">
        <f>Instructions!$I$92</f>
        <v>Mot 71</v>
      </c>
      <c r="J1590" s="162">
        <f ca="1" t="shared" si="384"/>
        <v>0.5238410652771142</v>
      </c>
    </row>
    <row r="1591" spans="1:10" ht="16.5">
      <c r="A1591" s="162" t="str">
        <f>Instructions!$I$33</f>
        <v>Mot 12</v>
      </c>
      <c r="B1591" s="162">
        <f ca="1" t="shared" si="382"/>
        <v>0.5291744603638292</v>
      </c>
      <c r="C1591" s="162" t="str">
        <f>Instructions!$I$48</f>
        <v>Mot 27</v>
      </c>
      <c r="D1591" s="162">
        <f ca="1">RAND()</f>
        <v>0.4693746977003619</v>
      </c>
      <c r="E1591" s="162" t="str">
        <f>Instructions!$I$63</f>
        <v>Mot 42</v>
      </c>
      <c r="F1591" s="162">
        <f ca="1">RAND()</f>
        <v>0.5012057529391062</v>
      </c>
      <c r="G1591" s="162" t="str">
        <f>Instructions!$I$78</f>
        <v>Mot 57</v>
      </c>
      <c r="H1591" s="162">
        <f ca="1" t="shared" si="384"/>
        <v>0.424948450300357</v>
      </c>
      <c r="I1591" s="162" t="str">
        <f>Instructions!$I$93</f>
        <v>Mot 72</v>
      </c>
      <c r="J1591" s="162">
        <f ca="1" t="shared" si="384"/>
        <v>0.493522399994766</v>
      </c>
    </row>
    <row r="1592" spans="1:10" ht="16.5">
      <c r="A1592" s="162" t="str">
        <f>Instructions!$I$34</f>
        <v>Mot 13</v>
      </c>
      <c r="B1592" s="162">
        <f ca="1" t="shared" si="382"/>
        <v>0.16830432747656376</v>
      </c>
      <c r="C1592" s="162" t="str">
        <f>Instructions!$I$49</f>
        <v>Mot 28</v>
      </c>
      <c r="D1592" s="162">
        <f aca="true" t="shared" si="385" ref="D1592:D1594">RAND()</f>
        <v>0.24339767027571202</v>
      </c>
      <c r="E1592" s="162" t="str">
        <f>Instructions!$I$64</f>
        <v>Mot 43</v>
      </c>
      <c r="F1592" s="162">
        <f aca="true" t="shared" si="386" ref="F1592:F1594">RAND()</f>
        <v>0.8032346376831287</v>
      </c>
      <c r="G1592" s="162" t="str">
        <f>Instructions!$I$79</f>
        <v>Mot 58</v>
      </c>
      <c r="H1592" s="162">
        <f ca="1" t="shared" si="384"/>
        <v>0.9888626790508278</v>
      </c>
      <c r="I1592" s="162" t="str">
        <f>Instructions!$I$94</f>
        <v>Mot 73</v>
      </c>
      <c r="J1592" s="162">
        <f ca="1" t="shared" si="384"/>
        <v>0.7015415416768467</v>
      </c>
    </row>
    <row r="1593" spans="1:10" ht="16.5">
      <c r="A1593" s="162" t="str">
        <f>Instructions!$I$35</f>
        <v>Mot 14</v>
      </c>
      <c r="B1593" s="162">
        <f ca="1" t="shared" si="382"/>
        <v>0.6788482195486246</v>
      </c>
      <c r="C1593" s="162" t="str">
        <f>Instructions!$I$50</f>
        <v>Mot 29</v>
      </c>
      <c r="D1593" s="162">
        <f ca="1" t="shared" si="385"/>
        <v>0.6502944225520705</v>
      </c>
      <c r="E1593" s="162" t="str">
        <f>Instructions!$I$65</f>
        <v>Mot 44</v>
      </c>
      <c r="F1593" s="162">
        <f ca="1" t="shared" si="386"/>
        <v>0.9222408152668955</v>
      </c>
      <c r="G1593" s="162" t="str">
        <f>Instructions!$I$80</f>
        <v>Mot 59</v>
      </c>
      <c r="H1593" s="162">
        <f ca="1" t="shared" si="384"/>
        <v>0.456771702034499</v>
      </c>
      <c r="I1593" s="162" t="str">
        <f>Instructions!$I$95</f>
        <v>Mot 74</v>
      </c>
      <c r="J1593" s="162">
        <f ca="1" t="shared" si="384"/>
        <v>0.5258829047343193</v>
      </c>
    </row>
    <row r="1594" spans="1:10" ht="16.5">
      <c r="A1594" s="162" t="str">
        <f>Instructions!$I$36</f>
        <v>Mot 15</v>
      </c>
      <c r="B1594" s="162">
        <f ca="1" t="shared" si="382"/>
        <v>0.49133375928449585</v>
      </c>
      <c r="C1594" s="162" t="str">
        <f>Instructions!$I$51</f>
        <v>Mot 30</v>
      </c>
      <c r="D1594" s="162">
        <f ca="1" t="shared" si="385"/>
        <v>0.37307209733994895</v>
      </c>
      <c r="E1594" s="162" t="str">
        <f>Instructions!$I$66</f>
        <v>Mot 45</v>
      </c>
      <c r="F1594" s="162">
        <f ca="1" t="shared" si="386"/>
        <v>0.3977987871986435</v>
      </c>
      <c r="G1594" s="162" t="str">
        <f>Instructions!$I$81</f>
        <v>Mot 60</v>
      </c>
      <c r="H1594" s="162">
        <f ca="1" t="shared" si="384"/>
        <v>0.17286458123006154</v>
      </c>
      <c r="I1594" s="162" t="str">
        <f>Instructions!$I$96</f>
        <v>Mot 75</v>
      </c>
      <c r="J1594" s="162">
        <f ca="1" t="shared" si="384"/>
        <v>0.032592740317389235</v>
      </c>
    </row>
    <row r="1595" ht="16.5">
      <c r="K1595" s="162">
        <v>80</v>
      </c>
    </row>
    <row r="1600" spans="1:10" ht="16.5">
      <c r="A1600" s="162" t="str">
        <f>Instructions!$I$22</f>
        <v>Mot 1</v>
      </c>
      <c r="B1600" s="162">
        <f aca="true" t="shared" si="387" ref="B1600:B1614">RAND()</f>
        <v>0.7836821626625037</v>
      </c>
      <c r="C1600" s="162" t="str">
        <f>Instructions!$I$37</f>
        <v>Mot 16</v>
      </c>
      <c r="D1600" s="162">
        <f aca="true" t="shared" si="388" ref="D1600:D1608">RAND()</f>
        <v>0.3020029591600256</v>
      </c>
      <c r="E1600" s="162" t="str">
        <f>Instructions!$I$52</f>
        <v>Mot 31</v>
      </c>
      <c r="F1600" s="162">
        <f aca="true" t="shared" si="389" ref="F1600:J1614">RAND()</f>
        <v>0.19883849105381968</v>
      </c>
      <c r="G1600" s="162" t="str">
        <f>Instructions!$I$67</f>
        <v>Mot 46</v>
      </c>
      <c r="H1600" s="162">
        <f ca="1" t="shared" si="389"/>
        <v>0.888146491557868</v>
      </c>
      <c r="I1600" s="162" t="str">
        <f>Instructions!$I$82</f>
        <v>Mot 61</v>
      </c>
      <c r="J1600" s="162">
        <f ca="1" t="shared" si="389"/>
        <v>0.0960178530008795</v>
      </c>
    </row>
    <row r="1601" spans="1:10" ht="16.5">
      <c r="A1601" s="162" t="str">
        <f>Instructions!$I$23</f>
        <v>Mot 2</v>
      </c>
      <c r="B1601" s="162">
        <f ca="1" t="shared" si="387"/>
        <v>0.8122918947158264</v>
      </c>
      <c r="C1601" s="162" t="str">
        <f>Instructions!$I$38</f>
        <v>Mot 17</v>
      </c>
      <c r="D1601" s="162">
        <f ca="1" t="shared" si="388"/>
        <v>0.14265306323071358</v>
      </c>
      <c r="E1601" s="162" t="str">
        <f>Instructions!$I$53</f>
        <v>Mot 32</v>
      </c>
      <c r="F1601" s="162">
        <f ca="1" t="shared" si="389"/>
        <v>0.9378625918973588</v>
      </c>
      <c r="G1601" s="162" t="str">
        <f>Instructions!$I$68</f>
        <v>Mot 47</v>
      </c>
      <c r="H1601" s="162">
        <f ca="1" t="shared" si="389"/>
        <v>0.7421884717526788</v>
      </c>
      <c r="I1601" s="162" t="str">
        <f>Instructions!$I$83</f>
        <v>Mot 62</v>
      </c>
      <c r="J1601" s="162">
        <f ca="1" t="shared" si="389"/>
        <v>0.17673995919231378</v>
      </c>
    </row>
    <row r="1602" spans="1:10" ht="16.5">
      <c r="A1602" s="162" t="str">
        <f>Instructions!$I$24</f>
        <v>Mot 3</v>
      </c>
      <c r="B1602" s="162">
        <f ca="1" t="shared" si="387"/>
        <v>0.9714066130173407</v>
      </c>
      <c r="C1602" s="162" t="str">
        <f>Instructions!$I$39</f>
        <v>Mot 18</v>
      </c>
      <c r="D1602" s="162">
        <f ca="1" t="shared" si="388"/>
        <v>0.9262856136198645</v>
      </c>
      <c r="E1602" s="162" t="str">
        <f>Instructions!$I$54</f>
        <v>Mot 33</v>
      </c>
      <c r="F1602" s="162">
        <f ca="1" t="shared" si="389"/>
        <v>0.11928938637071917</v>
      </c>
      <c r="G1602" s="162" t="str">
        <f>Instructions!$I$69</f>
        <v>Mot 48</v>
      </c>
      <c r="H1602" s="162">
        <f ca="1" t="shared" si="389"/>
        <v>0.00950055667405747</v>
      </c>
      <c r="I1602" s="162" t="str">
        <f>Instructions!$I$84</f>
        <v>Mot 63</v>
      </c>
      <c r="J1602" s="162">
        <f ca="1" t="shared" si="389"/>
        <v>0.6965051098179715</v>
      </c>
    </row>
    <row r="1603" spans="1:10" ht="16.5">
      <c r="A1603" s="162" t="str">
        <f>Instructions!$I$25</f>
        <v>Mot 4</v>
      </c>
      <c r="B1603" s="162">
        <f ca="1" t="shared" si="387"/>
        <v>0.33408078773252714</v>
      </c>
      <c r="C1603" s="162" t="str">
        <f>Instructions!$I$40</f>
        <v>Mot 19</v>
      </c>
      <c r="D1603" s="162">
        <f ca="1" t="shared" si="388"/>
        <v>0.3771518488152825</v>
      </c>
      <c r="E1603" s="162" t="str">
        <f>Instructions!$I$55</f>
        <v>Mot 34</v>
      </c>
      <c r="F1603" s="162">
        <f ca="1" t="shared" si="389"/>
        <v>0.5739531314833723</v>
      </c>
      <c r="G1603" s="162" t="str">
        <f>Instructions!$I$70</f>
        <v>Mot 49</v>
      </c>
      <c r="H1603" s="162">
        <f ca="1" t="shared" si="389"/>
        <v>0.6326241071513169</v>
      </c>
      <c r="I1603" s="162" t="str">
        <f>Instructions!$I$85</f>
        <v>Mot 64</v>
      </c>
      <c r="J1603" s="162">
        <f ca="1" t="shared" si="389"/>
        <v>0.30393499202378615</v>
      </c>
    </row>
    <row r="1604" spans="1:10" ht="16.5">
      <c r="A1604" s="162" t="str">
        <f>Instructions!$I$26</f>
        <v>Mot 5</v>
      </c>
      <c r="B1604" s="162">
        <f ca="1" t="shared" si="387"/>
        <v>0.34644460267119603</v>
      </c>
      <c r="C1604" s="162" t="str">
        <f>Instructions!$I$41</f>
        <v>Mot 20</v>
      </c>
      <c r="D1604" s="162">
        <f ca="1" t="shared" si="388"/>
        <v>0.3233871769453406</v>
      </c>
      <c r="E1604" s="162" t="str">
        <f>Instructions!$I$56</f>
        <v>Mot 35</v>
      </c>
      <c r="F1604" s="162">
        <f ca="1" t="shared" si="389"/>
        <v>0.8678377213086254</v>
      </c>
      <c r="G1604" s="162" t="str">
        <f>Instructions!$I$71</f>
        <v>Mot 50</v>
      </c>
      <c r="H1604" s="162">
        <f ca="1" t="shared" si="389"/>
        <v>0.8389381115126415</v>
      </c>
      <c r="I1604" s="162" t="str">
        <f>Instructions!$I$86</f>
        <v>Mot 65</v>
      </c>
      <c r="J1604" s="162">
        <f ca="1" t="shared" si="389"/>
        <v>0.7557756268855473</v>
      </c>
    </row>
    <row r="1605" spans="1:10" ht="16.5">
      <c r="A1605" s="162" t="str">
        <f>Instructions!$I$27</f>
        <v>Mot 6</v>
      </c>
      <c r="B1605" s="162">
        <f ca="1" t="shared" si="387"/>
        <v>0.37335192247356386</v>
      </c>
      <c r="C1605" s="162" t="str">
        <f>Instructions!$I$42</f>
        <v>Mot 21</v>
      </c>
      <c r="D1605" s="162">
        <f ca="1" t="shared" si="388"/>
        <v>0.43686232614813336</v>
      </c>
      <c r="E1605" s="162" t="str">
        <f>Instructions!$I$57</f>
        <v>Mot 36</v>
      </c>
      <c r="F1605" s="162">
        <f ca="1" t="shared" si="389"/>
        <v>0.4924393779266236</v>
      </c>
      <c r="G1605" s="162" t="str">
        <f>Instructions!$I$72</f>
        <v>Mot 51</v>
      </c>
      <c r="H1605" s="162">
        <f ca="1" t="shared" si="389"/>
        <v>0.38295302243937557</v>
      </c>
      <c r="I1605" s="162" t="str">
        <f>Instructions!$I$87</f>
        <v>Mot 66</v>
      </c>
      <c r="J1605" s="162">
        <f ca="1" t="shared" si="389"/>
        <v>0.42155643430142187</v>
      </c>
    </row>
    <row r="1606" spans="1:10" ht="16.5">
      <c r="A1606" s="162" t="str">
        <f>Instructions!$I$28</f>
        <v>Mot 7</v>
      </c>
      <c r="B1606" s="162">
        <f ca="1" t="shared" si="387"/>
        <v>0.7628488267921415</v>
      </c>
      <c r="C1606" s="162" t="str">
        <f>Instructions!$I$43</f>
        <v>Mot 22</v>
      </c>
      <c r="D1606" s="162">
        <f ca="1" t="shared" si="388"/>
        <v>0.9484770599718237</v>
      </c>
      <c r="E1606" s="162" t="str">
        <f>Instructions!$I$58</f>
        <v>Mot 37</v>
      </c>
      <c r="F1606" s="162">
        <f ca="1" t="shared" si="389"/>
        <v>0.006081187298376145</v>
      </c>
      <c r="G1606" s="162" t="str">
        <f>Instructions!$I$73</f>
        <v>Mot 52</v>
      </c>
      <c r="H1606" s="162">
        <f ca="1" t="shared" si="389"/>
        <v>0.18354194764822485</v>
      </c>
      <c r="I1606" s="162" t="str">
        <f>Instructions!$I$88</f>
        <v>Mot 67</v>
      </c>
      <c r="J1606" s="162">
        <f ca="1" t="shared" si="389"/>
        <v>0.3469397523487543</v>
      </c>
    </row>
    <row r="1607" spans="1:10" ht="16.5">
      <c r="A1607" s="162" t="str">
        <f>Instructions!$I$29</f>
        <v>Mot 8</v>
      </c>
      <c r="B1607" s="162">
        <f ca="1" t="shared" si="387"/>
        <v>0.41468707739420974</v>
      </c>
      <c r="C1607" s="162" t="str">
        <f>Instructions!$I$44</f>
        <v>Mot 23</v>
      </c>
      <c r="D1607" s="162">
        <f ca="1" t="shared" si="388"/>
        <v>0.6943548468607603</v>
      </c>
      <c r="E1607" s="162" t="str">
        <f>Instructions!$I$59</f>
        <v>Mot 38</v>
      </c>
      <c r="F1607" s="162">
        <f ca="1" t="shared" si="389"/>
        <v>0.5729353805078443</v>
      </c>
      <c r="G1607" s="162" t="str">
        <f>Instructions!$I$74</f>
        <v>Mot 53</v>
      </c>
      <c r="H1607" s="162">
        <f ca="1" t="shared" si="389"/>
        <v>0.6087342976803273</v>
      </c>
      <c r="I1607" s="162" t="str">
        <f>Instructions!$I$89</f>
        <v>Mot 68</v>
      </c>
      <c r="J1607" s="162">
        <f ca="1" t="shared" si="389"/>
        <v>0.7441466313724546</v>
      </c>
    </row>
    <row r="1608" spans="1:10" ht="16.5">
      <c r="A1608" s="162" t="str">
        <f>Instructions!$I$30</f>
        <v>Mot 9</v>
      </c>
      <c r="B1608" s="162">
        <f ca="1" t="shared" si="387"/>
        <v>0.3213862520722103</v>
      </c>
      <c r="C1608" s="162" t="str">
        <f>Instructions!$I$45</f>
        <v>Mot 24</v>
      </c>
      <c r="D1608" s="162">
        <f ca="1" t="shared" si="388"/>
        <v>0.37772028415077896</v>
      </c>
      <c r="E1608" s="162" t="str">
        <f>Instructions!$I$60</f>
        <v>Mot 39</v>
      </c>
      <c r="F1608" s="162">
        <f ca="1" t="shared" si="389"/>
        <v>0.7976233338456478</v>
      </c>
      <c r="G1608" s="162" t="str">
        <f>Instructions!$I$75</f>
        <v>Mot 54</v>
      </c>
      <c r="H1608" s="162">
        <f ca="1" t="shared" si="389"/>
        <v>0.7726402736304281</v>
      </c>
      <c r="I1608" s="162" t="str">
        <f>Instructions!$I$90</f>
        <v>Mot 69</v>
      </c>
      <c r="J1608" s="162">
        <f ca="1" t="shared" si="389"/>
        <v>0.23126918978994904</v>
      </c>
    </row>
    <row r="1609" spans="1:10" ht="16.5">
      <c r="A1609" s="162" t="str">
        <f>Instructions!$I$31</f>
        <v>Mot 10</v>
      </c>
      <c r="B1609" s="162">
        <f ca="1" t="shared" si="387"/>
        <v>0.7900345104431913</v>
      </c>
      <c r="C1609" s="162" t="str">
        <f>Instructions!$I$46</f>
        <v>Mot 25</v>
      </c>
      <c r="D1609" s="162">
        <f ca="1">RAND()</f>
        <v>0.9091330765370875</v>
      </c>
      <c r="E1609" s="162" t="str">
        <f>Instructions!$I$61</f>
        <v>Mot 40</v>
      </c>
      <c r="F1609" s="162">
        <f ca="1">RAND()</f>
        <v>0.7677773500439099</v>
      </c>
      <c r="G1609" s="162" t="str">
        <f>Instructions!$I$76</f>
        <v>Mot 55</v>
      </c>
      <c r="H1609" s="162">
        <f ca="1" t="shared" si="389"/>
        <v>0.6395451090946073</v>
      </c>
      <c r="I1609" s="162" t="str">
        <f>Instructions!$I$91</f>
        <v>Mot 70</v>
      </c>
      <c r="J1609" s="162">
        <f ca="1" t="shared" si="389"/>
        <v>0.9590751554768783</v>
      </c>
    </row>
    <row r="1610" spans="1:10" ht="16.5">
      <c r="A1610" s="162" t="str">
        <f>Instructions!$I$32</f>
        <v>Mot 11</v>
      </c>
      <c r="B1610" s="162">
        <f ca="1" t="shared" si="387"/>
        <v>0.7997523815904847</v>
      </c>
      <c r="C1610" s="162" t="str">
        <f>Instructions!$I$47</f>
        <v>Mot 26</v>
      </c>
      <c r="D1610" s="162">
        <f ca="1">RAND()</f>
        <v>0.22508292118622253</v>
      </c>
      <c r="E1610" s="162" t="str">
        <f>Instructions!$I$62</f>
        <v>Mot 41</v>
      </c>
      <c r="F1610" s="162">
        <f ca="1">RAND()</f>
        <v>0.14308449353107733</v>
      </c>
      <c r="G1610" s="162" t="str">
        <f>Instructions!$I$77</f>
        <v>Mot 56</v>
      </c>
      <c r="H1610" s="162">
        <f ca="1" t="shared" si="389"/>
        <v>0.8813060825005853</v>
      </c>
      <c r="I1610" s="162" t="str">
        <f>Instructions!$I$92</f>
        <v>Mot 71</v>
      </c>
      <c r="J1610" s="162">
        <f ca="1" t="shared" si="389"/>
        <v>0.4027704936440323</v>
      </c>
    </row>
    <row r="1611" spans="1:10" ht="16.5">
      <c r="A1611" s="162" t="str">
        <f>Instructions!$I$33</f>
        <v>Mot 12</v>
      </c>
      <c r="B1611" s="162">
        <f ca="1" t="shared" si="387"/>
        <v>0.7093720180520766</v>
      </c>
      <c r="C1611" s="162" t="str">
        <f>Instructions!$I$48</f>
        <v>Mot 27</v>
      </c>
      <c r="D1611" s="162">
        <f ca="1">RAND()</f>
        <v>0.6950055522806547</v>
      </c>
      <c r="E1611" s="162" t="str">
        <f>Instructions!$I$63</f>
        <v>Mot 42</v>
      </c>
      <c r="F1611" s="162">
        <f ca="1">RAND()</f>
        <v>0.6276653199587269</v>
      </c>
      <c r="G1611" s="162" t="str">
        <f>Instructions!$I$78</f>
        <v>Mot 57</v>
      </c>
      <c r="H1611" s="162">
        <f ca="1" t="shared" si="389"/>
        <v>0.3378985591793061</v>
      </c>
      <c r="I1611" s="162" t="str">
        <f>Instructions!$I$93</f>
        <v>Mot 72</v>
      </c>
      <c r="J1611" s="162">
        <f ca="1" t="shared" si="389"/>
        <v>0.2844096158045395</v>
      </c>
    </row>
    <row r="1612" spans="1:10" ht="16.5">
      <c r="A1612" s="162" t="str">
        <f>Instructions!$I$34</f>
        <v>Mot 13</v>
      </c>
      <c r="B1612" s="162">
        <f ca="1" t="shared" si="387"/>
        <v>0.07595303680647802</v>
      </c>
      <c r="C1612" s="162" t="str">
        <f>Instructions!$I$49</f>
        <v>Mot 28</v>
      </c>
      <c r="D1612" s="162">
        <f aca="true" t="shared" si="390" ref="D1612:D1614">RAND()</f>
        <v>0.767989342404729</v>
      </c>
      <c r="E1612" s="162" t="str">
        <f>Instructions!$I$64</f>
        <v>Mot 43</v>
      </c>
      <c r="F1612" s="162">
        <f aca="true" t="shared" si="391" ref="F1612:F1614">RAND()</f>
        <v>0.4217956641648094</v>
      </c>
      <c r="G1612" s="162" t="str">
        <f>Instructions!$I$79</f>
        <v>Mot 58</v>
      </c>
      <c r="H1612" s="162">
        <f ca="1" t="shared" si="389"/>
        <v>0.8966992097490711</v>
      </c>
      <c r="I1612" s="162" t="str">
        <f>Instructions!$I$94</f>
        <v>Mot 73</v>
      </c>
      <c r="J1612" s="162">
        <f ca="1" t="shared" si="389"/>
        <v>0.30089275153570083</v>
      </c>
    </row>
    <row r="1613" spans="1:10" ht="16.5">
      <c r="A1613" s="162" t="str">
        <f>Instructions!$I$35</f>
        <v>Mot 14</v>
      </c>
      <c r="B1613" s="162">
        <f ca="1" t="shared" si="387"/>
        <v>0.7094091546635347</v>
      </c>
      <c r="C1613" s="162" t="str">
        <f>Instructions!$I$50</f>
        <v>Mot 29</v>
      </c>
      <c r="D1613" s="162">
        <f ca="1" t="shared" si="390"/>
        <v>0.8535027125957132</v>
      </c>
      <c r="E1613" s="162" t="str">
        <f>Instructions!$I$65</f>
        <v>Mot 44</v>
      </c>
      <c r="F1613" s="162">
        <f ca="1" t="shared" si="391"/>
        <v>0.16975011757184644</v>
      </c>
      <c r="G1613" s="162" t="str">
        <f>Instructions!$I$80</f>
        <v>Mot 59</v>
      </c>
      <c r="H1613" s="162">
        <f ca="1" t="shared" si="389"/>
        <v>0.8336743852118385</v>
      </c>
      <c r="I1613" s="162" t="str">
        <f>Instructions!$I$95</f>
        <v>Mot 74</v>
      </c>
      <c r="J1613" s="162">
        <f ca="1" t="shared" si="389"/>
        <v>0.625152806436046</v>
      </c>
    </row>
    <row r="1614" spans="1:10" ht="16.5">
      <c r="A1614" s="162" t="str">
        <f>Instructions!$I$36</f>
        <v>Mot 15</v>
      </c>
      <c r="B1614" s="162">
        <f ca="1" t="shared" si="387"/>
        <v>0.3848031173852008</v>
      </c>
      <c r="C1614" s="162" t="str">
        <f>Instructions!$I$51</f>
        <v>Mot 30</v>
      </c>
      <c r="D1614" s="162">
        <f ca="1" t="shared" si="390"/>
        <v>0.9359502583844892</v>
      </c>
      <c r="E1614" s="162" t="str">
        <f>Instructions!$I$66</f>
        <v>Mot 45</v>
      </c>
      <c r="F1614" s="162">
        <f ca="1" t="shared" si="391"/>
        <v>0.6889396888482607</v>
      </c>
      <c r="G1614" s="162" t="str">
        <f>Instructions!$I$81</f>
        <v>Mot 60</v>
      </c>
      <c r="H1614" s="162">
        <f ca="1" t="shared" si="389"/>
        <v>0.18112009627741277</v>
      </c>
      <c r="I1614" s="162" t="str">
        <f>Instructions!$I$96</f>
        <v>Mot 75</v>
      </c>
      <c r="J1614" s="162">
        <f ca="1" t="shared" si="389"/>
        <v>0.014519917415113825</v>
      </c>
    </row>
    <row r="1615" ht="16.5">
      <c r="K1615" s="162">
        <v>81</v>
      </c>
    </row>
    <row r="1620" spans="1:10" ht="16.5">
      <c r="A1620" s="162" t="str">
        <f>Instructions!$I$22</f>
        <v>Mot 1</v>
      </c>
      <c r="B1620" s="162">
        <f aca="true" t="shared" si="392" ref="B1620:B1654">RAND()</f>
        <v>0.6184652918926941</v>
      </c>
      <c r="C1620" s="162" t="str">
        <f>Instructions!$I$37</f>
        <v>Mot 16</v>
      </c>
      <c r="D1620" s="162">
        <f aca="true" t="shared" si="393" ref="D1620:D1628">RAND()</f>
        <v>0.5579099513479139</v>
      </c>
      <c r="E1620" s="162" t="str">
        <f>Instructions!$I$52</f>
        <v>Mot 31</v>
      </c>
      <c r="F1620" s="162">
        <f aca="true" t="shared" si="394" ref="F1620:J1634">RAND()</f>
        <v>0.7092053890155905</v>
      </c>
      <c r="G1620" s="162" t="str">
        <f>Instructions!$I$67</f>
        <v>Mot 46</v>
      </c>
      <c r="H1620" s="162">
        <f ca="1" t="shared" si="394"/>
        <v>0.7617038735748592</v>
      </c>
      <c r="I1620" s="162" t="str">
        <f>Instructions!$I$82</f>
        <v>Mot 61</v>
      </c>
      <c r="J1620" s="162">
        <f ca="1" t="shared" si="394"/>
        <v>0.15972317273668712</v>
      </c>
    </row>
    <row r="1621" spans="1:10" ht="16.5">
      <c r="A1621" s="162" t="str">
        <f>Instructions!$I$23</f>
        <v>Mot 2</v>
      </c>
      <c r="B1621" s="162">
        <f ca="1" t="shared" si="392"/>
        <v>0.41533885180037866</v>
      </c>
      <c r="C1621" s="162" t="str">
        <f>Instructions!$I$38</f>
        <v>Mot 17</v>
      </c>
      <c r="D1621" s="162">
        <f ca="1" t="shared" si="393"/>
        <v>0.7211821875375097</v>
      </c>
      <c r="E1621" s="162" t="str">
        <f>Instructions!$I$53</f>
        <v>Mot 32</v>
      </c>
      <c r="F1621" s="162">
        <f ca="1" t="shared" si="394"/>
        <v>0.6716898764607155</v>
      </c>
      <c r="G1621" s="162" t="str">
        <f>Instructions!$I$68</f>
        <v>Mot 47</v>
      </c>
      <c r="H1621" s="162">
        <f ca="1" t="shared" si="394"/>
        <v>0.6120271557597815</v>
      </c>
      <c r="I1621" s="162" t="str">
        <f>Instructions!$I$83</f>
        <v>Mot 62</v>
      </c>
      <c r="J1621" s="162">
        <f ca="1" t="shared" si="394"/>
        <v>0.1789642628672461</v>
      </c>
    </row>
    <row r="1622" spans="1:10" ht="16.5">
      <c r="A1622" s="162" t="str">
        <f>Instructions!$I$24</f>
        <v>Mot 3</v>
      </c>
      <c r="B1622" s="162">
        <f ca="1" t="shared" si="392"/>
        <v>0.6623258288151007</v>
      </c>
      <c r="C1622" s="162" t="str">
        <f>Instructions!$I$39</f>
        <v>Mot 18</v>
      </c>
      <c r="D1622" s="162">
        <f ca="1" t="shared" si="393"/>
        <v>0.7769274646291783</v>
      </c>
      <c r="E1622" s="162" t="str">
        <f>Instructions!$I$54</f>
        <v>Mot 33</v>
      </c>
      <c r="F1622" s="162">
        <f ca="1" t="shared" si="394"/>
        <v>0.22613515929696593</v>
      </c>
      <c r="G1622" s="162" t="str">
        <f>Instructions!$I$69</f>
        <v>Mot 48</v>
      </c>
      <c r="H1622" s="162">
        <f ca="1" t="shared" si="394"/>
        <v>0.5810082999304601</v>
      </c>
      <c r="I1622" s="162" t="str">
        <f>Instructions!$I$84</f>
        <v>Mot 63</v>
      </c>
      <c r="J1622" s="162">
        <f ca="1" t="shared" si="394"/>
        <v>0.0681156056783293</v>
      </c>
    </row>
    <row r="1623" spans="1:10" ht="16.5">
      <c r="A1623" s="162" t="str">
        <f>Instructions!$I$25</f>
        <v>Mot 4</v>
      </c>
      <c r="B1623" s="162">
        <f ca="1" t="shared" si="392"/>
        <v>0.4178461627594795</v>
      </c>
      <c r="C1623" s="162" t="str">
        <f>Instructions!$I$40</f>
        <v>Mot 19</v>
      </c>
      <c r="D1623" s="162">
        <f ca="1" t="shared" si="393"/>
        <v>0.901523976310153</v>
      </c>
      <c r="E1623" s="162" t="str">
        <f>Instructions!$I$55</f>
        <v>Mot 34</v>
      </c>
      <c r="F1623" s="162">
        <f ca="1" t="shared" si="394"/>
        <v>0.44258648735197803</v>
      </c>
      <c r="G1623" s="162" t="str">
        <f>Instructions!$I$70</f>
        <v>Mot 49</v>
      </c>
      <c r="H1623" s="162">
        <f ca="1" t="shared" si="394"/>
        <v>0.952070458019829</v>
      </c>
      <c r="I1623" s="162" t="str">
        <f>Instructions!$I$85</f>
        <v>Mot 64</v>
      </c>
      <c r="J1623" s="162">
        <f ca="1" t="shared" si="394"/>
        <v>0.26984350613289776</v>
      </c>
    </row>
    <row r="1624" spans="1:10" ht="16.5">
      <c r="A1624" s="162" t="str">
        <f>Instructions!$I$26</f>
        <v>Mot 5</v>
      </c>
      <c r="B1624" s="162">
        <f ca="1" t="shared" si="392"/>
        <v>0.5244920590718419</v>
      </c>
      <c r="C1624" s="162" t="str">
        <f>Instructions!$I$41</f>
        <v>Mot 20</v>
      </c>
      <c r="D1624" s="162">
        <f ca="1" t="shared" si="393"/>
        <v>0.6658102145307794</v>
      </c>
      <c r="E1624" s="162" t="str">
        <f>Instructions!$I$56</f>
        <v>Mot 35</v>
      </c>
      <c r="F1624" s="162">
        <f ca="1" t="shared" si="394"/>
        <v>0.34286696098327385</v>
      </c>
      <c r="G1624" s="162" t="str">
        <f>Instructions!$I$71</f>
        <v>Mot 50</v>
      </c>
      <c r="H1624" s="162">
        <f ca="1" t="shared" si="394"/>
        <v>0.35524867206283794</v>
      </c>
      <c r="I1624" s="162" t="str">
        <f>Instructions!$I$86</f>
        <v>Mot 65</v>
      </c>
      <c r="J1624" s="162">
        <f ca="1" t="shared" si="394"/>
        <v>0.2411570942586434</v>
      </c>
    </row>
    <row r="1625" spans="1:10" ht="16.5">
      <c r="A1625" s="162" t="str">
        <f>Instructions!$I$27</f>
        <v>Mot 6</v>
      </c>
      <c r="B1625" s="162">
        <f ca="1" t="shared" si="392"/>
        <v>0.9837314166612389</v>
      </c>
      <c r="C1625" s="162" t="str">
        <f>Instructions!$I$42</f>
        <v>Mot 21</v>
      </c>
      <c r="D1625" s="162">
        <f ca="1" t="shared" si="393"/>
        <v>0.3089369767585459</v>
      </c>
      <c r="E1625" s="162" t="str">
        <f>Instructions!$I$57</f>
        <v>Mot 36</v>
      </c>
      <c r="F1625" s="162">
        <f ca="1" t="shared" si="394"/>
        <v>0.426936451735325</v>
      </c>
      <c r="G1625" s="162" t="str">
        <f>Instructions!$I$72</f>
        <v>Mot 51</v>
      </c>
      <c r="H1625" s="162">
        <f ca="1" t="shared" si="394"/>
        <v>0.054516347692397105</v>
      </c>
      <c r="I1625" s="162" t="str">
        <f>Instructions!$I$87</f>
        <v>Mot 66</v>
      </c>
      <c r="J1625" s="162">
        <f ca="1" t="shared" si="394"/>
        <v>0.34851744587128985</v>
      </c>
    </row>
    <row r="1626" spans="1:10" ht="16.5">
      <c r="A1626" s="162" t="str">
        <f>Instructions!$I$28</f>
        <v>Mot 7</v>
      </c>
      <c r="B1626" s="162">
        <f ca="1" t="shared" si="392"/>
        <v>0.6426271993852614</v>
      </c>
      <c r="C1626" s="162" t="str">
        <f>Instructions!$I$43</f>
        <v>Mot 22</v>
      </c>
      <c r="D1626" s="162">
        <f ca="1" t="shared" si="393"/>
        <v>0.953400713626773</v>
      </c>
      <c r="E1626" s="162" t="str">
        <f>Instructions!$I$58</f>
        <v>Mot 37</v>
      </c>
      <c r="F1626" s="162">
        <f ca="1" t="shared" si="394"/>
        <v>0.04948842873064552</v>
      </c>
      <c r="G1626" s="162" t="str">
        <f>Instructions!$I$73</f>
        <v>Mot 52</v>
      </c>
      <c r="H1626" s="162">
        <f ca="1" t="shared" si="394"/>
        <v>0.40938320948492934</v>
      </c>
      <c r="I1626" s="162" t="str">
        <f>Instructions!$I$88</f>
        <v>Mot 67</v>
      </c>
      <c r="J1626" s="162">
        <f ca="1" t="shared" si="394"/>
        <v>0.15154443284603103</v>
      </c>
    </row>
    <row r="1627" spans="1:10" ht="16.5">
      <c r="A1627" s="162" t="str">
        <f>Instructions!$I$29</f>
        <v>Mot 8</v>
      </c>
      <c r="B1627" s="162">
        <f ca="1" t="shared" si="392"/>
        <v>0.6855476566532146</v>
      </c>
      <c r="C1627" s="162" t="str">
        <f>Instructions!$I$44</f>
        <v>Mot 23</v>
      </c>
      <c r="D1627" s="162">
        <f ca="1" t="shared" si="393"/>
        <v>0.5533145310135599</v>
      </c>
      <c r="E1627" s="162" t="str">
        <f>Instructions!$I$59</f>
        <v>Mot 38</v>
      </c>
      <c r="F1627" s="162">
        <f ca="1" t="shared" si="394"/>
        <v>0.7632907563536738</v>
      </c>
      <c r="G1627" s="162" t="str">
        <f>Instructions!$I$74</f>
        <v>Mot 53</v>
      </c>
      <c r="H1627" s="162">
        <f ca="1" t="shared" si="394"/>
        <v>0.24816092749005192</v>
      </c>
      <c r="I1627" s="162" t="str">
        <f>Instructions!$I$89</f>
        <v>Mot 68</v>
      </c>
      <c r="J1627" s="162">
        <f ca="1" t="shared" si="394"/>
        <v>0.5784875610433046</v>
      </c>
    </row>
    <row r="1628" spans="1:10" ht="16.5">
      <c r="A1628" s="162" t="str">
        <f>Instructions!$I$30</f>
        <v>Mot 9</v>
      </c>
      <c r="B1628" s="162">
        <f ca="1" t="shared" si="392"/>
        <v>0.041131820439374356</v>
      </c>
      <c r="C1628" s="162" t="str">
        <f>Instructions!$I$45</f>
        <v>Mot 24</v>
      </c>
      <c r="D1628" s="162">
        <f ca="1" t="shared" si="393"/>
        <v>0.6497845209511921</v>
      </c>
      <c r="E1628" s="162" t="str">
        <f>Instructions!$I$60</f>
        <v>Mot 39</v>
      </c>
      <c r="F1628" s="162">
        <f ca="1" t="shared" si="394"/>
        <v>0.8524382800391936</v>
      </c>
      <c r="G1628" s="162" t="str">
        <f>Instructions!$I$75</f>
        <v>Mot 54</v>
      </c>
      <c r="H1628" s="162">
        <f ca="1" t="shared" si="394"/>
        <v>0.5376703311969966</v>
      </c>
      <c r="I1628" s="162" t="str">
        <f>Instructions!$I$90</f>
        <v>Mot 69</v>
      </c>
      <c r="J1628" s="162">
        <f ca="1" t="shared" si="394"/>
        <v>0.35973450751526215</v>
      </c>
    </row>
    <row r="1629" spans="1:10" ht="16.5">
      <c r="A1629" s="162" t="str">
        <f>Instructions!$I$31</f>
        <v>Mot 10</v>
      </c>
      <c r="B1629" s="162">
        <f ca="1" t="shared" si="392"/>
        <v>0.3915405108732172</v>
      </c>
      <c r="C1629" s="162" t="str">
        <f>Instructions!$I$46</f>
        <v>Mot 25</v>
      </c>
      <c r="D1629" s="162">
        <f ca="1">RAND()</f>
        <v>0.4256373111647801</v>
      </c>
      <c r="E1629" s="162" t="str">
        <f>Instructions!$I$61</f>
        <v>Mot 40</v>
      </c>
      <c r="F1629" s="162">
        <f ca="1">RAND()</f>
        <v>0.9065963033823506</v>
      </c>
      <c r="G1629" s="162" t="str">
        <f>Instructions!$I$76</f>
        <v>Mot 55</v>
      </c>
      <c r="H1629" s="162">
        <f ca="1" t="shared" si="394"/>
        <v>0.8088886756254731</v>
      </c>
      <c r="I1629" s="162" t="str">
        <f>Instructions!$I$91</f>
        <v>Mot 70</v>
      </c>
      <c r="J1629" s="162">
        <f ca="1" t="shared" si="394"/>
        <v>0.14606871374619756</v>
      </c>
    </row>
    <row r="1630" spans="1:10" ht="16.5">
      <c r="A1630" s="162" t="str">
        <f>Instructions!$I$32</f>
        <v>Mot 11</v>
      </c>
      <c r="B1630" s="162">
        <f ca="1" t="shared" si="392"/>
        <v>0.9683597525892917</v>
      </c>
      <c r="C1630" s="162" t="str">
        <f>Instructions!$I$47</f>
        <v>Mot 26</v>
      </c>
      <c r="D1630" s="162">
        <f ca="1">RAND()</f>
        <v>0.9775992478578844</v>
      </c>
      <c r="E1630" s="162" t="str">
        <f>Instructions!$I$62</f>
        <v>Mot 41</v>
      </c>
      <c r="F1630" s="162">
        <f ca="1">RAND()</f>
        <v>0.8362923711884813</v>
      </c>
      <c r="G1630" s="162" t="str">
        <f>Instructions!$I$77</f>
        <v>Mot 56</v>
      </c>
      <c r="H1630" s="162">
        <f ca="1" t="shared" si="394"/>
        <v>0.06198792021991084</v>
      </c>
      <c r="I1630" s="162" t="str">
        <f>Instructions!$I$92</f>
        <v>Mot 71</v>
      </c>
      <c r="J1630" s="162">
        <f ca="1" t="shared" si="394"/>
        <v>0.7361540526271302</v>
      </c>
    </row>
    <row r="1631" spans="1:10" ht="16.5">
      <c r="A1631" s="162" t="str">
        <f>Instructions!$I$33</f>
        <v>Mot 12</v>
      </c>
      <c r="B1631" s="162">
        <f ca="1" t="shared" si="392"/>
        <v>0.2570239423127455</v>
      </c>
      <c r="C1631" s="162" t="str">
        <f>Instructions!$I$48</f>
        <v>Mot 27</v>
      </c>
      <c r="D1631" s="162">
        <f ca="1">RAND()</f>
        <v>0.8232829566468174</v>
      </c>
      <c r="E1631" s="162" t="str">
        <f>Instructions!$I$63</f>
        <v>Mot 42</v>
      </c>
      <c r="F1631" s="162">
        <f ca="1">RAND()</f>
        <v>0.4982225102282519</v>
      </c>
      <c r="G1631" s="162" t="str">
        <f>Instructions!$I$78</f>
        <v>Mot 57</v>
      </c>
      <c r="H1631" s="162">
        <f ca="1" t="shared" si="394"/>
        <v>0.24567809954499642</v>
      </c>
      <c r="I1631" s="162" t="str">
        <f>Instructions!$I$93</f>
        <v>Mot 72</v>
      </c>
      <c r="J1631" s="162">
        <f ca="1" t="shared" si="394"/>
        <v>0.8731034990094038</v>
      </c>
    </row>
    <row r="1632" spans="1:10" ht="16.5">
      <c r="A1632" s="162" t="str">
        <f>Instructions!$I$34</f>
        <v>Mot 13</v>
      </c>
      <c r="B1632" s="162">
        <f ca="1" t="shared" si="392"/>
        <v>0.32056441823972626</v>
      </c>
      <c r="C1632" s="162" t="str">
        <f>Instructions!$I$49</f>
        <v>Mot 28</v>
      </c>
      <c r="D1632" s="162">
        <f aca="true" t="shared" si="395" ref="D1632:D1634">RAND()</f>
        <v>0.24147836992629124</v>
      </c>
      <c r="E1632" s="162" t="str">
        <f>Instructions!$I$64</f>
        <v>Mot 43</v>
      </c>
      <c r="F1632" s="162">
        <f aca="true" t="shared" si="396" ref="F1632:F1634">RAND()</f>
        <v>0.4869967455987031</v>
      </c>
      <c r="G1632" s="162" t="str">
        <f>Instructions!$I$79</f>
        <v>Mot 58</v>
      </c>
      <c r="H1632" s="162">
        <f ca="1" t="shared" si="394"/>
        <v>0.8986046174127641</v>
      </c>
      <c r="I1632" s="162" t="str">
        <f>Instructions!$I$94</f>
        <v>Mot 73</v>
      </c>
      <c r="J1632" s="162">
        <f ca="1" t="shared" si="394"/>
        <v>0.5673378101457017</v>
      </c>
    </row>
    <row r="1633" spans="1:10" ht="16.5">
      <c r="A1633" s="162" t="str">
        <f>Instructions!$I$35</f>
        <v>Mot 14</v>
      </c>
      <c r="B1633" s="162">
        <f ca="1" t="shared" si="392"/>
        <v>0.22465786163211643</v>
      </c>
      <c r="C1633" s="162" t="str">
        <f>Instructions!$I$50</f>
        <v>Mot 29</v>
      </c>
      <c r="D1633" s="162">
        <f ca="1" t="shared" si="395"/>
        <v>0.7076376156168273</v>
      </c>
      <c r="E1633" s="162" t="str">
        <f>Instructions!$I$65</f>
        <v>Mot 44</v>
      </c>
      <c r="F1633" s="162">
        <f ca="1" t="shared" si="396"/>
        <v>0.5180256847186303</v>
      </c>
      <c r="G1633" s="162" t="str">
        <f>Instructions!$I$80</f>
        <v>Mot 59</v>
      </c>
      <c r="H1633" s="162">
        <f ca="1" t="shared" si="394"/>
        <v>0.3831414117223151</v>
      </c>
      <c r="I1633" s="162" t="str">
        <f>Instructions!$I$95</f>
        <v>Mot 74</v>
      </c>
      <c r="J1633" s="162">
        <f ca="1" t="shared" si="394"/>
        <v>0.5656055505327243</v>
      </c>
    </row>
    <row r="1634" spans="1:10" ht="16.5">
      <c r="A1634" s="162" t="str">
        <f>Instructions!$I$36</f>
        <v>Mot 15</v>
      </c>
      <c r="B1634" s="162">
        <f ca="1" t="shared" si="392"/>
        <v>0.8696915114710516</v>
      </c>
      <c r="C1634" s="162" t="str">
        <f>Instructions!$I$51</f>
        <v>Mot 30</v>
      </c>
      <c r="D1634" s="162">
        <f ca="1" t="shared" si="395"/>
        <v>0.9756884815711477</v>
      </c>
      <c r="E1634" s="162" t="str">
        <f>Instructions!$I$66</f>
        <v>Mot 45</v>
      </c>
      <c r="F1634" s="162">
        <f ca="1" t="shared" si="396"/>
        <v>0.35241255137007366</v>
      </c>
      <c r="G1634" s="162" t="str">
        <f>Instructions!$I$81</f>
        <v>Mot 60</v>
      </c>
      <c r="H1634" s="162">
        <f ca="1" t="shared" si="394"/>
        <v>0.6393822661360802</v>
      </c>
      <c r="I1634" s="162" t="str">
        <f>Instructions!$I$96</f>
        <v>Mot 75</v>
      </c>
      <c r="J1634" s="162">
        <f ca="1" t="shared" si="394"/>
        <v>0.5301194359175047</v>
      </c>
    </row>
    <row r="1635" ht="16.5">
      <c r="K1635" s="162">
        <v>82</v>
      </c>
    </row>
    <row r="1640" spans="1:10" ht="16.5">
      <c r="A1640" s="162" t="str">
        <f>Instructions!$I$22</f>
        <v>Mot 1</v>
      </c>
      <c r="B1640" s="162">
        <f ca="1" t="shared" si="392"/>
        <v>0.41536376183335366</v>
      </c>
      <c r="C1640" s="162" t="str">
        <f>Instructions!$I$37</f>
        <v>Mot 16</v>
      </c>
      <c r="D1640" s="162">
        <f aca="true" t="shared" si="397" ref="D1640:D1648">RAND()</f>
        <v>0.7565127262999994</v>
      </c>
      <c r="E1640" s="162" t="str">
        <f>Instructions!$I$52</f>
        <v>Mot 31</v>
      </c>
      <c r="F1640" s="162">
        <f aca="true" t="shared" si="398" ref="F1640:J1654">RAND()</f>
        <v>0.6942649502558035</v>
      </c>
      <c r="G1640" s="162" t="str">
        <f>Instructions!$I$67</f>
        <v>Mot 46</v>
      </c>
      <c r="H1640" s="162">
        <f ca="1" t="shared" si="398"/>
        <v>0.9415318205223809</v>
      </c>
      <c r="I1640" s="162" t="str">
        <f>Instructions!$I$82</f>
        <v>Mot 61</v>
      </c>
      <c r="J1640" s="162">
        <f ca="1" t="shared" si="398"/>
        <v>0.577921888120083</v>
      </c>
    </row>
    <row r="1641" spans="1:10" ht="16.5">
      <c r="A1641" s="162" t="str">
        <f>Instructions!$I$23</f>
        <v>Mot 2</v>
      </c>
      <c r="B1641" s="162">
        <f ca="1" t="shared" si="392"/>
        <v>0.12084225988340935</v>
      </c>
      <c r="C1641" s="162" t="str">
        <f>Instructions!$I$38</f>
        <v>Mot 17</v>
      </c>
      <c r="D1641" s="162">
        <f ca="1" t="shared" si="397"/>
        <v>0.712194505051503</v>
      </c>
      <c r="E1641" s="162" t="str">
        <f>Instructions!$I$53</f>
        <v>Mot 32</v>
      </c>
      <c r="F1641" s="162">
        <f ca="1" t="shared" si="398"/>
        <v>0.06415908854272945</v>
      </c>
      <c r="G1641" s="162" t="str">
        <f>Instructions!$I$68</f>
        <v>Mot 47</v>
      </c>
      <c r="H1641" s="162">
        <f ca="1" t="shared" si="398"/>
        <v>0.028401209537837757</v>
      </c>
      <c r="I1641" s="162" t="str">
        <f>Instructions!$I$83</f>
        <v>Mot 62</v>
      </c>
      <c r="J1641" s="162">
        <f ca="1" t="shared" si="398"/>
        <v>0.798775129584415</v>
      </c>
    </row>
    <row r="1642" spans="1:10" ht="16.5">
      <c r="A1642" s="162" t="str">
        <f>Instructions!$I$24</f>
        <v>Mot 3</v>
      </c>
      <c r="B1642" s="162">
        <f ca="1" t="shared" si="392"/>
        <v>0.12188200691981688</v>
      </c>
      <c r="C1642" s="162" t="str">
        <f>Instructions!$I$39</f>
        <v>Mot 18</v>
      </c>
      <c r="D1642" s="162">
        <f ca="1" t="shared" si="397"/>
        <v>0.12815953865468432</v>
      </c>
      <c r="E1642" s="162" t="str">
        <f>Instructions!$I$54</f>
        <v>Mot 33</v>
      </c>
      <c r="F1642" s="162">
        <f ca="1" t="shared" si="398"/>
        <v>0.2731628417579317</v>
      </c>
      <c r="G1642" s="162" t="str">
        <f>Instructions!$I$69</f>
        <v>Mot 48</v>
      </c>
      <c r="H1642" s="162">
        <f ca="1" t="shared" si="398"/>
        <v>0.32081334970026854</v>
      </c>
      <c r="I1642" s="162" t="str">
        <f>Instructions!$I$84</f>
        <v>Mot 63</v>
      </c>
      <c r="J1642" s="162">
        <f ca="1" t="shared" si="398"/>
        <v>0.29903457129077027</v>
      </c>
    </row>
    <row r="1643" spans="1:10" ht="16.5">
      <c r="A1643" s="162" t="str">
        <f>Instructions!$I$25</f>
        <v>Mot 4</v>
      </c>
      <c r="B1643" s="162">
        <f ca="1" t="shared" si="392"/>
        <v>0.7303273158107113</v>
      </c>
      <c r="C1643" s="162" t="str">
        <f>Instructions!$I$40</f>
        <v>Mot 19</v>
      </c>
      <c r="D1643" s="162">
        <f ca="1" t="shared" si="397"/>
        <v>0.004510070311692926</v>
      </c>
      <c r="E1643" s="162" t="str">
        <f>Instructions!$I$55</f>
        <v>Mot 34</v>
      </c>
      <c r="F1643" s="162">
        <f ca="1" t="shared" si="398"/>
        <v>0.9704865916910342</v>
      </c>
      <c r="G1643" s="162" t="str">
        <f>Instructions!$I$70</f>
        <v>Mot 49</v>
      </c>
      <c r="H1643" s="162">
        <f ca="1" t="shared" si="398"/>
        <v>0.2098284358324034</v>
      </c>
      <c r="I1643" s="162" t="str">
        <f>Instructions!$I$85</f>
        <v>Mot 64</v>
      </c>
      <c r="J1643" s="162">
        <f ca="1" t="shared" si="398"/>
        <v>0.7959383701058148</v>
      </c>
    </row>
    <row r="1644" spans="1:10" ht="16.5">
      <c r="A1644" s="162" t="str">
        <f>Instructions!$I$26</f>
        <v>Mot 5</v>
      </c>
      <c r="B1644" s="162">
        <f ca="1" t="shared" si="392"/>
        <v>0.7765596110753539</v>
      </c>
      <c r="C1644" s="162" t="str">
        <f>Instructions!$I$41</f>
        <v>Mot 20</v>
      </c>
      <c r="D1644" s="162">
        <f ca="1" t="shared" si="397"/>
        <v>0.11984954937204773</v>
      </c>
      <c r="E1644" s="162" t="str">
        <f>Instructions!$I$56</f>
        <v>Mot 35</v>
      </c>
      <c r="F1644" s="162">
        <f ca="1" t="shared" si="398"/>
        <v>0.1676931606760229</v>
      </c>
      <c r="G1644" s="162" t="str">
        <f>Instructions!$I$71</f>
        <v>Mot 50</v>
      </c>
      <c r="H1644" s="162">
        <f ca="1" t="shared" si="398"/>
        <v>0.18808515605415121</v>
      </c>
      <c r="I1644" s="162" t="str">
        <f>Instructions!$I$86</f>
        <v>Mot 65</v>
      </c>
      <c r="J1644" s="162">
        <f ca="1" t="shared" si="398"/>
        <v>0.6768227140784254</v>
      </c>
    </row>
    <row r="1645" spans="1:10" ht="16.5">
      <c r="A1645" s="162" t="str">
        <f>Instructions!$I$27</f>
        <v>Mot 6</v>
      </c>
      <c r="B1645" s="162">
        <f ca="1" t="shared" si="392"/>
        <v>0.34066304312827056</v>
      </c>
      <c r="C1645" s="162" t="str">
        <f>Instructions!$I$42</f>
        <v>Mot 21</v>
      </c>
      <c r="D1645" s="162">
        <f ca="1" t="shared" si="397"/>
        <v>0.17445543517222917</v>
      </c>
      <c r="E1645" s="162" t="str">
        <f>Instructions!$I$57</f>
        <v>Mot 36</v>
      </c>
      <c r="F1645" s="162">
        <f ca="1" t="shared" si="398"/>
        <v>0.5327063660686977</v>
      </c>
      <c r="G1645" s="162" t="str">
        <f>Instructions!$I$72</f>
        <v>Mot 51</v>
      </c>
      <c r="H1645" s="162">
        <f ca="1" t="shared" si="398"/>
        <v>0.8299615128399224</v>
      </c>
      <c r="I1645" s="162" t="str">
        <f>Instructions!$I$87</f>
        <v>Mot 66</v>
      </c>
      <c r="J1645" s="162">
        <f ca="1" t="shared" si="398"/>
        <v>0.5673910840632144</v>
      </c>
    </row>
    <row r="1646" spans="1:10" ht="16.5">
      <c r="A1646" s="162" t="str">
        <f>Instructions!$I$28</f>
        <v>Mot 7</v>
      </c>
      <c r="B1646" s="162">
        <f ca="1" t="shared" si="392"/>
        <v>0.6794543534631057</v>
      </c>
      <c r="C1646" s="162" t="str">
        <f>Instructions!$I$43</f>
        <v>Mot 22</v>
      </c>
      <c r="D1646" s="162">
        <f ca="1" t="shared" si="397"/>
        <v>0.34268263577630953</v>
      </c>
      <c r="E1646" s="162" t="str">
        <f>Instructions!$I$58</f>
        <v>Mot 37</v>
      </c>
      <c r="F1646" s="162">
        <f ca="1" t="shared" si="398"/>
        <v>0.0829504839969758</v>
      </c>
      <c r="G1646" s="162" t="str">
        <f>Instructions!$I$73</f>
        <v>Mot 52</v>
      </c>
      <c r="H1646" s="162">
        <f ca="1" t="shared" si="398"/>
        <v>0.6103827538560365</v>
      </c>
      <c r="I1646" s="162" t="str">
        <f>Instructions!$I$88</f>
        <v>Mot 67</v>
      </c>
      <c r="J1646" s="162">
        <f ca="1" t="shared" si="398"/>
        <v>0.4238756677342098</v>
      </c>
    </row>
    <row r="1647" spans="1:10" ht="16.5">
      <c r="A1647" s="162" t="str">
        <f>Instructions!$I$29</f>
        <v>Mot 8</v>
      </c>
      <c r="B1647" s="162">
        <f ca="1" t="shared" si="392"/>
        <v>0.9120187867312817</v>
      </c>
      <c r="C1647" s="162" t="str">
        <f>Instructions!$I$44</f>
        <v>Mot 23</v>
      </c>
      <c r="D1647" s="162">
        <f ca="1" t="shared" si="397"/>
        <v>0.9561110728953245</v>
      </c>
      <c r="E1647" s="162" t="str">
        <f>Instructions!$I$59</f>
        <v>Mot 38</v>
      </c>
      <c r="F1647" s="162">
        <f ca="1" t="shared" si="398"/>
        <v>0.26403573327185037</v>
      </c>
      <c r="G1647" s="162" t="str">
        <f>Instructions!$I$74</f>
        <v>Mot 53</v>
      </c>
      <c r="H1647" s="162">
        <f ca="1" t="shared" si="398"/>
        <v>0.06621849433019067</v>
      </c>
      <c r="I1647" s="162" t="str">
        <f>Instructions!$I$89</f>
        <v>Mot 68</v>
      </c>
      <c r="J1647" s="162">
        <f ca="1" t="shared" si="398"/>
        <v>0.8521674369355225</v>
      </c>
    </row>
    <row r="1648" spans="1:10" ht="16.5">
      <c r="A1648" s="162" t="str">
        <f>Instructions!$I$30</f>
        <v>Mot 9</v>
      </c>
      <c r="B1648" s="162">
        <f ca="1" t="shared" si="392"/>
        <v>0.023289922287474396</v>
      </c>
      <c r="C1648" s="162" t="str">
        <f>Instructions!$I$45</f>
        <v>Mot 24</v>
      </c>
      <c r="D1648" s="162">
        <f ca="1" t="shared" si="397"/>
        <v>0.7051923044659322</v>
      </c>
      <c r="E1648" s="162" t="str">
        <f>Instructions!$I$60</f>
        <v>Mot 39</v>
      </c>
      <c r="F1648" s="162">
        <f ca="1" t="shared" si="398"/>
        <v>0.31129270251117946</v>
      </c>
      <c r="G1648" s="162" t="str">
        <f>Instructions!$I$75</f>
        <v>Mot 54</v>
      </c>
      <c r="H1648" s="162">
        <f ca="1" t="shared" si="398"/>
        <v>0.06690467225753338</v>
      </c>
      <c r="I1648" s="162" t="str">
        <f>Instructions!$I$90</f>
        <v>Mot 69</v>
      </c>
      <c r="J1648" s="162">
        <f ca="1" t="shared" si="398"/>
        <v>0.06046914260480507</v>
      </c>
    </row>
    <row r="1649" spans="1:10" ht="16.5">
      <c r="A1649" s="162" t="str">
        <f>Instructions!$I$31</f>
        <v>Mot 10</v>
      </c>
      <c r="B1649" s="162">
        <f ca="1" t="shared" si="392"/>
        <v>0.25572196850442674</v>
      </c>
      <c r="C1649" s="162" t="str">
        <f>Instructions!$I$46</f>
        <v>Mot 25</v>
      </c>
      <c r="D1649" s="162">
        <f ca="1">RAND()</f>
        <v>0.6634359514625618</v>
      </c>
      <c r="E1649" s="162" t="str">
        <f>Instructions!$I$61</f>
        <v>Mot 40</v>
      </c>
      <c r="F1649" s="162">
        <f ca="1">RAND()</f>
        <v>0.2873660259946541</v>
      </c>
      <c r="G1649" s="162" t="str">
        <f>Instructions!$I$76</f>
        <v>Mot 55</v>
      </c>
      <c r="H1649" s="162">
        <f ca="1" t="shared" si="398"/>
        <v>0.2317006751181372</v>
      </c>
      <c r="I1649" s="162" t="str">
        <f>Instructions!$I$91</f>
        <v>Mot 70</v>
      </c>
      <c r="J1649" s="162">
        <f ca="1" t="shared" si="398"/>
        <v>0.7107240634656387</v>
      </c>
    </row>
    <row r="1650" spans="1:10" ht="16.5">
      <c r="A1650" s="162" t="str">
        <f>Instructions!$I$32</f>
        <v>Mot 11</v>
      </c>
      <c r="B1650" s="162">
        <f ca="1" t="shared" si="392"/>
        <v>0.5052177343061826</v>
      </c>
      <c r="C1650" s="162" t="str">
        <f>Instructions!$I$47</f>
        <v>Mot 26</v>
      </c>
      <c r="D1650" s="162">
        <f ca="1">RAND()</f>
        <v>0.07899081428197352</v>
      </c>
      <c r="E1650" s="162" t="str">
        <f>Instructions!$I$62</f>
        <v>Mot 41</v>
      </c>
      <c r="F1650" s="162">
        <f ca="1">RAND()</f>
        <v>0.7019398045953402</v>
      </c>
      <c r="G1650" s="162" t="str">
        <f>Instructions!$I$77</f>
        <v>Mot 56</v>
      </c>
      <c r="H1650" s="162">
        <f ca="1" t="shared" si="398"/>
        <v>0.05312213966288848</v>
      </c>
      <c r="I1650" s="162" t="str">
        <f>Instructions!$I$92</f>
        <v>Mot 71</v>
      </c>
      <c r="J1650" s="162">
        <f ca="1" t="shared" si="398"/>
        <v>0.43457404041456194</v>
      </c>
    </row>
    <row r="1651" spans="1:10" ht="16.5">
      <c r="A1651" s="162" t="str">
        <f>Instructions!$I$33</f>
        <v>Mot 12</v>
      </c>
      <c r="B1651" s="162">
        <f ca="1" t="shared" si="392"/>
        <v>0.23585061013826525</v>
      </c>
      <c r="C1651" s="162" t="str">
        <f>Instructions!$I$48</f>
        <v>Mot 27</v>
      </c>
      <c r="D1651" s="162">
        <f ca="1">RAND()</f>
        <v>0.6617040560536079</v>
      </c>
      <c r="E1651" s="162" t="str">
        <f>Instructions!$I$63</f>
        <v>Mot 42</v>
      </c>
      <c r="F1651" s="162">
        <f ca="1">RAND()</f>
        <v>0.0742414384469865</v>
      </c>
      <c r="G1651" s="162" t="str">
        <f>Instructions!$I$78</f>
        <v>Mot 57</v>
      </c>
      <c r="H1651" s="162">
        <f ca="1" t="shared" si="398"/>
        <v>0.027649645702372494</v>
      </c>
      <c r="I1651" s="162" t="str">
        <f>Instructions!$I$93</f>
        <v>Mot 72</v>
      </c>
      <c r="J1651" s="162">
        <f ca="1" t="shared" si="398"/>
        <v>0.6169521000342886</v>
      </c>
    </row>
    <row r="1652" spans="1:10" ht="16.5">
      <c r="A1652" s="162" t="str">
        <f>Instructions!$I$34</f>
        <v>Mot 13</v>
      </c>
      <c r="B1652" s="162">
        <f ca="1" t="shared" si="392"/>
        <v>0.9209069064899331</v>
      </c>
      <c r="C1652" s="162" t="str">
        <f>Instructions!$I$49</f>
        <v>Mot 28</v>
      </c>
      <c r="D1652" s="162">
        <f aca="true" t="shared" si="399" ref="D1652:D1654">RAND()</f>
        <v>0.33402442119775666</v>
      </c>
      <c r="E1652" s="162" t="str">
        <f>Instructions!$I$64</f>
        <v>Mot 43</v>
      </c>
      <c r="F1652" s="162">
        <f aca="true" t="shared" si="400" ref="F1652:F1654">RAND()</f>
        <v>0.9656542414262713</v>
      </c>
      <c r="G1652" s="162" t="str">
        <f>Instructions!$I$79</f>
        <v>Mot 58</v>
      </c>
      <c r="H1652" s="162">
        <f ca="1" t="shared" si="398"/>
        <v>0.7596477575296977</v>
      </c>
      <c r="I1652" s="162" t="str">
        <f>Instructions!$I$94</f>
        <v>Mot 73</v>
      </c>
      <c r="J1652" s="162">
        <f ca="1" t="shared" si="398"/>
        <v>0.19968183307884546</v>
      </c>
    </row>
    <row r="1653" spans="1:10" ht="16.5">
      <c r="A1653" s="162" t="str">
        <f>Instructions!$I$35</f>
        <v>Mot 14</v>
      </c>
      <c r="B1653" s="162">
        <f ca="1" t="shared" si="392"/>
        <v>0.43515317285446353</v>
      </c>
      <c r="C1653" s="162" t="str">
        <f>Instructions!$I$50</f>
        <v>Mot 29</v>
      </c>
      <c r="D1653" s="162">
        <f ca="1" t="shared" si="399"/>
        <v>0.7887174318383695</v>
      </c>
      <c r="E1653" s="162" t="str">
        <f>Instructions!$I$65</f>
        <v>Mot 44</v>
      </c>
      <c r="F1653" s="162">
        <f ca="1" t="shared" si="400"/>
        <v>0.3056059647913637</v>
      </c>
      <c r="G1653" s="162" t="str">
        <f>Instructions!$I$80</f>
        <v>Mot 59</v>
      </c>
      <c r="H1653" s="162">
        <f ca="1" t="shared" si="398"/>
        <v>0.09154738261253548</v>
      </c>
      <c r="I1653" s="162" t="str">
        <f>Instructions!$I$95</f>
        <v>Mot 74</v>
      </c>
      <c r="J1653" s="162">
        <f ca="1" t="shared" si="398"/>
        <v>0.3887662523222646</v>
      </c>
    </row>
    <row r="1654" spans="1:10" ht="16.5">
      <c r="A1654" s="162" t="str">
        <f>Instructions!$I$36</f>
        <v>Mot 15</v>
      </c>
      <c r="B1654" s="162">
        <f ca="1" t="shared" si="392"/>
        <v>0.8490075638340521</v>
      </c>
      <c r="C1654" s="162" t="str">
        <f>Instructions!$I$51</f>
        <v>Mot 30</v>
      </c>
      <c r="D1654" s="162">
        <f ca="1" t="shared" si="399"/>
        <v>0.24429696708552417</v>
      </c>
      <c r="E1654" s="162" t="str">
        <f>Instructions!$I$66</f>
        <v>Mot 45</v>
      </c>
      <c r="F1654" s="162">
        <f ca="1" t="shared" si="400"/>
        <v>0.35730537252064853</v>
      </c>
      <c r="G1654" s="162" t="str">
        <f>Instructions!$I$81</f>
        <v>Mot 60</v>
      </c>
      <c r="H1654" s="162">
        <f ca="1" t="shared" si="398"/>
        <v>0.8939144918978776</v>
      </c>
      <c r="I1654" s="162" t="str">
        <f>Instructions!$I$96</f>
        <v>Mot 75</v>
      </c>
      <c r="J1654" s="162">
        <f ca="1" t="shared" si="398"/>
        <v>0.5848165871882205</v>
      </c>
    </row>
    <row r="1655" ht="16.5">
      <c r="K1655" s="162">
        <v>83</v>
      </c>
    </row>
    <row r="1660" spans="1:10" ht="16.5">
      <c r="A1660" s="162" t="str">
        <f>Instructions!$I$22</f>
        <v>Mot 1</v>
      </c>
      <c r="B1660" s="162">
        <f aca="true" t="shared" si="401" ref="B1660:B1674">RAND()</f>
        <v>0.29409841713750606</v>
      </c>
      <c r="C1660" s="162" t="str">
        <f>Instructions!$I$37</f>
        <v>Mot 16</v>
      </c>
      <c r="D1660" s="162">
        <f aca="true" t="shared" si="402" ref="D1660:D1668">RAND()</f>
        <v>0.7846438296614697</v>
      </c>
      <c r="E1660" s="162" t="str">
        <f>Instructions!$I$52</f>
        <v>Mot 31</v>
      </c>
      <c r="F1660" s="162">
        <f aca="true" t="shared" si="403" ref="F1660:J1674">RAND()</f>
        <v>0.9575661009190797</v>
      </c>
      <c r="G1660" s="162" t="str">
        <f>Instructions!$I$67</f>
        <v>Mot 46</v>
      </c>
      <c r="H1660" s="162">
        <f ca="1" t="shared" si="403"/>
        <v>0.3344890711692715</v>
      </c>
      <c r="I1660" s="162" t="str">
        <f>Instructions!$I$82</f>
        <v>Mot 61</v>
      </c>
      <c r="J1660" s="162">
        <f ca="1" t="shared" si="403"/>
        <v>0.5953389815133964</v>
      </c>
    </row>
    <row r="1661" spans="1:10" ht="16.5">
      <c r="A1661" s="162" t="str">
        <f>Instructions!$I$23</f>
        <v>Mot 2</v>
      </c>
      <c r="B1661" s="162">
        <f ca="1" t="shared" si="401"/>
        <v>0.06835431349175625</v>
      </c>
      <c r="C1661" s="162" t="str">
        <f>Instructions!$I$38</f>
        <v>Mot 17</v>
      </c>
      <c r="D1661" s="162">
        <f ca="1" t="shared" si="402"/>
        <v>0.3365307171044142</v>
      </c>
      <c r="E1661" s="162" t="str">
        <f>Instructions!$I$53</f>
        <v>Mot 32</v>
      </c>
      <c r="F1661" s="162">
        <f ca="1" t="shared" si="403"/>
        <v>0.9472182856979283</v>
      </c>
      <c r="G1661" s="162" t="str">
        <f>Instructions!$I$68</f>
        <v>Mot 47</v>
      </c>
      <c r="H1661" s="162">
        <f ca="1" t="shared" si="403"/>
        <v>0.9632277457851068</v>
      </c>
      <c r="I1661" s="162" t="str">
        <f>Instructions!$I$83</f>
        <v>Mot 62</v>
      </c>
      <c r="J1661" s="162">
        <f ca="1" t="shared" si="403"/>
        <v>0.12218424880421264</v>
      </c>
    </row>
    <row r="1662" spans="1:10" ht="16.5">
      <c r="A1662" s="162" t="str">
        <f>Instructions!$I$24</f>
        <v>Mot 3</v>
      </c>
      <c r="B1662" s="162">
        <f ca="1" t="shared" si="401"/>
        <v>0.878604067669683</v>
      </c>
      <c r="C1662" s="162" t="str">
        <f>Instructions!$I$39</f>
        <v>Mot 18</v>
      </c>
      <c r="D1662" s="162">
        <f ca="1" t="shared" si="402"/>
        <v>0.004820387501891843</v>
      </c>
      <c r="E1662" s="162" t="str">
        <f>Instructions!$I$54</f>
        <v>Mot 33</v>
      </c>
      <c r="F1662" s="162">
        <f ca="1" t="shared" si="403"/>
        <v>0.15624213053220304</v>
      </c>
      <c r="G1662" s="162" t="str">
        <f>Instructions!$I$69</f>
        <v>Mot 48</v>
      </c>
      <c r="H1662" s="162">
        <f ca="1" t="shared" si="403"/>
        <v>0.04336399819239434</v>
      </c>
      <c r="I1662" s="162" t="str">
        <f>Instructions!$I$84</f>
        <v>Mot 63</v>
      </c>
      <c r="J1662" s="162">
        <f ca="1" t="shared" si="403"/>
        <v>0.2515241976446244</v>
      </c>
    </row>
    <row r="1663" spans="1:10" ht="16.5">
      <c r="A1663" s="162" t="str">
        <f>Instructions!$I$25</f>
        <v>Mot 4</v>
      </c>
      <c r="B1663" s="162">
        <f ca="1" t="shared" si="401"/>
        <v>0.528740034380138</v>
      </c>
      <c r="C1663" s="162" t="str">
        <f>Instructions!$I$40</f>
        <v>Mot 19</v>
      </c>
      <c r="D1663" s="162">
        <f ca="1" t="shared" si="402"/>
        <v>0.2787162877403868</v>
      </c>
      <c r="E1663" s="162" t="str">
        <f>Instructions!$I$55</f>
        <v>Mot 34</v>
      </c>
      <c r="F1663" s="162">
        <f ca="1" t="shared" si="403"/>
        <v>0.6476501116840644</v>
      </c>
      <c r="G1663" s="162" t="str">
        <f>Instructions!$I$70</f>
        <v>Mot 49</v>
      </c>
      <c r="H1663" s="162">
        <f ca="1" t="shared" si="403"/>
        <v>0.9289828054330038</v>
      </c>
      <c r="I1663" s="162" t="str">
        <f>Instructions!$I$85</f>
        <v>Mot 64</v>
      </c>
      <c r="J1663" s="162">
        <f ca="1" t="shared" si="403"/>
        <v>0.23960708832987443</v>
      </c>
    </row>
    <row r="1664" spans="1:10" ht="16.5">
      <c r="A1664" s="162" t="str">
        <f>Instructions!$I$26</f>
        <v>Mot 5</v>
      </c>
      <c r="B1664" s="162">
        <f ca="1" t="shared" si="401"/>
        <v>0.2645811313501202</v>
      </c>
      <c r="C1664" s="162" t="str">
        <f>Instructions!$I$41</f>
        <v>Mot 20</v>
      </c>
      <c r="D1664" s="162">
        <f ca="1" t="shared" si="402"/>
        <v>0.7490051624137002</v>
      </c>
      <c r="E1664" s="162" t="str">
        <f>Instructions!$I$56</f>
        <v>Mot 35</v>
      </c>
      <c r="F1664" s="162">
        <f ca="1" t="shared" si="403"/>
        <v>0.09453316763457409</v>
      </c>
      <c r="G1664" s="162" t="str">
        <f>Instructions!$I$71</f>
        <v>Mot 50</v>
      </c>
      <c r="H1664" s="162">
        <f ca="1" t="shared" si="403"/>
        <v>0.026710338249771315</v>
      </c>
      <c r="I1664" s="162" t="str">
        <f>Instructions!$I$86</f>
        <v>Mot 65</v>
      </c>
      <c r="J1664" s="162">
        <f ca="1" t="shared" si="403"/>
        <v>0.045971648981782076</v>
      </c>
    </row>
    <row r="1665" spans="1:10" ht="16.5">
      <c r="A1665" s="162" t="str">
        <f>Instructions!$I$27</f>
        <v>Mot 6</v>
      </c>
      <c r="B1665" s="162">
        <f ca="1" t="shared" si="401"/>
        <v>0.45055463157102316</v>
      </c>
      <c r="C1665" s="162" t="str">
        <f>Instructions!$I$42</f>
        <v>Mot 21</v>
      </c>
      <c r="D1665" s="162">
        <f ca="1" t="shared" si="402"/>
        <v>0.9855026759609821</v>
      </c>
      <c r="E1665" s="162" t="str">
        <f>Instructions!$I$57</f>
        <v>Mot 36</v>
      </c>
      <c r="F1665" s="162">
        <f ca="1" t="shared" si="403"/>
        <v>0.7079278587710296</v>
      </c>
      <c r="G1665" s="162" t="str">
        <f>Instructions!$I$72</f>
        <v>Mot 51</v>
      </c>
      <c r="H1665" s="162">
        <f ca="1" t="shared" si="403"/>
        <v>0.43839388751741215</v>
      </c>
      <c r="I1665" s="162" t="str">
        <f>Instructions!$I$87</f>
        <v>Mot 66</v>
      </c>
      <c r="J1665" s="162">
        <f ca="1" t="shared" si="403"/>
        <v>0.10595888267388487</v>
      </c>
    </row>
    <row r="1666" spans="1:10" ht="16.5">
      <c r="A1666" s="162" t="str">
        <f>Instructions!$I$28</f>
        <v>Mot 7</v>
      </c>
      <c r="B1666" s="162">
        <f ca="1" t="shared" si="401"/>
        <v>0.1890563446989777</v>
      </c>
      <c r="C1666" s="162" t="str">
        <f>Instructions!$I$43</f>
        <v>Mot 22</v>
      </c>
      <c r="D1666" s="162">
        <f ca="1" t="shared" si="402"/>
        <v>0.08961770534358215</v>
      </c>
      <c r="E1666" s="162" t="str">
        <f>Instructions!$I$58</f>
        <v>Mot 37</v>
      </c>
      <c r="F1666" s="162">
        <f ca="1" t="shared" si="403"/>
        <v>0.6834413004871277</v>
      </c>
      <c r="G1666" s="162" t="str">
        <f>Instructions!$I$73</f>
        <v>Mot 52</v>
      </c>
      <c r="H1666" s="162">
        <f ca="1" t="shared" si="403"/>
        <v>0.6125970140294511</v>
      </c>
      <c r="I1666" s="162" t="str">
        <f>Instructions!$I$88</f>
        <v>Mot 67</v>
      </c>
      <c r="J1666" s="162">
        <f ca="1" t="shared" si="403"/>
        <v>0.8093749429375838</v>
      </c>
    </row>
    <row r="1667" spans="1:10" ht="16.5">
      <c r="A1667" s="162" t="str">
        <f>Instructions!$I$29</f>
        <v>Mot 8</v>
      </c>
      <c r="B1667" s="162">
        <f ca="1" t="shared" si="401"/>
        <v>0.4666354367051724</v>
      </c>
      <c r="C1667" s="162" t="str">
        <f>Instructions!$I$44</f>
        <v>Mot 23</v>
      </c>
      <c r="D1667" s="162">
        <f ca="1" t="shared" si="402"/>
        <v>0.9113632861589489</v>
      </c>
      <c r="E1667" s="162" t="str">
        <f>Instructions!$I$59</f>
        <v>Mot 38</v>
      </c>
      <c r="F1667" s="162">
        <f ca="1" t="shared" si="403"/>
        <v>0.20942341566568912</v>
      </c>
      <c r="G1667" s="162" t="str">
        <f>Instructions!$I$74</f>
        <v>Mot 53</v>
      </c>
      <c r="H1667" s="162">
        <f ca="1" t="shared" si="403"/>
        <v>0.20274113728804655</v>
      </c>
      <c r="I1667" s="162" t="str">
        <f>Instructions!$I$89</f>
        <v>Mot 68</v>
      </c>
      <c r="J1667" s="162">
        <f ca="1" t="shared" si="403"/>
        <v>0.6053269088978076</v>
      </c>
    </row>
    <row r="1668" spans="1:10" ht="16.5">
      <c r="A1668" s="162" t="str">
        <f>Instructions!$I$30</f>
        <v>Mot 9</v>
      </c>
      <c r="B1668" s="162">
        <f ca="1" t="shared" si="401"/>
        <v>0.17011618593184108</v>
      </c>
      <c r="C1668" s="162" t="str">
        <f>Instructions!$I$45</f>
        <v>Mot 24</v>
      </c>
      <c r="D1668" s="162">
        <f ca="1" t="shared" si="402"/>
        <v>0.3597285945771441</v>
      </c>
      <c r="E1668" s="162" t="str">
        <f>Instructions!$I$60</f>
        <v>Mot 39</v>
      </c>
      <c r="F1668" s="162">
        <f ca="1" t="shared" si="403"/>
        <v>0.8167650572060481</v>
      </c>
      <c r="G1668" s="162" t="str">
        <f>Instructions!$I$75</f>
        <v>Mot 54</v>
      </c>
      <c r="H1668" s="162">
        <f ca="1" t="shared" si="403"/>
        <v>0.2192166051647959</v>
      </c>
      <c r="I1668" s="162" t="str">
        <f>Instructions!$I$90</f>
        <v>Mot 69</v>
      </c>
      <c r="J1668" s="162">
        <f ca="1" t="shared" si="403"/>
        <v>0.09921509188670652</v>
      </c>
    </row>
    <row r="1669" spans="1:10" ht="16.5">
      <c r="A1669" s="162" t="str">
        <f>Instructions!$I$31</f>
        <v>Mot 10</v>
      </c>
      <c r="B1669" s="162">
        <f ca="1" t="shared" si="401"/>
        <v>0.9315476896794636</v>
      </c>
      <c r="C1669" s="162" t="str">
        <f>Instructions!$I$46</f>
        <v>Mot 25</v>
      </c>
      <c r="D1669" s="162">
        <f ca="1">RAND()</f>
        <v>0.12501186247328233</v>
      </c>
      <c r="E1669" s="162" t="str">
        <f>Instructions!$I$61</f>
        <v>Mot 40</v>
      </c>
      <c r="F1669" s="162">
        <f ca="1">RAND()</f>
        <v>0.4424256004865912</v>
      </c>
      <c r="G1669" s="162" t="str">
        <f>Instructions!$I$76</f>
        <v>Mot 55</v>
      </c>
      <c r="H1669" s="162">
        <f ca="1" t="shared" si="403"/>
        <v>0.19643155418938574</v>
      </c>
      <c r="I1669" s="162" t="str">
        <f>Instructions!$I$91</f>
        <v>Mot 70</v>
      </c>
      <c r="J1669" s="162">
        <f ca="1" t="shared" si="403"/>
        <v>0.5014552333497139</v>
      </c>
    </row>
    <row r="1670" spans="1:10" ht="16.5">
      <c r="A1670" s="162" t="str">
        <f>Instructions!$I$32</f>
        <v>Mot 11</v>
      </c>
      <c r="B1670" s="162">
        <f ca="1" t="shared" si="401"/>
        <v>0.5367885518408009</v>
      </c>
      <c r="C1670" s="162" t="str">
        <f>Instructions!$I$47</f>
        <v>Mot 26</v>
      </c>
      <c r="D1670" s="162">
        <f ca="1">RAND()</f>
        <v>0.5728330574282542</v>
      </c>
      <c r="E1670" s="162" t="str">
        <f>Instructions!$I$62</f>
        <v>Mot 41</v>
      </c>
      <c r="F1670" s="162">
        <f ca="1">RAND()</f>
        <v>0.07024392402934299</v>
      </c>
      <c r="G1670" s="162" t="str">
        <f>Instructions!$I$77</f>
        <v>Mot 56</v>
      </c>
      <c r="H1670" s="162">
        <f ca="1" t="shared" si="403"/>
        <v>0.8452854042360213</v>
      </c>
      <c r="I1670" s="162" t="str">
        <f>Instructions!$I$92</f>
        <v>Mot 71</v>
      </c>
      <c r="J1670" s="162">
        <f ca="1" t="shared" si="403"/>
        <v>0.47510164307749636</v>
      </c>
    </row>
    <row r="1671" spans="1:10" ht="16.5">
      <c r="A1671" s="162" t="str">
        <f>Instructions!$I$33</f>
        <v>Mot 12</v>
      </c>
      <c r="B1671" s="162">
        <f ca="1" t="shared" si="401"/>
        <v>0.8816405077863808</v>
      </c>
      <c r="C1671" s="162" t="str">
        <f>Instructions!$I$48</f>
        <v>Mot 27</v>
      </c>
      <c r="D1671" s="162">
        <f ca="1">RAND()</f>
        <v>0.15387623531134242</v>
      </c>
      <c r="E1671" s="162" t="str">
        <f>Instructions!$I$63</f>
        <v>Mot 42</v>
      </c>
      <c r="F1671" s="162">
        <f ca="1">RAND()</f>
        <v>0.8232828392396264</v>
      </c>
      <c r="G1671" s="162" t="str">
        <f>Instructions!$I$78</f>
        <v>Mot 57</v>
      </c>
      <c r="H1671" s="162">
        <f ca="1" t="shared" si="403"/>
        <v>0.35005452187090225</v>
      </c>
      <c r="I1671" s="162" t="str">
        <f>Instructions!$I$93</f>
        <v>Mot 72</v>
      </c>
      <c r="J1671" s="162">
        <f ca="1" t="shared" si="403"/>
        <v>0.3602949534965979</v>
      </c>
    </row>
    <row r="1672" spans="1:10" ht="16.5">
      <c r="A1672" s="162" t="str">
        <f>Instructions!$I$34</f>
        <v>Mot 13</v>
      </c>
      <c r="B1672" s="162">
        <f ca="1" t="shared" si="401"/>
        <v>0.028595414348472237</v>
      </c>
      <c r="C1672" s="162" t="str">
        <f>Instructions!$I$49</f>
        <v>Mot 28</v>
      </c>
      <c r="D1672" s="162">
        <f aca="true" t="shared" si="404" ref="D1672:D1674">RAND()</f>
        <v>0.7310935008568066</v>
      </c>
      <c r="E1672" s="162" t="str">
        <f>Instructions!$I$64</f>
        <v>Mot 43</v>
      </c>
      <c r="F1672" s="162">
        <f aca="true" t="shared" si="405" ref="F1672:F1674">RAND()</f>
        <v>0.17912221150959096</v>
      </c>
      <c r="G1672" s="162" t="str">
        <f>Instructions!$I$79</f>
        <v>Mot 58</v>
      </c>
      <c r="H1672" s="162">
        <f ca="1" t="shared" si="403"/>
        <v>0.11984424232283208</v>
      </c>
      <c r="I1672" s="162" t="str">
        <f>Instructions!$I$94</f>
        <v>Mot 73</v>
      </c>
      <c r="J1672" s="162">
        <f ca="1" t="shared" si="403"/>
        <v>0.024856177062290485</v>
      </c>
    </row>
    <row r="1673" spans="1:10" ht="16.5">
      <c r="A1673" s="162" t="str">
        <f>Instructions!$I$35</f>
        <v>Mot 14</v>
      </c>
      <c r="B1673" s="162">
        <f ca="1" t="shared" si="401"/>
        <v>0.9424890055324314</v>
      </c>
      <c r="C1673" s="162" t="str">
        <f>Instructions!$I$50</f>
        <v>Mot 29</v>
      </c>
      <c r="D1673" s="162">
        <f ca="1" t="shared" si="404"/>
        <v>0.600000697643087</v>
      </c>
      <c r="E1673" s="162" t="str">
        <f>Instructions!$I$65</f>
        <v>Mot 44</v>
      </c>
      <c r="F1673" s="162">
        <f ca="1" t="shared" si="405"/>
        <v>0.24348145396051346</v>
      </c>
      <c r="G1673" s="162" t="str">
        <f>Instructions!$I$80</f>
        <v>Mot 59</v>
      </c>
      <c r="H1673" s="162">
        <f ca="1" t="shared" si="403"/>
        <v>0.05290891587081148</v>
      </c>
      <c r="I1673" s="162" t="str">
        <f>Instructions!$I$95</f>
        <v>Mot 74</v>
      </c>
      <c r="J1673" s="162">
        <f ca="1" t="shared" si="403"/>
        <v>0.4323985887285262</v>
      </c>
    </row>
    <row r="1674" spans="1:10" ht="16.5">
      <c r="A1674" s="162" t="str">
        <f>Instructions!$I$36</f>
        <v>Mot 15</v>
      </c>
      <c r="B1674" s="162">
        <f ca="1" t="shared" si="401"/>
        <v>0.4330439707515069</v>
      </c>
      <c r="C1674" s="162" t="str">
        <f>Instructions!$I$51</f>
        <v>Mot 30</v>
      </c>
      <c r="D1674" s="162">
        <f ca="1" t="shared" si="404"/>
        <v>0.8202121566186664</v>
      </c>
      <c r="E1674" s="162" t="str">
        <f>Instructions!$I$66</f>
        <v>Mot 45</v>
      </c>
      <c r="F1674" s="162">
        <f ca="1" t="shared" si="405"/>
        <v>0.7896874010307544</v>
      </c>
      <c r="G1674" s="162" t="str">
        <f>Instructions!$I$81</f>
        <v>Mot 60</v>
      </c>
      <c r="H1674" s="162">
        <f ca="1" t="shared" si="403"/>
        <v>0.5050476275952688</v>
      </c>
      <c r="I1674" s="162" t="str">
        <f>Instructions!$I$96</f>
        <v>Mot 75</v>
      </c>
      <c r="J1674" s="162">
        <f ca="1" t="shared" si="403"/>
        <v>0.31940066832782343</v>
      </c>
    </row>
    <row r="1675" ht="16.5">
      <c r="K1675" s="162">
        <v>84</v>
      </c>
    </row>
    <row r="1680" spans="1:10" ht="16.5">
      <c r="A1680" s="162" t="str">
        <f>Instructions!$I$22</f>
        <v>Mot 1</v>
      </c>
      <c r="B1680" s="162">
        <f aca="true" t="shared" si="406" ref="B1680:B1694">RAND()</f>
        <v>0.15468941756941068</v>
      </c>
      <c r="C1680" s="162" t="str">
        <f>Instructions!$I$37</f>
        <v>Mot 16</v>
      </c>
      <c r="D1680" s="162">
        <f aca="true" t="shared" si="407" ref="D1680:D1688">RAND()</f>
        <v>0.3712254731707114</v>
      </c>
      <c r="E1680" s="162" t="str">
        <f>Instructions!$I$52</f>
        <v>Mot 31</v>
      </c>
      <c r="F1680" s="162">
        <f aca="true" t="shared" si="408" ref="F1680:J1694">RAND()</f>
        <v>0.8337318544750132</v>
      </c>
      <c r="G1680" s="162" t="str">
        <f>Instructions!$I$67</f>
        <v>Mot 46</v>
      </c>
      <c r="H1680" s="162">
        <f ca="1" t="shared" si="408"/>
        <v>0.6720025944045916</v>
      </c>
      <c r="I1680" s="162" t="str">
        <f>Instructions!$I$82</f>
        <v>Mot 61</v>
      </c>
      <c r="J1680" s="162">
        <f ca="1" t="shared" si="408"/>
        <v>0.3300412062133614</v>
      </c>
    </row>
    <row r="1681" spans="1:10" ht="16.5">
      <c r="A1681" s="162" t="str">
        <f>Instructions!$I$23</f>
        <v>Mot 2</v>
      </c>
      <c r="B1681" s="162">
        <f ca="1" t="shared" si="406"/>
        <v>0.049181216472090616</v>
      </c>
      <c r="C1681" s="162" t="str">
        <f>Instructions!$I$38</f>
        <v>Mot 17</v>
      </c>
      <c r="D1681" s="162">
        <f ca="1" t="shared" si="407"/>
        <v>0.10932429935602184</v>
      </c>
      <c r="E1681" s="162" t="str">
        <f>Instructions!$I$53</f>
        <v>Mot 32</v>
      </c>
      <c r="F1681" s="162">
        <f ca="1" t="shared" si="408"/>
        <v>0.19023646028916696</v>
      </c>
      <c r="G1681" s="162" t="str">
        <f>Instructions!$I$68</f>
        <v>Mot 47</v>
      </c>
      <c r="H1681" s="162">
        <f ca="1" t="shared" si="408"/>
        <v>0.25539824055722926</v>
      </c>
      <c r="I1681" s="162" t="str">
        <f>Instructions!$I$83</f>
        <v>Mot 62</v>
      </c>
      <c r="J1681" s="162">
        <f ca="1" t="shared" si="408"/>
        <v>0.7071778287380688</v>
      </c>
    </row>
    <row r="1682" spans="1:10" ht="16.5">
      <c r="A1682" s="162" t="str">
        <f>Instructions!$I$24</f>
        <v>Mot 3</v>
      </c>
      <c r="B1682" s="162">
        <f ca="1" t="shared" si="406"/>
        <v>0.8470586278482427</v>
      </c>
      <c r="C1682" s="162" t="str">
        <f>Instructions!$I$39</f>
        <v>Mot 18</v>
      </c>
      <c r="D1682" s="162">
        <f ca="1" t="shared" si="407"/>
        <v>0.47102741941712833</v>
      </c>
      <c r="E1682" s="162" t="str">
        <f>Instructions!$I$54</f>
        <v>Mot 33</v>
      </c>
      <c r="F1682" s="162">
        <f ca="1" t="shared" si="408"/>
        <v>0.6276900229023702</v>
      </c>
      <c r="G1682" s="162" t="str">
        <f>Instructions!$I$69</f>
        <v>Mot 48</v>
      </c>
      <c r="H1682" s="162">
        <f ca="1" t="shared" si="408"/>
        <v>0.4925785195995853</v>
      </c>
      <c r="I1682" s="162" t="str">
        <f>Instructions!$I$84</f>
        <v>Mot 63</v>
      </c>
      <c r="J1682" s="162">
        <f ca="1" t="shared" si="408"/>
        <v>0.42087709327528666</v>
      </c>
    </row>
    <row r="1683" spans="1:10" ht="16.5">
      <c r="A1683" s="162" t="str">
        <f>Instructions!$I$25</f>
        <v>Mot 4</v>
      </c>
      <c r="B1683" s="162">
        <f ca="1" t="shared" si="406"/>
        <v>0.7949146540694185</v>
      </c>
      <c r="C1683" s="162" t="str">
        <f>Instructions!$I$40</f>
        <v>Mot 19</v>
      </c>
      <c r="D1683" s="162">
        <f ca="1" t="shared" si="407"/>
        <v>0.9243445007485704</v>
      </c>
      <c r="E1683" s="162" t="str">
        <f>Instructions!$I$55</f>
        <v>Mot 34</v>
      </c>
      <c r="F1683" s="162">
        <f ca="1" t="shared" si="408"/>
        <v>0.7142338404394272</v>
      </c>
      <c r="G1683" s="162" t="str">
        <f>Instructions!$I$70</f>
        <v>Mot 49</v>
      </c>
      <c r="H1683" s="162">
        <f ca="1" t="shared" si="408"/>
        <v>0.814339372147617</v>
      </c>
      <c r="I1683" s="162" t="str">
        <f>Instructions!$I$85</f>
        <v>Mot 64</v>
      </c>
      <c r="J1683" s="162">
        <f ca="1" t="shared" si="408"/>
        <v>0.29288451771381996</v>
      </c>
    </row>
    <row r="1684" spans="1:10" ht="16.5">
      <c r="A1684" s="162" t="str">
        <f>Instructions!$I$26</f>
        <v>Mot 5</v>
      </c>
      <c r="B1684" s="162">
        <f ca="1" t="shared" si="406"/>
        <v>0.5621419478632069</v>
      </c>
      <c r="C1684" s="162" t="str">
        <f>Instructions!$I$41</f>
        <v>Mot 20</v>
      </c>
      <c r="D1684" s="162">
        <f ca="1" t="shared" si="407"/>
        <v>0.12939478318136743</v>
      </c>
      <c r="E1684" s="162" t="str">
        <f>Instructions!$I$56</f>
        <v>Mot 35</v>
      </c>
      <c r="F1684" s="162">
        <f ca="1" t="shared" si="408"/>
        <v>0.9468506310099347</v>
      </c>
      <c r="G1684" s="162" t="str">
        <f>Instructions!$I$71</f>
        <v>Mot 50</v>
      </c>
      <c r="H1684" s="162">
        <f ca="1" t="shared" si="408"/>
        <v>0.8529635761111685</v>
      </c>
      <c r="I1684" s="162" t="str">
        <f>Instructions!$I$86</f>
        <v>Mot 65</v>
      </c>
      <c r="J1684" s="162">
        <f ca="1" t="shared" si="408"/>
        <v>0.39406942803787226</v>
      </c>
    </row>
    <row r="1685" spans="1:10" ht="16.5">
      <c r="A1685" s="162" t="str">
        <f>Instructions!$I$27</f>
        <v>Mot 6</v>
      </c>
      <c r="B1685" s="162">
        <f ca="1" t="shared" si="406"/>
        <v>0.2706647799496974</v>
      </c>
      <c r="C1685" s="162" t="str">
        <f>Instructions!$I$42</f>
        <v>Mot 21</v>
      </c>
      <c r="D1685" s="162">
        <f ca="1" t="shared" si="407"/>
        <v>0.6952576964708347</v>
      </c>
      <c r="E1685" s="162" t="str">
        <f>Instructions!$I$57</f>
        <v>Mot 36</v>
      </c>
      <c r="F1685" s="162">
        <f ca="1" t="shared" si="408"/>
        <v>0.7694004402287552</v>
      </c>
      <c r="G1685" s="162" t="str">
        <f>Instructions!$I$72</f>
        <v>Mot 51</v>
      </c>
      <c r="H1685" s="162">
        <f ca="1" t="shared" si="408"/>
        <v>0.6942061799015729</v>
      </c>
      <c r="I1685" s="162" t="str">
        <f>Instructions!$I$87</f>
        <v>Mot 66</v>
      </c>
      <c r="J1685" s="162">
        <f ca="1" t="shared" si="408"/>
        <v>0.918251609498</v>
      </c>
    </row>
    <row r="1686" spans="1:10" ht="16.5">
      <c r="A1686" s="162" t="str">
        <f>Instructions!$I$28</f>
        <v>Mot 7</v>
      </c>
      <c r="B1686" s="162">
        <f ca="1" t="shared" si="406"/>
        <v>0.9028349552374239</v>
      </c>
      <c r="C1686" s="162" t="str">
        <f>Instructions!$I$43</f>
        <v>Mot 22</v>
      </c>
      <c r="D1686" s="162">
        <f ca="1" t="shared" si="407"/>
        <v>0.0738708012847531</v>
      </c>
      <c r="E1686" s="162" t="str">
        <f>Instructions!$I$58</f>
        <v>Mot 37</v>
      </c>
      <c r="F1686" s="162">
        <f ca="1" t="shared" si="408"/>
        <v>0.6989569597634575</v>
      </c>
      <c r="G1686" s="162" t="str">
        <f>Instructions!$I$73</f>
        <v>Mot 52</v>
      </c>
      <c r="H1686" s="162">
        <f ca="1" t="shared" si="408"/>
        <v>0.5128345399149121</v>
      </c>
      <c r="I1686" s="162" t="str">
        <f>Instructions!$I$88</f>
        <v>Mot 67</v>
      </c>
      <c r="J1686" s="162">
        <f ca="1" t="shared" si="408"/>
        <v>0.9225810395329456</v>
      </c>
    </row>
    <row r="1687" spans="1:10" ht="16.5">
      <c r="A1687" s="162" t="str">
        <f>Instructions!$I$29</f>
        <v>Mot 8</v>
      </c>
      <c r="B1687" s="162">
        <f ca="1" t="shared" si="406"/>
        <v>0.433981956501007</v>
      </c>
      <c r="C1687" s="162" t="str">
        <f>Instructions!$I$44</f>
        <v>Mot 23</v>
      </c>
      <c r="D1687" s="162">
        <f ca="1" t="shared" si="407"/>
        <v>0.144020545803758</v>
      </c>
      <c r="E1687" s="162" t="str">
        <f>Instructions!$I$59</f>
        <v>Mot 38</v>
      </c>
      <c r="F1687" s="162">
        <f ca="1" t="shared" si="408"/>
        <v>0.0761652076670365</v>
      </c>
      <c r="G1687" s="162" t="str">
        <f>Instructions!$I$74</f>
        <v>Mot 53</v>
      </c>
      <c r="H1687" s="162">
        <f ca="1" t="shared" si="408"/>
        <v>0.18595647760930634</v>
      </c>
      <c r="I1687" s="162" t="str">
        <f>Instructions!$I$89</f>
        <v>Mot 68</v>
      </c>
      <c r="J1687" s="162">
        <f ca="1" t="shared" si="408"/>
        <v>0.7758614537008816</v>
      </c>
    </row>
    <row r="1688" spans="1:10" ht="16.5">
      <c r="A1688" s="162" t="str">
        <f>Instructions!$I$30</f>
        <v>Mot 9</v>
      </c>
      <c r="B1688" s="162">
        <f ca="1" t="shared" si="406"/>
        <v>0.6674891293352317</v>
      </c>
      <c r="C1688" s="162" t="str">
        <f>Instructions!$I$45</f>
        <v>Mot 24</v>
      </c>
      <c r="D1688" s="162">
        <f ca="1" t="shared" si="407"/>
        <v>0.2667374247764773</v>
      </c>
      <c r="E1688" s="162" t="str">
        <f>Instructions!$I$60</f>
        <v>Mot 39</v>
      </c>
      <c r="F1688" s="162">
        <f ca="1" t="shared" si="408"/>
        <v>0.034134574156749586</v>
      </c>
      <c r="G1688" s="162" t="str">
        <f>Instructions!$I$75</f>
        <v>Mot 54</v>
      </c>
      <c r="H1688" s="162">
        <f ca="1" t="shared" si="408"/>
        <v>0.6917406692906124</v>
      </c>
      <c r="I1688" s="162" t="str">
        <f>Instructions!$I$90</f>
        <v>Mot 69</v>
      </c>
      <c r="J1688" s="162">
        <f ca="1" t="shared" si="408"/>
        <v>0.41546270276586816</v>
      </c>
    </row>
    <row r="1689" spans="1:10" ht="16.5">
      <c r="A1689" s="162" t="str">
        <f>Instructions!$I$31</f>
        <v>Mot 10</v>
      </c>
      <c r="B1689" s="162">
        <f ca="1" t="shared" si="406"/>
        <v>0.7833553363079439</v>
      </c>
      <c r="C1689" s="162" t="str">
        <f>Instructions!$I$46</f>
        <v>Mot 25</v>
      </c>
      <c r="D1689" s="162">
        <f ca="1">RAND()</f>
        <v>0.9810514161493298</v>
      </c>
      <c r="E1689" s="162" t="str">
        <f>Instructions!$I$61</f>
        <v>Mot 40</v>
      </c>
      <c r="F1689" s="162">
        <f ca="1">RAND()</f>
        <v>0.15588877898062137</v>
      </c>
      <c r="G1689" s="162" t="str">
        <f>Instructions!$I$76</f>
        <v>Mot 55</v>
      </c>
      <c r="H1689" s="162">
        <f ca="1" t="shared" si="408"/>
        <v>0.1839024106557806</v>
      </c>
      <c r="I1689" s="162" t="str">
        <f>Instructions!$I$91</f>
        <v>Mot 70</v>
      </c>
      <c r="J1689" s="162">
        <f ca="1" t="shared" si="408"/>
        <v>0.27835999370994113</v>
      </c>
    </row>
    <row r="1690" spans="1:10" ht="16.5">
      <c r="A1690" s="162" t="str">
        <f>Instructions!$I$32</f>
        <v>Mot 11</v>
      </c>
      <c r="B1690" s="162">
        <f ca="1" t="shared" si="406"/>
        <v>0.48945629258859824</v>
      </c>
      <c r="C1690" s="162" t="str">
        <f>Instructions!$I$47</f>
        <v>Mot 26</v>
      </c>
      <c r="D1690" s="162">
        <f ca="1">RAND()</f>
        <v>0.6095882531797513</v>
      </c>
      <c r="E1690" s="162" t="str">
        <f>Instructions!$I$62</f>
        <v>Mot 41</v>
      </c>
      <c r="F1690" s="162">
        <f ca="1">RAND()</f>
        <v>0.4311475667426401</v>
      </c>
      <c r="G1690" s="162" t="str">
        <f>Instructions!$I$77</f>
        <v>Mot 56</v>
      </c>
      <c r="H1690" s="162">
        <f ca="1" t="shared" si="408"/>
        <v>0.20811582182592192</v>
      </c>
      <c r="I1690" s="162" t="str">
        <f>Instructions!$I$92</f>
        <v>Mot 71</v>
      </c>
      <c r="J1690" s="162">
        <f ca="1" t="shared" si="408"/>
        <v>0.23872795269749125</v>
      </c>
    </row>
    <row r="1691" spans="1:10" ht="16.5">
      <c r="A1691" s="162" t="str">
        <f>Instructions!$I$33</f>
        <v>Mot 12</v>
      </c>
      <c r="B1691" s="162">
        <f ca="1" t="shared" si="406"/>
        <v>0.8170222418460381</v>
      </c>
      <c r="C1691" s="162" t="str">
        <f>Instructions!$I$48</f>
        <v>Mot 27</v>
      </c>
      <c r="D1691" s="162">
        <f ca="1">RAND()</f>
        <v>0.5671501336762446</v>
      </c>
      <c r="E1691" s="162" t="str">
        <f>Instructions!$I$63</f>
        <v>Mot 42</v>
      </c>
      <c r="F1691" s="162">
        <f ca="1">RAND()</f>
        <v>0.9540067885292333</v>
      </c>
      <c r="G1691" s="162" t="str">
        <f>Instructions!$I$78</f>
        <v>Mot 57</v>
      </c>
      <c r="H1691" s="162">
        <f ca="1" t="shared" si="408"/>
        <v>0.8138575712303279</v>
      </c>
      <c r="I1691" s="162" t="str">
        <f>Instructions!$I$93</f>
        <v>Mot 72</v>
      </c>
      <c r="J1691" s="162">
        <f ca="1" t="shared" si="408"/>
        <v>0.44241434600857943</v>
      </c>
    </row>
    <row r="1692" spans="1:10" ht="16.5">
      <c r="A1692" s="162" t="str">
        <f>Instructions!$I$34</f>
        <v>Mot 13</v>
      </c>
      <c r="B1692" s="162">
        <f ca="1" t="shared" si="406"/>
        <v>0.8865267187122831</v>
      </c>
      <c r="C1692" s="162" t="str">
        <f>Instructions!$I$49</f>
        <v>Mot 28</v>
      </c>
      <c r="D1692" s="162">
        <f aca="true" t="shared" si="409" ref="D1692:D1694">RAND()</f>
        <v>0.6772031028462945</v>
      </c>
      <c r="E1692" s="162" t="str">
        <f>Instructions!$I$64</f>
        <v>Mot 43</v>
      </c>
      <c r="F1692" s="162">
        <f aca="true" t="shared" si="410" ref="F1692:F1694">RAND()</f>
        <v>0.8326170084227238</v>
      </c>
      <c r="G1692" s="162" t="str">
        <f>Instructions!$I$79</f>
        <v>Mot 58</v>
      </c>
      <c r="H1692" s="162">
        <f ca="1" t="shared" si="408"/>
        <v>0.18468613504976694</v>
      </c>
      <c r="I1692" s="162" t="str">
        <f>Instructions!$I$94</f>
        <v>Mot 73</v>
      </c>
      <c r="J1692" s="162">
        <f ca="1" t="shared" si="408"/>
        <v>0.3968847093722283</v>
      </c>
    </row>
    <row r="1693" spans="1:10" ht="16.5">
      <c r="A1693" s="162" t="str">
        <f>Instructions!$I$35</f>
        <v>Mot 14</v>
      </c>
      <c r="B1693" s="162">
        <f ca="1" t="shared" si="406"/>
        <v>0.7533328026274594</v>
      </c>
      <c r="C1693" s="162" t="str">
        <f>Instructions!$I$50</f>
        <v>Mot 29</v>
      </c>
      <c r="D1693" s="162">
        <f ca="1" t="shared" si="409"/>
        <v>0.5008819848021009</v>
      </c>
      <c r="E1693" s="162" t="str">
        <f>Instructions!$I$65</f>
        <v>Mot 44</v>
      </c>
      <c r="F1693" s="162">
        <f ca="1" t="shared" si="410"/>
        <v>0.1162274396393228</v>
      </c>
      <c r="G1693" s="162" t="str">
        <f>Instructions!$I$80</f>
        <v>Mot 59</v>
      </c>
      <c r="H1693" s="162">
        <f ca="1" t="shared" si="408"/>
        <v>0.9988499505192526</v>
      </c>
      <c r="I1693" s="162" t="str">
        <f>Instructions!$I$95</f>
        <v>Mot 74</v>
      </c>
      <c r="J1693" s="162">
        <f ca="1" t="shared" si="408"/>
        <v>0.4145364863951688</v>
      </c>
    </row>
    <row r="1694" spans="1:10" ht="16.5">
      <c r="A1694" s="162" t="str">
        <f>Instructions!$I$36</f>
        <v>Mot 15</v>
      </c>
      <c r="B1694" s="162">
        <f ca="1" t="shared" si="406"/>
        <v>0.9769951585314753</v>
      </c>
      <c r="C1694" s="162" t="str">
        <f>Instructions!$I$51</f>
        <v>Mot 30</v>
      </c>
      <c r="D1694" s="162">
        <f ca="1" t="shared" si="409"/>
        <v>0.5903866506272322</v>
      </c>
      <c r="E1694" s="162" t="str">
        <f>Instructions!$I$66</f>
        <v>Mot 45</v>
      </c>
      <c r="F1694" s="162">
        <f ca="1" t="shared" si="410"/>
        <v>0.5860546619528674</v>
      </c>
      <c r="G1694" s="162" t="str">
        <f>Instructions!$I$81</f>
        <v>Mot 60</v>
      </c>
      <c r="H1694" s="162">
        <f ca="1" t="shared" si="408"/>
        <v>0.12953078977908927</v>
      </c>
      <c r="I1694" s="162" t="str">
        <f>Instructions!$I$96</f>
        <v>Mot 75</v>
      </c>
      <c r="J1694" s="162">
        <f ca="1" t="shared" si="408"/>
        <v>0.7770916890274983</v>
      </c>
    </row>
    <row r="1695" ht="16.5">
      <c r="K1695" s="162">
        <v>85</v>
      </c>
    </row>
    <row r="1700" spans="1:10" ht="16.5">
      <c r="A1700" s="162" t="str">
        <f>Instructions!$I$22</f>
        <v>Mot 1</v>
      </c>
      <c r="B1700" s="162">
        <f aca="true" t="shared" si="411" ref="B1700:B1714">RAND()</f>
        <v>0.996517616488456</v>
      </c>
      <c r="C1700" s="162" t="str">
        <f>Instructions!$I$37</f>
        <v>Mot 16</v>
      </c>
      <c r="D1700" s="162">
        <f aca="true" t="shared" si="412" ref="D1700:D1708">RAND()</f>
        <v>0.5654677107403737</v>
      </c>
      <c r="E1700" s="162" t="str">
        <f>Instructions!$I$52</f>
        <v>Mot 31</v>
      </c>
      <c r="F1700" s="162">
        <f aca="true" t="shared" si="413" ref="F1700:J1714">RAND()</f>
        <v>0.2935430179230386</v>
      </c>
      <c r="G1700" s="162" t="str">
        <f>Instructions!$I$67</f>
        <v>Mot 46</v>
      </c>
      <c r="H1700" s="162">
        <f ca="1" t="shared" si="413"/>
        <v>0.08562738780826684</v>
      </c>
      <c r="I1700" s="162" t="str">
        <f>Instructions!$I$82</f>
        <v>Mot 61</v>
      </c>
      <c r="J1700" s="162">
        <f ca="1" t="shared" si="413"/>
        <v>0.5527850838881725</v>
      </c>
    </row>
    <row r="1701" spans="1:10" ht="16.5">
      <c r="A1701" s="162" t="str">
        <f>Instructions!$I$23</f>
        <v>Mot 2</v>
      </c>
      <c r="B1701" s="162">
        <f ca="1" t="shared" si="411"/>
        <v>0.15809385180040247</v>
      </c>
      <c r="C1701" s="162" t="str">
        <f>Instructions!$I$38</f>
        <v>Mot 17</v>
      </c>
      <c r="D1701" s="162">
        <f ca="1" t="shared" si="412"/>
        <v>0.4170762770019968</v>
      </c>
      <c r="E1701" s="162" t="str">
        <f>Instructions!$I$53</f>
        <v>Mot 32</v>
      </c>
      <c r="F1701" s="162">
        <f ca="1" t="shared" si="413"/>
        <v>0.6050626379133989</v>
      </c>
      <c r="G1701" s="162" t="str">
        <f>Instructions!$I$68</f>
        <v>Mot 47</v>
      </c>
      <c r="H1701" s="162">
        <f ca="1" t="shared" si="413"/>
        <v>0.11341715243692829</v>
      </c>
      <c r="I1701" s="162" t="str">
        <f>Instructions!$I$83</f>
        <v>Mot 62</v>
      </c>
      <c r="J1701" s="162">
        <f ca="1" t="shared" si="413"/>
        <v>0.7955423411969162</v>
      </c>
    </row>
    <row r="1702" spans="1:10" ht="16.5">
      <c r="A1702" s="162" t="str">
        <f>Instructions!$I$24</f>
        <v>Mot 3</v>
      </c>
      <c r="B1702" s="162">
        <f ca="1" t="shared" si="411"/>
        <v>0.6545140866703136</v>
      </c>
      <c r="C1702" s="162" t="str">
        <f>Instructions!$I$39</f>
        <v>Mot 18</v>
      </c>
      <c r="D1702" s="162">
        <f ca="1" t="shared" si="412"/>
        <v>0.3125158520905149</v>
      </c>
      <c r="E1702" s="162" t="str">
        <f>Instructions!$I$54</f>
        <v>Mot 33</v>
      </c>
      <c r="F1702" s="162">
        <f ca="1" t="shared" si="413"/>
        <v>0.21571810164369654</v>
      </c>
      <c r="G1702" s="162" t="str">
        <f>Instructions!$I$69</f>
        <v>Mot 48</v>
      </c>
      <c r="H1702" s="162">
        <f ca="1" t="shared" si="413"/>
        <v>0.6141606136148025</v>
      </c>
      <c r="I1702" s="162" t="str">
        <f>Instructions!$I$84</f>
        <v>Mot 63</v>
      </c>
      <c r="J1702" s="162">
        <f ca="1" t="shared" si="413"/>
        <v>0.017385175088518223</v>
      </c>
    </row>
    <row r="1703" spans="1:10" ht="16.5">
      <c r="A1703" s="162" t="str">
        <f>Instructions!$I$25</f>
        <v>Mot 4</v>
      </c>
      <c r="B1703" s="162">
        <f ca="1" t="shared" si="411"/>
        <v>0.6971968179731021</v>
      </c>
      <c r="C1703" s="162" t="str">
        <f>Instructions!$I$40</f>
        <v>Mot 19</v>
      </c>
      <c r="D1703" s="162">
        <f ca="1" t="shared" si="412"/>
        <v>0.45880611974661034</v>
      </c>
      <c r="E1703" s="162" t="str">
        <f>Instructions!$I$55</f>
        <v>Mot 34</v>
      </c>
      <c r="F1703" s="162">
        <f ca="1" t="shared" si="413"/>
        <v>0.23138953527142914</v>
      </c>
      <c r="G1703" s="162" t="str">
        <f>Instructions!$I$70</f>
        <v>Mot 49</v>
      </c>
      <c r="H1703" s="162">
        <f ca="1" t="shared" si="413"/>
        <v>0.2921015014635744</v>
      </c>
      <c r="I1703" s="162" t="str">
        <f>Instructions!$I$85</f>
        <v>Mot 64</v>
      </c>
      <c r="J1703" s="162">
        <f ca="1" t="shared" si="413"/>
        <v>0.6512011124225686</v>
      </c>
    </row>
    <row r="1704" spans="1:10" ht="16.5">
      <c r="A1704" s="162" t="str">
        <f>Instructions!$I$26</f>
        <v>Mot 5</v>
      </c>
      <c r="B1704" s="162">
        <f ca="1" t="shared" si="411"/>
        <v>0.11892789648399127</v>
      </c>
      <c r="C1704" s="162" t="str">
        <f>Instructions!$I$41</f>
        <v>Mot 20</v>
      </c>
      <c r="D1704" s="162">
        <f ca="1" t="shared" si="412"/>
        <v>0.6412750632877169</v>
      </c>
      <c r="E1704" s="162" t="str">
        <f>Instructions!$I$56</f>
        <v>Mot 35</v>
      </c>
      <c r="F1704" s="162">
        <f ca="1" t="shared" si="413"/>
        <v>0.5733255450030025</v>
      </c>
      <c r="G1704" s="162" t="str">
        <f>Instructions!$I$71</f>
        <v>Mot 50</v>
      </c>
      <c r="H1704" s="162">
        <f ca="1" t="shared" si="413"/>
        <v>0.41686428181991253</v>
      </c>
      <c r="I1704" s="162" t="str">
        <f>Instructions!$I$86</f>
        <v>Mot 65</v>
      </c>
      <c r="J1704" s="162">
        <f ca="1" t="shared" si="413"/>
        <v>0.2793090034625657</v>
      </c>
    </row>
    <row r="1705" spans="1:10" ht="16.5">
      <c r="A1705" s="162" t="str">
        <f>Instructions!$I$27</f>
        <v>Mot 6</v>
      </c>
      <c r="B1705" s="162">
        <f ca="1" t="shared" si="411"/>
        <v>0.7254761927987405</v>
      </c>
      <c r="C1705" s="162" t="str">
        <f>Instructions!$I$42</f>
        <v>Mot 21</v>
      </c>
      <c r="D1705" s="162">
        <f ca="1" t="shared" si="412"/>
        <v>0.414099214188968</v>
      </c>
      <c r="E1705" s="162" t="str">
        <f>Instructions!$I$57</f>
        <v>Mot 36</v>
      </c>
      <c r="F1705" s="162">
        <f ca="1" t="shared" si="413"/>
        <v>0.5784436318621567</v>
      </c>
      <c r="G1705" s="162" t="str">
        <f>Instructions!$I$72</f>
        <v>Mot 51</v>
      </c>
      <c r="H1705" s="162">
        <f ca="1" t="shared" si="413"/>
        <v>0.14186483652313886</v>
      </c>
      <c r="I1705" s="162" t="str">
        <f>Instructions!$I$87</f>
        <v>Mot 66</v>
      </c>
      <c r="J1705" s="162">
        <f ca="1" t="shared" si="413"/>
        <v>0.08370599964992276</v>
      </c>
    </row>
    <row r="1706" spans="1:10" ht="16.5">
      <c r="A1706" s="162" t="str">
        <f>Instructions!$I$28</f>
        <v>Mot 7</v>
      </c>
      <c r="B1706" s="162">
        <f ca="1" t="shared" si="411"/>
        <v>0.5373393425649975</v>
      </c>
      <c r="C1706" s="162" t="str">
        <f>Instructions!$I$43</f>
        <v>Mot 22</v>
      </c>
      <c r="D1706" s="162">
        <f ca="1" t="shared" si="412"/>
        <v>0.22375397193811164</v>
      </c>
      <c r="E1706" s="162" t="str">
        <f>Instructions!$I$58</f>
        <v>Mot 37</v>
      </c>
      <c r="F1706" s="162">
        <f ca="1" t="shared" si="413"/>
        <v>0.3803925581406188</v>
      </c>
      <c r="G1706" s="162" t="str">
        <f>Instructions!$I$73</f>
        <v>Mot 52</v>
      </c>
      <c r="H1706" s="162">
        <f ca="1" t="shared" si="413"/>
        <v>0.8565533315502635</v>
      </c>
      <c r="I1706" s="162" t="str">
        <f>Instructions!$I$88</f>
        <v>Mot 67</v>
      </c>
      <c r="J1706" s="162">
        <f ca="1" t="shared" si="413"/>
        <v>0.8190527554898054</v>
      </c>
    </row>
    <row r="1707" spans="1:10" ht="16.5">
      <c r="A1707" s="162" t="str">
        <f>Instructions!$I$29</f>
        <v>Mot 8</v>
      </c>
      <c r="B1707" s="162">
        <f ca="1" t="shared" si="411"/>
        <v>0.726406608006672</v>
      </c>
      <c r="C1707" s="162" t="str">
        <f>Instructions!$I$44</f>
        <v>Mot 23</v>
      </c>
      <c r="D1707" s="162">
        <f ca="1" t="shared" si="412"/>
        <v>0.9650557563717285</v>
      </c>
      <c r="E1707" s="162" t="str">
        <f>Instructions!$I$59</f>
        <v>Mot 38</v>
      </c>
      <c r="F1707" s="162">
        <f ca="1" t="shared" si="413"/>
        <v>0.7346431547180039</v>
      </c>
      <c r="G1707" s="162" t="str">
        <f>Instructions!$I$74</f>
        <v>Mot 53</v>
      </c>
      <c r="H1707" s="162">
        <f ca="1" t="shared" si="413"/>
        <v>0.9028352774072904</v>
      </c>
      <c r="I1707" s="162" t="str">
        <f>Instructions!$I$89</f>
        <v>Mot 68</v>
      </c>
      <c r="J1707" s="162">
        <f ca="1" t="shared" si="413"/>
        <v>0.6541767270488117</v>
      </c>
    </row>
    <row r="1708" spans="1:10" ht="16.5">
      <c r="A1708" s="162" t="str">
        <f>Instructions!$I$30</f>
        <v>Mot 9</v>
      </c>
      <c r="B1708" s="162">
        <f ca="1" t="shared" si="411"/>
        <v>0.9459258530464633</v>
      </c>
      <c r="C1708" s="162" t="str">
        <f>Instructions!$I$45</f>
        <v>Mot 24</v>
      </c>
      <c r="D1708" s="162">
        <f ca="1" t="shared" si="412"/>
        <v>0.7580627330480632</v>
      </c>
      <c r="E1708" s="162" t="str">
        <f>Instructions!$I$60</f>
        <v>Mot 39</v>
      </c>
      <c r="F1708" s="162">
        <f ca="1" t="shared" si="413"/>
        <v>0.11201435442776397</v>
      </c>
      <c r="G1708" s="162" t="str">
        <f>Instructions!$I$75</f>
        <v>Mot 54</v>
      </c>
      <c r="H1708" s="162">
        <f ca="1" t="shared" si="413"/>
        <v>0.5510354725345354</v>
      </c>
      <c r="I1708" s="162" t="str">
        <f>Instructions!$I$90</f>
        <v>Mot 69</v>
      </c>
      <c r="J1708" s="162">
        <f ca="1" t="shared" si="413"/>
        <v>0.3741426351826542</v>
      </c>
    </row>
    <row r="1709" spans="1:10" ht="16.5">
      <c r="A1709" s="162" t="str">
        <f>Instructions!$I$31</f>
        <v>Mot 10</v>
      </c>
      <c r="B1709" s="162">
        <f ca="1" t="shared" si="411"/>
        <v>0.042178328749683525</v>
      </c>
      <c r="C1709" s="162" t="str">
        <f>Instructions!$I$46</f>
        <v>Mot 25</v>
      </c>
      <c r="D1709" s="162">
        <f ca="1">RAND()</f>
        <v>0.6776296106776856</v>
      </c>
      <c r="E1709" s="162" t="str">
        <f>Instructions!$I$61</f>
        <v>Mot 40</v>
      </c>
      <c r="F1709" s="162">
        <f ca="1">RAND()</f>
        <v>0.5842733874225066</v>
      </c>
      <c r="G1709" s="162" t="str">
        <f>Instructions!$I$76</f>
        <v>Mot 55</v>
      </c>
      <c r="H1709" s="162">
        <f ca="1" t="shared" si="413"/>
        <v>0.6644000638958873</v>
      </c>
      <c r="I1709" s="162" t="str">
        <f>Instructions!$I$91</f>
        <v>Mot 70</v>
      </c>
      <c r="J1709" s="162">
        <f ca="1" t="shared" si="413"/>
        <v>0.4225789242744785</v>
      </c>
    </row>
    <row r="1710" spans="1:10" ht="16.5">
      <c r="A1710" s="162" t="str">
        <f>Instructions!$I$32</f>
        <v>Mot 11</v>
      </c>
      <c r="B1710" s="162">
        <f ca="1" t="shared" si="411"/>
        <v>0.05756387815790931</v>
      </c>
      <c r="C1710" s="162" t="str">
        <f>Instructions!$I$47</f>
        <v>Mot 26</v>
      </c>
      <c r="D1710" s="162">
        <f ca="1">RAND()</f>
        <v>0.7985511203531345</v>
      </c>
      <c r="E1710" s="162" t="str">
        <f>Instructions!$I$62</f>
        <v>Mot 41</v>
      </c>
      <c r="F1710" s="162">
        <f ca="1">RAND()</f>
        <v>0.04136898483729634</v>
      </c>
      <c r="G1710" s="162" t="str">
        <f>Instructions!$I$77</f>
        <v>Mot 56</v>
      </c>
      <c r="H1710" s="162">
        <f ca="1" t="shared" si="413"/>
        <v>0.9061741854504208</v>
      </c>
      <c r="I1710" s="162" t="str">
        <f>Instructions!$I$92</f>
        <v>Mot 71</v>
      </c>
      <c r="J1710" s="162">
        <f ca="1" t="shared" si="413"/>
        <v>0.044109080321093286</v>
      </c>
    </row>
    <row r="1711" spans="1:10" ht="16.5">
      <c r="A1711" s="162" t="str">
        <f>Instructions!$I$33</f>
        <v>Mot 12</v>
      </c>
      <c r="B1711" s="162">
        <f ca="1" t="shared" si="411"/>
        <v>0.22474304272109735</v>
      </c>
      <c r="C1711" s="162" t="str">
        <f>Instructions!$I$48</f>
        <v>Mot 27</v>
      </c>
      <c r="D1711" s="162">
        <f ca="1">RAND()</f>
        <v>0.31098775763896225</v>
      </c>
      <c r="E1711" s="162" t="str">
        <f>Instructions!$I$63</f>
        <v>Mot 42</v>
      </c>
      <c r="F1711" s="162">
        <f ca="1">RAND()</f>
        <v>0.014536381754481353</v>
      </c>
      <c r="G1711" s="162" t="str">
        <f>Instructions!$I$78</f>
        <v>Mot 57</v>
      </c>
      <c r="H1711" s="162">
        <f ca="1" t="shared" si="413"/>
        <v>0.5840528235242738</v>
      </c>
      <c r="I1711" s="162" t="str">
        <f>Instructions!$I$93</f>
        <v>Mot 72</v>
      </c>
      <c r="J1711" s="162">
        <f ca="1" t="shared" si="413"/>
        <v>0.4700269244469786</v>
      </c>
    </row>
    <row r="1712" spans="1:10" ht="16.5">
      <c r="A1712" s="162" t="str">
        <f>Instructions!$I$34</f>
        <v>Mot 13</v>
      </c>
      <c r="B1712" s="162">
        <f ca="1" t="shared" si="411"/>
        <v>0.49908847907632603</v>
      </c>
      <c r="C1712" s="162" t="str">
        <f>Instructions!$I$49</f>
        <v>Mot 28</v>
      </c>
      <c r="D1712" s="162">
        <f aca="true" t="shared" si="414" ref="D1712:D1714">RAND()</f>
        <v>0.044594800441551063</v>
      </c>
      <c r="E1712" s="162" t="str">
        <f>Instructions!$I$64</f>
        <v>Mot 43</v>
      </c>
      <c r="F1712" s="162">
        <f aca="true" t="shared" si="415" ref="F1712:F1714">RAND()</f>
        <v>0.370497928898736</v>
      </c>
      <c r="G1712" s="162" t="str">
        <f>Instructions!$I$79</f>
        <v>Mot 58</v>
      </c>
      <c r="H1712" s="162">
        <f ca="1" t="shared" si="413"/>
        <v>0.8457976490877983</v>
      </c>
      <c r="I1712" s="162" t="str">
        <f>Instructions!$I$94</f>
        <v>Mot 73</v>
      </c>
      <c r="J1712" s="162">
        <f ca="1" t="shared" si="413"/>
        <v>0.51126905004599</v>
      </c>
    </row>
    <row r="1713" spans="1:10" ht="16.5">
      <c r="A1713" s="162" t="str">
        <f>Instructions!$I$35</f>
        <v>Mot 14</v>
      </c>
      <c r="B1713" s="162">
        <f ca="1" t="shared" si="411"/>
        <v>0.1963121118878164</v>
      </c>
      <c r="C1713" s="162" t="str">
        <f>Instructions!$I$50</f>
        <v>Mot 29</v>
      </c>
      <c r="D1713" s="162">
        <f ca="1" t="shared" si="414"/>
        <v>0.879186202115519</v>
      </c>
      <c r="E1713" s="162" t="str">
        <f>Instructions!$I$65</f>
        <v>Mot 44</v>
      </c>
      <c r="F1713" s="162">
        <f ca="1" t="shared" si="415"/>
        <v>0.4856425682058476</v>
      </c>
      <c r="G1713" s="162" t="str">
        <f>Instructions!$I$80</f>
        <v>Mot 59</v>
      </c>
      <c r="H1713" s="162">
        <f ca="1" t="shared" si="413"/>
        <v>0.8078108618396062</v>
      </c>
      <c r="I1713" s="162" t="str">
        <f>Instructions!$I$95</f>
        <v>Mot 74</v>
      </c>
      <c r="J1713" s="162">
        <f ca="1" t="shared" si="413"/>
        <v>0.3328781781057367</v>
      </c>
    </row>
    <row r="1714" spans="1:10" ht="16.5">
      <c r="A1714" s="162" t="str">
        <f>Instructions!$I$36</f>
        <v>Mot 15</v>
      </c>
      <c r="B1714" s="162">
        <f ca="1" t="shared" si="411"/>
        <v>0.7921660496657779</v>
      </c>
      <c r="C1714" s="162" t="str">
        <f>Instructions!$I$51</f>
        <v>Mot 30</v>
      </c>
      <c r="D1714" s="162">
        <f ca="1" t="shared" si="414"/>
        <v>0.6685025833448773</v>
      </c>
      <c r="E1714" s="162" t="str">
        <f>Instructions!$I$66</f>
        <v>Mot 45</v>
      </c>
      <c r="F1714" s="162">
        <f ca="1" t="shared" si="415"/>
        <v>0.4302134326538809</v>
      </c>
      <c r="G1714" s="162" t="str">
        <f>Instructions!$I$81</f>
        <v>Mot 60</v>
      </c>
      <c r="H1714" s="162">
        <f ca="1" t="shared" si="413"/>
        <v>0.11168904003676383</v>
      </c>
      <c r="I1714" s="162" t="str">
        <f>Instructions!$I$96</f>
        <v>Mot 75</v>
      </c>
      <c r="J1714" s="162">
        <f ca="1" t="shared" si="413"/>
        <v>0.5807811274938164</v>
      </c>
    </row>
    <row r="1715" ht="16.5">
      <c r="K1715" s="162">
        <v>86</v>
      </c>
    </row>
    <row r="1720" spans="1:10" ht="16.5">
      <c r="A1720" s="162" t="str">
        <f>Instructions!$I$22</f>
        <v>Mot 1</v>
      </c>
      <c r="B1720" s="162">
        <f aca="true" t="shared" si="416" ref="B1720:B1754">RAND()</f>
        <v>0.3123031364094272</v>
      </c>
      <c r="C1720" s="162" t="str">
        <f>Instructions!$I$37</f>
        <v>Mot 16</v>
      </c>
      <c r="D1720" s="162">
        <f aca="true" t="shared" si="417" ref="D1720:D1728">RAND()</f>
        <v>0.717723051308247</v>
      </c>
      <c r="E1720" s="162" t="str">
        <f>Instructions!$I$52</f>
        <v>Mot 31</v>
      </c>
      <c r="F1720" s="162">
        <f aca="true" t="shared" si="418" ref="F1720:J1734">RAND()</f>
        <v>0.9831660452607898</v>
      </c>
      <c r="G1720" s="162" t="str">
        <f>Instructions!$I$67</f>
        <v>Mot 46</v>
      </c>
      <c r="H1720" s="162">
        <f ca="1" t="shared" si="418"/>
        <v>0.3913596761542396</v>
      </c>
      <c r="I1720" s="162" t="str">
        <f>Instructions!$I$82</f>
        <v>Mot 61</v>
      </c>
      <c r="J1720" s="162">
        <f ca="1" t="shared" si="418"/>
        <v>0.13708703564216618</v>
      </c>
    </row>
    <row r="1721" spans="1:10" ht="16.5">
      <c r="A1721" s="162" t="str">
        <f>Instructions!$I$23</f>
        <v>Mot 2</v>
      </c>
      <c r="B1721" s="162">
        <f ca="1" t="shared" si="416"/>
        <v>0.8049559815868541</v>
      </c>
      <c r="C1721" s="162" t="str">
        <f>Instructions!$I$38</f>
        <v>Mot 17</v>
      </c>
      <c r="D1721" s="162">
        <f ca="1" t="shared" si="417"/>
        <v>0.07261567462607077</v>
      </c>
      <c r="E1721" s="162" t="str">
        <f>Instructions!$I$53</f>
        <v>Mot 32</v>
      </c>
      <c r="F1721" s="162">
        <f ca="1" t="shared" si="418"/>
        <v>0.6200773183806462</v>
      </c>
      <c r="G1721" s="162" t="str">
        <f>Instructions!$I$68</f>
        <v>Mot 47</v>
      </c>
      <c r="H1721" s="162">
        <f ca="1" t="shared" si="418"/>
        <v>0.5901041108073557</v>
      </c>
      <c r="I1721" s="162" t="str">
        <f>Instructions!$I$83</f>
        <v>Mot 62</v>
      </c>
      <c r="J1721" s="162">
        <f ca="1" t="shared" si="418"/>
        <v>0.27914989775368326</v>
      </c>
    </row>
    <row r="1722" spans="1:10" ht="16.5">
      <c r="A1722" s="162" t="str">
        <f>Instructions!$I$24</f>
        <v>Mot 3</v>
      </c>
      <c r="B1722" s="162">
        <f ca="1" t="shared" si="416"/>
        <v>0.6919238668238894</v>
      </c>
      <c r="C1722" s="162" t="str">
        <f>Instructions!$I$39</f>
        <v>Mot 18</v>
      </c>
      <c r="D1722" s="162">
        <f ca="1" t="shared" si="417"/>
        <v>0.9014967881484008</v>
      </c>
      <c r="E1722" s="162" t="str">
        <f>Instructions!$I$54</f>
        <v>Mot 33</v>
      </c>
      <c r="F1722" s="162">
        <f ca="1" t="shared" si="418"/>
        <v>0.06630699073409363</v>
      </c>
      <c r="G1722" s="162" t="str">
        <f>Instructions!$I$69</f>
        <v>Mot 48</v>
      </c>
      <c r="H1722" s="162">
        <f ca="1" t="shared" si="418"/>
        <v>0.7278688592778433</v>
      </c>
      <c r="I1722" s="162" t="str">
        <f>Instructions!$I$84</f>
        <v>Mot 63</v>
      </c>
      <c r="J1722" s="162">
        <f ca="1" t="shared" si="418"/>
        <v>0.5105676016611495</v>
      </c>
    </row>
    <row r="1723" spans="1:10" ht="16.5">
      <c r="A1723" s="162" t="str">
        <f>Instructions!$I$25</f>
        <v>Mot 4</v>
      </c>
      <c r="B1723" s="162">
        <f ca="1" t="shared" si="416"/>
        <v>0.8738293474865321</v>
      </c>
      <c r="C1723" s="162" t="str">
        <f>Instructions!$I$40</f>
        <v>Mot 19</v>
      </c>
      <c r="D1723" s="162">
        <f ca="1" t="shared" si="417"/>
        <v>0.39498776573384975</v>
      </c>
      <c r="E1723" s="162" t="str">
        <f>Instructions!$I$55</f>
        <v>Mot 34</v>
      </c>
      <c r="F1723" s="162">
        <f ca="1" t="shared" si="418"/>
        <v>0.05551042969096309</v>
      </c>
      <c r="G1723" s="162" t="str">
        <f>Instructions!$I$70</f>
        <v>Mot 49</v>
      </c>
      <c r="H1723" s="162">
        <f ca="1" t="shared" si="418"/>
        <v>0.5630447177743192</v>
      </c>
      <c r="I1723" s="162" t="str">
        <f>Instructions!$I$85</f>
        <v>Mot 64</v>
      </c>
      <c r="J1723" s="162">
        <f ca="1" t="shared" si="418"/>
        <v>0.23331266622760238</v>
      </c>
    </row>
    <row r="1724" spans="1:10" ht="16.5">
      <c r="A1724" s="162" t="str">
        <f>Instructions!$I$26</f>
        <v>Mot 5</v>
      </c>
      <c r="B1724" s="162">
        <f ca="1" t="shared" si="416"/>
        <v>0.44034730154861157</v>
      </c>
      <c r="C1724" s="162" t="str">
        <f>Instructions!$I$41</f>
        <v>Mot 20</v>
      </c>
      <c r="D1724" s="162">
        <f ca="1" t="shared" si="417"/>
        <v>0.42993046857410144</v>
      </c>
      <c r="E1724" s="162" t="str">
        <f>Instructions!$I$56</f>
        <v>Mot 35</v>
      </c>
      <c r="F1724" s="162">
        <f ca="1" t="shared" si="418"/>
        <v>0.28084552851355804</v>
      </c>
      <c r="G1724" s="162" t="str">
        <f>Instructions!$I$71</f>
        <v>Mot 50</v>
      </c>
      <c r="H1724" s="162">
        <f ca="1" t="shared" si="418"/>
        <v>0.6381157330724911</v>
      </c>
      <c r="I1724" s="162" t="str">
        <f>Instructions!$I$86</f>
        <v>Mot 65</v>
      </c>
      <c r="J1724" s="162">
        <f ca="1" t="shared" si="418"/>
        <v>0.7140134842705116</v>
      </c>
    </row>
    <row r="1725" spans="1:10" ht="16.5">
      <c r="A1725" s="162" t="str">
        <f>Instructions!$I$27</f>
        <v>Mot 6</v>
      </c>
      <c r="B1725" s="162">
        <f ca="1" t="shared" si="416"/>
        <v>0.6612900019750733</v>
      </c>
      <c r="C1725" s="162" t="str">
        <f>Instructions!$I$42</f>
        <v>Mot 21</v>
      </c>
      <c r="D1725" s="162">
        <f ca="1" t="shared" si="417"/>
        <v>0.7153214465248989</v>
      </c>
      <c r="E1725" s="162" t="str">
        <f>Instructions!$I$57</f>
        <v>Mot 36</v>
      </c>
      <c r="F1725" s="162">
        <f ca="1" t="shared" si="418"/>
        <v>0.9102233703380168</v>
      </c>
      <c r="G1725" s="162" t="str">
        <f>Instructions!$I$72</f>
        <v>Mot 51</v>
      </c>
      <c r="H1725" s="162">
        <f ca="1" t="shared" si="418"/>
        <v>0.22052865171931846</v>
      </c>
      <c r="I1725" s="162" t="str">
        <f>Instructions!$I$87</f>
        <v>Mot 66</v>
      </c>
      <c r="J1725" s="162">
        <f ca="1" t="shared" si="418"/>
        <v>0.07416938942884699</v>
      </c>
    </row>
    <row r="1726" spans="1:10" ht="16.5">
      <c r="A1726" s="162" t="str">
        <f>Instructions!$I$28</f>
        <v>Mot 7</v>
      </c>
      <c r="B1726" s="162">
        <f ca="1" t="shared" si="416"/>
        <v>0.4613332317234474</v>
      </c>
      <c r="C1726" s="162" t="str">
        <f>Instructions!$I$43</f>
        <v>Mot 22</v>
      </c>
      <c r="D1726" s="162">
        <f ca="1" t="shared" si="417"/>
        <v>0.8843793990052371</v>
      </c>
      <c r="E1726" s="162" t="str">
        <f>Instructions!$I$58</f>
        <v>Mot 37</v>
      </c>
      <c r="F1726" s="162">
        <f ca="1" t="shared" si="418"/>
        <v>0.6921556303331966</v>
      </c>
      <c r="G1726" s="162" t="str">
        <f>Instructions!$I$73</f>
        <v>Mot 52</v>
      </c>
      <c r="H1726" s="162">
        <f ca="1" t="shared" si="418"/>
        <v>0.5648589749578933</v>
      </c>
      <c r="I1726" s="162" t="str">
        <f>Instructions!$I$88</f>
        <v>Mot 67</v>
      </c>
      <c r="J1726" s="162">
        <f ca="1" t="shared" si="418"/>
        <v>0.021608771984740094</v>
      </c>
    </row>
    <row r="1727" spans="1:10" ht="16.5">
      <c r="A1727" s="162" t="str">
        <f>Instructions!$I$29</f>
        <v>Mot 8</v>
      </c>
      <c r="B1727" s="162">
        <f ca="1" t="shared" si="416"/>
        <v>0.29789028761557634</v>
      </c>
      <c r="C1727" s="162" t="str">
        <f>Instructions!$I$44</f>
        <v>Mot 23</v>
      </c>
      <c r="D1727" s="162">
        <f ca="1" t="shared" si="417"/>
        <v>0.7566218081188099</v>
      </c>
      <c r="E1727" s="162" t="str">
        <f>Instructions!$I$59</f>
        <v>Mot 38</v>
      </c>
      <c r="F1727" s="162">
        <f ca="1" t="shared" si="418"/>
        <v>0.5925260808596448</v>
      </c>
      <c r="G1727" s="162" t="str">
        <f>Instructions!$I$74</f>
        <v>Mot 53</v>
      </c>
      <c r="H1727" s="162">
        <f ca="1" t="shared" si="418"/>
        <v>0.7185727484719912</v>
      </c>
      <c r="I1727" s="162" t="str">
        <f>Instructions!$I$89</f>
        <v>Mot 68</v>
      </c>
      <c r="J1727" s="162">
        <f ca="1" t="shared" si="418"/>
        <v>0.761149960940984</v>
      </c>
    </row>
    <row r="1728" spans="1:10" ht="16.5">
      <c r="A1728" s="162" t="str">
        <f>Instructions!$I$30</f>
        <v>Mot 9</v>
      </c>
      <c r="B1728" s="162">
        <f ca="1" t="shared" si="416"/>
        <v>0.43317012891635365</v>
      </c>
      <c r="C1728" s="162" t="str">
        <f>Instructions!$I$45</f>
        <v>Mot 24</v>
      </c>
      <c r="D1728" s="162">
        <f ca="1" t="shared" si="417"/>
        <v>0.11248958694897837</v>
      </c>
      <c r="E1728" s="162" t="str">
        <f>Instructions!$I$60</f>
        <v>Mot 39</v>
      </c>
      <c r="F1728" s="162">
        <f ca="1" t="shared" si="418"/>
        <v>0.1817343651958383</v>
      </c>
      <c r="G1728" s="162" t="str">
        <f>Instructions!$I$75</f>
        <v>Mot 54</v>
      </c>
      <c r="H1728" s="162">
        <f ca="1" t="shared" si="418"/>
        <v>0.35751994669112064</v>
      </c>
      <c r="I1728" s="162" t="str">
        <f>Instructions!$I$90</f>
        <v>Mot 69</v>
      </c>
      <c r="J1728" s="162">
        <f ca="1" t="shared" si="418"/>
        <v>0.26010862203635865</v>
      </c>
    </row>
    <row r="1729" spans="1:10" ht="16.5">
      <c r="A1729" s="162" t="str">
        <f>Instructions!$I$31</f>
        <v>Mot 10</v>
      </c>
      <c r="B1729" s="162">
        <f ca="1" t="shared" si="416"/>
        <v>0.13898524822160574</v>
      </c>
      <c r="C1729" s="162" t="str">
        <f>Instructions!$I$46</f>
        <v>Mot 25</v>
      </c>
      <c r="D1729" s="162">
        <f ca="1">RAND()</f>
        <v>0.7861181671614775</v>
      </c>
      <c r="E1729" s="162" t="str">
        <f>Instructions!$I$61</f>
        <v>Mot 40</v>
      </c>
      <c r="F1729" s="162">
        <f ca="1">RAND()</f>
        <v>0.2290073302203257</v>
      </c>
      <c r="G1729" s="162" t="str">
        <f>Instructions!$I$76</f>
        <v>Mot 55</v>
      </c>
      <c r="H1729" s="162">
        <f ca="1" t="shared" si="418"/>
        <v>0.6280344493986483</v>
      </c>
      <c r="I1729" s="162" t="str">
        <f>Instructions!$I$91</f>
        <v>Mot 70</v>
      </c>
      <c r="J1729" s="162">
        <f ca="1" t="shared" si="418"/>
        <v>0.9390062779522202</v>
      </c>
    </row>
    <row r="1730" spans="1:10" ht="16.5">
      <c r="A1730" s="162" t="str">
        <f>Instructions!$I$32</f>
        <v>Mot 11</v>
      </c>
      <c r="B1730" s="162">
        <f ca="1" t="shared" si="416"/>
        <v>0.24589215849567803</v>
      </c>
      <c r="C1730" s="162" t="str">
        <f>Instructions!$I$47</f>
        <v>Mot 26</v>
      </c>
      <c r="D1730" s="162">
        <f ca="1">RAND()</f>
        <v>0.6786421680696265</v>
      </c>
      <c r="E1730" s="162" t="str">
        <f>Instructions!$I$62</f>
        <v>Mot 41</v>
      </c>
      <c r="F1730" s="162">
        <f ca="1">RAND()</f>
        <v>0.9226637120921184</v>
      </c>
      <c r="G1730" s="162" t="str">
        <f>Instructions!$I$77</f>
        <v>Mot 56</v>
      </c>
      <c r="H1730" s="162">
        <f ca="1" t="shared" si="418"/>
        <v>0.6439058915513531</v>
      </c>
      <c r="I1730" s="162" t="str">
        <f>Instructions!$I$92</f>
        <v>Mot 71</v>
      </c>
      <c r="J1730" s="162">
        <f ca="1" t="shared" si="418"/>
        <v>0.24652532659649762</v>
      </c>
    </row>
    <row r="1731" spans="1:10" ht="16.5">
      <c r="A1731" s="162" t="str">
        <f>Instructions!$I$33</f>
        <v>Mot 12</v>
      </c>
      <c r="B1731" s="162">
        <f ca="1" t="shared" si="416"/>
        <v>0.7967428934956269</v>
      </c>
      <c r="C1731" s="162" t="str">
        <f>Instructions!$I$48</f>
        <v>Mot 27</v>
      </c>
      <c r="D1731" s="162">
        <f ca="1">RAND()</f>
        <v>0.3156508123663747</v>
      </c>
      <c r="E1731" s="162" t="str">
        <f>Instructions!$I$63</f>
        <v>Mot 42</v>
      </c>
      <c r="F1731" s="162">
        <f ca="1">RAND()</f>
        <v>0.02657845445774354</v>
      </c>
      <c r="G1731" s="162" t="str">
        <f>Instructions!$I$78</f>
        <v>Mot 57</v>
      </c>
      <c r="H1731" s="162">
        <f ca="1" t="shared" si="418"/>
        <v>0.7058276469454321</v>
      </c>
      <c r="I1731" s="162" t="str">
        <f>Instructions!$I$93</f>
        <v>Mot 72</v>
      </c>
      <c r="J1731" s="162">
        <f ca="1" t="shared" si="418"/>
        <v>0.5025383044322034</v>
      </c>
    </row>
    <row r="1732" spans="1:10" ht="16.5">
      <c r="A1732" s="162" t="str">
        <f>Instructions!$I$34</f>
        <v>Mot 13</v>
      </c>
      <c r="B1732" s="162">
        <f ca="1" t="shared" si="416"/>
        <v>0.6014361508764752</v>
      </c>
      <c r="C1732" s="162" t="str">
        <f>Instructions!$I$49</f>
        <v>Mot 28</v>
      </c>
      <c r="D1732" s="162">
        <f aca="true" t="shared" si="419" ref="D1732:D1734">RAND()</f>
        <v>0.18390608103048556</v>
      </c>
      <c r="E1732" s="162" t="str">
        <f>Instructions!$I$64</f>
        <v>Mot 43</v>
      </c>
      <c r="F1732" s="162">
        <f aca="true" t="shared" si="420" ref="F1732:F1734">RAND()</f>
        <v>0.42449971183973156</v>
      </c>
      <c r="G1732" s="162" t="str">
        <f>Instructions!$I$79</f>
        <v>Mot 58</v>
      </c>
      <c r="H1732" s="162">
        <f ca="1" t="shared" si="418"/>
        <v>0.6650804392481686</v>
      </c>
      <c r="I1732" s="162" t="str">
        <f>Instructions!$I$94</f>
        <v>Mot 73</v>
      </c>
      <c r="J1732" s="162">
        <f ca="1" t="shared" si="418"/>
        <v>0.057502071652910325</v>
      </c>
    </row>
    <row r="1733" spans="1:10" ht="16.5">
      <c r="A1733" s="162" t="str">
        <f>Instructions!$I$35</f>
        <v>Mot 14</v>
      </c>
      <c r="B1733" s="162">
        <f ca="1" t="shared" si="416"/>
        <v>0.32308879470937946</v>
      </c>
      <c r="C1733" s="162" t="str">
        <f>Instructions!$I$50</f>
        <v>Mot 29</v>
      </c>
      <c r="D1733" s="162">
        <f ca="1" t="shared" si="419"/>
        <v>0.1333236114607801</v>
      </c>
      <c r="E1733" s="162" t="str">
        <f>Instructions!$I$65</f>
        <v>Mot 44</v>
      </c>
      <c r="F1733" s="162">
        <f ca="1" t="shared" si="420"/>
        <v>0.21355400730960983</v>
      </c>
      <c r="G1733" s="162" t="str">
        <f>Instructions!$I$80</f>
        <v>Mot 59</v>
      </c>
      <c r="H1733" s="162">
        <f ca="1" t="shared" si="418"/>
        <v>0.44639095768882175</v>
      </c>
      <c r="I1733" s="162" t="str">
        <f>Instructions!$I$95</f>
        <v>Mot 74</v>
      </c>
      <c r="J1733" s="162">
        <f ca="1" t="shared" si="418"/>
        <v>0.272047295534259</v>
      </c>
    </row>
    <row r="1734" spans="1:10" ht="16.5">
      <c r="A1734" s="162" t="str">
        <f>Instructions!$I$36</f>
        <v>Mot 15</v>
      </c>
      <c r="B1734" s="162">
        <f ca="1" t="shared" si="416"/>
        <v>0.5978295066051934</v>
      </c>
      <c r="C1734" s="162" t="str">
        <f>Instructions!$I$51</f>
        <v>Mot 30</v>
      </c>
      <c r="D1734" s="162">
        <f ca="1" t="shared" si="419"/>
        <v>0.8832453252280947</v>
      </c>
      <c r="E1734" s="162" t="str">
        <f>Instructions!$I$66</f>
        <v>Mot 45</v>
      </c>
      <c r="F1734" s="162">
        <f ca="1" t="shared" si="420"/>
        <v>0.4444430027970341</v>
      </c>
      <c r="G1734" s="162" t="str">
        <f>Instructions!$I$81</f>
        <v>Mot 60</v>
      </c>
      <c r="H1734" s="162">
        <f ca="1" t="shared" si="418"/>
        <v>0.2717666725315675</v>
      </c>
      <c r="I1734" s="162" t="str">
        <f>Instructions!$I$96</f>
        <v>Mot 75</v>
      </c>
      <c r="J1734" s="162">
        <f ca="1" t="shared" si="418"/>
        <v>0.4647942553747719</v>
      </c>
    </row>
    <row r="1735" ht="16.5">
      <c r="K1735" s="162">
        <v>87</v>
      </c>
    </row>
    <row r="1740" spans="1:10" ht="16.5">
      <c r="A1740" s="162" t="str">
        <f>Instructions!$I$22</f>
        <v>Mot 1</v>
      </c>
      <c r="B1740" s="162">
        <f ca="1" t="shared" si="416"/>
        <v>0.9189329857725929</v>
      </c>
      <c r="C1740" s="162" t="str">
        <f>Instructions!$I$37</f>
        <v>Mot 16</v>
      </c>
      <c r="D1740" s="162">
        <f aca="true" t="shared" si="421" ref="D1740:D1748">RAND()</f>
        <v>0.2381126234700378</v>
      </c>
      <c r="E1740" s="162" t="str">
        <f>Instructions!$I$52</f>
        <v>Mot 31</v>
      </c>
      <c r="F1740" s="162">
        <f aca="true" t="shared" si="422" ref="F1740:J1754">RAND()</f>
        <v>0.9495322247496636</v>
      </c>
      <c r="G1740" s="162" t="str">
        <f>Instructions!$I$67</f>
        <v>Mot 46</v>
      </c>
      <c r="H1740" s="162">
        <f ca="1" t="shared" si="422"/>
        <v>0.6266550458986843</v>
      </c>
      <c r="I1740" s="162" t="str">
        <f>Instructions!$I$82</f>
        <v>Mot 61</v>
      </c>
      <c r="J1740" s="162">
        <f ca="1" t="shared" si="422"/>
        <v>0.949945200473604</v>
      </c>
    </row>
    <row r="1741" spans="1:10" ht="16.5">
      <c r="A1741" s="162" t="str">
        <f>Instructions!$I$23</f>
        <v>Mot 2</v>
      </c>
      <c r="B1741" s="162">
        <f ca="1" t="shared" si="416"/>
        <v>0.29244154478757667</v>
      </c>
      <c r="C1741" s="162" t="str">
        <f>Instructions!$I$38</f>
        <v>Mot 17</v>
      </c>
      <c r="D1741" s="162">
        <f ca="1" t="shared" si="421"/>
        <v>0.1423740380470081</v>
      </c>
      <c r="E1741" s="162" t="str">
        <f>Instructions!$I$53</f>
        <v>Mot 32</v>
      </c>
      <c r="F1741" s="162">
        <f ca="1" t="shared" si="422"/>
        <v>0.2041148966488281</v>
      </c>
      <c r="G1741" s="162" t="str">
        <f>Instructions!$I$68</f>
        <v>Mot 47</v>
      </c>
      <c r="H1741" s="162">
        <f ca="1" t="shared" si="422"/>
        <v>0.10872541508102274</v>
      </c>
      <c r="I1741" s="162" t="str">
        <f>Instructions!$I$83</f>
        <v>Mot 62</v>
      </c>
      <c r="J1741" s="162">
        <f ca="1" t="shared" si="422"/>
        <v>0.9839686217009517</v>
      </c>
    </row>
    <row r="1742" spans="1:10" ht="16.5">
      <c r="A1742" s="162" t="str">
        <f>Instructions!$I$24</f>
        <v>Mot 3</v>
      </c>
      <c r="B1742" s="162">
        <f ca="1" t="shared" si="416"/>
        <v>0.10041084916305631</v>
      </c>
      <c r="C1742" s="162" t="str">
        <f>Instructions!$I$39</f>
        <v>Mot 18</v>
      </c>
      <c r="D1742" s="162">
        <f ca="1" t="shared" si="421"/>
        <v>0.1454178561740871</v>
      </c>
      <c r="E1742" s="162" t="str">
        <f>Instructions!$I$54</f>
        <v>Mot 33</v>
      </c>
      <c r="F1742" s="162">
        <f ca="1" t="shared" si="422"/>
        <v>0.06105449618284897</v>
      </c>
      <c r="G1742" s="162" t="str">
        <f>Instructions!$I$69</f>
        <v>Mot 48</v>
      </c>
      <c r="H1742" s="162">
        <f ca="1" t="shared" si="422"/>
        <v>0.8383068162944747</v>
      </c>
      <c r="I1742" s="162" t="str">
        <f>Instructions!$I$84</f>
        <v>Mot 63</v>
      </c>
      <c r="J1742" s="162">
        <f ca="1" t="shared" si="422"/>
        <v>0.412618707768722</v>
      </c>
    </row>
    <row r="1743" spans="1:10" ht="16.5">
      <c r="A1743" s="162" t="str">
        <f>Instructions!$I$25</f>
        <v>Mot 4</v>
      </c>
      <c r="B1743" s="162">
        <f ca="1" t="shared" si="416"/>
        <v>0.7048158159806424</v>
      </c>
      <c r="C1743" s="162" t="str">
        <f>Instructions!$I$40</f>
        <v>Mot 19</v>
      </c>
      <c r="D1743" s="162">
        <f ca="1" t="shared" si="421"/>
        <v>0.3170946505077308</v>
      </c>
      <c r="E1743" s="162" t="str">
        <f>Instructions!$I$55</f>
        <v>Mot 34</v>
      </c>
      <c r="F1743" s="162">
        <f ca="1" t="shared" si="422"/>
        <v>0.2439222778936243</v>
      </c>
      <c r="G1743" s="162" t="str">
        <f>Instructions!$I$70</f>
        <v>Mot 49</v>
      </c>
      <c r="H1743" s="162">
        <f ca="1" t="shared" si="422"/>
        <v>0.11624853366785348</v>
      </c>
      <c r="I1743" s="162" t="str">
        <f>Instructions!$I$85</f>
        <v>Mot 64</v>
      </c>
      <c r="J1743" s="162">
        <f ca="1" t="shared" si="422"/>
        <v>0.4296330392284162</v>
      </c>
    </row>
    <row r="1744" spans="1:10" ht="16.5">
      <c r="A1744" s="162" t="str">
        <f>Instructions!$I$26</f>
        <v>Mot 5</v>
      </c>
      <c r="B1744" s="162">
        <f ca="1" t="shared" si="416"/>
        <v>0.4837676247297653</v>
      </c>
      <c r="C1744" s="162" t="str">
        <f>Instructions!$I$41</f>
        <v>Mot 20</v>
      </c>
      <c r="D1744" s="162">
        <f ca="1" t="shared" si="421"/>
        <v>0.054208532803918574</v>
      </c>
      <c r="E1744" s="162" t="str">
        <f>Instructions!$I$56</f>
        <v>Mot 35</v>
      </c>
      <c r="F1744" s="162">
        <f ca="1" t="shared" si="422"/>
        <v>0.17507174132489878</v>
      </c>
      <c r="G1744" s="162" t="str">
        <f>Instructions!$I$71</f>
        <v>Mot 50</v>
      </c>
      <c r="H1744" s="162">
        <f ca="1" t="shared" si="422"/>
        <v>0.3189548316237315</v>
      </c>
      <c r="I1744" s="162" t="str">
        <f>Instructions!$I$86</f>
        <v>Mot 65</v>
      </c>
      <c r="J1744" s="162">
        <f ca="1" t="shared" si="422"/>
        <v>0.22191766180936334</v>
      </c>
    </row>
    <row r="1745" spans="1:10" ht="16.5">
      <c r="A1745" s="162" t="str">
        <f>Instructions!$I$27</f>
        <v>Mot 6</v>
      </c>
      <c r="B1745" s="162">
        <f ca="1" t="shared" si="416"/>
        <v>0.7890222240318809</v>
      </c>
      <c r="C1745" s="162" t="str">
        <f>Instructions!$I$42</f>
        <v>Mot 21</v>
      </c>
      <c r="D1745" s="162">
        <f ca="1" t="shared" si="421"/>
        <v>0.3119246134088195</v>
      </c>
      <c r="E1745" s="162" t="str">
        <f>Instructions!$I$57</f>
        <v>Mot 36</v>
      </c>
      <c r="F1745" s="162">
        <f ca="1" t="shared" si="422"/>
        <v>0.27902960259647835</v>
      </c>
      <c r="G1745" s="162" t="str">
        <f>Instructions!$I$72</f>
        <v>Mot 51</v>
      </c>
      <c r="H1745" s="162">
        <f ca="1" t="shared" si="422"/>
        <v>0.23857242340783213</v>
      </c>
      <c r="I1745" s="162" t="str">
        <f>Instructions!$I$87</f>
        <v>Mot 66</v>
      </c>
      <c r="J1745" s="162">
        <f ca="1" t="shared" si="422"/>
        <v>0.81508557381916</v>
      </c>
    </row>
    <row r="1746" spans="1:10" ht="16.5">
      <c r="A1746" s="162" t="str">
        <f>Instructions!$I$28</f>
        <v>Mot 7</v>
      </c>
      <c r="B1746" s="162">
        <f ca="1" t="shared" si="416"/>
        <v>0.4503134615698562</v>
      </c>
      <c r="C1746" s="162" t="str">
        <f>Instructions!$I$43</f>
        <v>Mot 22</v>
      </c>
      <c r="D1746" s="162">
        <f ca="1" t="shared" si="421"/>
        <v>0.7727384396163323</v>
      </c>
      <c r="E1746" s="162" t="str">
        <f>Instructions!$I$58</f>
        <v>Mot 37</v>
      </c>
      <c r="F1746" s="162">
        <f ca="1" t="shared" si="422"/>
        <v>0.05096007744074438</v>
      </c>
      <c r="G1746" s="162" t="str">
        <f>Instructions!$I$73</f>
        <v>Mot 52</v>
      </c>
      <c r="H1746" s="162">
        <f ca="1" t="shared" si="422"/>
        <v>0.7192031175128656</v>
      </c>
      <c r="I1746" s="162" t="str">
        <f>Instructions!$I$88</f>
        <v>Mot 67</v>
      </c>
      <c r="J1746" s="162">
        <f ca="1" t="shared" si="422"/>
        <v>0.4610326183189405</v>
      </c>
    </row>
    <row r="1747" spans="1:10" ht="16.5">
      <c r="A1747" s="162" t="str">
        <f>Instructions!$I$29</f>
        <v>Mot 8</v>
      </c>
      <c r="B1747" s="162">
        <f ca="1" t="shared" si="416"/>
        <v>0.5566406306194691</v>
      </c>
      <c r="C1747" s="162" t="str">
        <f>Instructions!$I$44</f>
        <v>Mot 23</v>
      </c>
      <c r="D1747" s="162">
        <f ca="1" t="shared" si="421"/>
        <v>0.07358311590207778</v>
      </c>
      <c r="E1747" s="162" t="str">
        <f>Instructions!$I$59</f>
        <v>Mot 38</v>
      </c>
      <c r="F1747" s="162">
        <f ca="1" t="shared" si="422"/>
        <v>0.04660792295636784</v>
      </c>
      <c r="G1747" s="162" t="str">
        <f>Instructions!$I$74</f>
        <v>Mot 53</v>
      </c>
      <c r="H1747" s="162">
        <f ca="1" t="shared" si="422"/>
        <v>0.1897461288755633</v>
      </c>
      <c r="I1747" s="162" t="str">
        <f>Instructions!$I$89</f>
        <v>Mot 68</v>
      </c>
      <c r="J1747" s="162">
        <f ca="1" t="shared" si="422"/>
        <v>0.44722393392325477</v>
      </c>
    </row>
    <row r="1748" spans="1:10" ht="16.5">
      <c r="A1748" s="162" t="str">
        <f>Instructions!$I$30</f>
        <v>Mot 9</v>
      </c>
      <c r="B1748" s="162">
        <f ca="1" t="shared" si="416"/>
        <v>0.7294406022046628</v>
      </c>
      <c r="C1748" s="162" t="str">
        <f>Instructions!$I$45</f>
        <v>Mot 24</v>
      </c>
      <c r="D1748" s="162">
        <f ca="1" t="shared" si="421"/>
        <v>0.9029537495023542</v>
      </c>
      <c r="E1748" s="162" t="str">
        <f>Instructions!$I$60</f>
        <v>Mot 39</v>
      </c>
      <c r="F1748" s="162">
        <f ca="1" t="shared" si="422"/>
        <v>0.2703157694292917</v>
      </c>
      <c r="G1748" s="162" t="str">
        <f>Instructions!$I$75</f>
        <v>Mot 54</v>
      </c>
      <c r="H1748" s="162">
        <f ca="1" t="shared" si="422"/>
        <v>0.6036535516028567</v>
      </c>
      <c r="I1748" s="162" t="str">
        <f>Instructions!$I$90</f>
        <v>Mot 69</v>
      </c>
      <c r="J1748" s="162">
        <f ca="1" t="shared" si="422"/>
        <v>0.9716093330253419</v>
      </c>
    </row>
    <row r="1749" spans="1:10" ht="16.5">
      <c r="A1749" s="162" t="str">
        <f>Instructions!$I$31</f>
        <v>Mot 10</v>
      </c>
      <c r="B1749" s="162">
        <f ca="1" t="shared" si="416"/>
        <v>0.3228602840916922</v>
      </c>
      <c r="C1749" s="162" t="str">
        <f>Instructions!$I$46</f>
        <v>Mot 25</v>
      </c>
      <c r="D1749" s="162">
        <f ca="1">RAND()</f>
        <v>0.47388956639366253</v>
      </c>
      <c r="E1749" s="162" t="str">
        <f>Instructions!$I$61</f>
        <v>Mot 40</v>
      </c>
      <c r="F1749" s="162">
        <f ca="1">RAND()</f>
        <v>0.9342178570798338</v>
      </c>
      <c r="G1749" s="162" t="str">
        <f>Instructions!$I$76</f>
        <v>Mot 55</v>
      </c>
      <c r="H1749" s="162">
        <f ca="1" t="shared" si="422"/>
        <v>0.6340540814795157</v>
      </c>
      <c r="I1749" s="162" t="str">
        <f>Instructions!$I$91</f>
        <v>Mot 70</v>
      </c>
      <c r="J1749" s="162">
        <f ca="1" t="shared" si="422"/>
        <v>0.9713226182999659</v>
      </c>
    </row>
    <row r="1750" spans="1:10" ht="16.5">
      <c r="A1750" s="162" t="str">
        <f>Instructions!$I$32</f>
        <v>Mot 11</v>
      </c>
      <c r="B1750" s="162">
        <f ca="1" t="shared" si="416"/>
        <v>0.23922009815079026</v>
      </c>
      <c r="C1750" s="162" t="str">
        <f>Instructions!$I$47</f>
        <v>Mot 26</v>
      </c>
      <c r="D1750" s="162">
        <f ca="1">RAND()</f>
        <v>0.05718021345323476</v>
      </c>
      <c r="E1750" s="162" t="str">
        <f>Instructions!$I$62</f>
        <v>Mot 41</v>
      </c>
      <c r="F1750" s="162">
        <f ca="1">RAND()</f>
        <v>0.22083217514147413</v>
      </c>
      <c r="G1750" s="162" t="str">
        <f>Instructions!$I$77</f>
        <v>Mot 56</v>
      </c>
      <c r="H1750" s="162">
        <f ca="1" t="shared" si="422"/>
        <v>0.4316976290154497</v>
      </c>
      <c r="I1750" s="162" t="str">
        <f>Instructions!$I$92</f>
        <v>Mot 71</v>
      </c>
      <c r="J1750" s="162">
        <f ca="1" t="shared" si="422"/>
        <v>0.2922827463607547</v>
      </c>
    </row>
    <row r="1751" spans="1:10" ht="16.5">
      <c r="A1751" s="162" t="str">
        <f>Instructions!$I$33</f>
        <v>Mot 12</v>
      </c>
      <c r="B1751" s="162">
        <f ca="1" t="shared" si="416"/>
        <v>0.18661276956209494</v>
      </c>
      <c r="C1751" s="162" t="str">
        <f>Instructions!$I$48</f>
        <v>Mot 27</v>
      </c>
      <c r="D1751" s="162">
        <f ca="1">RAND()</f>
        <v>0.8130952085239171</v>
      </c>
      <c r="E1751" s="162" t="str">
        <f>Instructions!$I$63</f>
        <v>Mot 42</v>
      </c>
      <c r="F1751" s="162">
        <f ca="1">RAND()</f>
        <v>0.8269794806371874</v>
      </c>
      <c r="G1751" s="162" t="str">
        <f>Instructions!$I$78</f>
        <v>Mot 57</v>
      </c>
      <c r="H1751" s="162">
        <f ca="1" t="shared" si="422"/>
        <v>0.9129958828019671</v>
      </c>
      <c r="I1751" s="162" t="str">
        <f>Instructions!$I$93</f>
        <v>Mot 72</v>
      </c>
      <c r="J1751" s="162">
        <f ca="1" t="shared" si="422"/>
        <v>0.14551567679614985</v>
      </c>
    </row>
    <row r="1752" spans="1:10" ht="16.5">
      <c r="A1752" s="162" t="str">
        <f>Instructions!$I$34</f>
        <v>Mot 13</v>
      </c>
      <c r="B1752" s="162">
        <f ca="1" t="shared" si="416"/>
        <v>0.23881956004247662</v>
      </c>
      <c r="C1752" s="162" t="str">
        <f>Instructions!$I$49</f>
        <v>Mot 28</v>
      </c>
      <c r="D1752" s="162">
        <f aca="true" t="shared" si="423" ref="D1752:D1754">RAND()</f>
        <v>0.3490019634965683</v>
      </c>
      <c r="E1752" s="162" t="str">
        <f>Instructions!$I$64</f>
        <v>Mot 43</v>
      </c>
      <c r="F1752" s="162">
        <f aca="true" t="shared" si="424" ref="F1752:F1754">RAND()</f>
        <v>0.6153006378028172</v>
      </c>
      <c r="G1752" s="162" t="str">
        <f>Instructions!$I$79</f>
        <v>Mot 58</v>
      </c>
      <c r="H1752" s="162">
        <f ca="1" t="shared" si="422"/>
        <v>0.9019744122967485</v>
      </c>
      <c r="I1752" s="162" t="str">
        <f>Instructions!$I$94</f>
        <v>Mot 73</v>
      </c>
      <c r="J1752" s="162">
        <f ca="1" t="shared" si="422"/>
        <v>0.3674290205994861</v>
      </c>
    </row>
    <row r="1753" spans="1:10" ht="16.5">
      <c r="A1753" s="162" t="str">
        <f>Instructions!$I$35</f>
        <v>Mot 14</v>
      </c>
      <c r="B1753" s="162">
        <f ca="1" t="shared" si="416"/>
        <v>0.02244742163769664</v>
      </c>
      <c r="C1753" s="162" t="str">
        <f>Instructions!$I$50</f>
        <v>Mot 29</v>
      </c>
      <c r="D1753" s="162">
        <f ca="1" t="shared" si="423"/>
        <v>0.9677506959365914</v>
      </c>
      <c r="E1753" s="162" t="str">
        <f>Instructions!$I$65</f>
        <v>Mot 44</v>
      </c>
      <c r="F1753" s="162">
        <f ca="1" t="shared" si="424"/>
        <v>0.44842476940122755</v>
      </c>
      <c r="G1753" s="162" t="str">
        <f>Instructions!$I$80</f>
        <v>Mot 59</v>
      </c>
      <c r="H1753" s="162">
        <f ca="1" t="shared" si="422"/>
        <v>0.14046836173690713</v>
      </c>
      <c r="I1753" s="162" t="str">
        <f>Instructions!$I$95</f>
        <v>Mot 74</v>
      </c>
      <c r="J1753" s="162">
        <f ca="1" t="shared" si="422"/>
        <v>0.4833641190539095</v>
      </c>
    </row>
    <row r="1754" spans="1:10" ht="16.5">
      <c r="A1754" s="162" t="str">
        <f>Instructions!$I$36</f>
        <v>Mot 15</v>
      </c>
      <c r="B1754" s="162">
        <f ca="1" t="shared" si="416"/>
        <v>0.4745954165190551</v>
      </c>
      <c r="C1754" s="162" t="str">
        <f>Instructions!$I$51</f>
        <v>Mot 30</v>
      </c>
      <c r="D1754" s="162">
        <f ca="1" t="shared" si="423"/>
        <v>0.6719998963623325</v>
      </c>
      <c r="E1754" s="162" t="str">
        <f>Instructions!$I$66</f>
        <v>Mot 45</v>
      </c>
      <c r="F1754" s="162">
        <f ca="1" t="shared" si="424"/>
        <v>0.4797821139549203</v>
      </c>
      <c r="G1754" s="162" t="str">
        <f>Instructions!$I$81</f>
        <v>Mot 60</v>
      </c>
      <c r="H1754" s="162">
        <f ca="1" t="shared" si="422"/>
        <v>0.8047332472741057</v>
      </c>
      <c r="I1754" s="162" t="str">
        <f>Instructions!$I$96</f>
        <v>Mot 75</v>
      </c>
      <c r="J1754" s="162">
        <f ca="1" t="shared" si="422"/>
        <v>0.5066316199822942</v>
      </c>
    </row>
    <row r="1755" ht="16.5">
      <c r="K1755" s="162">
        <v>88</v>
      </c>
    </row>
    <row r="1760" spans="1:10" ht="16.5">
      <c r="A1760" s="162" t="str">
        <f>Instructions!$I$22</f>
        <v>Mot 1</v>
      </c>
      <c r="B1760" s="162">
        <f aca="true" t="shared" si="425" ref="B1760:B1774">RAND()</f>
        <v>0.5867114486622872</v>
      </c>
      <c r="C1760" s="162" t="str">
        <f>Instructions!$I$37</f>
        <v>Mot 16</v>
      </c>
      <c r="D1760" s="162">
        <f aca="true" t="shared" si="426" ref="D1760:D1768">RAND()</f>
        <v>0.6451523342618535</v>
      </c>
      <c r="E1760" s="162" t="str">
        <f>Instructions!$I$52</f>
        <v>Mot 31</v>
      </c>
      <c r="F1760" s="162">
        <f aca="true" t="shared" si="427" ref="F1760:J1774">RAND()</f>
        <v>0.959947072562254</v>
      </c>
      <c r="G1760" s="162" t="str">
        <f>Instructions!$I$67</f>
        <v>Mot 46</v>
      </c>
      <c r="H1760" s="162">
        <f ca="1" t="shared" si="427"/>
        <v>0.4503209477269837</v>
      </c>
      <c r="I1760" s="162" t="str">
        <f>Instructions!$I$82</f>
        <v>Mot 61</v>
      </c>
      <c r="J1760" s="162">
        <f ca="1" t="shared" si="427"/>
        <v>0.9571834370094355</v>
      </c>
    </row>
    <row r="1761" spans="1:10" ht="16.5">
      <c r="A1761" s="162" t="str">
        <f>Instructions!$I$23</f>
        <v>Mot 2</v>
      </c>
      <c r="B1761" s="162">
        <f ca="1" t="shared" si="425"/>
        <v>0.43310273856263615</v>
      </c>
      <c r="C1761" s="162" t="str">
        <f>Instructions!$I$38</f>
        <v>Mot 17</v>
      </c>
      <c r="D1761" s="162">
        <f ca="1" t="shared" si="426"/>
        <v>0.5381879543046588</v>
      </c>
      <c r="E1761" s="162" t="str">
        <f>Instructions!$I$53</f>
        <v>Mot 32</v>
      </c>
      <c r="F1761" s="162">
        <f ca="1" t="shared" si="427"/>
        <v>0.06785544455015236</v>
      </c>
      <c r="G1761" s="162" t="str">
        <f>Instructions!$I$68</f>
        <v>Mot 47</v>
      </c>
      <c r="H1761" s="162">
        <f ca="1" t="shared" si="427"/>
        <v>0.14814614019050898</v>
      </c>
      <c r="I1761" s="162" t="str">
        <f>Instructions!$I$83</f>
        <v>Mot 62</v>
      </c>
      <c r="J1761" s="162">
        <f ca="1" t="shared" si="427"/>
        <v>0.8136839259781553</v>
      </c>
    </row>
    <row r="1762" spans="1:10" ht="16.5">
      <c r="A1762" s="162" t="str">
        <f>Instructions!$I$24</f>
        <v>Mot 3</v>
      </c>
      <c r="B1762" s="162">
        <f ca="1" t="shared" si="425"/>
        <v>0.09090962850545581</v>
      </c>
      <c r="C1762" s="162" t="str">
        <f>Instructions!$I$39</f>
        <v>Mot 18</v>
      </c>
      <c r="D1762" s="162">
        <f ca="1" t="shared" si="426"/>
        <v>0.9473649342879954</v>
      </c>
      <c r="E1762" s="162" t="str">
        <f>Instructions!$I$54</f>
        <v>Mot 33</v>
      </c>
      <c r="F1762" s="162">
        <f ca="1" t="shared" si="427"/>
        <v>0.9504081374501426</v>
      </c>
      <c r="G1762" s="162" t="str">
        <f>Instructions!$I$69</f>
        <v>Mot 48</v>
      </c>
      <c r="H1762" s="162">
        <f ca="1" t="shared" si="427"/>
        <v>0.6349098825846842</v>
      </c>
      <c r="I1762" s="162" t="str">
        <f>Instructions!$I$84</f>
        <v>Mot 63</v>
      </c>
      <c r="J1762" s="162">
        <f ca="1" t="shared" si="427"/>
        <v>0.09575624571567032</v>
      </c>
    </row>
    <row r="1763" spans="1:10" ht="16.5">
      <c r="A1763" s="162" t="str">
        <f>Instructions!$I$25</f>
        <v>Mot 4</v>
      </c>
      <c r="B1763" s="162">
        <f ca="1" t="shared" si="425"/>
        <v>0.4739909547585863</v>
      </c>
      <c r="C1763" s="162" t="str">
        <f>Instructions!$I$40</f>
        <v>Mot 19</v>
      </c>
      <c r="D1763" s="162">
        <f ca="1" t="shared" si="426"/>
        <v>0.1477029807673731</v>
      </c>
      <c r="E1763" s="162" t="str">
        <f>Instructions!$I$55</f>
        <v>Mot 34</v>
      </c>
      <c r="F1763" s="162">
        <f ca="1" t="shared" si="427"/>
        <v>0.6810971920670715</v>
      </c>
      <c r="G1763" s="162" t="str">
        <f>Instructions!$I$70</f>
        <v>Mot 49</v>
      </c>
      <c r="H1763" s="162">
        <f ca="1" t="shared" si="427"/>
        <v>0.47578143718734767</v>
      </c>
      <c r="I1763" s="162" t="str">
        <f>Instructions!$I$85</f>
        <v>Mot 64</v>
      </c>
      <c r="J1763" s="162">
        <f ca="1" t="shared" si="427"/>
        <v>0.15870285964247433</v>
      </c>
    </row>
    <row r="1764" spans="1:10" ht="16.5">
      <c r="A1764" s="162" t="str">
        <f>Instructions!$I$26</f>
        <v>Mot 5</v>
      </c>
      <c r="B1764" s="162">
        <f ca="1" t="shared" si="425"/>
        <v>0.41034306517355834</v>
      </c>
      <c r="C1764" s="162" t="str">
        <f>Instructions!$I$41</f>
        <v>Mot 20</v>
      </c>
      <c r="D1764" s="162">
        <f ca="1" t="shared" si="426"/>
        <v>0.6594588414090801</v>
      </c>
      <c r="E1764" s="162" t="str">
        <f>Instructions!$I$56</f>
        <v>Mot 35</v>
      </c>
      <c r="F1764" s="162">
        <f ca="1" t="shared" si="427"/>
        <v>0.9234615901610562</v>
      </c>
      <c r="G1764" s="162" t="str">
        <f>Instructions!$I$71</f>
        <v>Mot 50</v>
      </c>
      <c r="H1764" s="162">
        <f ca="1" t="shared" si="427"/>
        <v>0.7069063208527658</v>
      </c>
      <c r="I1764" s="162" t="str">
        <f>Instructions!$I$86</f>
        <v>Mot 65</v>
      </c>
      <c r="J1764" s="162">
        <f ca="1" t="shared" si="427"/>
        <v>0.9511401027337357</v>
      </c>
    </row>
    <row r="1765" spans="1:10" ht="16.5">
      <c r="A1765" s="162" t="str">
        <f>Instructions!$I$27</f>
        <v>Mot 6</v>
      </c>
      <c r="B1765" s="162">
        <f ca="1" t="shared" si="425"/>
        <v>0.562719020359394</v>
      </c>
      <c r="C1765" s="162" t="str">
        <f>Instructions!$I$42</f>
        <v>Mot 21</v>
      </c>
      <c r="D1765" s="162">
        <f ca="1" t="shared" si="426"/>
        <v>0.35236938817046903</v>
      </c>
      <c r="E1765" s="162" t="str">
        <f>Instructions!$I$57</f>
        <v>Mot 36</v>
      </c>
      <c r="F1765" s="162">
        <f ca="1" t="shared" si="427"/>
        <v>0.6858686615061105</v>
      </c>
      <c r="G1765" s="162" t="str">
        <f>Instructions!$I$72</f>
        <v>Mot 51</v>
      </c>
      <c r="H1765" s="162">
        <f ca="1" t="shared" si="427"/>
        <v>0.7658515136036141</v>
      </c>
      <c r="I1765" s="162" t="str">
        <f>Instructions!$I$87</f>
        <v>Mot 66</v>
      </c>
      <c r="J1765" s="162">
        <f ca="1" t="shared" si="427"/>
        <v>0.03007286814749832</v>
      </c>
    </row>
    <row r="1766" spans="1:10" ht="16.5">
      <c r="A1766" s="162" t="str">
        <f>Instructions!$I$28</f>
        <v>Mot 7</v>
      </c>
      <c r="B1766" s="162">
        <f ca="1" t="shared" si="425"/>
        <v>0.6688011202262683</v>
      </c>
      <c r="C1766" s="162" t="str">
        <f>Instructions!$I$43</f>
        <v>Mot 22</v>
      </c>
      <c r="D1766" s="162">
        <f ca="1" t="shared" si="426"/>
        <v>0.6710707222463757</v>
      </c>
      <c r="E1766" s="162" t="str">
        <f>Instructions!$I$58</f>
        <v>Mot 37</v>
      </c>
      <c r="F1766" s="162">
        <f ca="1" t="shared" si="427"/>
        <v>0.6187864121427704</v>
      </c>
      <c r="G1766" s="162" t="str">
        <f>Instructions!$I$73</f>
        <v>Mot 52</v>
      </c>
      <c r="H1766" s="162">
        <f ca="1" t="shared" si="427"/>
        <v>0.06835748812909748</v>
      </c>
      <c r="I1766" s="162" t="str">
        <f>Instructions!$I$88</f>
        <v>Mot 67</v>
      </c>
      <c r="J1766" s="162">
        <f ca="1" t="shared" si="427"/>
        <v>0.938443856553701</v>
      </c>
    </row>
    <row r="1767" spans="1:10" ht="16.5">
      <c r="A1767" s="162" t="str">
        <f>Instructions!$I$29</f>
        <v>Mot 8</v>
      </c>
      <c r="B1767" s="162">
        <f ca="1" t="shared" si="425"/>
        <v>0.10900526547701095</v>
      </c>
      <c r="C1767" s="162" t="str">
        <f>Instructions!$I$44</f>
        <v>Mot 23</v>
      </c>
      <c r="D1767" s="162">
        <f ca="1" t="shared" si="426"/>
        <v>0.2540296905251176</v>
      </c>
      <c r="E1767" s="162" t="str">
        <f>Instructions!$I$59</f>
        <v>Mot 38</v>
      </c>
      <c r="F1767" s="162">
        <f ca="1" t="shared" si="427"/>
        <v>0.10471902552279955</v>
      </c>
      <c r="G1767" s="162" t="str">
        <f>Instructions!$I$74</f>
        <v>Mot 53</v>
      </c>
      <c r="H1767" s="162">
        <f ca="1" t="shared" si="427"/>
        <v>0.09299959293571736</v>
      </c>
      <c r="I1767" s="162" t="str">
        <f>Instructions!$I$89</f>
        <v>Mot 68</v>
      </c>
      <c r="J1767" s="162">
        <f ca="1" t="shared" si="427"/>
        <v>0.26552368508537016</v>
      </c>
    </row>
    <row r="1768" spans="1:10" ht="16.5">
      <c r="A1768" s="162" t="str">
        <f>Instructions!$I$30</f>
        <v>Mot 9</v>
      </c>
      <c r="B1768" s="162">
        <f ca="1" t="shared" si="425"/>
        <v>0.9987352254172437</v>
      </c>
      <c r="C1768" s="162" t="str">
        <f>Instructions!$I$45</f>
        <v>Mot 24</v>
      </c>
      <c r="D1768" s="162">
        <f ca="1" t="shared" si="426"/>
        <v>0.6656190114407315</v>
      </c>
      <c r="E1768" s="162" t="str">
        <f>Instructions!$I$60</f>
        <v>Mot 39</v>
      </c>
      <c r="F1768" s="162">
        <f ca="1" t="shared" si="427"/>
        <v>0.2301087475258622</v>
      </c>
      <c r="G1768" s="162" t="str">
        <f>Instructions!$I$75</f>
        <v>Mot 54</v>
      </c>
      <c r="H1768" s="162">
        <f ca="1" t="shared" si="427"/>
        <v>0.5039943877375752</v>
      </c>
      <c r="I1768" s="162" t="str">
        <f>Instructions!$I$90</f>
        <v>Mot 69</v>
      </c>
      <c r="J1768" s="162">
        <f ca="1" t="shared" si="427"/>
        <v>0.39034166600208997</v>
      </c>
    </row>
    <row r="1769" spans="1:10" ht="16.5">
      <c r="A1769" s="162" t="str">
        <f>Instructions!$I$31</f>
        <v>Mot 10</v>
      </c>
      <c r="B1769" s="162">
        <f ca="1" t="shared" si="425"/>
        <v>0.5848705883901222</v>
      </c>
      <c r="C1769" s="162" t="str">
        <f>Instructions!$I$46</f>
        <v>Mot 25</v>
      </c>
      <c r="D1769" s="162">
        <f ca="1">RAND()</f>
        <v>0.8852178975045145</v>
      </c>
      <c r="E1769" s="162" t="str">
        <f>Instructions!$I$61</f>
        <v>Mot 40</v>
      </c>
      <c r="F1769" s="162">
        <f ca="1">RAND()</f>
        <v>0.49363824037081483</v>
      </c>
      <c r="G1769" s="162" t="str">
        <f>Instructions!$I$76</f>
        <v>Mot 55</v>
      </c>
      <c r="H1769" s="162">
        <f ca="1" t="shared" si="427"/>
        <v>0.3775981558723822</v>
      </c>
      <c r="I1769" s="162" t="str">
        <f>Instructions!$I$91</f>
        <v>Mot 70</v>
      </c>
      <c r="J1769" s="162">
        <f ca="1" t="shared" si="427"/>
        <v>0.13454659529438173</v>
      </c>
    </row>
    <row r="1770" spans="1:10" ht="16.5">
      <c r="A1770" s="162" t="str">
        <f>Instructions!$I$32</f>
        <v>Mot 11</v>
      </c>
      <c r="B1770" s="162">
        <f ca="1" t="shared" si="425"/>
        <v>0.46241313319322763</v>
      </c>
      <c r="C1770" s="162" t="str">
        <f>Instructions!$I$47</f>
        <v>Mot 26</v>
      </c>
      <c r="D1770" s="162">
        <f ca="1">RAND()</f>
        <v>0.30811916362554304</v>
      </c>
      <c r="E1770" s="162" t="str">
        <f>Instructions!$I$62</f>
        <v>Mot 41</v>
      </c>
      <c r="F1770" s="162">
        <f ca="1">RAND()</f>
        <v>0.9144744624054427</v>
      </c>
      <c r="G1770" s="162" t="str">
        <f>Instructions!$I$77</f>
        <v>Mot 56</v>
      </c>
      <c r="H1770" s="162">
        <f ca="1" t="shared" si="427"/>
        <v>0.12523081266058744</v>
      </c>
      <c r="I1770" s="162" t="str">
        <f>Instructions!$I$92</f>
        <v>Mot 71</v>
      </c>
      <c r="J1770" s="162">
        <f ca="1" t="shared" si="427"/>
        <v>0.808698603602859</v>
      </c>
    </row>
    <row r="1771" spans="1:10" ht="16.5">
      <c r="A1771" s="162" t="str">
        <f>Instructions!$I$33</f>
        <v>Mot 12</v>
      </c>
      <c r="B1771" s="162">
        <f ca="1" t="shared" si="425"/>
        <v>0.7634296557398937</v>
      </c>
      <c r="C1771" s="162" t="str">
        <f>Instructions!$I$48</f>
        <v>Mot 27</v>
      </c>
      <c r="D1771" s="162">
        <f ca="1">RAND()</f>
        <v>0.5796864707374161</v>
      </c>
      <c r="E1771" s="162" t="str">
        <f>Instructions!$I$63</f>
        <v>Mot 42</v>
      </c>
      <c r="F1771" s="162">
        <f ca="1">RAND()</f>
        <v>0.8945759274818671</v>
      </c>
      <c r="G1771" s="162" t="str">
        <f>Instructions!$I$78</f>
        <v>Mot 57</v>
      </c>
      <c r="H1771" s="162">
        <f ca="1" t="shared" si="427"/>
        <v>0.7703493406498495</v>
      </c>
      <c r="I1771" s="162" t="str">
        <f>Instructions!$I$93</f>
        <v>Mot 72</v>
      </c>
      <c r="J1771" s="162">
        <f ca="1" t="shared" si="427"/>
        <v>0.6554639016081486</v>
      </c>
    </row>
    <row r="1772" spans="1:10" ht="16.5">
      <c r="A1772" s="162" t="str">
        <f>Instructions!$I$34</f>
        <v>Mot 13</v>
      </c>
      <c r="B1772" s="162">
        <f ca="1" t="shared" si="425"/>
        <v>0.4124240938005762</v>
      </c>
      <c r="C1772" s="162" t="str">
        <f>Instructions!$I$49</f>
        <v>Mot 28</v>
      </c>
      <c r="D1772" s="162">
        <f aca="true" t="shared" si="428" ref="D1772:D1774">RAND()</f>
        <v>0.35553074438722254</v>
      </c>
      <c r="E1772" s="162" t="str">
        <f>Instructions!$I$64</f>
        <v>Mot 43</v>
      </c>
      <c r="F1772" s="162">
        <f aca="true" t="shared" si="429" ref="F1772:F1774">RAND()</f>
        <v>0.9228799033573895</v>
      </c>
      <c r="G1772" s="162" t="str">
        <f>Instructions!$I$79</f>
        <v>Mot 58</v>
      </c>
      <c r="H1772" s="162">
        <f ca="1" t="shared" si="427"/>
        <v>0.347585554005565</v>
      </c>
      <c r="I1772" s="162" t="str">
        <f>Instructions!$I$94</f>
        <v>Mot 73</v>
      </c>
      <c r="J1772" s="162">
        <f ca="1" t="shared" si="427"/>
        <v>0.21501964906188953</v>
      </c>
    </row>
    <row r="1773" spans="1:10" ht="16.5">
      <c r="A1773" s="162" t="str">
        <f>Instructions!$I$35</f>
        <v>Mot 14</v>
      </c>
      <c r="B1773" s="162">
        <f ca="1" t="shared" si="425"/>
        <v>0.2926801151885856</v>
      </c>
      <c r="C1773" s="162" t="str">
        <f>Instructions!$I$50</f>
        <v>Mot 29</v>
      </c>
      <c r="D1773" s="162">
        <f ca="1" t="shared" si="428"/>
        <v>0.32446936582411867</v>
      </c>
      <c r="E1773" s="162" t="str">
        <f>Instructions!$I$65</f>
        <v>Mot 44</v>
      </c>
      <c r="F1773" s="162">
        <f ca="1" t="shared" si="429"/>
        <v>0.288688620574585</v>
      </c>
      <c r="G1773" s="162" t="str">
        <f>Instructions!$I$80</f>
        <v>Mot 59</v>
      </c>
      <c r="H1773" s="162">
        <f ca="1" t="shared" si="427"/>
        <v>0.4451403972469642</v>
      </c>
      <c r="I1773" s="162" t="str">
        <f>Instructions!$I$95</f>
        <v>Mot 74</v>
      </c>
      <c r="J1773" s="162">
        <f ca="1" t="shared" si="427"/>
        <v>0.0040537530875744965</v>
      </c>
    </row>
    <row r="1774" spans="1:10" ht="16.5">
      <c r="A1774" s="162" t="str">
        <f>Instructions!$I$36</f>
        <v>Mot 15</v>
      </c>
      <c r="B1774" s="162">
        <f ca="1" t="shared" si="425"/>
        <v>0.2455191082863586</v>
      </c>
      <c r="C1774" s="162" t="str">
        <f>Instructions!$I$51</f>
        <v>Mot 30</v>
      </c>
      <c r="D1774" s="162">
        <f ca="1" t="shared" si="428"/>
        <v>0.15701530086043014</v>
      </c>
      <c r="E1774" s="162" t="str">
        <f>Instructions!$I$66</f>
        <v>Mot 45</v>
      </c>
      <c r="F1774" s="162">
        <f ca="1" t="shared" si="429"/>
        <v>0.8902161596936439</v>
      </c>
      <c r="G1774" s="162" t="str">
        <f>Instructions!$I$81</f>
        <v>Mot 60</v>
      </c>
      <c r="H1774" s="162">
        <f ca="1" t="shared" si="427"/>
        <v>0.8114244629548585</v>
      </c>
      <c r="I1774" s="162" t="str">
        <f>Instructions!$I$96</f>
        <v>Mot 75</v>
      </c>
      <c r="J1774" s="162">
        <f ca="1" t="shared" si="427"/>
        <v>0.15300577858827447</v>
      </c>
    </row>
    <row r="1775" ht="16.5">
      <c r="K1775" s="162">
        <v>89</v>
      </c>
    </row>
    <row r="1780" spans="1:10" ht="16.5">
      <c r="A1780" s="162" t="str">
        <f>Instructions!$I$22</f>
        <v>Mot 1</v>
      </c>
      <c r="B1780" s="162">
        <f aca="true" t="shared" si="430" ref="B1780:B1794">RAND()</f>
        <v>0.5764552092080919</v>
      </c>
      <c r="C1780" s="162" t="str">
        <f>Instructions!$I$37</f>
        <v>Mot 16</v>
      </c>
      <c r="D1780" s="162">
        <f aca="true" t="shared" si="431" ref="D1780:D1788">RAND()</f>
        <v>0.9749044578076851</v>
      </c>
      <c r="E1780" s="162" t="str">
        <f>Instructions!$I$52</f>
        <v>Mot 31</v>
      </c>
      <c r="F1780" s="162">
        <f aca="true" t="shared" si="432" ref="F1780:J1794">RAND()</f>
        <v>0.522329576523924</v>
      </c>
      <c r="G1780" s="162" t="str">
        <f>Instructions!$I$67</f>
        <v>Mot 46</v>
      </c>
      <c r="H1780" s="162">
        <f ca="1" t="shared" si="432"/>
        <v>0.4235609166738332</v>
      </c>
      <c r="I1780" s="162" t="str">
        <f>Instructions!$I$82</f>
        <v>Mot 61</v>
      </c>
      <c r="J1780" s="162">
        <f ca="1" t="shared" si="432"/>
        <v>0.17168358537161066</v>
      </c>
    </row>
    <row r="1781" spans="1:10" ht="16.5">
      <c r="A1781" s="162" t="str">
        <f>Instructions!$I$23</f>
        <v>Mot 2</v>
      </c>
      <c r="B1781" s="162">
        <f ca="1" t="shared" si="430"/>
        <v>0.5531581146102574</v>
      </c>
      <c r="C1781" s="162" t="str">
        <f>Instructions!$I$38</f>
        <v>Mot 17</v>
      </c>
      <c r="D1781" s="162">
        <f ca="1" t="shared" si="431"/>
        <v>0.5467104657622064</v>
      </c>
      <c r="E1781" s="162" t="str">
        <f>Instructions!$I$53</f>
        <v>Mot 32</v>
      </c>
      <c r="F1781" s="162">
        <f ca="1" t="shared" si="432"/>
        <v>0.9445091019332216</v>
      </c>
      <c r="G1781" s="162" t="str">
        <f>Instructions!$I$68</f>
        <v>Mot 47</v>
      </c>
      <c r="H1781" s="162">
        <f ca="1" t="shared" si="432"/>
        <v>0.5677553496779939</v>
      </c>
      <c r="I1781" s="162" t="str">
        <f>Instructions!$I$83</f>
        <v>Mot 62</v>
      </c>
      <c r="J1781" s="162">
        <f ca="1" t="shared" si="432"/>
        <v>0.2855726808500322</v>
      </c>
    </row>
    <row r="1782" spans="1:10" ht="16.5">
      <c r="A1782" s="162" t="str">
        <f>Instructions!$I$24</f>
        <v>Mot 3</v>
      </c>
      <c r="B1782" s="162">
        <f ca="1" t="shared" si="430"/>
        <v>0.317084344301519</v>
      </c>
      <c r="C1782" s="162" t="str">
        <f>Instructions!$I$39</f>
        <v>Mot 18</v>
      </c>
      <c r="D1782" s="162">
        <f ca="1" t="shared" si="431"/>
        <v>0.12833916700303372</v>
      </c>
      <c r="E1782" s="162" t="str">
        <f>Instructions!$I$54</f>
        <v>Mot 33</v>
      </c>
      <c r="F1782" s="162">
        <f ca="1" t="shared" si="432"/>
        <v>0.6539319789766818</v>
      </c>
      <c r="G1782" s="162" t="str">
        <f>Instructions!$I$69</f>
        <v>Mot 48</v>
      </c>
      <c r="H1782" s="162">
        <f ca="1" t="shared" si="432"/>
        <v>0.4818373800683684</v>
      </c>
      <c r="I1782" s="162" t="str">
        <f>Instructions!$I$84</f>
        <v>Mot 63</v>
      </c>
      <c r="J1782" s="162">
        <f ca="1" t="shared" si="432"/>
        <v>0.17980011247603045</v>
      </c>
    </row>
    <row r="1783" spans="1:10" ht="16.5">
      <c r="A1783" s="162" t="str">
        <f>Instructions!$I$25</f>
        <v>Mot 4</v>
      </c>
      <c r="B1783" s="162">
        <f ca="1" t="shared" si="430"/>
        <v>0.9913221437858033</v>
      </c>
      <c r="C1783" s="162" t="str">
        <f>Instructions!$I$40</f>
        <v>Mot 19</v>
      </c>
      <c r="D1783" s="162">
        <f ca="1" t="shared" si="431"/>
        <v>0.5346972440372936</v>
      </c>
      <c r="E1783" s="162" t="str">
        <f>Instructions!$I$55</f>
        <v>Mot 34</v>
      </c>
      <c r="F1783" s="162">
        <f ca="1" t="shared" si="432"/>
        <v>0.5944441834186154</v>
      </c>
      <c r="G1783" s="162" t="str">
        <f>Instructions!$I$70</f>
        <v>Mot 49</v>
      </c>
      <c r="H1783" s="162">
        <f ca="1" t="shared" si="432"/>
        <v>0.7559058348238462</v>
      </c>
      <c r="I1783" s="162" t="str">
        <f>Instructions!$I$85</f>
        <v>Mot 64</v>
      </c>
      <c r="J1783" s="162">
        <f ca="1" t="shared" si="432"/>
        <v>0.5801143868216335</v>
      </c>
    </row>
    <row r="1784" spans="1:10" ht="16.5">
      <c r="A1784" s="162" t="str">
        <f>Instructions!$I$26</f>
        <v>Mot 5</v>
      </c>
      <c r="B1784" s="162">
        <f ca="1" t="shared" si="430"/>
        <v>0.3767606703921086</v>
      </c>
      <c r="C1784" s="162" t="str">
        <f>Instructions!$I$41</f>
        <v>Mot 20</v>
      </c>
      <c r="D1784" s="162">
        <f ca="1" t="shared" si="431"/>
        <v>0.6151798637425974</v>
      </c>
      <c r="E1784" s="162" t="str">
        <f>Instructions!$I$56</f>
        <v>Mot 35</v>
      </c>
      <c r="F1784" s="162">
        <f ca="1" t="shared" si="432"/>
        <v>0.5265134467393001</v>
      </c>
      <c r="G1784" s="162" t="str">
        <f>Instructions!$I$71</f>
        <v>Mot 50</v>
      </c>
      <c r="H1784" s="162">
        <f ca="1" t="shared" si="432"/>
        <v>0.4010773444718332</v>
      </c>
      <c r="I1784" s="162" t="str">
        <f>Instructions!$I$86</f>
        <v>Mot 65</v>
      </c>
      <c r="J1784" s="162">
        <f ca="1" t="shared" si="432"/>
        <v>0.397618308248187</v>
      </c>
    </row>
    <row r="1785" spans="1:10" ht="16.5">
      <c r="A1785" s="162" t="str">
        <f>Instructions!$I$27</f>
        <v>Mot 6</v>
      </c>
      <c r="B1785" s="162">
        <f ca="1" t="shared" si="430"/>
        <v>0.387451496999494</v>
      </c>
      <c r="C1785" s="162" t="str">
        <f>Instructions!$I$42</f>
        <v>Mot 21</v>
      </c>
      <c r="D1785" s="162">
        <f ca="1" t="shared" si="431"/>
        <v>0.09250897909472522</v>
      </c>
      <c r="E1785" s="162" t="str">
        <f>Instructions!$I$57</f>
        <v>Mot 36</v>
      </c>
      <c r="F1785" s="162">
        <f ca="1" t="shared" si="432"/>
        <v>0.04159142454197329</v>
      </c>
      <c r="G1785" s="162" t="str">
        <f>Instructions!$I$72</f>
        <v>Mot 51</v>
      </c>
      <c r="H1785" s="162">
        <f ca="1" t="shared" si="432"/>
        <v>0.8702021442516197</v>
      </c>
      <c r="I1785" s="162" t="str">
        <f>Instructions!$I$87</f>
        <v>Mot 66</v>
      </c>
      <c r="J1785" s="162">
        <f ca="1" t="shared" si="432"/>
        <v>0.7634469622703792</v>
      </c>
    </row>
    <row r="1786" spans="1:10" ht="16.5">
      <c r="A1786" s="162" t="str">
        <f>Instructions!$I$28</f>
        <v>Mot 7</v>
      </c>
      <c r="B1786" s="162">
        <f ca="1" t="shared" si="430"/>
        <v>0.464127683204102</v>
      </c>
      <c r="C1786" s="162" t="str">
        <f>Instructions!$I$43</f>
        <v>Mot 22</v>
      </c>
      <c r="D1786" s="162">
        <f ca="1" t="shared" si="431"/>
        <v>0.6787751321977835</v>
      </c>
      <c r="E1786" s="162" t="str">
        <f>Instructions!$I$58</f>
        <v>Mot 37</v>
      </c>
      <c r="F1786" s="162">
        <f ca="1" t="shared" si="432"/>
        <v>0.42726471610222694</v>
      </c>
      <c r="G1786" s="162" t="str">
        <f>Instructions!$I$73</f>
        <v>Mot 52</v>
      </c>
      <c r="H1786" s="162">
        <f ca="1" t="shared" si="432"/>
        <v>0.6249724706668112</v>
      </c>
      <c r="I1786" s="162" t="str">
        <f>Instructions!$I$88</f>
        <v>Mot 67</v>
      </c>
      <c r="J1786" s="162">
        <f ca="1" t="shared" si="432"/>
        <v>0.856397727699293</v>
      </c>
    </row>
    <row r="1787" spans="1:10" ht="16.5">
      <c r="A1787" s="162" t="str">
        <f>Instructions!$I$29</f>
        <v>Mot 8</v>
      </c>
      <c r="B1787" s="162">
        <f ca="1" t="shared" si="430"/>
        <v>0.3090505154085468</v>
      </c>
      <c r="C1787" s="162" t="str">
        <f>Instructions!$I$44</f>
        <v>Mot 23</v>
      </c>
      <c r="D1787" s="162">
        <f ca="1" t="shared" si="431"/>
        <v>0.7733209201391705</v>
      </c>
      <c r="E1787" s="162" t="str">
        <f>Instructions!$I$59</f>
        <v>Mot 38</v>
      </c>
      <c r="F1787" s="162">
        <f ca="1" t="shared" si="432"/>
        <v>0.5949787357860542</v>
      </c>
      <c r="G1787" s="162" t="str">
        <f>Instructions!$I$74</f>
        <v>Mot 53</v>
      </c>
      <c r="H1787" s="162">
        <f ca="1" t="shared" si="432"/>
        <v>0.7219434001298344</v>
      </c>
      <c r="I1787" s="162" t="str">
        <f>Instructions!$I$89</f>
        <v>Mot 68</v>
      </c>
      <c r="J1787" s="162">
        <f ca="1" t="shared" si="432"/>
        <v>0.7232860283039911</v>
      </c>
    </row>
    <row r="1788" spans="1:10" ht="16.5">
      <c r="A1788" s="162" t="str">
        <f>Instructions!$I$30</f>
        <v>Mot 9</v>
      </c>
      <c r="B1788" s="162">
        <f ca="1" t="shared" si="430"/>
        <v>0.7228326441178398</v>
      </c>
      <c r="C1788" s="162" t="str">
        <f>Instructions!$I$45</f>
        <v>Mot 24</v>
      </c>
      <c r="D1788" s="162">
        <f ca="1" t="shared" si="431"/>
        <v>0.9543140926512879</v>
      </c>
      <c r="E1788" s="162" t="str">
        <f>Instructions!$I$60</f>
        <v>Mot 39</v>
      </c>
      <c r="F1788" s="162">
        <f ca="1" t="shared" si="432"/>
        <v>0.31073264237125386</v>
      </c>
      <c r="G1788" s="162" t="str">
        <f>Instructions!$I$75</f>
        <v>Mot 54</v>
      </c>
      <c r="H1788" s="162">
        <f ca="1" t="shared" si="432"/>
        <v>0.6859006729267948</v>
      </c>
      <c r="I1788" s="162" t="str">
        <f>Instructions!$I$90</f>
        <v>Mot 69</v>
      </c>
      <c r="J1788" s="162">
        <f ca="1" t="shared" si="432"/>
        <v>0.7304617551699434</v>
      </c>
    </row>
    <row r="1789" spans="1:10" ht="16.5">
      <c r="A1789" s="162" t="str">
        <f>Instructions!$I$31</f>
        <v>Mot 10</v>
      </c>
      <c r="B1789" s="162">
        <f ca="1" t="shared" si="430"/>
        <v>0.301308802021896</v>
      </c>
      <c r="C1789" s="162" t="str">
        <f>Instructions!$I$46</f>
        <v>Mot 25</v>
      </c>
      <c r="D1789" s="162">
        <f ca="1">RAND()</f>
        <v>0.7240501558596846</v>
      </c>
      <c r="E1789" s="162" t="str">
        <f>Instructions!$I$61</f>
        <v>Mot 40</v>
      </c>
      <c r="F1789" s="162">
        <f ca="1">RAND()</f>
        <v>0.4992208736861051</v>
      </c>
      <c r="G1789" s="162" t="str">
        <f>Instructions!$I$76</f>
        <v>Mot 55</v>
      </c>
      <c r="H1789" s="162">
        <f ca="1" t="shared" si="432"/>
        <v>0.23061998092933722</v>
      </c>
      <c r="I1789" s="162" t="str">
        <f>Instructions!$I$91</f>
        <v>Mot 70</v>
      </c>
      <c r="J1789" s="162">
        <f ca="1" t="shared" si="432"/>
        <v>0.8461208298185625</v>
      </c>
    </row>
    <row r="1790" spans="1:10" ht="16.5">
      <c r="A1790" s="162" t="str">
        <f>Instructions!$I$32</f>
        <v>Mot 11</v>
      </c>
      <c r="B1790" s="162">
        <f ca="1" t="shared" si="430"/>
        <v>0.26722780928052414</v>
      </c>
      <c r="C1790" s="162" t="str">
        <f>Instructions!$I$47</f>
        <v>Mot 26</v>
      </c>
      <c r="D1790" s="162">
        <f ca="1">RAND()</f>
        <v>0.6116909552389829</v>
      </c>
      <c r="E1790" s="162" t="str">
        <f>Instructions!$I$62</f>
        <v>Mot 41</v>
      </c>
      <c r="F1790" s="162">
        <f ca="1">RAND()</f>
        <v>0.8468509534096288</v>
      </c>
      <c r="G1790" s="162" t="str">
        <f>Instructions!$I$77</f>
        <v>Mot 56</v>
      </c>
      <c r="H1790" s="162">
        <f ca="1" t="shared" si="432"/>
        <v>0.9159993566418233</v>
      </c>
      <c r="I1790" s="162" t="str">
        <f>Instructions!$I$92</f>
        <v>Mot 71</v>
      </c>
      <c r="J1790" s="162">
        <f ca="1" t="shared" si="432"/>
        <v>0.45951905416947936</v>
      </c>
    </row>
    <row r="1791" spans="1:10" ht="16.5">
      <c r="A1791" s="162" t="str">
        <f>Instructions!$I$33</f>
        <v>Mot 12</v>
      </c>
      <c r="B1791" s="162">
        <f ca="1" t="shared" si="430"/>
        <v>0.02795496621497129</v>
      </c>
      <c r="C1791" s="162" t="str">
        <f>Instructions!$I$48</f>
        <v>Mot 27</v>
      </c>
      <c r="D1791" s="162">
        <f ca="1">RAND()</f>
        <v>0.8453636042056861</v>
      </c>
      <c r="E1791" s="162" t="str">
        <f>Instructions!$I$63</f>
        <v>Mot 42</v>
      </c>
      <c r="F1791" s="162">
        <f ca="1">RAND()</f>
        <v>0.8458128561853346</v>
      </c>
      <c r="G1791" s="162" t="str">
        <f>Instructions!$I$78</f>
        <v>Mot 57</v>
      </c>
      <c r="H1791" s="162">
        <f ca="1" t="shared" si="432"/>
        <v>0.48953005877471456</v>
      </c>
      <c r="I1791" s="162" t="str">
        <f>Instructions!$I$93</f>
        <v>Mot 72</v>
      </c>
      <c r="J1791" s="162">
        <f ca="1" t="shared" si="432"/>
        <v>0.404002197078113</v>
      </c>
    </row>
    <row r="1792" spans="1:10" ht="16.5">
      <c r="A1792" s="162" t="str">
        <f>Instructions!$I$34</f>
        <v>Mot 13</v>
      </c>
      <c r="B1792" s="162">
        <f ca="1" t="shared" si="430"/>
        <v>0.10046219868763928</v>
      </c>
      <c r="C1792" s="162" t="str">
        <f>Instructions!$I$49</f>
        <v>Mot 28</v>
      </c>
      <c r="D1792" s="162">
        <f aca="true" t="shared" si="433" ref="D1792:D1794">RAND()</f>
        <v>0.10625100704992874</v>
      </c>
      <c r="E1792" s="162" t="str">
        <f>Instructions!$I$64</f>
        <v>Mot 43</v>
      </c>
      <c r="F1792" s="162">
        <f aca="true" t="shared" si="434" ref="F1792:F1794">RAND()</f>
        <v>0.9281844491631498</v>
      </c>
      <c r="G1792" s="162" t="str">
        <f>Instructions!$I$79</f>
        <v>Mot 58</v>
      </c>
      <c r="H1792" s="162">
        <f ca="1" t="shared" si="432"/>
        <v>0.9256046595434005</v>
      </c>
      <c r="I1792" s="162" t="str">
        <f>Instructions!$I$94</f>
        <v>Mot 73</v>
      </c>
      <c r="J1792" s="162">
        <f ca="1" t="shared" si="432"/>
        <v>0.626191991454922</v>
      </c>
    </row>
    <row r="1793" spans="1:10" ht="16.5">
      <c r="A1793" s="162" t="str">
        <f>Instructions!$I$35</f>
        <v>Mot 14</v>
      </c>
      <c r="B1793" s="162">
        <f ca="1" t="shared" si="430"/>
        <v>0.0016839227965400605</v>
      </c>
      <c r="C1793" s="162" t="str">
        <f>Instructions!$I$50</f>
        <v>Mot 29</v>
      </c>
      <c r="D1793" s="162">
        <f ca="1" t="shared" si="433"/>
        <v>0.8895820292484364</v>
      </c>
      <c r="E1793" s="162" t="str">
        <f>Instructions!$I$65</f>
        <v>Mot 44</v>
      </c>
      <c r="F1793" s="162">
        <f ca="1" t="shared" si="434"/>
        <v>0.6488588174146271</v>
      </c>
      <c r="G1793" s="162" t="str">
        <f>Instructions!$I$80</f>
        <v>Mot 59</v>
      </c>
      <c r="H1793" s="162">
        <f ca="1" t="shared" si="432"/>
        <v>0.8198783770483619</v>
      </c>
      <c r="I1793" s="162" t="str">
        <f>Instructions!$I$95</f>
        <v>Mot 74</v>
      </c>
      <c r="J1793" s="162">
        <f ca="1" t="shared" si="432"/>
        <v>0.15593910946873635</v>
      </c>
    </row>
    <row r="1794" spans="1:10" ht="16.5">
      <c r="A1794" s="162" t="str">
        <f>Instructions!$I$36</f>
        <v>Mot 15</v>
      </c>
      <c r="B1794" s="162">
        <f ca="1" t="shared" si="430"/>
        <v>0.5566758144334072</v>
      </c>
      <c r="C1794" s="162" t="str">
        <f>Instructions!$I$51</f>
        <v>Mot 30</v>
      </c>
      <c r="D1794" s="162">
        <f ca="1" t="shared" si="433"/>
        <v>0.7683876402106656</v>
      </c>
      <c r="E1794" s="162" t="str">
        <f>Instructions!$I$66</f>
        <v>Mot 45</v>
      </c>
      <c r="F1794" s="162">
        <f ca="1" t="shared" si="434"/>
        <v>0.5909600025168343</v>
      </c>
      <c r="G1794" s="162" t="str">
        <f>Instructions!$I$81</f>
        <v>Mot 60</v>
      </c>
      <c r="H1794" s="162">
        <f ca="1" t="shared" si="432"/>
        <v>0.3292535191850212</v>
      </c>
      <c r="I1794" s="162" t="str">
        <f>Instructions!$I$96</f>
        <v>Mot 75</v>
      </c>
      <c r="J1794" s="162">
        <f ca="1" t="shared" si="432"/>
        <v>0.5177745656958517</v>
      </c>
    </row>
    <row r="1795" ht="16.5">
      <c r="K1795" s="162">
        <v>90</v>
      </c>
    </row>
    <row r="1800" spans="1:10" ht="16.5">
      <c r="A1800" s="162" t="str">
        <f>Instructions!$I$22</f>
        <v>Mot 1</v>
      </c>
      <c r="B1800" s="162">
        <f aca="true" t="shared" si="435" ref="B1800:B1814">RAND()</f>
        <v>0.5269108606688984</v>
      </c>
      <c r="C1800" s="162" t="str">
        <f>Instructions!$I$37</f>
        <v>Mot 16</v>
      </c>
      <c r="D1800" s="162">
        <f aca="true" t="shared" si="436" ref="D1800:D1808">RAND()</f>
        <v>0.8554344206067208</v>
      </c>
      <c r="E1800" s="162" t="str">
        <f>Instructions!$I$52</f>
        <v>Mot 31</v>
      </c>
      <c r="F1800" s="162">
        <f aca="true" t="shared" si="437" ref="F1800:J1814">RAND()</f>
        <v>0.5330131955818549</v>
      </c>
      <c r="G1800" s="162" t="str">
        <f>Instructions!$I$67</f>
        <v>Mot 46</v>
      </c>
      <c r="H1800" s="162">
        <f ca="1" t="shared" si="437"/>
        <v>0.199053755579632</v>
      </c>
      <c r="I1800" s="162" t="str">
        <f>Instructions!$I$82</f>
        <v>Mot 61</v>
      </c>
      <c r="J1800" s="162">
        <f ca="1" t="shared" si="437"/>
        <v>0.721508563743952</v>
      </c>
    </row>
    <row r="1801" spans="1:10" ht="16.5">
      <c r="A1801" s="162" t="str">
        <f>Instructions!$I$23</f>
        <v>Mot 2</v>
      </c>
      <c r="B1801" s="162">
        <f ca="1" t="shared" si="435"/>
        <v>0.11127900719312633</v>
      </c>
      <c r="C1801" s="162" t="str">
        <f>Instructions!$I$38</f>
        <v>Mot 17</v>
      </c>
      <c r="D1801" s="162">
        <f ca="1" t="shared" si="436"/>
        <v>0.6611231085656377</v>
      </c>
      <c r="E1801" s="162" t="str">
        <f>Instructions!$I$53</f>
        <v>Mot 32</v>
      </c>
      <c r="F1801" s="162">
        <f ca="1" t="shared" si="437"/>
        <v>0.9677510481785174</v>
      </c>
      <c r="G1801" s="162" t="str">
        <f>Instructions!$I$68</f>
        <v>Mot 47</v>
      </c>
      <c r="H1801" s="162">
        <f ca="1" t="shared" si="437"/>
        <v>0.4871685540540416</v>
      </c>
      <c r="I1801" s="162" t="str">
        <f>Instructions!$I$83</f>
        <v>Mot 62</v>
      </c>
      <c r="J1801" s="162">
        <f ca="1" t="shared" si="437"/>
        <v>0.35962788916055277</v>
      </c>
    </row>
    <row r="1802" spans="1:10" ht="16.5">
      <c r="A1802" s="162" t="str">
        <f>Instructions!$I$24</f>
        <v>Mot 3</v>
      </c>
      <c r="B1802" s="162">
        <f ca="1" t="shared" si="435"/>
        <v>0.2264051473688885</v>
      </c>
      <c r="C1802" s="162" t="str">
        <f>Instructions!$I$39</f>
        <v>Mot 18</v>
      </c>
      <c r="D1802" s="162">
        <f ca="1" t="shared" si="436"/>
        <v>0.8454072740552774</v>
      </c>
      <c r="E1802" s="162" t="str">
        <f>Instructions!$I$54</f>
        <v>Mot 33</v>
      </c>
      <c r="F1802" s="162">
        <f ca="1" t="shared" si="437"/>
        <v>0.037628035115178204</v>
      </c>
      <c r="G1802" s="162" t="str">
        <f>Instructions!$I$69</f>
        <v>Mot 48</v>
      </c>
      <c r="H1802" s="162">
        <f ca="1" t="shared" si="437"/>
        <v>0.056207892097465684</v>
      </c>
      <c r="I1802" s="162" t="str">
        <f>Instructions!$I$84</f>
        <v>Mot 63</v>
      </c>
      <c r="J1802" s="162">
        <f ca="1" t="shared" si="437"/>
        <v>0.034639700673956275</v>
      </c>
    </row>
    <row r="1803" spans="1:10" ht="16.5">
      <c r="A1803" s="162" t="str">
        <f>Instructions!$I$25</f>
        <v>Mot 4</v>
      </c>
      <c r="B1803" s="162">
        <f ca="1" t="shared" si="435"/>
        <v>0.9883858561130148</v>
      </c>
      <c r="C1803" s="162" t="str">
        <f>Instructions!$I$40</f>
        <v>Mot 19</v>
      </c>
      <c r="D1803" s="162">
        <f ca="1" t="shared" si="436"/>
        <v>0.3673901156226015</v>
      </c>
      <c r="E1803" s="162" t="str">
        <f>Instructions!$I$55</f>
        <v>Mot 34</v>
      </c>
      <c r="F1803" s="162">
        <f ca="1" t="shared" si="437"/>
        <v>0.7386446516710976</v>
      </c>
      <c r="G1803" s="162" t="str">
        <f>Instructions!$I$70</f>
        <v>Mot 49</v>
      </c>
      <c r="H1803" s="162">
        <f ca="1" t="shared" si="437"/>
        <v>0.27057529527861335</v>
      </c>
      <c r="I1803" s="162" t="str">
        <f>Instructions!$I$85</f>
        <v>Mot 64</v>
      </c>
      <c r="J1803" s="162">
        <f ca="1" t="shared" si="437"/>
        <v>0.9178990540060786</v>
      </c>
    </row>
    <row r="1804" spans="1:10" ht="16.5">
      <c r="A1804" s="162" t="str">
        <f>Instructions!$I$26</f>
        <v>Mot 5</v>
      </c>
      <c r="B1804" s="162">
        <f ca="1" t="shared" si="435"/>
        <v>0.31927131849821055</v>
      </c>
      <c r="C1804" s="162" t="str">
        <f>Instructions!$I$41</f>
        <v>Mot 20</v>
      </c>
      <c r="D1804" s="162">
        <f ca="1" t="shared" si="436"/>
        <v>0.8052948622005969</v>
      </c>
      <c r="E1804" s="162" t="str">
        <f>Instructions!$I$56</f>
        <v>Mot 35</v>
      </c>
      <c r="F1804" s="162">
        <f ca="1" t="shared" si="437"/>
        <v>0.3419818861244741</v>
      </c>
      <c r="G1804" s="162" t="str">
        <f>Instructions!$I$71</f>
        <v>Mot 50</v>
      </c>
      <c r="H1804" s="162">
        <f ca="1" t="shared" si="437"/>
        <v>0.0008246793025249444</v>
      </c>
      <c r="I1804" s="162" t="str">
        <f>Instructions!$I$86</f>
        <v>Mot 65</v>
      </c>
      <c r="J1804" s="162">
        <f ca="1" t="shared" si="437"/>
        <v>0.5816737851416702</v>
      </c>
    </row>
    <row r="1805" spans="1:10" ht="16.5">
      <c r="A1805" s="162" t="str">
        <f>Instructions!$I$27</f>
        <v>Mot 6</v>
      </c>
      <c r="B1805" s="162">
        <f ca="1" t="shared" si="435"/>
        <v>0.8584297968251305</v>
      </c>
      <c r="C1805" s="162" t="str">
        <f>Instructions!$I$42</f>
        <v>Mot 21</v>
      </c>
      <c r="D1805" s="162">
        <f ca="1" t="shared" si="436"/>
        <v>0.9735638945289663</v>
      </c>
      <c r="E1805" s="162" t="str">
        <f>Instructions!$I$57</f>
        <v>Mot 36</v>
      </c>
      <c r="F1805" s="162">
        <f ca="1" t="shared" si="437"/>
        <v>0.04901128720358672</v>
      </c>
      <c r="G1805" s="162" t="str">
        <f>Instructions!$I$72</f>
        <v>Mot 51</v>
      </c>
      <c r="H1805" s="162">
        <f ca="1" t="shared" si="437"/>
        <v>0.688916105805037</v>
      </c>
      <c r="I1805" s="162" t="str">
        <f>Instructions!$I$87</f>
        <v>Mot 66</v>
      </c>
      <c r="J1805" s="162">
        <f ca="1" t="shared" si="437"/>
        <v>0.9271290375121132</v>
      </c>
    </row>
    <row r="1806" spans="1:10" ht="16.5">
      <c r="A1806" s="162" t="str">
        <f>Instructions!$I$28</f>
        <v>Mot 7</v>
      </c>
      <c r="B1806" s="162">
        <f ca="1" t="shared" si="435"/>
        <v>0.6497847233580161</v>
      </c>
      <c r="C1806" s="162" t="str">
        <f>Instructions!$I$43</f>
        <v>Mot 22</v>
      </c>
      <c r="D1806" s="162">
        <f ca="1" t="shared" si="436"/>
        <v>0.0507759539674737</v>
      </c>
      <c r="E1806" s="162" t="str">
        <f>Instructions!$I$58</f>
        <v>Mot 37</v>
      </c>
      <c r="F1806" s="162">
        <f ca="1" t="shared" si="437"/>
        <v>0.04208562734490262</v>
      </c>
      <c r="G1806" s="162" t="str">
        <f>Instructions!$I$73</f>
        <v>Mot 52</v>
      </c>
      <c r="H1806" s="162">
        <f ca="1" t="shared" si="437"/>
        <v>0.4255155542413015</v>
      </c>
      <c r="I1806" s="162" t="str">
        <f>Instructions!$I$88</f>
        <v>Mot 67</v>
      </c>
      <c r="J1806" s="162">
        <f ca="1" t="shared" si="437"/>
        <v>0.033474918815821764</v>
      </c>
    </row>
    <row r="1807" spans="1:10" ht="16.5">
      <c r="A1807" s="162" t="str">
        <f>Instructions!$I$29</f>
        <v>Mot 8</v>
      </c>
      <c r="B1807" s="162">
        <f ca="1" t="shared" si="435"/>
        <v>0.9247875738140758</v>
      </c>
      <c r="C1807" s="162" t="str">
        <f>Instructions!$I$44</f>
        <v>Mot 23</v>
      </c>
      <c r="D1807" s="162">
        <f ca="1" t="shared" si="436"/>
        <v>0.6316221981315955</v>
      </c>
      <c r="E1807" s="162" t="str">
        <f>Instructions!$I$59</f>
        <v>Mot 38</v>
      </c>
      <c r="F1807" s="162">
        <f ca="1" t="shared" si="437"/>
        <v>0.3695064169859721</v>
      </c>
      <c r="G1807" s="162" t="str">
        <f>Instructions!$I$74</f>
        <v>Mot 53</v>
      </c>
      <c r="H1807" s="162">
        <f ca="1" t="shared" si="437"/>
        <v>0.5563918448910136</v>
      </c>
      <c r="I1807" s="162" t="str">
        <f>Instructions!$I$89</f>
        <v>Mot 68</v>
      </c>
      <c r="J1807" s="162">
        <f ca="1" t="shared" si="437"/>
        <v>0.01580028125361288</v>
      </c>
    </row>
    <row r="1808" spans="1:10" ht="16.5">
      <c r="A1808" s="162" t="str">
        <f>Instructions!$I$30</f>
        <v>Mot 9</v>
      </c>
      <c r="B1808" s="162">
        <f ca="1" t="shared" si="435"/>
        <v>0.555514075311958</v>
      </c>
      <c r="C1808" s="162" t="str">
        <f>Instructions!$I$45</f>
        <v>Mot 24</v>
      </c>
      <c r="D1808" s="162">
        <f ca="1" t="shared" si="436"/>
        <v>0.5174478221393781</v>
      </c>
      <c r="E1808" s="162" t="str">
        <f>Instructions!$I$60</f>
        <v>Mot 39</v>
      </c>
      <c r="F1808" s="162">
        <f ca="1" t="shared" si="437"/>
        <v>0.6728142240387486</v>
      </c>
      <c r="G1808" s="162" t="str">
        <f>Instructions!$I$75</f>
        <v>Mot 54</v>
      </c>
      <c r="H1808" s="162">
        <f ca="1" t="shared" si="437"/>
        <v>0.9619647353636535</v>
      </c>
      <c r="I1808" s="162" t="str">
        <f>Instructions!$I$90</f>
        <v>Mot 69</v>
      </c>
      <c r="J1808" s="162">
        <f ca="1" t="shared" si="437"/>
        <v>0.2014719985124992</v>
      </c>
    </row>
    <row r="1809" spans="1:10" ht="16.5">
      <c r="A1809" s="162" t="str">
        <f>Instructions!$I$31</f>
        <v>Mot 10</v>
      </c>
      <c r="B1809" s="162">
        <f ca="1" t="shared" si="435"/>
        <v>0.48439452523649285</v>
      </c>
      <c r="C1809" s="162" t="str">
        <f>Instructions!$I$46</f>
        <v>Mot 25</v>
      </c>
      <c r="D1809" s="162">
        <f ca="1">RAND()</f>
        <v>0.7890446025873287</v>
      </c>
      <c r="E1809" s="162" t="str">
        <f>Instructions!$I$61</f>
        <v>Mot 40</v>
      </c>
      <c r="F1809" s="162">
        <f ca="1">RAND()</f>
        <v>0.9167727127595479</v>
      </c>
      <c r="G1809" s="162" t="str">
        <f>Instructions!$I$76</f>
        <v>Mot 55</v>
      </c>
      <c r="H1809" s="162">
        <f ca="1" t="shared" si="437"/>
        <v>0.6306630604439666</v>
      </c>
      <c r="I1809" s="162" t="str">
        <f>Instructions!$I$91</f>
        <v>Mot 70</v>
      </c>
      <c r="J1809" s="162">
        <f ca="1" t="shared" si="437"/>
        <v>0.11699230380832315</v>
      </c>
    </row>
    <row r="1810" spans="1:10" ht="16.5">
      <c r="A1810" s="162" t="str">
        <f>Instructions!$I$32</f>
        <v>Mot 11</v>
      </c>
      <c r="B1810" s="162">
        <f ca="1" t="shared" si="435"/>
        <v>0.5269575671616828</v>
      </c>
      <c r="C1810" s="162" t="str">
        <f>Instructions!$I$47</f>
        <v>Mot 26</v>
      </c>
      <c r="D1810" s="162">
        <f ca="1">RAND()</f>
        <v>0.30569278614275586</v>
      </c>
      <c r="E1810" s="162" t="str">
        <f>Instructions!$I$62</f>
        <v>Mot 41</v>
      </c>
      <c r="F1810" s="162">
        <f ca="1">RAND()</f>
        <v>0.9245178541541605</v>
      </c>
      <c r="G1810" s="162" t="str">
        <f>Instructions!$I$77</f>
        <v>Mot 56</v>
      </c>
      <c r="H1810" s="162">
        <f ca="1" t="shared" si="437"/>
        <v>0.9327183868373825</v>
      </c>
      <c r="I1810" s="162" t="str">
        <f>Instructions!$I$92</f>
        <v>Mot 71</v>
      </c>
      <c r="J1810" s="162">
        <f ca="1" t="shared" si="437"/>
        <v>0.5375630549097357</v>
      </c>
    </row>
    <row r="1811" spans="1:10" ht="16.5">
      <c r="A1811" s="162" t="str">
        <f>Instructions!$I$33</f>
        <v>Mot 12</v>
      </c>
      <c r="B1811" s="162">
        <f ca="1" t="shared" si="435"/>
        <v>0.28115043168296927</v>
      </c>
      <c r="C1811" s="162" t="str">
        <f>Instructions!$I$48</f>
        <v>Mot 27</v>
      </c>
      <c r="D1811" s="162">
        <f ca="1">RAND()</f>
        <v>0.2436826314061178</v>
      </c>
      <c r="E1811" s="162" t="str">
        <f>Instructions!$I$63</f>
        <v>Mot 42</v>
      </c>
      <c r="F1811" s="162">
        <f ca="1">RAND()</f>
        <v>0.32353597269574497</v>
      </c>
      <c r="G1811" s="162" t="str">
        <f>Instructions!$I$78</f>
        <v>Mot 57</v>
      </c>
      <c r="H1811" s="162">
        <f ca="1" t="shared" si="437"/>
        <v>0.2562697652282061</v>
      </c>
      <c r="I1811" s="162" t="str">
        <f>Instructions!$I$93</f>
        <v>Mot 72</v>
      </c>
      <c r="J1811" s="162">
        <f ca="1" t="shared" si="437"/>
        <v>0.976840127612787</v>
      </c>
    </row>
    <row r="1812" spans="1:10" ht="16.5">
      <c r="A1812" s="162" t="str">
        <f>Instructions!$I$34</f>
        <v>Mot 13</v>
      </c>
      <c r="B1812" s="162">
        <f ca="1" t="shared" si="435"/>
        <v>0.6826014653558014</v>
      </c>
      <c r="C1812" s="162" t="str">
        <f>Instructions!$I$49</f>
        <v>Mot 28</v>
      </c>
      <c r="D1812" s="162">
        <f aca="true" t="shared" si="438" ref="D1812:D1814">RAND()</f>
        <v>0.739209064705666</v>
      </c>
      <c r="E1812" s="162" t="str">
        <f>Instructions!$I$64</f>
        <v>Mot 43</v>
      </c>
      <c r="F1812" s="162">
        <f aca="true" t="shared" si="439" ref="F1812:F1814">RAND()</f>
        <v>0.08091890512188005</v>
      </c>
      <c r="G1812" s="162" t="str">
        <f>Instructions!$I$79</f>
        <v>Mot 58</v>
      </c>
      <c r="H1812" s="162">
        <f ca="1" t="shared" si="437"/>
        <v>0.9341202535230366</v>
      </c>
      <c r="I1812" s="162" t="str">
        <f>Instructions!$I$94</f>
        <v>Mot 73</v>
      </c>
      <c r="J1812" s="162">
        <f ca="1" t="shared" si="437"/>
        <v>0.5501819577286751</v>
      </c>
    </row>
    <row r="1813" spans="1:10" ht="16.5">
      <c r="A1813" s="162" t="str">
        <f>Instructions!$I$35</f>
        <v>Mot 14</v>
      </c>
      <c r="B1813" s="162">
        <f ca="1" t="shared" si="435"/>
        <v>0.8825801696827494</v>
      </c>
      <c r="C1813" s="162" t="str">
        <f>Instructions!$I$50</f>
        <v>Mot 29</v>
      </c>
      <c r="D1813" s="162">
        <f ca="1" t="shared" si="438"/>
        <v>0.0063206644657627375</v>
      </c>
      <c r="E1813" s="162" t="str">
        <f>Instructions!$I$65</f>
        <v>Mot 44</v>
      </c>
      <c r="F1813" s="162">
        <f ca="1" t="shared" si="439"/>
        <v>0.9515885836155161</v>
      </c>
      <c r="G1813" s="162" t="str">
        <f>Instructions!$I$80</f>
        <v>Mot 59</v>
      </c>
      <c r="H1813" s="162">
        <f ca="1" t="shared" si="437"/>
        <v>0.7965019571665705</v>
      </c>
      <c r="I1813" s="162" t="str">
        <f>Instructions!$I$95</f>
        <v>Mot 74</v>
      </c>
      <c r="J1813" s="162">
        <f ca="1" t="shared" si="437"/>
        <v>0.783308477231791</v>
      </c>
    </row>
    <row r="1814" spans="1:10" ht="16.5">
      <c r="A1814" s="162" t="str">
        <f>Instructions!$I$36</f>
        <v>Mot 15</v>
      </c>
      <c r="B1814" s="162">
        <f ca="1" t="shared" si="435"/>
        <v>0.9262832772893487</v>
      </c>
      <c r="C1814" s="162" t="str">
        <f>Instructions!$I$51</f>
        <v>Mot 30</v>
      </c>
      <c r="D1814" s="162">
        <f ca="1" t="shared" si="438"/>
        <v>0.5674491327871192</v>
      </c>
      <c r="E1814" s="162" t="str">
        <f>Instructions!$I$66</f>
        <v>Mot 45</v>
      </c>
      <c r="F1814" s="162">
        <f ca="1" t="shared" si="439"/>
        <v>0.6921018233619259</v>
      </c>
      <c r="G1814" s="162" t="str">
        <f>Instructions!$I$81</f>
        <v>Mot 60</v>
      </c>
      <c r="H1814" s="162">
        <f ca="1" t="shared" si="437"/>
        <v>0.08431558661445626</v>
      </c>
      <c r="I1814" s="162" t="str">
        <f>Instructions!$I$96</f>
        <v>Mot 75</v>
      </c>
      <c r="J1814" s="162">
        <f ca="1" t="shared" si="437"/>
        <v>0.615370675004073</v>
      </c>
    </row>
    <row r="1815" ht="16.5">
      <c r="K1815" s="162">
        <v>91</v>
      </c>
    </row>
    <row r="1820" spans="1:10" ht="16.5">
      <c r="A1820" s="162" t="str">
        <f>Instructions!$I$22</f>
        <v>Mot 1</v>
      </c>
      <c r="B1820" s="162">
        <f aca="true" t="shared" si="440" ref="B1820:B1854">RAND()</f>
        <v>0.17681979744345322</v>
      </c>
      <c r="C1820" s="162" t="str">
        <f>Instructions!$I$37</f>
        <v>Mot 16</v>
      </c>
      <c r="D1820" s="162">
        <f aca="true" t="shared" si="441" ref="D1820:D1828">RAND()</f>
        <v>0.790710601796283</v>
      </c>
      <c r="E1820" s="162" t="str">
        <f>Instructions!$I$52</f>
        <v>Mot 31</v>
      </c>
      <c r="F1820" s="162">
        <f aca="true" t="shared" si="442" ref="F1820:J1834">RAND()</f>
        <v>0.7987265577014185</v>
      </c>
      <c r="G1820" s="162" t="str">
        <f>Instructions!$I$67</f>
        <v>Mot 46</v>
      </c>
      <c r="H1820" s="162">
        <f ca="1" t="shared" si="442"/>
        <v>0.07019256878976543</v>
      </c>
      <c r="I1820" s="162" t="str">
        <f>Instructions!$I$82</f>
        <v>Mot 61</v>
      </c>
      <c r="J1820" s="162">
        <f ca="1" t="shared" si="442"/>
        <v>0.8555287478599514</v>
      </c>
    </row>
    <row r="1821" spans="1:10" ht="16.5">
      <c r="A1821" s="162" t="str">
        <f>Instructions!$I$23</f>
        <v>Mot 2</v>
      </c>
      <c r="B1821" s="162">
        <f ca="1" t="shared" si="440"/>
        <v>0.9738809428471924</v>
      </c>
      <c r="C1821" s="162" t="str">
        <f>Instructions!$I$38</f>
        <v>Mot 17</v>
      </c>
      <c r="D1821" s="162">
        <f ca="1" t="shared" si="441"/>
        <v>0.6983503906847917</v>
      </c>
      <c r="E1821" s="162" t="str">
        <f>Instructions!$I$53</f>
        <v>Mot 32</v>
      </c>
      <c r="F1821" s="162">
        <f ca="1" t="shared" si="442"/>
        <v>0.33949053732924517</v>
      </c>
      <c r="G1821" s="162" t="str">
        <f>Instructions!$I$68</f>
        <v>Mot 47</v>
      </c>
      <c r="H1821" s="162">
        <f ca="1" t="shared" si="442"/>
        <v>0.2700677987488297</v>
      </c>
      <c r="I1821" s="162" t="str">
        <f>Instructions!$I$83</f>
        <v>Mot 62</v>
      </c>
      <c r="J1821" s="162">
        <f ca="1" t="shared" si="442"/>
        <v>0.5227302185391757</v>
      </c>
    </row>
    <row r="1822" spans="1:10" ht="16.5">
      <c r="A1822" s="162" t="str">
        <f>Instructions!$I$24</f>
        <v>Mot 3</v>
      </c>
      <c r="B1822" s="162">
        <f ca="1" t="shared" si="440"/>
        <v>0.4688244700530083</v>
      </c>
      <c r="C1822" s="162" t="str">
        <f>Instructions!$I$39</f>
        <v>Mot 18</v>
      </c>
      <c r="D1822" s="162">
        <f ca="1" t="shared" si="441"/>
        <v>0.6740365186864327</v>
      </c>
      <c r="E1822" s="162" t="str">
        <f>Instructions!$I$54</f>
        <v>Mot 33</v>
      </c>
      <c r="F1822" s="162">
        <f ca="1" t="shared" si="442"/>
        <v>0.8731526860337354</v>
      </c>
      <c r="G1822" s="162" t="str">
        <f>Instructions!$I$69</f>
        <v>Mot 48</v>
      </c>
      <c r="H1822" s="162">
        <f ca="1" t="shared" si="442"/>
        <v>0.4679597499990462</v>
      </c>
      <c r="I1822" s="162" t="str">
        <f>Instructions!$I$84</f>
        <v>Mot 63</v>
      </c>
      <c r="J1822" s="162">
        <f ca="1" t="shared" si="442"/>
        <v>0.34628162581820465</v>
      </c>
    </row>
    <row r="1823" spans="1:10" ht="16.5">
      <c r="A1823" s="162" t="str">
        <f>Instructions!$I$25</f>
        <v>Mot 4</v>
      </c>
      <c r="B1823" s="162">
        <f ca="1" t="shared" si="440"/>
        <v>0.8523510229489146</v>
      </c>
      <c r="C1823" s="162" t="str">
        <f>Instructions!$I$40</f>
        <v>Mot 19</v>
      </c>
      <c r="D1823" s="162">
        <f ca="1" t="shared" si="441"/>
        <v>0.513608620577859</v>
      </c>
      <c r="E1823" s="162" t="str">
        <f>Instructions!$I$55</f>
        <v>Mot 34</v>
      </c>
      <c r="F1823" s="162">
        <f ca="1" t="shared" si="442"/>
        <v>0.44003047475415547</v>
      </c>
      <c r="G1823" s="162" t="str">
        <f>Instructions!$I$70</f>
        <v>Mot 49</v>
      </c>
      <c r="H1823" s="162">
        <f ca="1" t="shared" si="442"/>
        <v>0.29489905965277396</v>
      </c>
      <c r="I1823" s="162" t="str">
        <f>Instructions!$I$85</f>
        <v>Mot 64</v>
      </c>
      <c r="J1823" s="162">
        <f ca="1" t="shared" si="442"/>
        <v>0.8078430164129293</v>
      </c>
    </row>
    <row r="1824" spans="1:10" ht="16.5">
      <c r="A1824" s="162" t="str">
        <f>Instructions!$I$26</f>
        <v>Mot 5</v>
      </c>
      <c r="B1824" s="162">
        <f ca="1" t="shared" si="440"/>
        <v>0.6133938604602225</v>
      </c>
      <c r="C1824" s="162" t="str">
        <f>Instructions!$I$41</f>
        <v>Mot 20</v>
      </c>
      <c r="D1824" s="162">
        <f ca="1" t="shared" si="441"/>
        <v>0.6703035136738349</v>
      </c>
      <c r="E1824" s="162" t="str">
        <f>Instructions!$I$56</f>
        <v>Mot 35</v>
      </c>
      <c r="F1824" s="162">
        <f ca="1" t="shared" si="442"/>
        <v>0.22074115195798938</v>
      </c>
      <c r="G1824" s="162" t="str">
        <f>Instructions!$I$71</f>
        <v>Mot 50</v>
      </c>
      <c r="H1824" s="162">
        <f ca="1" t="shared" si="442"/>
        <v>0.5819979649088292</v>
      </c>
      <c r="I1824" s="162" t="str">
        <f>Instructions!$I$86</f>
        <v>Mot 65</v>
      </c>
      <c r="J1824" s="162">
        <f ca="1" t="shared" si="442"/>
        <v>0.3144089529068871</v>
      </c>
    </row>
    <row r="1825" spans="1:10" ht="16.5">
      <c r="A1825" s="162" t="str">
        <f>Instructions!$I$27</f>
        <v>Mot 6</v>
      </c>
      <c r="B1825" s="162">
        <f ca="1" t="shared" si="440"/>
        <v>0.0018262307596367267</v>
      </c>
      <c r="C1825" s="162" t="str">
        <f>Instructions!$I$42</f>
        <v>Mot 21</v>
      </c>
      <c r="D1825" s="162">
        <f ca="1" t="shared" si="441"/>
        <v>0.8556418627551835</v>
      </c>
      <c r="E1825" s="162" t="str">
        <f>Instructions!$I$57</f>
        <v>Mot 36</v>
      </c>
      <c r="F1825" s="162">
        <f ca="1" t="shared" si="442"/>
        <v>0.35696963192281506</v>
      </c>
      <c r="G1825" s="162" t="str">
        <f>Instructions!$I$72</f>
        <v>Mot 51</v>
      </c>
      <c r="H1825" s="162">
        <f ca="1" t="shared" si="442"/>
        <v>0.98455909336961</v>
      </c>
      <c r="I1825" s="162" t="str">
        <f>Instructions!$I$87</f>
        <v>Mot 66</v>
      </c>
      <c r="J1825" s="162">
        <f ca="1" t="shared" si="442"/>
        <v>0.43545709825910617</v>
      </c>
    </row>
    <row r="1826" spans="1:10" ht="16.5">
      <c r="A1826" s="162" t="str">
        <f>Instructions!$I$28</f>
        <v>Mot 7</v>
      </c>
      <c r="B1826" s="162">
        <f ca="1" t="shared" si="440"/>
        <v>0.6001226930838738</v>
      </c>
      <c r="C1826" s="162" t="str">
        <f>Instructions!$I$43</f>
        <v>Mot 22</v>
      </c>
      <c r="D1826" s="162">
        <f ca="1" t="shared" si="441"/>
        <v>0.08833810014308208</v>
      </c>
      <c r="E1826" s="162" t="str">
        <f>Instructions!$I$58</f>
        <v>Mot 37</v>
      </c>
      <c r="F1826" s="162">
        <f ca="1" t="shared" si="442"/>
        <v>0.744323394746993</v>
      </c>
      <c r="G1826" s="162" t="str">
        <f>Instructions!$I$73</f>
        <v>Mot 52</v>
      </c>
      <c r="H1826" s="162">
        <f ca="1" t="shared" si="442"/>
        <v>0.5621729466972678</v>
      </c>
      <c r="I1826" s="162" t="str">
        <f>Instructions!$I$88</f>
        <v>Mot 67</v>
      </c>
      <c r="J1826" s="162">
        <f ca="1" t="shared" si="442"/>
        <v>0.607046470189688</v>
      </c>
    </row>
    <row r="1827" spans="1:10" ht="16.5">
      <c r="A1827" s="162" t="str">
        <f>Instructions!$I$29</f>
        <v>Mot 8</v>
      </c>
      <c r="B1827" s="162">
        <f ca="1" t="shared" si="440"/>
        <v>0.33128811614505627</v>
      </c>
      <c r="C1827" s="162" t="str">
        <f>Instructions!$I$44</f>
        <v>Mot 23</v>
      </c>
      <c r="D1827" s="162">
        <f ca="1" t="shared" si="441"/>
        <v>0.1782240804740286</v>
      </c>
      <c r="E1827" s="162" t="str">
        <f>Instructions!$I$59</f>
        <v>Mot 38</v>
      </c>
      <c r="F1827" s="162">
        <f ca="1" t="shared" si="442"/>
        <v>0.6963343980281956</v>
      </c>
      <c r="G1827" s="162" t="str">
        <f>Instructions!$I$74</f>
        <v>Mot 53</v>
      </c>
      <c r="H1827" s="162">
        <f ca="1" t="shared" si="442"/>
        <v>0.1338854899652353</v>
      </c>
      <c r="I1827" s="162" t="str">
        <f>Instructions!$I$89</f>
        <v>Mot 68</v>
      </c>
      <c r="J1827" s="162">
        <f ca="1" t="shared" si="442"/>
        <v>0.40762870208139745</v>
      </c>
    </row>
    <row r="1828" spans="1:10" ht="16.5">
      <c r="A1828" s="162" t="str">
        <f>Instructions!$I$30</f>
        <v>Mot 9</v>
      </c>
      <c r="B1828" s="162">
        <f ca="1" t="shared" si="440"/>
        <v>0.8261788432946497</v>
      </c>
      <c r="C1828" s="162" t="str">
        <f>Instructions!$I$45</f>
        <v>Mot 24</v>
      </c>
      <c r="D1828" s="162">
        <f ca="1" t="shared" si="441"/>
        <v>0.627374994345666</v>
      </c>
      <c r="E1828" s="162" t="str">
        <f>Instructions!$I$60</f>
        <v>Mot 39</v>
      </c>
      <c r="F1828" s="162">
        <f ca="1" t="shared" si="442"/>
        <v>0.6959975964307854</v>
      </c>
      <c r="G1828" s="162" t="str">
        <f>Instructions!$I$75</f>
        <v>Mot 54</v>
      </c>
      <c r="H1828" s="162">
        <f ca="1" t="shared" si="442"/>
        <v>0.16606386569278375</v>
      </c>
      <c r="I1828" s="162" t="str">
        <f>Instructions!$I$90</f>
        <v>Mot 69</v>
      </c>
      <c r="J1828" s="162">
        <f ca="1" t="shared" si="442"/>
        <v>0.8695506012417074</v>
      </c>
    </row>
    <row r="1829" spans="1:10" ht="16.5">
      <c r="A1829" s="162" t="str">
        <f>Instructions!$I$31</f>
        <v>Mot 10</v>
      </c>
      <c r="B1829" s="162">
        <f ca="1" t="shared" si="440"/>
        <v>0.5483716051176191</v>
      </c>
      <c r="C1829" s="162" t="str">
        <f>Instructions!$I$46</f>
        <v>Mot 25</v>
      </c>
      <c r="D1829" s="162">
        <f ca="1">RAND()</f>
        <v>0.340815878403374</v>
      </c>
      <c r="E1829" s="162" t="str">
        <f>Instructions!$I$61</f>
        <v>Mot 40</v>
      </c>
      <c r="F1829" s="162">
        <f ca="1">RAND()</f>
        <v>0.6411121885616219</v>
      </c>
      <c r="G1829" s="162" t="str">
        <f>Instructions!$I$76</f>
        <v>Mot 55</v>
      </c>
      <c r="H1829" s="162">
        <f ca="1" t="shared" si="442"/>
        <v>0.9233445154168899</v>
      </c>
      <c r="I1829" s="162" t="str">
        <f>Instructions!$I$91</f>
        <v>Mot 70</v>
      </c>
      <c r="J1829" s="162">
        <f ca="1" t="shared" si="442"/>
        <v>0.886374068818847</v>
      </c>
    </row>
    <row r="1830" spans="1:10" ht="16.5">
      <c r="A1830" s="162" t="str">
        <f>Instructions!$I$32</f>
        <v>Mot 11</v>
      </c>
      <c r="B1830" s="162">
        <f ca="1" t="shared" si="440"/>
        <v>0.14687671563184446</v>
      </c>
      <c r="C1830" s="162" t="str">
        <f>Instructions!$I$47</f>
        <v>Mot 26</v>
      </c>
      <c r="D1830" s="162">
        <f ca="1">RAND()</f>
        <v>0.6499328276125261</v>
      </c>
      <c r="E1830" s="162" t="str">
        <f>Instructions!$I$62</f>
        <v>Mot 41</v>
      </c>
      <c r="F1830" s="162">
        <f ca="1">RAND()</f>
        <v>0.2132821328070078</v>
      </c>
      <c r="G1830" s="162" t="str">
        <f>Instructions!$I$77</f>
        <v>Mot 56</v>
      </c>
      <c r="H1830" s="162">
        <f ca="1" t="shared" si="442"/>
        <v>0.013222193822098771</v>
      </c>
      <c r="I1830" s="162" t="str">
        <f>Instructions!$I$92</f>
        <v>Mot 71</v>
      </c>
      <c r="J1830" s="162">
        <f ca="1" t="shared" si="442"/>
        <v>0.5470102289585383</v>
      </c>
    </row>
    <row r="1831" spans="1:10" ht="16.5">
      <c r="A1831" s="162" t="str">
        <f>Instructions!$I$33</f>
        <v>Mot 12</v>
      </c>
      <c r="B1831" s="162">
        <f ca="1" t="shared" si="440"/>
        <v>0.04386408763852834</v>
      </c>
      <c r="C1831" s="162" t="str">
        <f>Instructions!$I$48</f>
        <v>Mot 27</v>
      </c>
      <c r="D1831" s="162">
        <f ca="1">RAND()</f>
        <v>0.048911814818262456</v>
      </c>
      <c r="E1831" s="162" t="str">
        <f>Instructions!$I$63</f>
        <v>Mot 42</v>
      </c>
      <c r="F1831" s="162">
        <f ca="1">RAND()</f>
        <v>0.8529215893013663</v>
      </c>
      <c r="G1831" s="162" t="str">
        <f>Instructions!$I$78</f>
        <v>Mot 57</v>
      </c>
      <c r="H1831" s="162">
        <f ca="1" t="shared" si="442"/>
        <v>0.40275856103195673</v>
      </c>
      <c r="I1831" s="162" t="str">
        <f>Instructions!$I$93</f>
        <v>Mot 72</v>
      </c>
      <c r="J1831" s="162">
        <f ca="1" t="shared" si="442"/>
        <v>0.6354999652475545</v>
      </c>
    </row>
    <row r="1832" spans="1:10" ht="16.5">
      <c r="A1832" s="162" t="str">
        <f>Instructions!$I$34</f>
        <v>Mot 13</v>
      </c>
      <c r="B1832" s="162">
        <f ca="1" t="shared" si="440"/>
        <v>0.3561651605449577</v>
      </c>
      <c r="C1832" s="162" t="str">
        <f>Instructions!$I$49</f>
        <v>Mot 28</v>
      </c>
      <c r="D1832" s="162">
        <f aca="true" t="shared" si="443" ref="D1832:D1834">RAND()</f>
        <v>0.22499209470961234</v>
      </c>
      <c r="E1832" s="162" t="str">
        <f>Instructions!$I$64</f>
        <v>Mot 43</v>
      </c>
      <c r="F1832" s="162">
        <f aca="true" t="shared" si="444" ref="F1832:F1834">RAND()</f>
        <v>0.5412348562552505</v>
      </c>
      <c r="G1832" s="162" t="str">
        <f>Instructions!$I$79</f>
        <v>Mot 58</v>
      </c>
      <c r="H1832" s="162">
        <f ca="1" t="shared" si="442"/>
        <v>0.9517297051177206</v>
      </c>
      <c r="I1832" s="162" t="str">
        <f>Instructions!$I$94</f>
        <v>Mot 73</v>
      </c>
      <c r="J1832" s="162">
        <f ca="1" t="shared" si="442"/>
        <v>0.11860464963017237</v>
      </c>
    </row>
    <row r="1833" spans="1:10" ht="16.5">
      <c r="A1833" s="162" t="str">
        <f>Instructions!$I$35</f>
        <v>Mot 14</v>
      </c>
      <c r="B1833" s="162">
        <f ca="1" t="shared" si="440"/>
        <v>0.5292549797672785</v>
      </c>
      <c r="C1833" s="162" t="str">
        <f>Instructions!$I$50</f>
        <v>Mot 29</v>
      </c>
      <c r="D1833" s="162">
        <f ca="1" t="shared" si="443"/>
        <v>0.19857730578148347</v>
      </c>
      <c r="E1833" s="162" t="str">
        <f>Instructions!$I$65</f>
        <v>Mot 44</v>
      </c>
      <c r="F1833" s="162">
        <f ca="1" t="shared" si="444"/>
        <v>0.1519480043521988</v>
      </c>
      <c r="G1833" s="162" t="str">
        <f>Instructions!$I$80</f>
        <v>Mot 59</v>
      </c>
      <c r="H1833" s="162">
        <f ca="1" t="shared" si="442"/>
        <v>0.44263030582308627</v>
      </c>
      <c r="I1833" s="162" t="str">
        <f>Instructions!$I$95</f>
        <v>Mot 74</v>
      </c>
      <c r="J1833" s="162">
        <f ca="1" t="shared" si="442"/>
        <v>0.7473270802996214</v>
      </c>
    </row>
    <row r="1834" spans="1:10" ht="16.5">
      <c r="A1834" s="162" t="str">
        <f>Instructions!$I$36</f>
        <v>Mot 15</v>
      </c>
      <c r="B1834" s="162">
        <f ca="1" t="shared" si="440"/>
        <v>0.5186350491261392</v>
      </c>
      <c r="C1834" s="162" t="str">
        <f>Instructions!$I$51</f>
        <v>Mot 30</v>
      </c>
      <c r="D1834" s="162">
        <f ca="1" t="shared" si="443"/>
        <v>0.49062784626580536</v>
      </c>
      <c r="E1834" s="162" t="str">
        <f>Instructions!$I$66</f>
        <v>Mot 45</v>
      </c>
      <c r="F1834" s="162">
        <f ca="1" t="shared" si="444"/>
        <v>0.1405911117575207</v>
      </c>
      <c r="G1834" s="162" t="str">
        <f>Instructions!$I$81</f>
        <v>Mot 60</v>
      </c>
      <c r="H1834" s="162">
        <f ca="1" t="shared" si="442"/>
        <v>0.9104301811741093</v>
      </c>
      <c r="I1834" s="162" t="str">
        <f>Instructions!$I$96</f>
        <v>Mot 75</v>
      </c>
      <c r="J1834" s="162">
        <f ca="1" t="shared" si="442"/>
        <v>0.7468216403404238</v>
      </c>
    </row>
    <row r="1835" ht="16.5">
      <c r="K1835" s="162">
        <v>92</v>
      </c>
    </row>
    <row r="1840" spans="1:10" ht="16.5">
      <c r="A1840" s="162" t="str">
        <f>Instructions!$I$22</f>
        <v>Mot 1</v>
      </c>
      <c r="B1840" s="162">
        <f ca="1" t="shared" si="440"/>
        <v>0.0532744883263071</v>
      </c>
      <c r="C1840" s="162" t="str">
        <f>Instructions!$I$37</f>
        <v>Mot 16</v>
      </c>
      <c r="D1840" s="162">
        <f aca="true" t="shared" si="445" ref="D1840:D1848">RAND()</f>
        <v>0.5802900119331532</v>
      </c>
      <c r="E1840" s="162" t="str">
        <f>Instructions!$I$52</f>
        <v>Mot 31</v>
      </c>
      <c r="F1840" s="162">
        <f aca="true" t="shared" si="446" ref="F1840:J1854">RAND()</f>
        <v>0.5200091421017582</v>
      </c>
      <c r="G1840" s="162" t="str">
        <f>Instructions!$I$67</f>
        <v>Mot 46</v>
      </c>
      <c r="H1840" s="162">
        <f ca="1" t="shared" si="446"/>
        <v>0.641918987123256</v>
      </c>
      <c r="I1840" s="162" t="str">
        <f>Instructions!$I$82</f>
        <v>Mot 61</v>
      </c>
      <c r="J1840" s="162">
        <f ca="1" t="shared" si="446"/>
        <v>0.9331608546156809</v>
      </c>
    </row>
    <row r="1841" spans="1:10" ht="16.5">
      <c r="A1841" s="162" t="str">
        <f>Instructions!$I$23</f>
        <v>Mot 2</v>
      </c>
      <c r="B1841" s="162">
        <f ca="1" t="shared" si="440"/>
        <v>0.168741231884867</v>
      </c>
      <c r="C1841" s="162" t="str">
        <f>Instructions!$I$38</f>
        <v>Mot 17</v>
      </c>
      <c r="D1841" s="162">
        <f ca="1" t="shared" si="445"/>
        <v>0.4957664188903139</v>
      </c>
      <c r="E1841" s="162" t="str">
        <f>Instructions!$I$53</f>
        <v>Mot 32</v>
      </c>
      <c r="F1841" s="162">
        <f ca="1" t="shared" si="446"/>
        <v>0.6479685675301258</v>
      </c>
      <c r="G1841" s="162" t="str">
        <f>Instructions!$I$68</f>
        <v>Mot 47</v>
      </c>
      <c r="H1841" s="162">
        <f ca="1" t="shared" si="446"/>
        <v>0.13146506730471608</v>
      </c>
      <c r="I1841" s="162" t="str">
        <f>Instructions!$I$83</f>
        <v>Mot 62</v>
      </c>
      <c r="J1841" s="162">
        <f ca="1" t="shared" si="446"/>
        <v>0.41130162329002773</v>
      </c>
    </row>
    <row r="1842" spans="1:10" ht="16.5">
      <c r="A1842" s="162" t="str">
        <f>Instructions!$I$24</f>
        <v>Mot 3</v>
      </c>
      <c r="B1842" s="162">
        <f ca="1" t="shared" si="440"/>
        <v>0.6897255902418052</v>
      </c>
      <c r="C1842" s="162" t="str">
        <f>Instructions!$I$39</f>
        <v>Mot 18</v>
      </c>
      <c r="D1842" s="162">
        <f ca="1" t="shared" si="445"/>
        <v>0.24724885582799705</v>
      </c>
      <c r="E1842" s="162" t="str">
        <f>Instructions!$I$54</f>
        <v>Mot 33</v>
      </c>
      <c r="F1842" s="162">
        <f ca="1" t="shared" si="446"/>
        <v>0.6798798231432245</v>
      </c>
      <c r="G1842" s="162" t="str">
        <f>Instructions!$I$69</f>
        <v>Mot 48</v>
      </c>
      <c r="H1842" s="162">
        <f ca="1" t="shared" si="446"/>
        <v>0.8581093502958472</v>
      </c>
      <c r="I1842" s="162" t="str">
        <f>Instructions!$I$84</f>
        <v>Mot 63</v>
      </c>
      <c r="J1842" s="162">
        <f ca="1" t="shared" si="446"/>
        <v>0.10566184974476567</v>
      </c>
    </row>
    <row r="1843" spans="1:10" ht="16.5">
      <c r="A1843" s="162" t="str">
        <f>Instructions!$I$25</f>
        <v>Mot 4</v>
      </c>
      <c r="B1843" s="162">
        <f ca="1" t="shared" si="440"/>
        <v>0.27377143054743325</v>
      </c>
      <c r="C1843" s="162" t="str">
        <f>Instructions!$I$40</f>
        <v>Mot 19</v>
      </c>
      <c r="D1843" s="162">
        <f ca="1" t="shared" si="445"/>
        <v>0.7036216743781696</v>
      </c>
      <c r="E1843" s="162" t="str">
        <f>Instructions!$I$55</f>
        <v>Mot 34</v>
      </c>
      <c r="F1843" s="162">
        <f ca="1" t="shared" si="446"/>
        <v>0.17111307301894207</v>
      </c>
      <c r="G1843" s="162" t="str">
        <f>Instructions!$I$70</f>
        <v>Mot 49</v>
      </c>
      <c r="H1843" s="162">
        <f ca="1" t="shared" si="446"/>
        <v>0.6913885279232344</v>
      </c>
      <c r="I1843" s="162" t="str">
        <f>Instructions!$I$85</f>
        <v>Mot 64</v>
      </c>
      <c r="J1843" s="162">
        <f ca="1" t="shared" si="446"/>
        <v>0.6240897823281126</v>
      </c>
    </row>
    <row r="1844" spans="1:10" ht="16.5">
      <c r="A1844" s="162" t="str">
        <f>Instructions!$I$26</f>
        <v>Mot 5</v>
      </c>
      <c r="B1844" s="162">
        <f ca="1" t="shared" si="440"/>
        <v>0.4892638390492202</v>
      </c>
      <c r="C1844" s="162" t="str">
        <f>Instructions!$I$41</f>
        <v>Mot 20</v>
      </c>
      <c r="D1844" s="162">
        <f ca="1" t="shared" si="445"/>
        <v>0.45728055399207923</v>
      </c>
      <c r="E1844" s="162" t="str">
        <f>Instructions!$I$56</f>
        <v>Mot 35</v>
      </c>
      <c r="F1844" s="162">
        <f ca="1" t="shared" si="446"/>
        <v>0.26656016720352393</v>
      </c>
      <c r="G1844" s="162" t="str">
        <f>Instructions!$I$71</f>
        <v>Mot 50</v>
      </c>
      <c r="H1844" s="162">
        <f ca="1" t="shared" si="446"/>
        <v>0.5650287847941531</v>
      </c>
      <c r="I1844" s="162" t="str">
        <f>Instructions!$I$86</f>
        <v>Mot 65</v>
      </c>
      <c r="J1844" s="162">
        <f ca="1" t="shared" si="446"/>
        <v>0.39950940698067994</v>
      </c>
    </row>
    <row r="1845" spans="1:10" ht="16.5">
      <c r="A1845" s="162" t="str">
        <f>Instructions!$I$27</f>
        <v>Mot 6</v>
      </c>
      <c r="B1845" s="162">
        <f ca="1" t="shared" si="440"/>
        <v>0.7543399361069897</v>
      </c>
      <c r="C1845" s="162" t="str">
        <f>Instructions!$I$42</f>
        <v>Mot 21</v>
      </c>
      <c r="D1845" s="162">
        <f ca="1" t="shared" si="445"/>
        <v>0.5935176542830742</v>
      </c>
      <c r="E1845" s="162" t="str">
        <f>Instructions!$I$57</f>
        <v>Mot 36</v>
      </c>
      <c r="F1845" s="162">
        <f ca="1" t="shared" si="446"/>
        <v>0.5151065679994669</v>
      </c>
      <c r="G1845" s="162" t="str">
        <f>Instructions!$I$72</f>
        <v>Mot 51</v>
      </c>
      <c r="H1845" s="162">
        <f ca="1" t="shared" si="446"/>
        <v>0.8932761588839371</v>
      </c>
      <c r="I1845" s="162" t="str">
        <f>Instructions!$I$87</f>
        <v>Mot 66</v>
      </c>
      <c r="J1845" s="162">
        <f ca="1" t="shared" si="446"/>
        <v>0.04084441468362143</v>
      </c>
    </row>
    <row r="1846" spans="1:10" ht="16.5">
      <c r="A1846" s="162" t="str">
        <f>Instructions!$I$28</f>
        <v>Mot 7</v>
      </c>
      <c r="B1846" s="162">
        <f ca="1" t="shared" si="440"/>
        <v>0.4251145885009108</v>
      </c>
      <c r="C1846" s="162" t="str">
        <f>Instructions!$I$43</f>
        <v>Mot 22</v>
      </c>
      <c r="D1846" s="162">
        <f ca="1" t="shared" si="445"/>
        <v>0.0186775402706727</v>
      </c>
      <c r="E1846" s="162" t="str">
        <f>Instructions!$I$58</f>
        <v>Mot 37</v>
      </c>
      <c r="F1846" s="162">
        <f ca="1" t="shared" si="446"/>
        <v>0.9816435040804217</v>
      </c>
      <c r="G1846" s="162" t="str">
        <f>Instructions!$I$73</f>
        <v>Mot 52</v>
      </c>
      <c r="H1846" s="162">
        <f ca="1" t="shared" si="446"/>
        <v>0.7104068449279421</v>
      </c>
      <c r="I1846" s="162" t="str">
        <f>Instructions!$I$88</f>
        <v>Mot 67</v>
      </c>
      <c r="J1846" s="162">
        <f ca="1" t="shared" si="446"/>
        <v>0.2967148047688182</v>
      </c>
    </row>
    <row r="1847" spans="1:10" ht="16.5">
      <c r="A1847" s="162" t="str">
        <f>Instructions!$I$29</f>
        <v>Mot 8</v>
      </c>
      <c r="B1847" s="162">
        <f ca="1" t="shared" si="440"/>
        <v>0.20487777684597663</v>
      </c>
      <c r="C1847" s="162" t="str">
        <f>Instructions!$I$44</f>
        <v>Mot 23</v>
      </c>
      <c r="D1847" s="162">
        <f ca="1" t="shared" si="445"/>
        <v>0.5096883024729761</v>
      </c>
      <c r="E1847" s="162" t="str">
        <f>Instructions!$I$59</f>
        <v>Mot 38</v>
      </c>
      <c r="F1847" s="162">
        <f ca="1" t="shared" si="446"/>
        <v>0.7650356773013912</v>
      </c>
      <c r="G1847" s="162" t="str">
        <f>Instructions!$I$74</f>
        <v>Mot 53</v>
      </c>
      <c r="H1847" s="162">
        <f ca="1" t="shared" si="446"/>
        <v>0.504667796743507</v>
      </c>
      <c r="I1847" s="162" t="str">
        <f>Instructions!$I$89</f>
        <v>Mot 68</v>
      </c>
      <c r="J1847" s="162">
        <f ca="1" t="shared" si="446"/>
        <v>0.24743558022888634</v>
      </c>
    </row>
    <row r="1848" spans="1:10" ht="16.5">
      <c r="A1848" s="162" t="str">
        <f>Instructions!$I$30</f>
        <v>Mot 9</v>
      </c>
      <c r="B1848" s="162">
        <f ca="1" t="shared" si="440"/>
        <v>0.8817735461227104</v>
      </c>
      <c r="C1848" s="162" t="str">
        <f>Instructions!$I$45</f>
        <v>Mot 24</v>
      </c>
      <c r="D1848" s="162">
        <f ca="1" t="shared" si="445"/>
        <v>0.255799697279415</v>
      </c>
      <c r="E1848" s="162" t="str">
        <f>Instructions!$I$60</f>
        <v>Mot 39</v>
      </c>
      <c r="F1848" s="162">
        <f ca="1" t="shared" si="446"/>
        <v>0.2159254282057852</v>
      </c>
      <c r="G1848" s="162" t="str">
        <f>Instructions!$I$75</f>
        <v>Mot 54</v>
      </c>
      <c r="H1848" s="162">
        <f ca="1" t="shared" si="446"/>
        <v>0.6497670703901983</v>
      </c>
      <c r="I1848" s="162" t="str">
        <f>Instructions!$I$90</f>
        <v>Mot 69</v>
      </c>
      <c r="J1848" s="162">
        <f ca="1" t="shared" si="446"/>
        <v>0.20197197221593555</v>
      </c>
    </row>
    <row r="1849" spans="1:10" ht="16.5">
      <c r="A1849" s="162" t="str">
        <f>Instructions!$I$31</f>
        <v>Mot 10</v>
      </c>
      <c r="B1849" s="162">
        <f ca="1" t="shared" si="440"/>
        <v>0.6260493703965242</v>
      </c>
      <c r="C1849" s="162" t="str">
        <f>Instructions!$I$46</f>
        <v>Mot 25</v>
      </c>
      <c r="D1849" s="162">
        <f ca="1">RAND()</f>
        <v>0.03428154191774957</v>
      </c>
      <c r="E1849" s="162" t="str">
        <f>Instructions!$I$61</f>
        <v>Mot 40</v>
      </c>
      <c r="F1849" s="162">
        <f ca="1">RAND()</f>
        <v>0.16744025749208336</v>
      </c>
      <c r="G1849" s="162" t="str">
        <f>Instructions!$I$76</f>
        <v>Mot 55</v>
      </c>
      <c r="H1849" s="162">
        <f ca="1" t="shared" si="446"/>
        <v>0.9828974531989992</v>
      </c>
      <c r="I1849" s="162" t="str">
        <f>Instructions!$I$91</f>
        <v>Mot 70</v>
      </c>
      <c r="J1849" s="162">
        <f ca="1" t="shared" si="446"/>
        <v>0.027974964720642648</v>
      </c>
    </row>
    <row r="1850" spans="1:10" ht="16.5">
      <c r="A1850" s="162" t="str">
        <f>Instructions!$I$32</f>
        <v>Mot 11</v>
      </c>
      <c r="B1850" s="162">
        <f ca="1" t="shared" si="440"/>
        <v>0.06577150624243067</v>
      </c>
      <c r="C1850" s="162" t="str">
        <f>Instructions!$I$47</f>
        <v>Mot 26</v>
      </c>
      <c r="D1850" s="162">
        <f ca="1">RAND()</f>
        <v>0.2491757750265089</v>
      </c>
      <c r="E1850" s="162" t="str">
        <f>Instructions!$I$62</f>
        <v>Mot 41</v>
      </c>
      <c r="F1850" s="162">
        <f ca="1">RAND()</f>
        <v>0.692878655231722</v>
      </c>
      <c r="G1850" s="162" t="str">
        <f>Instructions!$I$77</f>
        <v>Mot 56</v>
      </c>
      <c r="H1850" s="162">
        <f ca="1" t="shared" si="446"/>
        <v>0.15232586881053456</v>
      </c>
      <c r="I1850" s="162" t="str">
        <f>Instructions!$I$92</f>
        <v>Mot 71</v>
      </c>
      <c r="J1850" s="162">
        <f ca="1" t="shared" si="446"/>
        <v>0.47212088563598953</v>
      </c>
    </row>
    <row r="1851" spans="1:10" ht="16.5">
      <c r="A1851" s="162" t="str">
        <f>Instructions!$I$33</f>
        <v>Mot 12</v>
      </c>
      <c r="B1851" s="162">
        <f ca="1" t="shared" si="440"/>
        <v>0.8382725176704395</v>
      </c>
      <c r="C1851" s="162" t="str">
        <f>Instructions!$I$48</f>
        <v>Mot 27</v>
      </c>
      <c r="D1851" s="162">
        <f ca="1">RAND()</f>
        <v>0.29460703224142926</v>
      </c>
      <c r="E1851" s="162" t="str">
        <f>Instructions!$I$63</f>
        <v>Mot 42</v>
      </c>
      <c r="F1851" s="162">
        <f ca="1">RAND()</f>
        <v>0.38920180587783526</v>
      </c>
      <c r="G1851" s="162" t="str">
        <f>Instructions!$I$78</f>
        <v>Mot 57</v>
      </c>
      <c r="H1851" s="162">
        <f ca="1" t="shared" si="446"/>
        <v>0.7294716704765697</v>
      </c>
      <c r="I1851" s="162" t="str">
        <f>Instructions!$I$93</f>
        <v>Mot 72</v>
      </c>
      <c r="J1851" s="162">
        <f ca="1" t="shared" si="446"/>
        <v>0.8005970788700814</v>
      </c>
    </row>
    <row r="1852" spans="1:10" ht="16.5">
      <c r="A1852" s="162" t="str">
        <f>Instructions!$I$34</f>
        <v>Mot 13</v>
      </c>
      <c r="B1852" s="162">
        <f ca="1" t="shared" si="440"/>
        <v>0.2647969053775987</v>
      </c>
      <c r="C1852" s="162" t="str">
        <f>Instructions!$I$49</f>
        <v>Mot 28</v>
      </c>
      <c r="D1852" s="162">
        <f aca="true" t="shared" si="447" ref="D1852:D1854">RAND()</f>
        <v>0.9846747594711736</v>
      </c>
      <c r="E1852" s="162" t="str">
        <f>Instructions!$I$64</f>
        <v>Mot 43</v>
      </c>
      <c r="F1852" s="162">
        <f aca="true" t="shared" si="448" ref="F1852:F1854">RAND()</f>
        <v>0.32635981915341405</v>
      </c>
      <c r="G1852" s="162" t="str">
        <f>Instructions!$I$79</f>
        <v>Mot 58</v>
      </c>
      <c r="H1852" s="162">
        <f ca="1" t="shared" si="446"/>
        <v>0.515688672047045</v>
      </c>
      <c r="I1852" s="162" t="str">
        <f>Instructions!$I$94</f>
        <v>Mot 73</v>
      </c>
      <c r="J1852" s="162">
        <f ca="1" t="shared" si="446"/>
        <v>0.8371626796062348</v>
      </c>
    </row>
    <row r="1853" spans="1:10" ht="16.5">
      <c r="A1853" s="162" t="str">
        <f>Instructions!$I$35</f>
        <v>Mot 14</v>
      </c>
      <c r="B1853" s="162">
        <f ca="1" t="shared" si="440"/>
        <v>0.7116188995966781</v>
      </c>
      <c r="C1853" s="162" t="str">
        <f>Instructions!$I$50</f>
        <v>Mot 29</v>
      </c>
      <c r="D1853" s="162">
        <f ca="1" t="shared" si="447"/>
        <v>0.7195593319198224</v>
      </c>
      <c r="E1853" s="162" t="str">
        <f>Instructions!$I$65</f>
        <v>Mot 44</v>
      </c>
      <c r="F1853" s="162">
        <f ca="1" t="shared" si="448"/>
        <v>0.683807186391946</v>
      </c>
      <c r="G1853" s="162" t="str">
        <f>Instructions!$I$80</f>
        <v>Mot 59</v>
      </c>
      <c r="H1853" s="162">
        <f ca="1" t="shared" si="446"/>
        <v>0.309595656032561</v>
      </c>
      <c r="I1853" s="162" t="str">
        <f>Instructions!$I$95</f>
        <v>Mot 74</v>
      </c>
      <c r="J1853" s="162">
        <f ca="1" t="shared" si="446"/>
        <v>0.42226796563889457</v>
      </c>
    </row>
    <row r="1854" spans="1:10" ht="16.5">
      <c r="A1854" s="162" t="str">
        <f>Instructions!$I$36</f>
        <v>Mot 15</v>
      </c>
      <c r="B1854" s="162">
        <f ca="1" t="shared" si="440"/>
        <v>0.3265893318641532</v>
      </c>
      <c r="C1854" s="162" t="str">
        <f>Instructions!$I$51</f>
        <v>Mot 30</v>
      </c>
      <c r="D1854" s="162">
        <f ca="1" t="shared" si="447"/>
        <v>0.5683578043783386</v>
      </c>
      <c r="E1854" s="162" t="str">
        <f>Instructions!$I$66</f>
        <v>Mot 45</v>
      </c>
      <c r="F1854" s="162">
        <f ca="1" t="shared" si="448"/>
        <v>0.4824370107450595</v>
      </c>
      <c r="G1854" s="162" t="str">
        <f>Instructions!$I$81</f>
        <v>Mot 60</v>
      </c>
      <c r="H1854" s="162">
        <f ca="1" t="shared" si="446"/>
        <v>0.1381149351230353</v>
      </c>
      <c r="I1854" s="162" t="str">
        <f>Instructions!$I$96</f>
        <v>Mot 75</v>
      </c>
      <c r="J1854" s="162">
        <f ca="1" t="shared" si="446"/>
        <v>0.9299027566211476</v>
      </c>
    </row>
    <row r="1855" ht="16.5">
      <c r="K1855" s="162">
        <v>93</v>
      </c>
    </row>
    <row r="1860" spans="1:10" ht="16.5">
      <c r="A1860" s="162" t="str">
        <f>Instructions!$I$22</f>
        <v>Mot 1</v>
      </c>
      <c r="B1860" s="162">
        <f aca="true" t="shared" si="449" ref="B1860:B1874">RAND()</f>
        <v>0.045959283968810216</v>
      </c>
      <c r="C1860" s="162" t="str">
        <f>Instructions!$I$37</f>
        <v>Mot 16</v>
      </c>
      <c r="D1860" s="162">
        <f aca="true" t="shared" si="450" ref="D1860:D1868">RAND()</f>
        <v>0.9302039007149988</v>
      </c>
      <c r="E1860" s="162" t="str">
        <f>Instructions!$I$52</f>
        <v>Mot 31</v>
      </c>
      <c r="F1860" s="162">
        <f aca="true" t="shared" si="451" ref="F1860:J1874">RAND()</f>
        <v>0.6497345018133497</v>
      </c>
      <c r="G1860" s="162" t="str">
        <f>Instructions!$I$67</f>
        <v>Mot 46</v>
      </c>
      <c r="H1860" s="162">
        <f ca="1" t="shared" si="451"/>
        <v>0.11454299052909656</v>
      </c>
      <c r="I1860" s="162" t="str">
        <f>Instructions!$I$82</f>
        <v>Mot 61</v>
      </c>
      <c r="J1860" s="162">
        <f ca="1" t="shared" si="451"/>
        <v>0.023767062228456703</v>
      </c>
    </row>
    <row r="1861" spans="1:10" ht="16.5">
      <c r="A1861" s="162" t="str">
        <f>Instructions!$I$23</f>
        <v>Mot 2</v>
      </c>
      <c r="B1861" s="162">
        <f ca="1" t="shared" si="449"/>
        <v>0.5060383431476003</v>
      </c>
      <c r="C1861" s="162" t="str">
        <f>Instructions!$I$38</f>
        <v>Mot 17</v>
      </c>
      <c r="D1861" s="162">
        <f ca="1" t="shared" si="450"/>
        <v>0.7093377342989095</v>
      </c>
      <c r="E1861" s="162" t="str">
        <f>Instructions!$I$53</f>
        <v>Mot 32</v>
      </c>
      <c r="F1861" s="162">
        <f ca="1" t="shared" si="451"/>
        <v>0.5364735376820933</v>
      </c>
      <c r="G1861" s="162" t="str">
        <f>Instructions!$I$68</f>
        <v>Mot 47</v>
      </c>
      <c r="H1861" s="162">
        <f ca="1" t="shared" si="451"/>
        <v>0.2256430532344007</v>
      </c>
      <c r="I1861" s="162" t="str">
        <f>Instructions!$I$83</f>
        <v>Mot 62</v>
      </c>
      <c r="J1861" s="162">
        <f ca="1" t="shared" si="451"/>
        <v>0.26211104208527713</v>
      </c>
    </row>
    <row r="1862" spans="1:10" ht="16.5">
      <c r="A1862" s="162" t="str">
        <f>Instructions!$I$24</f>
        <v>Mot 3</v>
      </c>
      <c r="B1862" s="162">
        <f ca="1" t="shared" si="449"/>
        <v>0.2547258581058095</v>
      </c>
      <c r="C1862" s="162" t="str">
        <f>Instructions!$I$39</f>
        <v>Mot 18</v>
      </c>
      <c r="D1862" s="162">
        <f ca="1" t="shared" si="450"/>
        <v>0.48774910987268494</v>
      </c>
      <c r="E1862" s="162" t="str">
        <f>Instructions!$I$54</f>
        <v>Mot 33</v>
      </c>
      <c r="F1862" s="162">
        <f ca="1" t="shared" si="451"/>
        <v>0.16433939426710076</v>
      </c>
      <c r="G1862" s="162" t="str">
        <f>Instructions!$I$69</f>
        <v>Mot 48</v>
      </c>
      <c r="H1862" s="162">
        <f ca="1" t="shared" si="451"/>
        <v>0.9467153644668711</v>
      </c>
      <c r="I1862" s="162" t="str">
        <f>Instructions!$I$84</f>
        <v>Mot 63</v>
      </c>
      <c r="J1862" s="162">
        <f ca="1" t="shared" si="451"/>
        <v>0.6308135548258117</v>
      </c>
    </row>
    <row r="1863" spans="1:10" ht="16.5">
      <c r="A1863" s="162" t="str">
        <f>Instructions!$I$25</f>
        <v>Mot 4</v>
      </c>
      <c r="B1863" s="162">
        <f ca="1" t="shared" si="449"/>
        <v>0.6596075379041766</v>
      </c>
      <c r="C1863" s="162" t="str">
        <f>Instructions!$I$40</f>
        <v>Mot 19</v>
      </c>
      <c r="D1863" s="162">
        <f ca="1" t="shared" si="450"/>
        <v>0.8722137426134807</v>
      </c>
      <c r="E1863" s="162" t="str">
        <f>Instructions!$I$55</f>
        <v>Mot 34</v>
      </c>
      <c r="F1863" s="162">
        <f ca="1" t="shared" si="451"/>
        <v>0.9954102577970709</v>
      </c>
      <c r="G1863" s="162" t="str">
        <f>Instructions!$I$70</f>
        <v>Mot 49</v>
      </c>
      <c r="H1863" s="162">
        <f ca="1" t="shared" si="451"/>
        <v>0.7705923360515476</v>
      </c>
      <c r="I1863" s="162" t="str">
        <f>Instructions!$I$85</f>
        <v>Mot 64</v>
      </c>
      <c r="J1863" s="162">
        <f ca="1" t="shared" si="451"/>
        <v>0.731138261120649</v>
      </c>
    </row>
    <row r="1864" spans="1:10" ht="16.5">
      <c r="A1864" s="162" t="str">
        <f>Instructions!$I$26</f>
        <v>Mot 5</v>
      </c>
      <c r="B1864" s="162">
        <f ca="1" t="shared" si="449"/>
        <v>0.3794513772572653</v>
      </c>
      <c r="C1864" s="162" t="str">
        <f>Instructions!$I$41</f>
        <v>Mot 20</v>
      </c>
      <c r="D1864" s="162">
        <f ca="1" t="shared" si="450"/>
        <v>0.15629270342901103</v>
      </c>
      <c r="E1864" s="162" t="str">
        <f>Instructions!$I$56</f>
        <v>Mot 35</v>
      </c>
      <c r="F1864" s="162">
        <f ca="1" t="shared" si="451"/>
        <v>0.7157124125322863</v>
      </c>
      <c r="G1864" s="162" t="str">
        <f>Instructions!$I$71</f>
        <v>Mot 50</v>
      </c>
      <c r="H1864" s="162">
        <f ca="1" t="shared" si="451"/>
        <v>0.06565713633709425</v>
      </c>
      <c r="I1864" s="162" t="str">
        <f>Instructions!$I$86</f>
        <v>Mot 65</v>
      </c>
      <c r="J1864" s="162">
        <f ca="1" t="shared" si="451"/>
        <v>0.02873809126447846</v>
      </c>
    </row>
    <row r="1865" spans="1:10" ht="16.5">
      <c r="A1865" s="162" t="str">
        <f>Instructions!$I$27</f>
        <v>Mot 6</v>
      </c>
      <c r="B1865" s="162">
        <f ca="1" t="shared" si="449"/>
        <v>0.7969280652552989</v>
      </c>
      <c r="C1865" s="162" t="str">
        <f>Instructions!$I$42</f>
        <v>Mot 21</v>
      </c>
      <c r="D1865" s="162">
        <f ca="1" t="shared" si="450"/>
        <v>0.1933043456281236</v>
      </c>
      <c r="E1865" s="162" t="str">
        <f>Instructions!$I$57</f>
        <v>Mot 36</v>
      </c>
      <c r="F1865" s="162">
        <f ca="1" t="shared" si="451"/>
        <v>0.9167485139903693</v>
      </c>
      <c r="G1865" s="162" t="str">
        <f>Instructions!$I$72</f>
        <v>Mot 51</v>
      </c>
      <c r="H1865" s="162">
        <f ca="1" t="shared" si="451"/>
        <v>0.9483229254697633</v>
      </c>
      <c r="I1865" s="162" t="str">
        <f>Instructions!$I$87</f>
        <v>Mot 66</v>
      </c>
      <c r="J1865" s="162">
        <f ca="1" t="shared" si="451"/>
        <v>0.6341132781992679</v>
      </c>
    </row>
    <row r="1866" spans="1:10" ht="16.5">
      <c r="A1866" s="162" t="str">
        <f>Instructions!$I$28</f>
        <v>Mot 7</v>
      </c>
      <c r="B1866" s="162">
        <f ca="1" t="shared" si="449"/>
        <v>0.8335719156876555</v>
      </c>
      <c r="C1866" s="162" t="str">
        <f>Instructions!$I$43</f>
        <v>Mot 22</v>
      </c>
      <c r="D1866" s="162">
        <f ca="1" t="shared" si="450"/>
        <v>0.5702052999340107</v>
      </c>
      <c r="E1866" s="162" t="str">
        <f>Instructions!$I$58</f>
        <v>Mot 37</v>
      </c>
      <c r="F1866" s="162">
        <f ca="1" t="shared" si="451"/>
        <v>0.0013870802166761065</v>
      </c>
      <c r="G1866" s="162" t="str">
        <f>Instructions!$I$73</f>
        <v>Mot 52</v>
      </c>
      <c r="H1866" s="162">
        <f ca="1" t="shared" si="451"/>
        <v>0.2899217957843496</v>
      </c>
      <c r="I1866" s="162" t="str">
        <f>Instructions!$I$88</f>
        <v>Mot 67</v>
      </c>
      <c r="J1866" s="162">
        <f ca="1" t="shared" si="451"/>
        <v>0.41947505370097216</v>
      </c>
    </row>
    <row r="1867" spans="1:10" ht="16.5">
      <c r="A1867" s="162" t="str">
        <f>Instructions!$I$29</f>
        <v>Mot 8</v>
      </c>
      <c r="B1867" s="162">
        <f ca="1" t="shared" si="449"/>
        <v>0.31117125075120755</v>
      </c>
      <c r="C1867" s="162" t="str">
        <f>Instructions!$I$44</f>
        <v>Mot 23</v>
      </c>
      <c r="D1867" s="162">
        <f ca="1" t="shared" si="450"/>
        <v>0.40626289821904193</v>
      </c>
      <c r="E1867" s="162" t="str">
        <f>Instructions!$I$59</f>
        <v>Mot 38</v>
      </c>
      <c r="F1867" s="162">
        <f ca="1" t="shared" si="451"/>
        <v>0.5487703565949328</v>
      </c>
      <c r="G1867" s="162" t="str">
        <f>Instructions!$I$74</f>
        <v>Mot 53</v>
      </c>
      <c r="H1867" s="162">
        <f ca="1" t="shared" si="451"/>
        <v>0.14083437105939434</v>
      </c>
      <c r="I1867" s="162" t="str">
        <f>Instructions!$I$89</f>
        <v>Mot 68</v>
      </c>
      <c r="J1867" s="162">
        <f ca="1" t="shared" si="451"/>
        <v>0.6384802148170058</v>
      </c>
    </row>
    <row r="1868" spans="1:10" ht="16.5">
      <c r="A1868" s="162" t="str">
        <f>Instructions!$I$30</f>
        <v>Mot 9</v>
      </c>
      <c r="B1868" s="162">
        <f ca="1" t="shared" si="449"/>
        <v>0.6426294934864271</v>
      </c>
      <c r="C1868" s="162" t="str">
        <f>Instructions!$I$45</f>
        <v>Mot 24</v>
      </c>
      <c r="D1868" s="162">
        <f ca="1" t="shared" si="450"/>
        <v>0.9642805887700617</v>
      </c>
      <c r="E1868" s="162" t="str">
        <f>Instructions!$I$60</f>
        <v>Mot 39</v>
      </c>
      <c r="F1868" s="162">
        <f ca="1" t="shared" si="451"/>
        <v>0.7665216889451175</v>
      </c>
      <c r="G1868" s="162" t="str">
        <f>Instructions!$I$75</f>
        <v>Mot 54</v>
      </c>
      <c r="H1868" s="162">
        <f ca="1" t="shared" si="451"/>
        <v>0.3221283034209259</v>
      </c>
      <c r="I1868" s="162" t="str">
        <f>Instructions!$I$90</f>
        <v>Mot 69</v>
      </c>
      <c r="J1868" s="162">
        <f ca="1" t="shared" si="451"/>
        <v>0.534180983384487</v>
      </c>
    </row>
    <row r="1869" spans="1:10" ht="16.5">
      <c r="A1869" s="162" t="str">
        <f>Instructions!$I$31</f>
        <v>Mot 10</v>
      </c>
      <c r="B1869" s="162">
        <f ca="1" t="shared" si="449"/>
        <v>0.8985471087401499</v>
      </c>
      <c r="C1869" s="162" t="str">
        <f>Instructions!$I$46</f>
        <v>Mot 25</v>
      </c>
      <c r="D1869" s="162">
        <f ca="1">RAND()</f>
        <v>0.2176141560642616</v>
      </c>
      <c r="E1869" s="162" t="str">
        <f>Instructions!$I$61</f>
        <v>Mot 40</v>
      </c>
      <c r="F1869" s="162">
        <f ca="1">RAND()</f>
        <v>0.2983578324037566</v>
      </c>
      <c r="G1869" s="162" t="str">
        <f>Instructions!$I$76</f>
        <v>Mot 55</v>
      </c>
      <c r="H1869" s="162">
        <f ca="1" t="shared" si="451"/>
        <v>0.46913999290164543</v>
      </c>
      <c r="I1869" s="162" t="str">
        <f>Instructions!$I$91</f>
        <v>Mot 70</v>
      </c>
      <c r="J1869" s="162">
        <f ca="1" t="shared" si="451"/>
        <v>0.09226989416002584</v>
      </c>
    </row>
    <row r="1870" spans="1:10" ht="16.5">
      <c r="A1870" s="162" t="str">
        <f>Instructions!$I$32</f>
        <v>Mot 11</v>
      </c>
      <c r="B1870" s="162">
        <f ca="1" t="shared" si="449"/>
        <v>0.7687104436692639</v>
      </c>
      <c r="C1870" s="162" t="str">
        <f>Instructions!$I$47</f>
        <v>Mot 26</v>
      </c>
      <c r="D1870" s="162">
        <f ca="1">RAND()</f>
        <v>0.97690992363357</v>
      </c>
      <c r="E1870" s="162" t="str">
        <f>Instructions!$I$62</f>
        <v>Mot 41</v>
      </c>
      <c r="F1870" s="162">
        <f ca="1">RAND()</f>
        <v>0.9910558543329787</v>
      </c>
      <c r="G1870" s="162" t="str">
        <f>Instructions!$I$77</f>
        <v>Mot 56</v>
      </c>
      <c r="H1870" s="162">
        <f ca="1" t="shared" si="451"/>
        <v>0.14685768401456323</v>
      </c>
      <c r="I1870" s="162" t="str">
        <f>Instructions!$I$92</f>
        <v>Mot 71</v>
      </c>
      <c r="J1870" s="162">
        <f ca="1" t="shared" si="451"/>
        <v>0.5537157235116313</v>
      </c>
    </row>
    <row r="1871" spans="1:10" ht="16.5">
      <c r="A1871" s="162" t="str">
        <f>Instructions!$I$33</f>
        <v>Mot 12</v>
      </c>
      <c r="B1871" s="162">
        <f ca="1" t="shared" si="449"/>
        <v>0.14552931339109443</v>
      </c>
      <c r="C1871" s="162" t="str">
        <f>Instructions!$I$48</f>
        <v>Mot 27</v>
      </c>
      <c r="D1871" s="162">
        <f ca="1">RAND()</f>
        <v>0.05476404538554569</v>
      </c>
      <c r="E1871" s="162" t="str">
        <f>Instructions!$I$63</f>
        <v>Mot 42</v>
      </c>
      <c r="F1871" s="162">
        <f ca="1">RAND()</f>
        <v>0.5637191449601505</v>
      </c>
      <c r="G1871" s="162" t="str">
        <f>Instructions!$I$78</f>
        <v>Mot 57</v>
      </c>
      <c r="H1871" s="162">
        <f ca="1" t="shared" si="451"/>
        <v>0.30596924251565893</v>
      </c>
      <c r="I1871" s="162" t="str">
        <f>Instructions!$I$93</f>
        <v>Mot 72</v>
      </c>
      <c r="J1871" s="162">
        <f ca="1" t="shared" si="451"/>
        <v>0.19042066176319372</v>
      </c>
    </row>
    <row r="1872" spans="1:10" ht="16.5">
      <c r="A1872" s="162" t="str">
        <f>Instructions!$I$34</f>
        <v>Mot 13</v>
      </c>
      <c r="B1872" s="162">
        <f ca="1" t="shared" si="449"/>
        <v>0.26431752703839095</v>
      </c>
      <c r="C1872" s="162" t="str">
        <f>Instructions!$I$49</f>
        <v>Mot 28</v>
      </c>
      <c r="D1872" s="162">
        <f aca="true" t="shared" si="452" ref="D1872:D1874">RAND()</f>
        <v>0.4870311792660603</v>
      </c>
      <c r="E1872" s="162" t="str">
        <f>Instructions!$I$64</f>
        <v>Mot 43</v>
      </c>
      <c r="F1872" s="162">
        <f aca="true" t="shared" si="453" ref="F1872:F1874">RAND()</f>
        <v>0.2580429378498762</v>
      </c>
      <c r="G1872" s="162" t="str">
        <f>Instructions!$I$79</f>
        <v>Mot 58</v>
      </c>
      <c r="H1872" s="162">
        <f ca="1" t="shared" si="451"/>
        <v>0.8427599098487266</v>
      </c>
      <c r="I1872" s="162" t="str">
        <f>Instructions!$I$94</f>
        <v>Mot 73</v>
      </c>
      <c r="J1872" s="162">
        <f ca="1" t="shared" si="451"/>
        <v>0.6937765911593387</v>
      </c>
    </row>
    <row r="1873" spans="1:10" ht="16.5">
      <c r="A1873" s="162" t="str">
        <f>Instructions!$I$35</f>
        <v>Mot 14</v>
      </c>
      <c r="B1873" s="162">
        <f ca="1" t="shared" si="449"/>
        <v>0.587977977700134</v>
      </c>
      <c r="C1873" s="162" t="str">
        <f>Instructions!$I$50</f>
        <v>Mot 29</v>
      </c>
      <c r="D1873" s="162">
        <f ca="1" t="shared" si="452"/>
        <v>0.1833892676510932</v>
      </c>
      <c r="E1873" s="162" t="str">
        <f>Instructions!$I$65</f>
        <v>Mot 44</v>
      </c>
      <c r="F1873" s="162">
        <f ca="1" t="shared" si="453"/>
        <v>0.042089118942465475</v>
      </c>
      <c r="G1873" s="162" t="str">
        <f>Instructions!$I$80</f>
        <v>Mot 59</v>
      </c>
      <c r="H1873" s="162">
        <f ca="1" t="shared" si="451"/>
        <v>0.8856357888444149</v>
      </c>
      <c r="I1873" s="162" t="str">
        <f>Instructions!$I$95</f>
        <v>Mot 74</v>
      </c>
      <c r="J1873" s="162">
        <f ca="1" t="shared" si="451"/>
        <v>0.7631568498629832</v>
      </c>
    </row>
    <row r="1874" spans="1:10" ht="16.5">
      <c r="A1874" s="162" t="str">
        <f>Instructions!$I$36</f>
        <v>Mot 15</v>
      </c>
      <c r="B1874" s="162">
        <f ca="1" t="shared" si="449"/>
        <v>0.9260181057230178</v>
      </c>
      <c r="C1874" s="162" t="str">
        <f>Instructions!$I$51</f>
        <v>Mot 30</v>
      </c>
      <c r="D1874" s="162">
        <f ca="1" t="shared" si="452"/>
        <v>0.22347027416968246</v>
      </c>
      <c r="E1874" s="162" t="str">
        <f>Instructions!$I$66</f>
        <v>Mot 45</v>
      </c>
      <c r="F1874" s="162">
        <f ca="1" t="shared" si="453"/>
        <v>0.8451811951111238</v>
      </c>
      <c r="G1874" s="162" t="str">
        <f>Instructions!$I$81</f>
        <v>Mot 60</v>
      </c>
      <c r="H1874" s="162">
        <f ca="1" t="shared" si="451"/>
        <v>0.5828270897726779</v>
      </c>
      <c r="I1874" s="162" t="str">
        <f>Instructions!$I$96</f>
        <v>Mot 75</v>
      </c>
      <c r="J1874" s="162">
        <f ca="1" t="shared" si="451"/>
        <v>0.14896461897946367</v>
      </c>
    </row>
    <row r="1875" ht="16.5">
      <c r="K1875" s="162">
        <v>94</v>
      </c>
    </row>
    <row r="1880" spans="1:10" ht="16.5">
      <c r="A1880" s="162" t="str">
        <f>Instructions!$I$22</f>
        <v>Mot 1</v>
      </c>
      <c r="B1880" s="162">
        <f aca="true" t="shared" si="454" ref="B1880:B1894">RAND()</f>
        <v>0.007208529255786078</v>
      </c>
      <c r="C1880" s="162" t="str">
        <f>Instructions!$I$37</f>
        <v>Mot 16</v>
      </c>
      <c r="D1880" s="162">
        <f aca="true" t="shared" si="455" ref="D1880:D1888">RAND()</f>
        <v>0.8538279421923419</v>
      </c>
      <c r="E1880" s="162" t="str">
        <f>Instructions!$I$52</f>
        <v>Mot 31</v>
      </c>
      <c r="F1880" s="162">
        <f aca="true" t="shared" si="456" ref="F1880:J1894">RAND()</f>
        <v>0.13844957999782204</v>
      </c>
      <c r="G1880" s="162" t="str">
        <f>Instructions!$I$67</f>
        <v>Mot 46</v>
      </c>
      <c r="H1880" s="162">
        <f ca="1" t="shared" si="456"/>
        <v>0.7205821768334032</v>
      </c>
      <c r="I1880" s="162" t="str">
        <f>Instructions!$I$82</f>
        <v>Mot 61</v>
      </c>
      <c r="J1880" s="162">
        <f ca="1" t="shared" si="456"/>
        <v>0.30921645737478987</v>
      </c>
    </row>
    <row r="1881" spans="1:10" ht="16.5">
      <c r="A1881" s="162" t="str">
        <f>Instructions!$I$23</f>
        <v>Mot 2</v>
      </c>
      <c r="B1881" s="162">
        <f ca="1" t="shared" si="454"/>
        <v>0.5576866902397082</v>
      </c>
      <c r="C1881" s="162" t="str">
        <f>Instructions!$I$38</f>
        <v>Mot 17</v>
      </c>
      <c r="D1881" s="162">
        <f ca="1" t="shared" si="455"/>
        <v>0.7858509891570825</v>
      </c>
      <c r="E1881" s="162" t="str">
        <f>Instructions!$I$53</f>
        <v>Mot 32</v>
      </c>
      <c r="F1881" s="162">
        <f ca="1" t="shared" si="456"/>
        <v>0.31272874980586696</v>
      </c>
      <c r="G1881" s="162" t="str">
        <f>Instructions!$I$68</f>
        <v>Mot 47</v>
      </c>
      <c r="H1881" s="162">
        <f ca="1" t="shared" si="456"/>
        <v>0.182109036458875</v>
      </c>
      <c r="I1881" s="162" t="str">
        <f>Instructions!$I$83</f>
        <v>Mot 62</v>
      </c>
      <c r="J1881" s="162">
        <f ca="1" t="shared" si="456"/>
        <v>0.9955535928781261</v>
      </c>
    </row>
    <row r="1882" spans="1:10" ht="16.5">
      <c r="A1882" s="162" t="str">
        <f>Instructions!$I$24</f>
        <v>Mot 3</v>
      </c>
      <c r="B1882" s="162">
        <f ca="1" t="shared" si="454"/>
        <v>0.9162788413583667</v>
      </c>
      <c r="C1882" s="162" t="str">
        <f>Instructions!$I$39</f>
        <v>Mot 18</v>
      </c>
      <c r="D1882" s="162">
        <f ca="1" t="shared" si="455"/>
        <v>0.39025288892487864</v>
      </c>
      <c r="E1882" s="162" t="str">
        <f>Instructions!$I$54</f>
        <v>Mot 33</v>
      </c>
      <c r="F1882" s="162">
        <f ca="1" t="shared" si="456"/>
        <v>0.10221780687977866</v>
      </c>
      <c r="G1882" s="162" t="str">
        <f>Instructions!$I$69</f>
        <v>Mot 48</v>
      </c>
      <c r="H1882" s="162">
        <f ca="1" t="shared" si="456"/>
        <v>0.02612747083127287</v>
      </c>
      <c r="I1882" s="162" t="str">
        <f>Instructions!$I$84</f>
        <v>Mot 63</v>
      </c>
      <c r="J1882" s="162">
        <f ca="1" t="shared" si="456"/>
        <v>0.5995958412163666</v>
      </c>
    </row>
    <row r="1883" spans="1:10" ht="16.5">
      <c r="A1883" s="162" t="str">
        <f>Instructions!$I$25</f>
        <v>Mot 4</v>
      </c>
      <c r="B1883" s="162">
        <f ca="1" t="shared" si="454"/>
        <v>0.5402177800651063</v>
      </c>
      <c r="C1883" s="162" t="str">
        <f>Instructions!$I$40</f>
        <v>Mot 19</v>
      </c>
      <c r="D1883" s="162">
        <f ca="1" t="shared" si="455"/>
        <v>0.008143731054804482</v>
      </c>
      <c r="E1883" s="162" t="str">
        <f>Instructions!$I$55</f>
        <v>Mot 34</v>
      </c>
      <c r="F1883" s="162">
        <f ca="1" t="shared" si="456"/>
        <v>0.5153509115504046</v>
      </c>
      <c r="G1883" s="162" t="str">
        <f>Instructions!$I$70</f>
        <v>Mot 49</v>
      </c>
      <c r="H1883" s="162">
        <f ca="1" t="shared" si="456"/>
        <v>0.3102483874948485</v>
      </c>
      <c r="I1883" s="162" t="str">
        <f>Instructions!$I$85</f>
        <v>Mot 64</v>
      </c>
      <c r="J1883" s="162">
        <f ca="1" t="shared" si="456"/>
        <v>0.4666208883920938</v>
      </c>
    </row>
    <row r="1884" spans="1:10" ht="16.5">
      <c r="A1884" s="162" t="str">
        <f>Instructions!$I$26</f>
        <v>Mot 5</v>
      </c>
      <c r="B1884" s="162">
        <f ca="1" t="shared" si="454"/>
        <v>0.6129236231991835</v>
      </c>
      <c r="C1884" s="162" t="str">
        <f>Instructions!$I$41</f>
        <v>Mot 20</v>
      </c>
      <c r="D1884" s="162">
        <f ca="1" t="shared" si="455"/>
        <v>0.7194532011244633</v>
      </c>
      <c r="E1884" s="162" t="str">
        <f>Instructions!$I$56</f>
        <v>Mot 35</v>
      </c>
      <c r="F1884" s="162">
        <f ca="1" t="shared" si="456"/>
        <v>0.5577666534203286</v>
      </c>
      <c r="G1884" s="162" t="str">
        <f>Instructions!$I$71</f>
        <v>Mot 50</v>
      </c>
      <c r="H1884" s="162">
        <f ca="1" t="shared" si="456"/>
        <v>0.12167632834108189</v>
      </c>
      <c r="I1884" s="162" t="str">
        <f>Instructions!$I$86</f>
        <v>Mot 65</v>
      </c>
      <c r="J1884" s="162">
        <f ca="1" t="shared" si="456"/>
        <v>0.05425821064697578</v>
      </c>
    </row>
    <row r="1885" spans="1:10" ht="16.5">
      <c r="A1885" s="162" t="str">
        <f>Instructions!$I$27</f>
        <v>Mot 6</v>
      </c>
      <c r="B1885" s="162">
        <f ca="1" t="shared" si="454"/>
        <v>0.777462525063177</v>
      </c>
      <c r="C1885" s="162" t="str">
        <f>Instructions!$I$42</f>
        <v>Mot 21</v>
      </c>
      <c r="D1885" s="162">
        <f ca="1" t="shared" si="455"/>
        <v>0.16684901749033887</v>
      </c>
      <c r="E1885" s="162" t="str">
        <f>Instructions!$I$57</f>
        <v>Mot 36</v>
      </c>
      <c r="F1885" s="162">
        <f ca="1" t="shared" si="456"/>
        <v>0.9526333506659732</v>
      </c>
      <c r="G1885" s="162" t="str">
        <f>Instructions!$I$72</f>
        <v>Mot 51</v>
      </c>
      <c r="H1885" s="162">
        <f ca="1" t="shared" si="456"/>
        <v>0.17909162033139092</v>
      </c>
      <c r="I1885" s="162" t="str">
        <f>Instructions!$I$87</f>
        <v>Mot 66</v>
      </c>
      <c r="J1885" s="162">
        <f ca="1" t="shared" si="456"/>
        <v>0.31014045636610854</v>
      </c>
    </row>
    <row r="1886" spans="1:10" ht="16.5">
      <c r="A1886" s="162" t="str">
        <f>Instructions!$I$28</f>
        <v>Mot 7</v>
      </c>
      <c r="B1886" s="162">
        <f ca="1" t="shared" si="454"/>
        <v>0.9299361804485815</v>
      </c>
      <c r="C1886" s="162" t="str">
        <f>Instructions!$I$43</f>
        <v>Mot 22</v>
      </c>
      <c r="D1886" s="162">
        <f ca="1" t="shared" si="455"/>
        <v>0.8304950522409081</v>
      </c>
      <c r="E1886" s="162" t="str">
        <f>Instructions!$I$58</f>
        <v>Mot 37</v>
      </c>
      <c r="F1886" s="162">
        <f ca="1" t="shared" si="456"/>
        <v>0.5244157780156398</v>
      </c>
      <c r="G1886" s="162" t="str">
        <f>Instructions!$I$73</f>
        <v>Mot 52</v>
      </c>
      <c r="H1886" s="162">
        <f ca="1" t="shared" si="456"/>
        <v>0.016043263419292075</v>
      </c>
      <c r="I1886" s="162" t="str">
        <f>Instructions!$I$88</f>
        <v>Mot 67</v>
      </c>
      <c r="J1886" s="162">
        <f ca="1" t="shared" si="456"/>
        <v>0.38226968708627795</v>
      </c>
    </row>
    <row r="1887" spans="1:10" ht="16.5">
      <c r="A1887" s="162" t="str">
        <f>Instructions!$I$29</f>
        <v>Mot 8</v>
      </c>
      <c r="B1887" s="162">
        <f ca="1" t="shared" si="454"/>
        <v>0.8276683558704382</v>
      </c>
      <c r="C1887" s="162" t="str">
        <f>Instructions!$I$44</f>
        <v>Mot 23</v>
      </c>
      <c r="D1887" s="162">
        <f ca="1" t="shared" si="455"/>
        <v>0.25270082487651946</v>
      </c>
      <c r="E1887" s="162" t="str">
        <f>Instructions!$I$59</f>
        <v>Mot 38</v>
      </c>
      <c r="F1887" s="162">
        <f ca="1" t="shared" si="456"/>
        <v>0.4052259787927337</v>
      </c>
      <c r="G1887" s="162" t="str">
        <f>Instructions!$I$74</f>
        <v>Mot 53</v>
      </c>
      <c r="H1887" s="162">
        <f ca="1" t="shared" si="456"/>
        <v>0.6377953088606434</v>
      </c>
      <c r="I1887" s="162" t="str">
        <f>Instructions!$I$89</f>
        <v>Mot 68</v>
      </c>
      <c r="J1887" s="162">
        <f ca="1" t="shared" si="456"/>
        <v>0.9970654076243807</v>
      </c>
    </row>
    <row r="1888" spans="1:10" ht="16.5">
      <c r="A1888" s="162" t="str">
        <f>Instructions!$I$30</f>
        <v>Mot 9</v>
      </c>
      <c r="B1888" s="162">
        <f ca="1" t="shared" si="454"/>
        <v>0.9878544258125088</v>
      </c>
      <c r="C1888" s="162" t="str">
        <f>Instructions!$I$45</f>
        <v>Mot 24</v>
      </c>
      <c r="D1888" s="162">
        <f ca="1" t="shared" si="455"/>
        <v>0.6468461451284744</v>
      </c>
      <c r="E1888" s="162" t="str">
        <f>Instructions!$I$60</f>
        <v>Mot 39</v>
      </c>
      <c r="F1888" s="162">
        <f ca="1" t="shared" si="456"/>
        <v>0.3139238578302923</v>
      </c>
      <c r="G1888" s="162" t="str">
        <f>Instructions!$I$75</f>
        <v>Mot 54</v>
      </c>
      <c r="H1888" s="162">
        <f ca="1" t="shared" si="456"/>
        <v>0.9525140385502098</v>
      </c>
      <c r="I1888" s="162" t="str">
        <f>Instructions!$I$90</f>
        <v>Mot 69</v>
      </c>
      <c r="J1888" s="162">
        <f ca="1" t="shared" si="456"/>
        <v>0.42277030770046076</v>
      </c>
    </row>
    <row r="1889" spans="1:10" ht="16.5">
      <c r="A1889" s="162" t="str">
        <f>Instructions!$I$31</f>
        <v>Mot 10</v>
      </c>
      <c r="B1889" s="162">
        <f ca="1" t="shared" si="454"/>
        <v>0.9817189981131494</v>
      </c>
      <c r="C1889" s="162" t="str">
        <f>Instructions!$I$46</f>
        <v>Mot 25</v>
      </c>
      <c r="D1889" s="162">
        <f ca="1">RAND()</f>
        <v>0.7108674892965755</v>
      </c>
      <c r="E1889" s="162" t="str">
        <f>Instructions!$I$61</f>
        <v>Mot 40</v>
      </c>
      <c r="F1889" s="162">
        <f ca="1">RAND()</f>
        <v>0.5376111938763873</v>
      </c>
      <c r="G1889" s="162" t="str">
        <f>Instructions!$I$76</f>
        <v>Mot 55</v>
      </c>
      <c r="H1889" s="162">
        <f ca="1" t="shared" si="456"/>
        <v>0.7576557990506554</v>
      </c>
      <c r="I1889" s="162" t="str">
        <f>Instructions!$I$91</f>
        <v>Mot 70</v>
      </c>
      <c r="J1889" s="162">
        <f ca="1" t="shared" si="456"/>
        <v>0.3342008311148186</v>
      </c>
    </row>
    <row r="1890" spans="1:10" ht="16.5">
      <c r="A1890" s="162" t="str">
        <f>Instructions!$I$32</f>
        <v>Mot 11</v>
      </c>
      <c r="B1890" s="162">
        <f ca="1" t="shared" si="454"/>
        <v>0.7193927326400726</v>
      </c>
      <c r="C1890" s="162" t="str">
        <f>Instructions!$I$47</f>
        <v>Mot 26</v>
      </c>
      <c r="D1890" s="162">
        <f ca="1">RAND()</f>
        <v>0.14097397511270127</v>
      </c>
      <c r="E1890" s="162" t="str">
        <f>Instructions!$I$62</f>
        <v>Mot 41</v>
      </c>
      <c r="F1890" s="162">
        <f ca="1">RAND()</f>
        <v>0.4454272038712884</v>
      </c>
      <c r="G1890" s="162" t="str">
        <f>Instructions!$I$77</f>
        <v>Mot 56</v>
      </c>
      <c r="H1890" s="162">
        <f ca="1" t="shared" si="456"/>
        <v>0.02850089191300209</v>
      </c>
      <c r="I1890" s="162" t="str">
        <f>Instructions!$I$92</f>
        <v>Mot 71</v>
      </c>
      <c r="J1890" s="162">
        <f ca="1" t="shared" si="456"/>
        <v>0.45234524953690214</v>
      </c>
    </row>
    <row r="1891" spans="1:10" ht="16.5">
      <c r="A1891" s="162" t="str">
        <f>Instructions!$I$33</f>
        <v>Mot 12</v>
      </c>
      <c r="B1891" s="162">
        <f ca="1" t="shared" si="454"/>
        <v>0.3657290843283604</v>
      </c>
      <c r="C1891" s="162" t="str">
        <f>Instructions!$I$48</f>
        <v>Mot 27</v>
      </c>
      <c r="D1891" s="162">
        <f ca="1">RAND()</f>
        <v>0.7525758376939903</v>
      </c>
      <c r="E1891" s="162" t="str">
        <f>Instructions!$I$63</f>
        <v>Mot 42</v>
      </c>
      <c r="F1891" s="162">
        <f ca="1">RAND()</f>
        <v>0.8573620417875162</v>
      </c>
      <c r="G1891" s="162" t="str">
        <f>Instructions!$I$78</f>
        <v>Mot 57</v>
      </c>
      <c r="H1891" s="162">
        <f ca="1" t="shared" si="456"/>
        <v>0.46731865834262687</v>
      </c>
      <c r="I1891" s="162" t="str">
        <f>Instructions!$I$93</f>
        <v>Mot 72</v>
      </c>
      <c r="J1891" s="162">
        <f ca="1" t="shared" si="456"/>
        <v>0.9297076802023413</v>
      </c>
    </row>
    <row r="1892" spans="1:10" ht="16.5">
      <c r="A1892" s="162" t="str">
        <f>Instructions!$I$34</f>
        <v>Mot 13</v>
      </c>
      <c r="B1892" s="162">
        <f ca="1" t="shared" si="454"/>
        <v>0.1909968103319306</v>
      </c>
      <c r="C1892" s="162" t="str">
        <f>Instructions!$I$49</f>
        <v>Mot 28</v>
      </c>
      <c r="D1892" s="162">
        <f aca="true" t="shared" si="457" ref="D1892:D1894">RAND()</f>
        <v>0.30542703397073745</v>
      </c>
      <c r="E1892" s="162" t="str">
        <f>Instructions!$I$64</f>
        <v>Mot 43</v>
      </c>
      <c r="F1892" s="162">
        <f aca="true" t="shared" si="458" ref="F1892:F1894">RAND()</f>
        <v>0.8649077868191953</v>
      </c>
      <c r="G1892" s="162" t="str">
        <f>Instructions!$I$79</f>
        <v>Mot 58</v>
      </c>
      <c r="H1892" s="162">
        <f ca="1" t="shared" si="456"/>
        <v>0.5928333991470954</v>
      </c>
      <c r="I1892" s="162" t="str">
        <f>Instructions!$I$94</f>
        <v>Mot 73</v>
      </c>
      <c r="J1892" s="162">
        <f ca="1" t="shared" si="456"/>
        <v>0.12430062326052027</v>
      </c>
    </row>
    <row r="1893" spans="1:10" ht="16.5">
      <c r="A1893" s="162" t="str">
        <f>Instructions!$I$35</f>
        <v>Mot 14</v>
      </c>
      <c r="B1893" s="162">
        <f ca="1" t="shared" si="454"/>
        <v>0.3770870044369796</v>
      </c>
      <c r="C1893" s="162" t="str">
        <f>Instructions!$I$50</f>
        <v>Mot 29</v>
      </c>
      <c r="D1893" s="162">
        <f ca="1" t="shared" si="457"/>
        <v>0.8563044030023597</v>
      </c>
      <c r="E1893" s="162" t="str">
        <f>Instructions!$I$65</f>
        <v>Mot 44</v>
      </c>
      <c r="F1893" s="162">
        <f ca="1" t="shared" si="458"/>
        <v>0.5339245156845376</v>
      </c>
      <c r="G1893" s="162" t="str">
        <f>Instructions!$I$80</f>
        <v>Mot 59</v>
      </c>
      <c r="H1893" s="162">
        <f ca="1" t="shared" si="456"/>
        <v>0.8989341566028208</v>
      </c>
      <c r="I1893" s="162" t="str">
        <f>Instructions!$I$95</f>
        <v>Mot 74</v>
      </c>
      <c r="J1893" s="162">
        <f ca="1" t="shared" si="456"/>
        <v>0.44064055041988826</v>
      </c>
    </row>
    <row r="1894" spans="1:10" ht="16.5">
      <c r="A1894" s="162" t="str">
        <f>Instructions!$I$36</f>
        <v>Mot 15</v>
      </c>
      <c r="B1894" s="162">
        <f ca="1" t="shared" si="454"/>
        <v>0.2266608132927066</v>
      </c>
      <c r="C1894" s="162" t="str">
        <f>Instructions!$I$51</f>
        <v>Mot 30</v>
      </c>
      <c r="D1894" s="162">
        <f ca="1" t="shared" si="457"/>
        <v>0.8329168625258295</v>
      </c>
      <c r="E1894" s="162" t="str">
        <f>Instructions!$I$66</f>
        <v>Mot 45</v>
      </c>
      <c r="F1894" s="162">
        <f ca="1" t="shared" si="458"/>
        <v>0.8143100885557228</v>
      </c>
      <c r="G1894" s="162" t="str">
        <f>Instructions!$I$81</f>
        <v>Mot 60</v>
      </c>
      <c r="H1894" s="162">
        <f ca="1" t="shared" si="456"/>
        <v>0.45513358602750953</v>
      </c>
      <c r="I1894" s="162" t="str">
        <f>Instructions!$I$96</f>
        <v>Mot 75</v>
      </c>
      <c r="J1894" s="162">
        <f ca="1" t="shared" si="456"/>
        <v>0.7674291532051876</v>
      </c>
    </row>
    <row r="1895" ht="16.5">
      <c r="K1895" s="162">
        <v>95</v>
      </c>
    </row>
    <row r="1900" spans="1:10" ht="16.5">
      <c r="A1900" s="162" t="str">
        <f>Instructions!$I$22</f>
        <v>Mot 1</v>
      </c>
      <c r="B1900" s="162">
        <f aca="true" t="shared" si="459" ref="B1900:B1914">RAND()</f>
        <v>0.8864525981995925</v>
      </c>
      <c r="C1900" s="162" t="str">
        <f>Instructions!$I$37</f>
        <v>Mot 16</v>
      </c>
      <c r="D1900" s="162">
        <f aca="true" t="shared" si="460" ref="D1900:D1908">RAND()</f>
        <v>0.6255702586011727</v>
      </c>
      <c r="E1900" s="162" t="str">
        <f>Instructions!$I$52</f>
        <v>Mot 31</v>
      </c>
      <c r="F1900" s="162">
        <f aca="true" t="shared" si="461" ref="F1900:J1914">RAND()</f>
        <v>0.34430791435650254</v>
      </c>
      <c r="G1900" s="162" t="str">
        <f>Instructions!$I$67</f>
        <v>Mot 46</v>
      </c>
      <c r="H1900" s="162">
        <f ca="1" t="shared" si="461"/>
        <v>0.30590382962186446</v>
      </c>
      <c r="I1900" s="162" t="str">
        <f>Instructions!$I$82</f>
        <v>Mot 61</v>
      </c>
      <c r="J1900" s="162">
        <f ca="1" t="shared" si="461"/>
        <v>0.639655860269866</v>
      </c>
    </row>
    <row r="1901" spans="1:10" ht="16.5">
      <c r="A1901" s="162" t="str">
        <f>Instructions!$I$23</f>
        <v>Mot 2</v>
      </c>
      <c r="B1901" s="162">
        <f ca="1" t="shared" si="459"/>
        <v>0.5870614534958131</v>
      </c>
      <c r="C1901" s="162" t="str">
        <f>Instructions!$I$38</f>
        <v>Mot 17</v>
      </c>
      <c r="D1901" s="162">
        <f ca="1" t="shared" si="460"/>
        <v>0.05380392600971007</v>
      </c>
      <c r="E1901" s="162" t="str">
        <f>Instructions!$I$53</f>
        <v>Mot 32</v>
      </c>
      <c r="F1901" s="162">
        <f ca="1" t="shared" si="461"/>
        <v>0.052584360794845075</v>
      </c>
      <c r="G1901" s="162" t="str">
        <f>Instructions!$I$68</f>
        <v>Mot 47</v>
      </c>
      <c r="H1901" s="162">
        <f ca="1" t="shared" si="461"/>
        <v>0.09494210762468458</v>
      </c>
      <c r="I1901" s="162" t="str">
        <f>Instructions!$I$83</f>
        <v>Mot 62</v>
      </c>
      <c r="J1901" s="162">
        <f ca="1" t="shared" si="461"/>
        <v>0.8006535155739197</v>
      </c>
    </row>
    <row r="1902" spans="1:10" ht="16.5">
      <c r="A1902" s="162" t="str">
        <f>Instructions!$I$24</f>
        <v>Mot 3</v>
      </c>
      <c r="B1902" s="162">
        <f ca="1" t="shared" si="459"/>
        <v>0.508604086317339</v>
      </c>
      <c r="C1902" s="162" t="str">
        <f>Instructions!$I$39</f>
        <v>Mot 18</v>
      </c>
      <c r="D1902" s="162">
        <f ca="1" t="shared" si="460"/>
        <v>0.7449435440936426</v>
      </c>
      <c r="E1902" s="162" t="str">
        <f>Instructions!$I$54</f>
        <v>Mot 33</v>
      </c>
      <c r="F1902" s="162">
        <f ca="1" t="shared" si="461"/>
        <v>0.5524333959338507</v>
      </c>
      <c r="G1902" s="162" t="str">
        <f>Instructions!$I$69</f>
        <v>Mot 48</v>
      </c>
      <c r="H1902" s="162">
        <f ca="1" t="shared" si="461"/>
        <v>0.9980514132568841</v>
      </c>
      <c r="I1902" s="162" t="str">
        <f>Instructions!$I$84</f>
        <v>Mot 63</v>
      </c>
      <c r="J1902" s="162">
        <f ca="1" t="shared" si="461"/>
        <v>0.004218327142427647</v>
      </c>
    </row>
    <row r="1903" spans="1:10" ht="16.5">
      <c r="A1903" s="162" t="str">
        <f>Instructions!$I$25</f>
        <v>Mot 4</v>
      </c>
      <c r="B1903" s="162">
        <f ca="1" t="shared" si="459"/>
        <v>0.9245667353892268</v>
      </c>
      <c r="C1903" s="162" t="str">
        <f>Instructions!$I$40</f>
        <v>Mot 19</v>
      </c>
      <c r="D1903" s="162">
        <f ca="1" t="shared" si="460"/>
        <v>0.2766771303134752</v>
      </c>
      <c r="E1903" s="162" t="str">
        <f>Instructions!$I$55</f>
        <v>Mot 34</v>
      </c>
      <c r="F1903" s="162">
        <f ca="1" t="shared" si="461"/>
        <v>0.5580851035025562</v>
      </c>
      <c r="G1903" s="162" t="str">
        <f>Instructions!$I$70</f>
        <v>Mot 49</v>
      </c>
      <c r="H1903" s="162">
        <f ca="1" t="shared" si="461"/>
        <v>0.388879907693355</v>
      </c>
      <c r="I1903" s="162" t="str">
        <f>Instructions!$I$85</f>
        <v>Mot 64</v>
      </c>
      <c r="J1903" s="162">
        <f ca="1" t="shared" si="461"/>
        <v>0.09608682756838294</v>
      </c>
    </row>
    <row r="1904" spans="1:10" ht="16.5">
      <c r="A1904" s="162" t="str">
        <f>Instructions!$I$26</f>
        <v>Mot 5</v>
      </c>
      <c r="B1904" s="162">
        <f ca="1" t="shared" si="459"/>
        <v>0.014757638355253455</v>
      </c>
      <c r="C1904" s="162" t="str">
        <f>Instructions!$I$41</f>
        <v>Mot 20</v>
      </c>
      <c r="D1904" s="162">
        <f ca="1" t="shared" si="460"/>
        <v>0.4202184396738047</v>
      </c>
      <c r="E1904" s="162" t="str">
        <f>Instructions!$I$56</f>
        <v>Mot 35</v>
      </c>
      <c r="F1904" s="162">
        <f ca="1" t="shared" si="461"/>
        <v>0.8708041852013452</v>
      </c>
      <c r="G1904" s="162" t="str">
        <f>Instructions!$I$71</f>
        <v>Mot 50</v>
      </c>
      <c r="H1904" s="162">
        <f ca="1" t="shared" si="461"/>
        <v>0.6841440108071591</v>
      </c>
      <c r="I1904" s="162" t="str">
        <f>Instructions!$I$86</f>
        <v>Mot 65</v>
      </c>
      <c r="J1904" s="162">
        <f ca="1" t="shared" si="461"/>
        <v>0.4689577300930484</v>
      </c>
    </row>
    <row r="1905" spans="1:10" ht="16.5">
      <c r="A1905" s="162" t="str">
        <f>Instructions!$I$27</f>
        <v>Mot 6</v>
      </c>
      <c r="B1905" s="162">
        <f ca="1" t="shared" si="459"/>
        <v>0.5916035008266995</v>
      </c>
      <c r="C1905" s="162" t="str">
        <f>Instructions!$I$42</f>
        <v>Mot 21</v>
      </c>
      <c r="D1905" s="162">
        <f ca="1" t="shared" si="460"/>
        <v>0.19935739218303228</v>
      </c>
      <c r="E1905" s="162" t="str">
        <f>Instructions!$I$57</f>
        <v>Mot 36</v>
      </c>
      <c r="F1905" s="162">
        <f ca="1" t="shared" si="461"/>
        <v>0.6365103209926537</v>
      </c>
      <c r="G1905" s="162" t="str">
        <f>Instructions!$I$72</f>
        <v>Mot 51</v>
      </c>
      <c r="H1905" s="162">
        <f ca="1" t="shared" si="461"/>
        <v>0.6745685194767712</v>
      </c>
      <c r="I1905" s="162" t="str">
        <f>Instructions!$I$87</f>
        <v>Mot 66</v>
      </c>
      <c r="J1905" s="162">
        <f ca="1" t="shared" si="461"/>
        <v>0.3620390594645019</v>
      </c>
    </row>
    <row r="1906" spans="1:10" ht="16.5">
      <c r="A1906" s="162" t="str">
        <f>Instructions!$I$28</f>
        <v>Mot 7</v>
      </c>
      <c r="B1906" s="162">
        <f ca="1" t="shared" si="459"/>
        <v>0.8105428083801147</v>
      </c>
      <c r="C1906" s="162" t="str">
        <f>Instructions!$I$43</f>
        <v>Mot 22</v>
      </c>
      <c r="D1906" s="162">
        <f ca="1" t="shared" si="460"/>
        <v>0.8762475296462173</v>
      </c>
      <c r="E1906" s="162" t="str">
        <f>Instructions!$I$58</f>
        <v>Mot 37</v>
      </c>
      <c r="F1906" s="162">
        <f ca="1" t="shared" si="461"/>
        <v>0.809206941352494</v>
      </c>
      <c r="G1906" s="162" t="str">
        <f>Instructions!$I$73</f>
        <v>Mot 52</v>
      </c>
      <c r="H1906" s="162">
        <f ca="1" t="shared" si="461"/>
        <v>0.9334717176908423</v>
      </c>
      <c r="I1906" s="162" t="str">
        <f>Instructions!$I$88</f>
        <v>Mot 67</v>
      </c>
      <c r="J1906" s="162">
        <f ca="1" t="shared" si="461"/>
        <v>0.8740717599444217</v>
      </c>
    </row>
    <row r="1907" spans="1:10" ht="16.5">
      <c r="A1907" s="162" t="str">
        <f>Instructions!$I$29</f>
        <v>Mot 8</v>
      </c>
      <c r="B1907" s="162">
        <f ca="1" t="shared" si="459"/>
        <v>0.33558359116322656</v>
      </c>
      <c r="C1907" s="162" t="str">
        <f>Instructions!$I$44</f>
        <v>Mot 23</v>
      </c>
      <c r="D1907" s="162">
        <f ca="1" t="shared" si="460"/>
        <v>0.44228444347409057</v>
      </c>
      <c r="E1907" s="162" t="str">
        <f>Instructions!$I$59</f>
        <v>Mot 38</v>
      </c>
      <c r="F1907" s="162">
        <f ca="1" t="shared" si="461"/>
        <v>0.7445617574521846</v>
      </c>
      <c r="G1907" s="162" t="str">
        <f>Instructions!$I$74</f>
        <v>Mot 53</v>
      </c>
      <c r="H1907" s="162">
        <f ca="1" t="shared" si="461"/>
        <v>0.1541953616191205</v>
      </c>
      <c r="I1907" s="162" t="str">
        <f>Instructions!$I$89</f>
        <v>Mot 68</v>
      </c>
      <c r="J1907" s="162">
        <f ca="1" t="shared" si="461"/>
        <v>0.10916678572709748</v>
      </c>
    </row>
    <row r="1908" spans="1:10" ht="16.5">
      <c r="A1908" s="162" t="str">
        <f>Instructions!$I$30</f>
        <v>Mot 9</v>
      </c>
      <c r="B1908" s="162">
        <f ca="1" t="shared" si="459"/>
        <v>0.9710647892700682</v>
      </c>
      <c r="C1908" s="162" t="str">
        <f>Instructions!$I$45</f>
        <v>Mot 24</v>
      </c>
      <c r="D1908" s="162">
        <f ca="1" t="shared" si="460"/>
        <v>0.20245851304732654</v>
      </c>
      <c r="E1908" s="162" t="str">
        <f>Instructions!$I$60</f>
        <v>Mot 39</v>
      </c>
      <c r="F1908" s="162">
        <f ca="1" t="shared" si="461"/>
        <v>0.1340853167130105</v>
      </c>
      <c r="G1908" s="162" t="str">
        <f>Instructions!$I$75</f>
        <v>Mot 54</v>
      </c>
      <c r="H1908" s="162">
        <f ca="1" t="shared" si="461"/>
        <v>0.3123023512715358</v>
      </c>
      <c r="I1908" s="162" t="str">
        <f>Instructions!$I$90</f>
        <v>Mot 69</v>
      </c>
      <c r="J1908" s="162">
        <f ca="1" t="shared" si="461"/>
        <v>0.14940920693318005</v>
      </c>
    </row>
    <row r="1909" spans="1:10" ht="16.5">
      <c r="A1909" s="162" t="str">
        <f>Instructions!$I$31</f>
        <v>Mot 10</v>
      </c>
      <c r="B1909" s="162">
        <f ca="1" t="shared" si="459"/>
        <v>0.49185988879205733</v>
      </c>
      <c r="C1909" s="162" t="str">
        <f>Instructions!$I$46</f>
        <v>Mot 25</v>
      </c>
      <c r="D1909" s="162">
        <f ca="1">RAND()</f>
        <v>0.97120025724362</v>
      </c>
      <c r="E1909" s="162" t="str">
        <f>Instructions!$I$61</f>
        <v>Mot 40</v>
      </c>
      <c r="F1909" s="162">
        <f ca="1">RAND()</f>
        <v>0.7012458327149207</v>
      </c>
      <c r="G1909" s="162" t="str">
        <f>Instructions!$I$76</f>
        <v>Mot 55</v>
      </c>
      <c r="H1909" s="162">
        <f ca="1" t="shared" si="461"/>
        <v>0.8574848297957623</v>
      </c>
      <c r="I1909" s="162" t="str">
        <f>Instructions!$I$91</f>
        <v>Mot 70</v>
      </c>
      <c r="J1909" s="162">
        <f ca="1" t="shared" si="461"/>
        <v>0.7332908320893257</v>
      </c>
    </row>
    <row r="1910" spans="1:10" ht="16.5">
      <c r="A1910" s="162" t="str">
        <f>Instructions!$I$32</f>
        <v>Mot 11</v>
      </c>
      <c r="B1910" s="162">
        <f ca="1" t="shared" si="459"/>
        <v>0.6546388695052808</v>
      </c>
      <c r="C1910" s="162" t="str">
        <f>Instructions!$I$47</f>
        <v>Mot 26</v>
      </c>
      <c r="D1910" s="162">
        <f ca="1">RAND()</f>
        <v>0.5299331455906362</v>
      </c>
      <c r="E1910" s="162" t="str">
        <f>Instructions!$I$62</f>
        <v>Mot 41</v>
      </c>
      <c r="F1910" s="162">
        <f ca="1">RAND()</f>
        <v>0.865545811085186</v>
      </c>
      <c r="G1910" s="162" t="str">
        <f>Instructions!$I$77</f>
        <v>Mot 56</v>
      </c>
      <c r="H1910" s="162">
        <f ca="1" t="shared" si="461"/>
        <v>0.7115312151520379</v>
      </c>
      <c r="I1910" s="162" t="str">
        <f>Instructions!$I$92</f>
        <v>Mot 71</v>
      </c>
      <c r="J1910" s="162">
        <f ca="1" t="shared" si="461"/>
        <v>0.02207359750811988</v>
      </c>
    </row>
    <row r="1911" spans="1:10" ht="16.5">
      <c r="A1911" s="162" t="str">
        <f>Instructions!$I$33</f>
        <v>Mot 12</v>
      </c>
      <c r="B1911" s="162">
        <f ca="1" t="shared" si="459"/>
        <v>0.004059040950640469</v>
      </c>
      <c r="C1911" s="162" t="str">
        <f>Instructions!$I$48</f>
        <v>Mot 27</v>
      </c>
      <c r="D1911" s="162">
        <f ca="1">RAND()</f>
        <v>0.7576527818605755</v>
      </c>
      <c r="E1911" s="162" t="str">
        <f>Instructions!$I$63</f>
        <v>Mot 42</v>
      </c>
      <c r="F1911" s="162">
        <f ca="1">RAND()</f>
        <v>0.35699597273312067</v>
      </c>
      <c r="G1911" s="162" t="str">
        <f>Instructions!$I$78</f>
        <v>Mot 57</v>
      </c>
      <c r="H1911" s="162">
        <f ca="1" t="shared" si="461"/>
        <v>0.5716820491057149</v>
      </c>
      <c r="I1911" s="162" t="str">
        <f>Instructions!$I$93</f>
        <v>Mot 72</v>
      </c>
      <c r="J1911" s="162">
        <f ca="1" t="shared" si="461"/>
        <v>0.3097276326558057</v>
      </c>
    </row>
    <row r="1912" spans="1:10" ht="16.5">
      <c r="A1912" s="162" t="str">
        <f>Instructions!$I$34</f>
        <v>Mot 13</v>
      </c>
      <c r="B1912" s="162">
        <f ca="1" t="shared" si="459"/>
        <v>0.7121182040411824</v>
      </c>
      <c r="C1912" s="162" t="str">
        <f>Instructions!$I$49</f>
        <v>Mot 28</v>
      </c>
      <c r="D1912" s="162">
        <f aca="true" t="shared" si="462" ref="D1912:D1914">RAND()</f>
        <v>0.3377991204842459</v>
      </c>
      <c r="E1912" s="162" t="str">
        <f>Instructions!$I$64</f>
        <v>Mot 43</v>
      </c>
      <c r="F1912" s="162">
        <f aca="true" t="shared" si="463" ref="F1912:F1914">RAND()</f>
        <v>0.407625473797917</v>
      </c>
      <c r="G1912" s="162" t="str">
        <f>Instructions!$I$79</f>
        <v>Mot 58</v>
      </c>
      <c r="H1912" s="162">
        <f ca="1" t="shared" si="461"/>
        <v>0.9576620550303997</v>
      </c>
      <c r="I1912" s="162" t="str">
        <f>Instructions!$I$94</f>
        <v>Mot 73</v>
      </c>
      <c r="J1912" s="162">
        <f ca="1" t="shared" si="461"/>
        <v>0.8979383267656231</v>
      </c>
    </row>
    <row r="1913" spans="1:10" ht="16.5">
      <c r="A1913" s="162" t="str">
        <f>Instructions!$I$35</f>
        <v>Mot 14</v>
      </c>
      <c r="B1913" s="162">
        <f ca="1" t="shared" si="459"/>
        <v>0.688110434555495</v>
      </c>
      <c r="C1913" s="162" t="str">
        <f>Instructions!$I$50</f>
        <v>Mot 29</v>
      </c>
      <c r="D1913" s="162">
        <f ca="1" t="shared" si="462"/>
        <v>0.2436179647454798</v>
      </c>
      <c r="E1913" s="162" t="str">
        <f>Instructions!$I$65</f>
        <v>Mot 44</v>
      </c>
      <c r="F1913" s="162">
        <f ca="1" t="shared" si="463"/>
        <v>0.6325992466741422</v>
      </c>
      <c r="G1913" s="162" t="str">
        <f>Instructions!$I$80</f>
        <v>Mot 59</v>
      </c>
      <c r="H1913" s="162">
        <f ca="1" t="shared" si="461"/>
        <v>0.30232546998955856</v>
      </c>
      <c r="I1913" s="162" t="str">
        <f>Instructions!$I$95</f>
        <v>Mot 74</v>
      </c>
      <c r="J1913" s="162">
        <f ca="1" t="shared" si="461"/>
        <v>0.5251604785456943</v>
      </c>
    </row>
    <row r="1914" spans="1:10" ht="16.5">
      <c r="A1914" s="162" t="str">
        <f>Instructions!$I$36</f>
        <v>Mot 15</v>
      </c>
      <c r="B1914" s="162">
        <f ca="1" t="shared" si="459"/>
        <v>0.9540850271444064</v>
      </c>
      <c r="C1914" s="162" t="str">
        <f>Instructions!$I$51</f>
        <v>Mot 30</v>
      </c>
      <c r="D1914" s="162">
        <f ca="1" t="shared" si="462"/>
        <v>0.33810756829811706</v>
      </c>
      <c r="E1914" s="162" t="str">
        <f>Instructions!$I$66</f>
        <v>Mot 45</v>
      </c>
      <c r="F1914" s="162">
        <f ca="1" t="shared" si="463"/>
        <v>0.20741691191452793</v>
      </c>
      <c r="G1914" s="162" t="str">
        <f>Instructions!$I$81</f>
        <v>Mot 60</v>
      </c>
      <c r="H1914" s="162">
        <f ca="1" t="shared" si="461"/>
        <v>0.927124372861168</v>
      </c>
      <c r="I1914" s="162" t="str">
        <f>Instructions!$I$96</f>
        <v>Mot 75</v>
      </c>
      <c r="J1914" s="162">
        <f ca="1" t="shared" si="461"/>
        <v>0.5688335978513926</v>
      </c>
    </row>
    <row r="1915" ht="16.5">
      <c r="K1915" s="162">
        <v>96</v>
      </c>
    </row>
    <row r="1920" spans="1:10" ht="16.5">
      <c r="A1920" s="162" t="str">
        <f>Instructions!$I$22</f>
        <v>Mot 1</v>
      </c>
      <c r="B1920" s="162">
        <f aca="true" t="shared" si="464" ref="B1920:B1954">RAND()</f>
        <v>0.1178898341568152</v>
      </c>
      <c r="C1920" s="162" t="str">
        <f>Instructions!$I$37</f>
        <v>Mot 16</v>
      </c>
      <c r="D1920" s="162">
        <f aca="true" t="shared" si="465" ref="D1920:D1928">RAND()</f>
        <v>0.07214124055594118</v>
      </c>
      <c r="E1920" s="162" t="str">
        <f>Instructions!$I$52</f>
        <v>Mot 31</v>
      </c>
      <c r="F1920" s="162">
        <f aca="true" t="shared" si="466" ref="F1920:J1934">RAND()</f>
        <v>0.7673181020874213</v>
      </c>
      <c r="G1920" s="162" t="str">
        <f>Instructions!$I$67</f>
        <v>Mot 46</v>
      </c>
      <c r="H1920" s="162">
        <f ca="1" t="shared" si="466"/>
        <v>0.07235062530111169</v>
      </c>
      <c r="I1920" s="162" t="str">
        <f>Instructions!$I$82</f>
        <v>Mot 61</v>
      </c>
      <c r="J1920" s="162">
        <f ca="1" t="shared" si="466"/>
        <v>0.061787302008300404</v>
      </c>
    </row>
    <row r="1921" spans="1:10" ht="16.5">
      <c r="A1921" s="162" t="str">
        <f>Instructions!$I$23</f>
        <v>Mot 2</v>
      </c>
      <c r="B1921" s="162">
        <f ca="1" t="shared" si="464"/>
        <v>0.49636814752745684</v>
      </c>
      <c r="C1921" s="162" t="str">
        <f>Instructions!$I$38</f>
        <v>Mot 17</v>
      </c>
      <c r="D1921" s="162">
        <f ca="1" t="shared" si="465"/>
        <v>0.8998168464881475</v>
      </c>
      <c r="E1921" s="162" t="str">
        <f>Instructions!$I$53</f>
        <v>Mot 32</v>
      </c>
      <c r="F1921" s="162">
        <f ca="1" t="shared" si="466"/>
        <v>0.2574779627726044</v>
      </c>
      <c r="G1921" s="162" t="str">
        <f>Instructions!$I$68</f>
        <v>Mot 47</v>
      </c>
      <c r="H1921" s="162">
        <f ca="1" t="shared" si="466"/>
        <v>0.8405773774583042</v>
      </c>
      <c r="I1921" s="162" t="str">
        <f>Instructions!$I$83</f>
        <v>Mot 62</v>
      </c>
      <c r="J1921" s="162">
        <f ca="1" t="shared" si="466"/>
        <v>0.1434033710308863</v>
      </c>
    </row>
    <row r="1922" spans="1:10" ht="16.5">
      <c r="A1922" s="162" t="str">
        <f>Instructions!$I$24</f>
        <v>Mot 3</v>
      </c>
      <c r="B1922" s="162">
        <f ca="1" t="shared" si="464"/>
        <v>0.9223163619224626</v>
      </c>
      <c r="C1922" s="162" t="str">
        <f>Instructions!$I$39</f>
        <v>Mot 18</v>
      </c>
      <c r="D1922" s="162">
        <f ca="1" t="shared" si="465"/>
        <v>0.1300842857993929</v>
      </c>
      <c r="E1922" s="162" t="str">
        <f>Instructions!$I$54</f>
        <v>Mot 33</v>
      </c>
      <c r="F1922" s="162">
        <f ca="1" t="shared" si="466"/>
        <v>0.8211800158307074</v>
      </c>
      <c r="G1922" s="162" t="str">
        <f>Instructions!$I$69</f>
        <v>Mot 48</v>
      </c>
      <c r="H1922" s="162">
        <f ca="1" t="shared" si="466"/>
        <v>0.6159627679217422</v>
      </c>
      <c r="I1922" s="162" t="str">
        <f>Instructions!$I$84</f>
        <v>Mot 63</v>
      </c>
      <c r="J1922" s="162">
        <f ca="1" t="shared" si="466"/>
        <v>0.5784441832864574</v>
      </c>
    </row>
    <row r="1923" spans="1:10" ht="16.5">
      <c r="A1923" s="162" t="str">
        <f>Instructions!$I$25</f>
        <v>Mot 4</v>
      </c>
      <c r="B1923" s="162">
        <f ca="1" t="shared" si="464"/>
        <v>0.5583948747213862</v>
      </c>
      <c r="C1923" s="162" t="str">
        <f>Instructions!$I$40</f>
        <v>Mot 19</v>
      </c>
      <c r="D1923" s="162">
        <f ca="1" t="shared" si="465"/>
        <v>0.46489633123511753</v>
      </c>
      <c r="E1923" s="162" t="str">
        <f>Instructions!$I$55</f>
        <v>Mot 34</v>
      </c>
      <c r="F1923" s="162">
        <f ca="1" t="shared" si="466"/>
        <v>0.5514456595195124</v>
      </c>
      <c r="G1923" s="162" t="str">
        <f>Instructions!$I$70</f>
        <v>Mot 49</v>
      </c>
      <c r="H1923" s="162">
        <f ca="1" t="shared" si="466"/>
        <v>0.31970757861133003</v>
      </c>
      <c r="I1923" s="162" t="str">
        <f>Instructions!$I$85</f>
        <v>Mot 64</v>
      </c>
      <c r="J1923" s="162">
        <f ca="1" t="shared" si="466"/>
        <v>0.2227126998811031</v>
      </c>
    </row>
    <row r="1924" spans="1:10" ht="16.5">
      <c r="A1924" s="162" t="str">
        <f>Instructions!$I$26</f>
        <v>Mot 5</v>
      </c>
      <c r="B1924" s="162">
        <f ca="1" t="shared" si="464"/>
        <v>0.24321977119128602</v>
      </c>
      <c r="C1924" s="162" t="str">
        <f>Instructions!$I$41</f>
        <v>Mot 20</v>
      </c>
      <c r="D1924" s="162">
        <f ca="1" t="shared" si="465"/>
        <v>0.6338224483598381</v>
      </c>
      <c r="E1924" s="162" t="str">
        <f>Instructions!$I$56</f>
        <v>Mot 35</v>
      </c>
      <c r="F1924" s="162">
        <f ca="1" t="shared" si="466"/>
        <v>0.6032305724590027</v>
      </c>
      <c r="G1924" s="162" t="str">
        <f>Instructions!$I$71</f>
        <v>Mot 50</v>
      </c>
      <c r="H1924" s="162">
        <f ca="1" t="shared" si="466"/>
        <v>0.5711488503841684</v>
      </c>
      <c r="I1924" s="162" t="str">
        <f>Instructions!$I$86</f>
        <v>Mot 65</v>
      </c>
      <c r="J1924" s="162">
        <f ca="1" t="shared" si="466"/>
        <v>0.5538252860357663</v>
      </c>
    </row>
    <row r="1925" spans="1:10" ht="16.5">
      <c r="A1925" s="162" t="str">
        <f>Instructions!$I$27</f>
        <v>Mot 6</v>
      </c>
      <c r="B1925" s="162">
        <f ca="1" t="shared" si="464"/>
        <v>0.09613432740696515</v>
      </c>
      <c r="C1925" s="162" t="str">
        <f>Instructions!$I$42</f>
        <v>Mot 21</v>
      </c>
      <c r="D1925" s="162">
        <f ca="1" t="shared" si="465"/>
        <v>0.07487437175411005</v>
      </c>
      <c r="E1925" s="162" t="str">
        <f>Instructions!$I$57</f>
        <v>Mot 36</v>
      </c>
      <c r="F1925" s="162">
        <f ca="1" t="shared" si="466"/>
        <v>0.33964444536191685</v>
      </c>
      <c r="G1925" s="162" t="str">
        <f>Instructions!$I$72</f>
        <v>Mot 51</v>
      </c>
      <c r="H1925" s="162">
        <f ca="1" t="shared" si="466"/>
        <v>0.9738506341118093</v>
      </c>
      <c r="I1925" s="162" t="str">
        <f>Instructions!$I$87</f>
        <v>Mot 66</v>
      </c>
      <c r="J1925" s="162">
        <f ca="1" t="shared" si="466"/>
        <v>0.18197501574784436</v>
      </c>
    </row>
    <row r="1926" spans="1:10" ht="16.5">
      <c r="A1926" s="162" t="str">
        <f>Instructions!$I$28</f>
        <v>Mot 7</v>
      </c>
      <c r="B1926" s="162">
        <f ca="1" t="shared" si="464"/>
        <v>0.7273140749646925</v>
      </c>
      <c r="C1926" s="162" t="str">
        <f>Instructions!$I$43</f>
        <v>Mot 22</v>
      </c>
      <c r="D1926" s="162">
        <f ca="1" t="shared" si="465"/>
        <v>0.6690498100214669</v>
      </c>
      <c r="E1926" s="162" t="str">
        <f>Instructions!$I$58</f>
        <v>Mot 37</v>
      </c>
      <c r="F1926" s="162">
        <f ca="1" t="shared" si="466"/>
        <v>0.7779800165576091</v>
      </c>
      <c r="G1926" s="162" t="str">
        <f>Instructions!$I$73</f>
        <v>Mot 52</v>
      </c>
      <c r="H1926" s="162">
        <f ca="1" t="shared" si="466"/>
        <v>0.27539387608419996</v>
      </c>
      <c r="I1926" s="162" t="str">
        <f>Instructions!$I$88</f>
        <v>Mot 67</v>
      </c>
      <c r="J1926" s="162">
        <f ca="1" t="shared" si="466"/>
        <v>0.8445534709967291</v>
      </c>
    </row>
    <row r="1927" spans="1:10" ht="16.5">
      <c r="A1927" s="162" t="str">
        <f>Instructions!$I$29</f>
        <v>Mot 8</v>
      </c>
      <c r="B1927" s="162">
        <f ca="1" t="shared" si="464"/>
        <v>0.18404066795291063</v>
      </c>
      <c r="C1927" s="162" t="str">
        <f>Instructions!$I$44</f>
        <v>Mot 23</v>
      </c>
      <c r="D1927" s="162">
        <f ca="1" t="shared" si="465"/>
        <v>0.5127366343092515</v>
      </c>
      <c r="E1927" s="162" t="str">
        <f>Instructions!$I$59</f>
        <v>Mot 38</v>
      </c>
      <c r="F1927" s="162">
        <f ca="1" t="shared" si="466"/>
        <v>0.7645272489030785</v>
      </c>
      <c r="G1927" s="162" t="str">
        <f>Instructions!$I$74</f>
        <v>Mot 53</v>
      </c>
      <c r="H1927" s="162">
        <f ca="1" t="shared" si="466"/>
        <v>0.17713634638025855</v>
      </c>
      <c r="I1927" s="162" t="str">
        <f>Instructions!$I$89</f>
        <v>Mot 68</v>
      </c>
      <c r="J1927" s="162">
        <f ca="1" t="shared" si="466"/>
        <v>0.8652755946542828</v>
      </c>
    </row>
    <row r="1928" spans="1:10" ht="16.5">
      <c r="A1928" s="162" t="str">
        <f>Instructions!$I$30</f>
        <v>Mot 9</v>
      </c>
      <c r="B1928" s="162">
        <f ca="1" t="shared" si="464"/>
        <v>0.3163736694376986</v>
      </c>
      <c r="C1928" s="162" t="str">
        <f>Instructions!$I$45</f>
        <v>Mot 24</v>
      </c>
      <c r="D1928" s="162">
        <f ca="1" t="shared" si="465"/>
        <v>0.27635363531823365</v>
      </c>
      <c r="E1928" s="162" t="str">
        <f>Instructions!$I$60</f>
        <v>Mot 39</v>
      </c>
      <c r="F1928" s="162">
        <f ca="1" t="shared" si="466"/>
        <v>0.5511859303015794</v>
      </c>
      <c r="G1928" s="162" t="str">
        <f>Instructions!$I$75</f>
        <v>Mot 54</v>
      </c>
      <c r="H1928" s="162">
        <f ca="1" t="shared" si="466"/>
        <v>0.9000064701132618</v>
      </c>
      <c r="I1928" s="162" t="str">
        <f>Instructions!$I$90</f>
        <v>Mot 69</v>
      </c>
      <c r="J1928" s="162">
        <f ca="1" t="shared" si="466"/>
        <v>0.5033446862013207</v>
      </c>
    </row>
    <row r="1929" spans="1:10" ht="16.5">
      <c r="A1929" s="162" t="str">
        <f>Instructions!$I$31</f>
        <v>Mot 10</v>
      </c>
      <c r="B1929" s="162">
        <f ca="1" t="shared" si="464"/>
        <v>0.6332372695113401</v>
      </c>
      <c r="C1929" s="162" t="str">
        <f>Instructions!$I$46</f>
        <v>Mot 25</v>
      </c>
      <c r="D1929" s="162">
        <f ca="1">RAND()</f>
        <v>0.9432100300727795</v>
      </c>
      <c r="E1929" s="162" t="str">
        <f>Instructions!$I$61</f>
        <v>Mot 40</v>
      </c>
      <c r="F1929" s="162">
        <f ca="1">RAND()</f>
        <v>0.6451118388966961</v>
      </c>
      <c r="G1929" s="162" t="str">
        <f>Instructions!$I$76</f>
        <v>Mot 55</v>
      </c>
      <c r="H1929" s="162">
        <f ca="1" t="shared" si="466"/>
        <v>0.6215932849852694</v>
      </c>
      <c r="I1929" s="162" t="str">
        <f>Instructions!$I$91</f>
        <v>Mot 70</v>
      </c>
      <c r="J1929" s="162">
        <f ca="1" t="shared" si="466"/>
        <v>0.48660190104946477</v>
      </c>
    </row>
    <row r="1930" spans="1:10" ht="16.5">
      <c r="A1930" s="162" t="str">
        <f>Instructions!$I$32</f>
        <v>Mot 11</v>
      </c>
      <c r="B1930" s="162">
        <f ca="1" t="shared" si="464"/>
        <v>0.7400092079312327</v>
      </c>
      <c r="C1930" s="162" t="str">
        <f>Instructions!$I$47</f>
        <v>Mot 26</v>
      </c>
      <c r="D1930" s="162">
        <f ca="1">RAND()</f>
        <v>0.7393542665290374</v>
      </c>
      <c r="E1930" s="162" t="str">
        <f>Instructions!$I$62</f>
        <v>Mot 41</v>
      </c>
      <c r="F1930" s="162">
        <f ca="1">RAND()</f>
        <v>0.5321995388081547</v>
      </c>
      <c r="G1930" s="162" t="str">
        <f>Instructions!$I$77</f>
        <v>Mot 56</v>
      </c>
      <c r="H1930" s="162">
        <f ca="1" t="shared" si="466"/>
        <v>0.942654665332467</v>
      </c>
      <c r="I1930" s="162" t="str">
        <f>Instructions!$I$92</f>
        <v>Mot 71</v>
      </c>
      <c r="J1930" s="162">
        <f ca="1" t="shared" si="466"/>
        <v>0.9925639193254772</v>
      </c>
    </row>
    <row r="1931" spans="1:10" ht="16.5">
      <c r="A1931" s="162" t="str">
        <f>Instructions!$I$33</f>
        <v>Mot 12</v>
      </c>
      <c r="B1931" s="162">
        <f ca="1" t="shared" si="464"/>
        <v>0.8727784272039502</v>
      </c>
      <c r="C1931" s="162" t="str">
        <f>Instructions!$I$48</f>
        <v>Mot 27</v>
      </c>
      <c r="D1931" s="162">
        <f ca="1">RAND()</f>
        <v>0.831860234037581</v>
      </c>
      <c r="E1931" s="162" t="str">
        <f>Instructions!$I$63</f>
        <v>Mot 42</v>
      </c>
      <c r="F1931" s="162">
        <f ca="1">RAND()</f>
        <v>0.7542338307607178</v>
      </c>
      <c r="G1931" s="162" t="str">
        <f>Instructions!$I$78</f>
        <v>Mot 57</v>
      </c>
      <c r="H1931" s="162">
        <f ca="1" t="shared" si="466"/>
        <v>0.9495034246018303</v>
      </c>
      <c r="I1931" s="162" t="str">
        <f>Instructions!$I$93</f>
        <v>Mot 72</v>
      </c>
      <c r="J1931" s="162">
        <f ca="1" t="shared" si="466"/>
        <v>0.26442814572536166</v>
      </c>
    </row>
    <row r="1932" spans="1:10" ht="16.5">
      <c r="A1932" s="162" t="str">
        <f>Instructions!$I$34</f>
        <v>Mot 13</v>
      </c>
      <c r="B1932" s="162">
        <f ca="1" t="shared" si="464"/>
        <v>0.7202700926358732</v>
      </c>
      <c r="C1932" s="162" t="str">
        <f>Instructions!$I$49</f>
        <v>Mot 28</v>
      </c>
      <c r="D1932" s="162">
        <f aca="true" t="shared" si="467" ref="D1932:D1934">RAND()</f>
        <v>0.0842910734243294</v>
      </c>
      <c r="E1932" s="162" t="str">
        <f>Instructions!$I$64</f>
        <v>Mot 43</v>
      </c>
      <c r="F1932" s="162">
        <f aca="true" t="shared" si="468" ref="F1932:F1934">RAND()</f>
        <v>0.492241766277872</v>
      </c>
      <c r="G1932" s="162" t="str">
        <f>Instructions!$I$79</f>
        <v>Mot 58</v>
      </c>
      <c r="H1932" s="162">
        <f ca="1" t="shared" si="466"/>
        <v>0.8358201886169935</v>
      </c>
      <c r="I1932" s="162" t="str">
        <f>Instructions!$I$94</f>
        <v>Mot 73</v>
      </c>
      <c r="J1932" s="162">
        <f ca="1" t="shared" si="466"/>
        <v>0.21424485546661198</v>
      </c>
    </row>
    <row r="1933" spans="1:10" ht="16.5">
      <c r="A1933" s="162" t="str">
        <f>Instructions!$I$35</f>
        <v>Mot 14</v>
      </c>
      <c r="B1933" s="162">
        <f ca="1" t="shared" si="464"/>
        <v>0.49301965586064556</v>
      </c>
      <c r="C1933" s="162" t="str">
        <f>Instructions!$I$50</f>
        <v>Mot 29</v>
      </c>
      <c r="D1933" s="162">
        <f ca="1" t="shared" si="467"/>
        <v>0.04644795579212535</v>
      </c>
      <c r="E1933" s="162" t="str">
        <f>Instructions!$I$65</f>
        <v>Mot 44</v>
      </c>
      <c r="F1933" s="162">
        <f ca="1" t="shared" si="468"/>
        <v>0.27644523839407487</v>
      </c>
      <c r="G1933" s="162" t="str">
        <f>Instructions!$I$80</f>
        <v>Mot 59</v>
      </c>
      <c r="H1933" s="162">
        <f ca="1" t="shared" si="466"/>
        <v>0.17403010919152007</v>
      </c>
      <c r="I1933" s="162" t="str">
        <f>Instructions!$I$95</f>
        <v>Mot 74</v>
      </c>
      <c r="J1933" s="162">
        <f ca="1" t="shared" si="466"/>
        <v>0.03308719242028679</v>
      </c>
    </row>
    <row r="1934" spans="1:10" ht="16.5">
      <c r="A1934" s="162" t="str">
        <f>Instructions!$I$36</f>
        <v>Mot 15</v>
      </c>
      <c r="B1934" s="162">
        <f ca="1" t="shared" si="464"/>
        <v>0.5448053078203526</v>
      </c>
      <c r="C1934" s="162" t="str">
        <f>Instructions!$I$51</f>
        <v>Mot 30</v>
      </c>
      <c r="D1934" s="162">
        <f ca="1" t="shared" si="467"/>
        <v>0.41061104031245876</v>
      </c>
      <c r="E1934" s="162" t="str">
        <f>Instructions!$I$66</f>
        <v>Mot 45</v>
      </c>
      <c r="F1934" s="162">
        <f ca="1" t="shared" si="468"/>
        <v>0.4210276117474345</v>
      </c>
      <c r="G1934" s="162" t="str">
        <f>Instructions!$I$81</f>
        <v>Mot 60</v>
      </c>
      <c r="H1934" s="162">
        <f ca="1" t="shared" si="466"/>
        <v>0.6766049280097515</v>
      </c>
      <c r="I1934" s="162" t="str">
        <f>Instructions!$I$96</f>
        <v>Mot 75</v>
      </c>
      <c r="J1934" s="162">
        <f ca="1" t="shared" si="466"/>
        <v>0.11239023302840001</v>
      </c>
    </row>
    <row r="1935" ht="16.5">
      <c r="K1935" s="162">
        <v>97</v>
      </c>
    </row>
    <row r="1940" spans="1:10" ht="16.5">
      <c r="A1940" s="162" t="str">
        <f>Instructions!$I$22</f>
        <v>Mot 1</v>
      </c>
      <c r="B1940" s="162">
        <f ca="1" t="shared" si="464"/>
        <v>0.8687970496352425</v>
      </c>
      <c r="C1940" s="162" t="str">
        <f>Instructions!$I$37</f>
        <v>Mot 16</v>
      </c>
      <c r="D1940" s="162">
        <f aca="true" t="shared" si="469" ref="D1940:D1948">RAND()</f>
        <v>0.36869474610855413</v>
      </c>
      <c r="E1940" s="162" t="str">
        <f>Instructions!$I$52</f>
        <v>Mot 31</v>
      </c>
      <c r="F1940" s="162">
        <f aca="true" t="shared" si="470" ref="F1940:J1954">RAND()</f>
        <v>0.18808700743756646</v>
      </c>
      <c r="G1940" s="162" t="str">
        <f>Instructions!$I$67</f>
        <v>Mot 46</v>
      </c>
      <c r="H1940" s="162">
        <f ca="1" t="shared" si="470"/>
        <v>0.41244666556323717</v>
      </c>
      <c r="I1940" s="162" t="str">
        <f>Instructions!$I$82</f>
        <v>Mot 61</v>
      </c>
      <c r="J1940" s="162">
        <f ca="1" t="shared" si="470"/>
        <v>0.07068323936706855</v>
      </c>
    </row>
    <row r="1941" spans="1:10" ht="16.5">
      <c r="A1941" s="162" t="str">
        <f>Instructions!$I$23</f>
        <v>Mot 2</v>
      </c>
      <c r="B1941" s="162">
        <f ca="1" t="shared" si="464"/>
        <v>0.3451851552109627</v>
      </c>
      <c r="C1941" s="162" t="str">
        <f>Instructions!$I$38</f>
        <v>Mot 17</v>
      </c>
      <c r="D1941" s="162">
        <f ca="1" t="shared" si="469"/>
        <v>0.07551674015538234</v>
      </c>
      <c r="E1941" s="162" t="str">
        <f>Instructions!$I$53</f>
        <v>Mot 32</v>
      </c>
      <c r="F1941" s="162">
        <f ca="1" t="shared" si="470"/>
        <v>0.9051916932248909</v>
      </c>
      <c r="G1941" s="162" t="str">
        <f>Instructions!$I$68</f>
        <v>Mot 47</v>
      </c>
      <c r="H1941" s="162">
        <f ca="1" t="shared" si="470"/>
        <v>0.9889114019985772</v>
      </c>
      <c r="I1941" s="162" t="str">
        <f>Instructions!$I$83</f>
        <v>Mot 62</v>
      </c>
      <c r="J1941" s="162">
        <f ca="1" t="shared" si="470"/>
        <v>0.33318881035983294</v>
      </c>
    </row>
    <row r="1942" spans="1:10" ht="16.5">
      <c r="A1942" s="162" t="str">
        <f>Instructions!$I$24</f>
        <v>Mot 3</v>
      </c>
      <c r="B1942" s="162">
        <f ca="1" t="shared" si="464"/>
        <v>0.6319237022528761</v>
      </c>
      <c r="C1942" s="162" t="str">
        <f>Instructions!$I$39</f>
        <v>Mot 18</v>
      </c>
      <c r="D1942" s="162">
        <f ca="1" t="shared" si="469"/>
        <v>0.523916395852753</v>
      </c>
      <c r="E1942" s="162" t="str">
        <f>Instructions!$I$54</f>
        <v>Mot 33</v>
      </c>
      <c r="F1942" s="162">
        <f ca="1" t="shared" si="470"/>
        <v>0.2308922520117026</v>
      </c>
      <c r="G1942" s="162" t="str">
        <f>Instructions!$I$69</f>
        <v>Mot 48</v>
      </c>
      <c r="H1942" s="162">
        <f ca="1" t="shared" si="470"/>
        <v>0.49286837696363395</v>
      </c>
      <c r="I1942" s="162" t="str">
        <f>Instructions!$I$84</f>
        <v>Mot 63</v>
      </c>
      <c r="J1942" s="162">
        <f ca="1" t="shared" si="470"/>
        <v>0.5224308700100115</v>
      </c>
    </row>
    <row r="1943" spans="1:10" ht="16.5">
      <c r="A1943" s="162" t="str">
        <f>Instructions!$I$25</f>
        <v>Mot 4</v>
      </c>
      <c r="B1943" s="162">
        <f ca="1" t="shared" si="464"/>
        <v>0.46313675006751576</v>
      </c>
      <c r="C1943" s="162" t="str">
        <f>Instructions!$I$40</f>
        <v>Mot 19</v>
      </c>
      <c r="D1943" s="162">
        <f ca="1" t="shared" si="469"/>
        <v>0.46898281422858057</v>
      </c>
      <c r="E1943" s="162" t="str">
        <f>Instructions!$I$55</f>
        <v>Mot 34</v>
      </c>
      <c r="F1943" s="162">
        <f ca="1" t="shared" si="470"/>
        <v>0.8135950890204428</v>
      </c>
      <c r="G1943" s="162" t="str">
        <f>Instructions!$I$70</f>
        <v>Mot 49</v>
      </c>
      <c r="H1943" s="162">
        <f ca="1" t="shared" si="470"/>
        <v>0.9607115246133321</v>
      </c>
      <c r="I1943" s="162" t="str">
        <f>Instructions!$I$85</f>
        <v>Mot 64</v>
      </c>
      <c r="J1943" s="162">
        <f ca="1" t="shared" si="470"/>
        <v>0.5478524138425532</v>
      </c>
    </row>
    <row r="1944" spans="1:10" ht="16.5">
      <c r="A1944" s="162" t="str">
        <f>Instructions!$I$26</f>
        <v>Mot 5</v>
      </c>
      <c r="B1944" s="162">
        <f ca="1" t="shared" si="464"/>
        <v>0.901177145446732</v>
      </c>
      <c r="C1944" s="162" t="str">
        <f>Instructions!$I$41</f>
        <v>Mot 20</v>
      </c>
      <c r="D1944" s="162">
        <f ca="1" t="shared" si="469"/>
        <v>0.5891068281744163</v>
      </c>
      <c r="E1944" s="162" t="str">
        <f>Instructions!$I$56</f>
        <v>Mot 35</v>
      </c>
      <c r="F1944" s="162">
        <f ca="1" t="shared" si="470"/>
        <v>0.6695404262519931</v>
      </c>
      <c r="G1944" s="162" t="str">
        <f>Instructions!$I$71</f>
        <v>Mot 50</v>
      </c>
      <c r="H1944" s="162">
        <f ca="1" t="shared" si="470"/>
        <v>0.11225287756519564</v>
      </c>
      <c r="I1944" s="162" t="str">
        <f>Instructions!$I$86</f>
        <v>Mot 65</v>
      </c>
      <c r="J1944" s="162">
        <f ca="1" t="shared" si="470"/>
        <v>0.6660394992593941</v>
      </c>
    </row>
    <row r="1945" spans="1:10" ht="16.5">
      <c r="A1945" s="162" t="str">
        <f>Instructions!$I$27</f>
        <v>Mot 6</v>
      </c>
      <c r="B1945" s="162">
        <f ca="1" t="shared" si="464"/>
        <v>0.9953642009481756</v>
      </c>
      <c r="C1945" s="162" t="str">
        <f>Instructions!$I$42</f>
        <v>Mot 21</v>
      </c>
      <c r="D1945" s="162">
        <f ca="1" t="shared" si="469"/>
        <v>0.11210151194677132</v>
      </c>
      <c r="E1945" s="162" t="str">
        <f>Instructions!$I$57</f>
        <v>Mot 36</v>
      </c>
      <c r="F1945" s="162">
        <f ca="1" t="shared" si="470"/>
        <v>0.3089779158080307</v>
      </c>
      <c r="G1945" s="162" t="str">
        <f>Instructions!$I$72</f>
        <v>Mot 51</v>
      </c>
      <c r="H1945" s="162">
        <f ca="1" t="shared" si="470"/>
        <v>0.34150732573943354</v>
      </c>
      <c r="I1945" s="162" t="str">
        <f>Instructions!$I$87</f>
        <v>Mot 66</v>
      </c>
      <c r="J1945" s="162">
        <f ca="1" t="shared" si="470"/>
        <v>0.9734340028961206</v>
      </c>
    </row>
    <row r="1946" spans="1:10" ht="16.5">
      <c r="A1946" s="162" t="str">
        <f>Instructions!$I$28</f>
        <v>Mot 7</v>
      </c>
      <c r="B1946" s="162">
        <f ca="1" t="shared" si="464"/>
        <v>0.49502281270426796</v>
      </c>
      <c r="C1946" s="162" t="str">
        <f>Instructions!$I$43</f>
        <v>Mot 22</v>
      </c>
      <c r="D1946" s="162">
        <f ca="1" t="shared" si="469"/>
        <v>0.39939605512403187</v>
      </c>
      <c r="E1946" s="162" t="str">
        <f>Instructions!$I$58</f>
        <v>Mot 37</v>
      </c>
      <c r="F1946" s="162">
        <f ca="1" t="shared" si="470"/>
        <v>0.554269531138788</v>
      </c>
      <c r="G1946" s="162" t="str">
        <f>Instructions!$I$73</f>
        <v>Mot 52</v>
      </c>
      <c r="H1946" s="162">
        <f ca="1" t="shared" si="470"/>
        <v>0.3326087039952924</v>
      </c>
      <c r="I1946" s="162" t="str">
        <f>Instructions!$I$88</f>
        <v>Mot 67</v>
      </c>
      <c r="J1946" s="162">
        <f ca="1" t="shared" si="470"/>
        <v>0.9998471419925754</v>
      </c>
    </row>
    <row r="1947" spans="1:10" ht="16.5">
      <c r="A1947" s="162" t="str">
        <f>Instructions!$I$29</f>
        <v>Mot 8</v>
      </c>
      <c r="B1947" s="162">
        <f ca="1" t="shared" si="464"/>
        <v>0.6103080245439173</v>
      </c>
      <c r="C1947" s="162" t="str">
        <f>Instructions!$I$44</f>
        <v>Mot 23</v>
      </c>
      <c r="D1947" s="162">
        <f ca="1" t="shared" si="469"/>
        <v>0.4044549123358223</v>
      </c>
      <c r="E1947" s="162" t="str">
        <f>Instructions!$I$59</f>
        <v>Mot 38</v>
      </c>
      <c r="F1947" s="162">
        <f ca="1" t="shared" si="470"/>
        <v>0.527446368275037</v>
      </c>
      <c r="G1947" s="162" t="str">
        <f>Instructions!$I$74</f>
        <v>Mot 53</v>
      </c>
      <c r="H1947" s="162">
        <f ca="1" t="shared" si="470"/>
        <v>0.17267805225505162</v>
      </c>
      <c r="I1947" s="162" t="str">
        <f>Instructions!$I$89</f>
        <v>Mot 68</v>
      </c>
      <c r="J1947" s="162">
        <f ca="1" t="shared" si="470"/>
        <v>0.18291852547705278</v>
      </c>
    </row>
    <row r="1948" spans="1:10" ht="16.5">
      <c r="A1948" s="162" t="str">
        <f>Instructions!$I$30</f>
        <v>Mot 9</v>
      </c>
      <c r="B1948" s="162">
        <f ca="1" t="shared" si="464"/>
        <v>0.49111064960510487</v>
      </c>
      <c r="C1948" s="162" t="str">
        <f>Instructions!$I$45</f>
        <v>Mot 24</v>
      </c>
      <c r="D1948" s="162">
        <f ca="1" t="shared" si="469"/>
        <v>0.6373850077146102</v>
      </c>
      <c r="E1948" s="162" t="str">
        <f>Instructions!$I$60</f>
        <v>Mot 39</v>
      </c>
      <c r="F1948" s="162">
        <f ca="1" t="shared" si="470"/>
        <v>0.21079782626370258</v>
      </c>
      <c r="G1948" s="162" t="str">
        <f>Instructions!$I$75</f>
        <v>Mot 54</v>
      </c>
      <c r="H1948" s="162">
        <f ca="1" t="shared" si="470"/>
        <v>0.36002552715300107</v>
      </c>
      <c r="I1948" s="162" t="str">
        <f>Instructions!$I$90</f>
        <v>Mot 69</v>
      </c>
      <c r="J1948" s="162">
        <f ca="1" t="shared" si="470"/>
        <v>0.8672944999986051</v>
      </c>
    </row>
    <row r="1949" spans="1:10" ht="16.5">
      <c r="A1949" s="162" t="str">
        <f>Instructions!$I$31</f>
        <v>Mot 10</v>
      </c>
      <c r="B1949" s="162">
        <f ca="1" t="shared" si="464"/>
        <v>0.23360930708354977</v>
      </c>
      <c r="C1949" s="162" t="str">
        <f>Instructions!$I$46</f>
        <v>Mot 25</v>
      </c>
      <c r="D1949" s="162">
        <f ca="1">RAND()</f>
        <v>0.5097805743171248</v>
      </c>
      <c r="E1949" s="162" t="str">
        <f>Instructions!$I$61</f>
        <v>Mot 40</v>
      </c>
      <c r="F1949" s="162">
        <f ca="1">RAND()</f>
        <v>0.7246902255436571</v>
      </c>
      <c r="G1949" s="162" t="str">
        <f>Instructions!$I$76</f>
        <v>Mot 55</v>
      </c>
      <c r="H1949" s="162">
        <f ca="1" t="shared" si="470"/>
        <v>0.12659592305159473</v>
      </c>
      <c r="I1949" s="162" t="str">
        <f>Instructions!$I$91</f>
        <v>Mot 70</v>
      </c>
      <c r="J1949" s="162">
        <f ca="1" t="shared" si="470"/>
        <v>0.4276868298263353</v>
      </c>
    </row>
    <row r="1950" spans="1:10" ht="16.5">
      <c r="A1950" s="162" t="str">
        <f>Instructions!$I$32</f>
        <v>Mot 11</v>
      </c>
      <c r="B1950" s="162">
        <f ca="1" t="shared" si="464"/>
        <v>0.11142408078622312</v>
      </c>
      <c r="C1950" s="162" t="str">
        <f>Instructions!$I$47</f>
        <v>Mot 26</v>
      </c>
      <c r="D1950" s="162">
        <f ca="1">RAND()</f>
        <v>0.9190717863401447</v>
      </c>
      <c r="E1950" s="162" t="str">
        <f>Instructions!$I$62</f>
        <v>Mot 41</v>
      </c>
      <c r="F1950" s="162">
        <f ca="1">RAND()</f>
        <v>0.4532721900400307</v>
      </c>
      <c r="G1950" s="162" t="str">
        <f>Instructions!$I$77</f>
        <v>Mot 56</v>
      </c>
      <c r="H1950" s="162">
        <f ca="1" t="shared" si="470"/>
        <v>0.7641777548182203</v>
      </c>
      <c r="I1950" s="162" t="str">
        <f>Instructions!$I$92</f>
        <v>Mot 71</v>
      </c>
      <c r="J1950" s="162">
        <f ca="1" t="shared" si="470"/>
        <v>0.3484600342828257</v>
      </c>
    </row>
    <row r="1951" spans="1:10" ht="16.5">
      <c r="A1951" s="162" t="str">
        <f>Instructions!$I$33</f>
        <v>Mot 12</v>
      </c>
      <c r="B1951" s="162">
        <f ca="1" t="shared" si="464"/>
        <v>0.15174594318957813</v>
      </c>
      <c r="C1951" s="162" t="str">
        <f>Instructions!$I$48</f>
        <v>Mot 27</v>
      </c>
      <c r="D1951" s="162">
        <f ca="1">RAND()</f>
        <v>0.5909348807309647</v>
      </c>
      <c r="E1951" s="162" t="str">
        <f>Instructions!$I$63</f>
        <v>Mot 42</v>
      </c>
      <c r="F1951" s="162">
        <f ca="1">RAND()</f>
        <v>0.9298676055976934</v>
      </c>
      <c r="G1951" s="162" t="str">
        <f>Instructions!$I$78</f>
        <v>Mot 57</v>
      </c>
      <c r="H1951" s="162">
        <f ca="1" t="shared" si="470"/>
        <v>0.9477341281136009</v>
      </c>
      <c r="I1951" s="162" t="str">
        <f>Instructions!$I$93</f>
        <v>Mot 72</v>
      </c>
      <c r="J1951" s="162">
        <f ca="1" t="shared" si="470"/>
        <v>0.7893782047615929</v>
      </c>
    </row>
    <row r="1952" spans="1:10" ht="16.5">
      <c r="A1952" s="162" t="str">
        <f>Instructions!$I$34</f>
        <v>Mot 13</v>
      </c>
      <c r="B1952" s="162">
        <f ca="1" t="shared" si="464"/>
        <v>0.20978407588742365</v>
      </c>
      <c r="C1952" s="162" t="str">
        <f>Instructions!$I$49</f>
        <v>Mot 28</v>
      </c>
      <c r="D1952" s="162">
        <f aca="true" t="shared" si="471" ref="D1952:D1954">RAND()</f>
        <v>0.4443922033839188</v>
      </c>
      <c r="E1952" s="162" t="str">
        <f>Instructions!$I$64</f>
        <v>Mot 43</v>
      </c>
      <c r="F1952" s="162">
        <f aca="true" t="shared" si="472" ref="F1952:F1954">RAND()</f>
        <v>0.837104770222085</v>
      </c>
      <c r="G1952" s="162" t="str">
        <f>Instructions!$I$79</f>
        <v>Mot 58</v>
      </c>
      <c r="H1952" s="162">
        <f ca="1" t="shared" si="470"/>
        <v>0.39483603214822305</v>
      </c>
      <c r="I1952" s="162" t="str">
        <f>Instructions!$I$94</f>
        <v>Mot 73</v>
      </c>
      <c r="J1952" s="162">
        <f ca="1" t="shared" si="470"/>
        <v>0.4147039136938888</v>
      </c>
    </row>
    <row r="1953" spans="1:10" ht="16.5">
      <c r="A1953" s="162" t="str">
        <f>Instructions!$I$35</f>
        <v>Mot 14</v>
      </c>
      <c r="B1953" s="162">
        <f ca="1" t="shared" si="464"/>
        <v>0.18547234250389755</v>
      </c>
      <c r="C1953" s="162" t="str">
        <f>Instructions!$I$50</f>
        <v>Mot 29</v>
      </c>
      <c r="D1953" s="162">
        <f ca="1" t="shared" si="471"/>
        <v>0.4638754286091292</v>
      </c>
      <c r="E1953" s="162" t="str">
        <f>Instructions!$I$65</f>
        <v>Mot 44</v>
      </c>
      <c r="F1953" s="162">
        <f ca="1" t="shared" si="472"/>
        <v>0.23479169895268037</v>
      </c>
      <c r="G1953" s="162" t="str">
        <f>Instructions!$I$80</f>
        <v>Mot 59</v>
      </c>
      <c r="H1953" s="162">
        <f ca="1" t="shared" si="470"/>
        <v>0.694816311517314</v>
      </c>
      <c r="I1953" s="162" t="str">
        <f>Instructions!$I$95</f>
        <v>Mot 74</v>
      </c>
      <c r="J1953" s="162">
        <f ca="1" t="shared" si="470"/>
        <v>0.09000474751730236</v>
      </c>
    </row>
    <row r="1954" spans="1:10" ht="16.5">
      <c r="A1954" s="162" t="str">
        <f>Instructions!$I$36</f>
        <v>Mot 15</v>
      </c>
      <c r="B1954" s="162">
        <f ca="1" t="shared" si="464"/>
        <v>0.509593668826991</v>
      </c>
      <c r="C1954" s="162" t="str">
        <f>Instructions!$I$51</f>
        <v>Mot 30</v>
      </c>
      <c r="D1954" s="162">
        <f ca="1" t="shared" si="471"/>
        <v>0.5185094260147188</v>
      </c>
      <c r="E1954" s="162" t="str">
        <f>Instructions!$I$66</f>
        <v>Mot 45</v>
      </c>
      <c r="F1954" s="162">
        <f ca="1" t="shared" si="472"/>
        <v>0.5836231660184283</v>
      </c>
      <c r="G1954" s="162" t="str">
        <f>Instructions!$I$81</f>
        <v>Mot 60</v>
      </c>
      <c r="H1954" s="162">
        <f ca="1" t="shared" si="470"/>
        <v>0.1485406451201573</v>
      </c>
      <c r="I1954" s="162" t="str">
        <f>Instructions!$I$96</f>
        <v>Mot 75</v>
      </c>
      <c r="J1954" s="162">
        <f ca="1" t="shared" si="470"/>
        <v>0.8831201005665923</v>
      </c>
    </row>
    <row r="1955" ht="16.5">
      <c r="K1955" s="162">
        <v>98</v>
      </c>
    </row>
    <row r="1960" spans="1:10" ht="16.5">
      <c r="A1960" s="162" t="str">
        <f>Instructions!$I$22</f>
        <v>Mot 1</v>
      </c>
      <c r="B1960" s="162">
        <f aca="true" t="shared" si="473" ref="B1960:B1974">RAND()</f>
        <v>0.9390211883609484</v>
      </c>
      <c r="C1960" s="162" t="str">
        <f>Instructions!$I$37</f>
        <v>Mot 16</v>
      </c>
      <c r="D1960" s="162">
        <f aca="true" t="shared" si="474" ref="D1960:D1968">RAND()</f>
        <v>0.8790993766714434</v>
      </c>
      <c r="E1960" s="162" t="str">
        <f>Instructions!$I$52</f>
        <v>Mot 31</v>
      </c>
      <c r="F1960" s="162">
        <f aca="true" t="shared" si="475" ref="F1960:J1974">RAND()</f>
        <v>0.5350599601142569</v>
      </c>
      <c r="G1960" s="162" t="str">
        <f>Instructions!$I$67</f>
        <v>Mot 46</v>
      </c>
      <c r="H1960" s="162">
        <f ca="1" t="shared" si="475"/>
        <v>0.14620108244062036</v>
      </c>
      <c r="I1960" s="162" t="str">
        <f>Instructions!$I$82</f>
        <v>Mot 61</v>
      </c>
      <c r="J1960" s="162">
        <f ca="1" t="shared" si="475"/>
        <v>0.0007960058563928341</v>
      </c>
    </row>
    <row r="1961" spans="1:10" ht="16.5">
      <c r="A1961" s="162" t="str">
        <f>Instructions!$I$23</f>
        <v>Mot 2</v>
      </c>
      <c r="B1961" s="162">
        <f ca="1" t="shared" si="473"/>
        <v>0.43578605784997637</v>
      </c>
      <c r="C1961" s="162" t="str">
        <f>Instructions!$I$38</f>
        <v>Mot 17</v>
      </c>
      <c r="D1961" s="162">
        <f ca="1" t="shared" si="474"/>
        <v>0.006630794083950953</v>
      </c>
      <c r="E1961" s="162" t="str">
        <f>Instructions!$I$53</f>
        <v>Mot 32</v>
      </c>
      <c r="F1961" s="162">
        <f ca="1" t="shared" si="475"/>
        <v>0.7304211074941932</v>
      </c>
      <c r="G1961" s="162" t="str">
        <f>Instructions!$I$68</f>
        <v>Mot 47</v>
      </c>
      <c r="H1961" s="162">
        <f ca="1" t="shared" si="475"/>
        <v>0.8741267203555318</v>
      </c>
      <c r="I1961" s="162" t="str">
        <f>Instructions!$I$83</f>
        <v>Mot 62</v>
      </c>
      <c r="J1961" s="162">
        <f ca="1" t="shared" si="475"/>
        <v>0.0030909333966198105</v>
      </c>
    </row>
    <row r="1962" spans="1:10" ht="16.5">
      <c r="A1962" s="162" t="str">
        <f>Instructions!$I$24</f>
        <v>Mot 3</v>
      </c>
      <c r="B1962" s="162">
        <f ca="1" t="shared" si="473"/>
        <v>0.996403428524369</v>
      </c>
      <c r="C1962" s="162" t="str">
        <f>Instructions!$I$39</f>
        <v>Mot 18</v>
      </c>
      <c r="D1962" s="162">
        <f ca="1" t="shared" si="474"/>
        <v>0.5288555447857759</v>
      </c>
      <c r="E1962" s="162" t="str">
        <f>Instructions!$I$54</f>
        <v>Mot 33</v>
      </c>
      <c r="F1962" s="162">
        <f ca="1" t="shared" si="475"/>
        <v>0.5199707095806057</v>
      </c>
      <c r="G1962" s="162" t="str">
        <f>Instructions!$I$69</f>
        <v>Mot 48</v>
      </c>
      <c r="H1962" s="162">
        <f ca="1" t="shared" si="475"/>
        <v>0.9851369717087365</v>
      </c>
      <c r="I1962" s="162" t="str">
        <f>Instructions!$I$84</f>
        <v>Mot 63</v>
      </c>
      <c r="J1962" s="162">
        <f ca="1" t="shared" si="475"/>
        <v>0.9143416588727332</v>
      </c>
    </row>
    <row r="1963" spans="1:10" ht="16.5">
      <c r="A1963" s="162" t="str">
        <f>Instructions!$I$25</f>
        <v>Mot 4</v>
      </c>
      <c r="B1963" s="162">
        <f ca="1" t="shared" si="473"/>
        <v>0.9308119404549892</v>
      </c>
      <c r="C1963" s="162" t="str">
        <f>Instructions!$I$40</f>
        <v>Mot 19</v>
      </c>
      <c r="D1963" s="162">
        <f ca="1" t="shared" si="474"/>
        <v>0.69871509123626</v>
      </c>
      <c r="E1963" s="162" t="str">
        <f>Instructions!$I$55</f>
        <v>Mot 34</v>
      </c>
      <c r="F1963" s="162">
        <f ca="1" t="shared" si="475"/>
        <v>0.51948166340899</v>
      </c>
      <c r="G1963" s="162" t="str">
        <f>Instructions!$I$70</f>
        <v>Mot 49</v>
      </c>
      <c r="H1963" s="162">
        <f ca="1" t="shared" si="475"/>
        <v>0.976944455002979</v>
      </c>
      <c r="I1963" s="162" t="str">
        <f>Instructions!$I$85</f>
        <v>Mot 64</v>
      </c>
      <c r="J1963" s="162">
        <f ca="1" t="shared" si="475"/>
        <v>0.2894415379585914</v>
      </c>
    </row>
    <row r="1964" spans="1:10" ht="16.5">
      <c r="A1964" s="162" t="str">
        <f>Instructions!$I$26</f>
        <v>Mot 5</v>
      </c>
      <c r="B1964" s="162">
        <f ca="1" t="shared" si="473"/>
        <v>0.8498385395742579</v>
      </c>
      <c r="C1964" s="162" t="str">
        <f>Instructions!$I$41</f>
        <v>Mot 20</v>
      </c>
      <c r="D1964" s="162">
        <f ca="1" t="shared" si="474"/>
        <v>0.8846540606711687</v>
      </c>
      <c r="E1964" s="162" t="str">
        <f>Instructions!$I$56</f>
        <v>Mot 35</v>
      </c>
      <c r="F1964" s="162">
        <f ca="1" t="shared" si="475"/>
        <v>0.18698614450430262</v>
      </c>
      <c r="G1964" s="162" t="str">
        <f>Instructions!$I$71</f>
        <v>Mot 50</v>
      </c>
      <c r="H1964" s="162">
        <f ca="1" t="shared" si="475"/>
        <v>0.9637015419556055</v>
      </c>
      <c r="I1964" s="162" t="str">
        <f>Instructions!$I$86</f>
        <v>Mot 65</v>
      </c>
      <c r="J1964" s="162">
        <f ca="1" t="shared" si="475"/>
        <v>0.5482542112429464</v>
      </c>
    </row>
    <row r="1965" spans="1:10" ht="16.5">
      <c r="A1965" s="162" t="str">
        <f>Instructions!$I$27</f>
        <v>Mot 6</v>
      </c>
      <c r="B1965" s="162">
        <f ca="1" t="shared" si="473"/>
        <v>0.4522891265488477</v>
      </c>
      <c r="C1965" s="162" t="str">
        <f>Instructions!$I$42</f>
        <v>Mot 21</v>
      </c>
      <c r="D1965" s="162">
        <f ca="1" t="shared" si="474"/>
        <v>0.9644526293190855</v>
      </c>
      <c r="E1965" s="162" t="str">
        <f>Instructions!$I$57</f>
        <v>Mot 36</v>
      </c>
      <c r="F1965" s="162">
        <f ca="1" t="shared" si="475"/>
        <v>0.19519738758364158</v>
      </c>
      <c r="G1965" s="162" t="str">
        <f>Instructions!$I$72</f>
        <v>Mot 51</v>
      </c>
      <c r="H1965" s="162">
        <f ca="1" t="shared" si="475"/>
        <v>0.8041291761073823</v>
      </c>
      <c r="I1965" s="162" t="str">
        <f>Instructions!$I$87</f>
        <v>Mot 66</v>
      </c>
      <c r="J1965" s="162">
        <f ca="1" t="shared" si="475"/>
        <v>0.4675865131290945</v>
      </c>
    </row>
    <row r="1966" spans="1:10" ht="16.5">
      <c r="A1966" s="162" t="str">
        <f>Instructions!$I$28</f>
        <v>Mot 7</v>
      </c>
      <c r="B1966" s="162">
        <f ca="1" t="shared" si="473"/>
        <v>0.48176378999150193</v>
      </c>
      <c r="C1966" s="162" t="str">
        <f>Instructions!$I$43</f>
        <v>Mot 22</v>
      </c>
      <c r="D1966" s="162">
        <f ca="1" t="shared" si="474"/>
        <v>0.3153211621656635</v>
      </c>
      <c r="E1966" s="162" t="str">
        <f>Instructions!$I$58</f>
        <v>Mot 37</v>
      </c>
      <c r="F1966" s="162">
        <f ca="1" t="shared" si="475"/>
        <v>0.6317454924755127</v>
      </c>
      <c r="G1966" s="162" t="str">
        <f>Instructions!$I$73</f>
        <v>Mot 52</v>
      </c>
      <c r="H1966" s="162">
        <f ca="1" t="shared" si="475"/>
        <v>0.7523541089924592</v>
      </c>
      <c r="I1966" s="162" t="str">
        <f>Instructions!$I$88</f>
        <v>Mot 67</v>
      </c>
      <c r="J1966" s="162">
        <f ca="1" t="shared" si="475"/>
        <v>0.0525626679539436</v>
      </c>
    </row>
    <row r="1967" spans="1:10" ht="16.5">
      <c r="A1967" s="162" t="str">
        <f>Instructions!$I$29</f>
        <v>Mot 8</v>
      </c>
      <c r="B1967" s="162">
        <f ca="1" t="shared" si="473"/>
        <v>0.8064148955189938</v>
      </c>
      <c r="C1967" s="162" t="str">
        <f>Instructions!$I$44</f>
        <v>Mot 23</v>
      </c>
      <c r="D1967" s="162">
        <f ca="1" t="shared" si="474"/>
        <v>0.18123977660502566</v>
      </c>
      <c r="E1967" s="162" t="str">
        <f>Instructions!$I$59</f>
        <v>Mot 38</v>
      </c>
      <c r="F1967" s="162">
        <f ca="1" t="shared" si="475"/>
        <v>0.45354736971251497</v>
      </c>
      <c r="G1967" s="162" t="str">
        <f>Instructions!$I$74</f>
        <v>Mot 53</v>
      </c>
      <c r="H1967" s="162">
        <f ca="1" t="shared" si="475"/>
        <v>0.7544805920429641</v>
      </c>
      <c r="I1967" s="162" t="str">
        <f>Instructions!$I$89</f>
        <v>Mot 68</v>
      </c>
      <c r="J1967" s="162">
        <f ca="1" t="shared" si="475"/>
        <v>0.07796313151139944</v>
      </c>
    </row>
    <row r="1968" spans="1:10" ht="16.5">
      <c r="A1968" s="162" t="str">
        <f>Instructions!$I$30</f>
        <v>Mot 9</v>
      </c>
      <c r="B1968" s="162">
        <f ca="1" t="shared" si="473"/>
        <v>0.5553020488927043</v>
      </c>
      <c r="C1968" s="162" t="str">
        <f>Instructions!$I$45</f>
        <v>Mot 24</v>
      </c>
      <c r="D1968" s="162">
        <f ca="1" t="shared" si="474"/>
        <v>0.3535935802652965</v>
      </c>
      <c r="E1968" s="162" t="str">
        <f>Instructions!$I$60</f>
        <v>Mot 39</v>
      </c>
      <c r="F1968" s="162">
        <f ca="1" t="shared" si="475"/>
        <v>0.17793767478967681</v>
      </c>
      <c r="G1968" s="162" t="str">
        <f>Instructions!$I$75</f>
        <v>Mot 54</v>
      </c>
      <c r="H1968" s="162">
        <f ca="1" t="shared" si="475"/>
        <v>0.7189412841539142</v>
      </c>
      <c r="I1968" s="162" t="str">
        <f>Instructions!$I$90</f>
        <v>Mot 69</v>
      </c>
      <c r="J1968" s="162">
        <f ca="1" t="shared" si="475"/>
        <v>0.4794933603491569</v>
      </c>
    </row>
    <row r="1969" spans="1:10" ht="16.5">
      <c r="A1969" s="162" t="str">
        <f>Instructions!$I$31</f>
        <v>Mot 10</v>
      </c>
      <c r="B1969" s="162">
        <f ca="1" t="shared" si="473"/>
        <v>0.32963751006314357</v>
      </c>
      <c r="C1969" s="162" t="str">
        <f>Instructions!$I$46</f>
        <v>Mot 25</v>
      </c>
      <c r="D1969" s="162">
        <f ca="1">RAND()</f>
        <v>0.3889925870715776</v>
      </c>
      <c r="E1969" s="162" t="str">
        <f>Instructions!$I$61</f>
        <v>Mot 40</v>
      </c>
      <c r="F1969" s="162">
        <f ca="1">RAND()</f>
        <v>0.9053455603006973</v>
      </c>
      <c r="G1969" s="162" t="str">
        <f>Instructions!$I$76</f>
        <v>Mot 55</v>
      </c>
      <c r="H1969" s="162">
        <f ca="1" t="shared" si="475"/>
        <v>0.7760818980773759</v>
      </c>
      <c r="I1969" s="162" t="str">
        <f>Instructions!$I$91</f>
        <v>Mot 70</v>
      </c>
      <c r="J1969" s="162">
        <f ca="1" t="shared" si="475"/>
        <v>0.5613475373952537</v>
      </c>
    </row>
    <row r="1970" spans="1:10" ht="16.5">
      <c r="A1970" s="162" t="str">
        <f>Instructions!$I$32</f>
        <v>Mot 11</v>
      </c>
      <c r="B1970" s="162">
        <f ca="1" t="shared" si="473"/>
        <v>0.8995642038407642</v>
      </c>
      <c r="C1970" s="162" t="str">
        <f>Instructions!$I$47</f>
        <v>Mot 26</v>
      </c>
      <c r="D1970" s="162">
        <f ca="1">RAND()</f>
        <v>0.8287289707835372</v>
      </c>
      <c r="E1970" s="162" t="str">
        <f>Instructions!$I$62</f>
        <v>Mot 41</v>
      </c>
      <c r="F1970" s="162">
        <f ca="1">RAND()</f>
        <v>0.35032195877520145</v>
      </c>
      <c r="G1970" s="162" t="str">
        <f>Instructions!$I$77</f>
        <v>Mot 56</v>
      </c>
      <c r="H1970" s="162">
        <f ca="1" t="shared" si="475"/>
        <v>0.8227349688193212</v>
      </c>
      <c r="I1970" s="162" t="str">
        <f>Instructions!$I$92</f>
        <v>Mot 71</v>
      </c>
      <c r="J1970" s="162">
        <f ca="1" t="shared" si="475"/>
        <v>0.7323715377656913</v>
      </c>
    </row>
    <row r="1971" spans="1:10" ht="16.5">
      <c r="A1971" s="162" t="str">
        <f>Instructions!$I$33</f>
        <v>Mot 12</v>
      </c>
      <c r="B1971" s="162">
        <f ca="1" t="shared" si="473"/>
        <v>0.15853025992506375</v>
      </c>
      <c r="C1971" s="162" t="str">
        <f>Instructions!$I$48</f>
        <v>Mot 27</v>
      </c>
      <c r="D1971" s="162">
        <f ca="1">RAND()</f>
        <v>0.797905782548435</v>
      </c>
      <c r="E1971" s="162" t="str">
        <f>Instructions!$I$63</f>
        <v>Mot 42</v>
      </c>
      <c r="F1971" s="162">
        <f ca="1">RAND()</f>
        <v>0.7382922787929478</v>
      </c>
      <c r="G1971" s="162" t="str">
        <f>Instructions!$I$78</f>
        <v>Mot 57</v>
      </c>
      <c r="H1971" s="162">
        <f ca="1" t="shared" si="475"/>
        <v>0.8988105733948921</v>
      </c>
      <c r="I1971" s="162" t="str">
        <f>Instructions!$I$93</f>
        <v>Mot 72</v>
      </c>
      <c r="J1971" s="162">
        <f ca="1" t="shared" si="475"/>
        <v>0.9669164625967406</v>
      </c>
    </row>
    <row r="1972" spans="1:10" ht="16.5">
      <c r="A1972" s="162" t="str">
        <f>Instructions!$I$34</f>
        <v>Mot 13</v>
      </c>
      <c r="B1972" s="162">
        <f ca="1" t="shared" si="473"/>
        <v>0.5296932677878109</v>
      </c>
      <c r="C1972" s="162" t="str">
        <f>Instructions!$I$49</f>
        <v>Mot 28</v>
      </c>
      <c r="D1972" s="162">
        <f aca="true" t="shared" si="476" ref="D1972:D1974">RAND()</f>
        <v>0.8810510878543615</v>
      </c>
      <c r="E1972" s="162" t="str">
        <f>Instructions!$I$64</f>
        <v>Mot 43</v>
      </c>
      <c r="F1972" s="162">
        <f aca="true" t="shared" si="477" ref="F1972:F1974">RAND()</f>
        <v>0.743427071897647</v>
      </c>
      <c r="G1972" s="162" t="str">
        <f>Instructions!$I$79</f>
        <v>Mot 58</v>
      </c>
      <c r="H1972" s="162">
        <f ca="1" t="shared" si="475"/>
        <v>0.5742613117763521</v>
      </c>
      <c r="I1972" s="162" t="str">
        <f>Instructions!$I$94</f>
        <v>Mot 73</v>
      </c>
      <c r="J1972" s="162">
        <f ca="1" t="shared" si="475"/>
        <v>0.34841798950441616</v>
      </c>
    </row>
    <row r="1973" spans="1:10" ht="16.5">
      <c r="A1973" s="162" t="str">
        <f>Instructions!$I$35</f>
        <v>Mot 14</v>
      </c>
      <c r="B1973" s="162">
        <f ca="1" t="shared" si="473"/>
        <v>0.3075578370446522</v>
      </c>
      <c r="C1973" s="162" t="str">
        <f>Instructions!$I$50</f>
        <v>Mot 29</v>
      </c>
      <c r="D1973" s="162">
        <f ca="1" t="shared" si="476"/>
        <v>0.05666018145157847</v>
      </c>
      <c r="E1973" s="162" t="str">
        <f>Instructions!$I$65</f>
        <v>Mot 44</v>
      </c>
      <c r="F1973" s="162">
        <f ca="1" t="shared" si="477"/>
        <v>0.4860118154560269</v>
      </c>
      <c r="G1973" s="162" t="str">
        <f>Instructions!$I$80</f>
        <v>Mot 59</v>
      </c>
      <c r="H1973" s="162">
        <f ca="1" t="shared" si="475"/>
        <v>0.5318511200802983</v>
      </c>
      <c r="I1973" s="162" t="str">
        <f>Instructions!$I$95</f>
        <v>Mot 74</v>
      </c>
      <c r="J1973" s="162">
        <f ca="1" t="shared" si="475"/>
        <v>0.6568526985856503</v>
      </c>
    </row>
    <row r="1974" spans="1:10" ht="16.5">
      <c r="A1974" s="162" t="str">
        <f>Instructions!$I$36</f>
        <v>Mot 15</v>
      </c>
      <c r="B1974" s="162">
        <f ca="1" t="shared" si="473"/>
        <v>0.41197922874831416</v>
      </c>
      <c r="C1974" s="162" t="str">
        <f>Instructions!$I$51</f>
        <v>Mot 30</v>
      </c>
      <c r="D1974" s="162">
        <f ca="1" t="shared" si="476"/>
        <v>0.6446416874567227</v>
      </c>
      <c r="E1974" s="162" t="str">
        <f>Instructions!$I$66</f>
        <v>Mot 45</v>
      </c>
      <c r="F1974" s="162">
        <f ca="1" t="shared" si="477"/>
        <v>0.7160568563859001</v>
      </c>
      <c r="G1974" s="162" t="str">
        <f>Instructions!$I$81</f>
        <v>Mot 60</v>
      </c>
      <c r="H1974" s="162">
        <f ca="1" t="shared" si="475"/>
        <v>0.3970973845170639</v>
      </c>
      <c r="I1974" s="162" t="str">
        <f>Instructions!$I$96</f>
        <v>Mot 75</v>
      </c>
      <c r="J1974" s="162">
        <f ca="1" t="shared" si="475"/>
        <v>0.49927214276283916</v>
      </c>
    </row>
    <row r="1975" ht="16.5">
      <c r="K1975" s="162">
        <v>99</v>
      </c>
    </row>
    <row r="1980" spans="1:10" ht="16.5">
      <c r="A1980" s="162" t="str">
        <f>Instructions!$I$22</f>
        <v>Mot 1</v>
      </c>
      <c r="B1980" s="162">
        <f aca="true" t="shared" si="478" ref="B1980:B1994">RAND()</f>
        <v>0.5882594818320167</v>
      </c>
      <c r="C1980" s="162" t="str">
        <f>Instructions!$I$37</f>
        <v>Mot 16</v>
      </c>
      <c r="D1980" s="162">
        <f aca="true" t="shared" si="479" ref="D1980:D1988">RAND()</f>
        <v>0.23097573816027162</v>
      </c>
      <c r="E1980" s="162" t="str">
        <f>Instructions!$I$52</f>
        <v>Mot 31</v>
      </c>
      <c r="F1980" s="162">
        <f aca="true" t="shared" si="480" ref="F1980:J1994">RAND()</f>
        <v>0.5420654241936925</v>
      </c>
      <c r="G1980" s="162" t="str">
        <f>Instructions!$I$67</f>
        <v>Mot 46</v>
      </c>
      <c r="H1980" s="162">
        <f ca="1" t="shared" si="480"/>
        <v>0.12729837616318174</v>
      </c>
      <c r="I1980" s="162" t="str">
        <f>Instructions!$I$82</f>
        <v>Mot 61</v>
      </c>
      <c r="J1980" s="162">
        <f ca="1" t="shared" si="480"/>
        <v>0.9173618906281875</v>
      </c>
    </row>
    <row r="1981" spans="1:10" ht="16.5">
      <c r="A1981" s="162" t="str">
        <f>Instructions!$I$23</f>
        <v>Mot 2</v>
      </c>
      <c r="B1981" s="162">
        <f ca="1" t="shared" si="478"/>
        <v>0.08208340451918972</v>
      </c>
      <c r="C1981" s="162" t="str">
        <f>Instructions!$I$38</f>
        <v>Mot 17</v>
      </c>
      <c r="D1981" s="162">
        <f ca="1" t="shared" si="479"/>
        <v>0.9788071435173819</v>
      </c>
      <c r="E1981" s="162" t="str">
        <f>Instructions!$I$53</f>
        <v>Mot 32</v>
      </c>
      <c r="F1981" s="162">
        <f ca="1" t="shared" si="480"/>
        <v>0.04701082510365706</v>
      </c>
      <c r="G1981" s="162" t="str">
        <f>Instructions!$I$68</f>
        <v>Mot 47</v>
      </c>
      <c r="H1981" s="162">
        <f ca="1" t="shared" si="480"/>
        <v>0.1515475566271225</v>
      </c>
      <c r="I1981" s="162" t="str">
        <f>Instructions!$I$83</f>
        <v>Mot 62</v>
      </c>
      <c r="J1981" s="162">
        <f ca="1" t="shared" si="480"/>
        <v>0.6253873279525303</v>
      </c>
    </row>
    <row r="1982" spans="1:10" ht="16.5">
      <c r="A1982" s="162" t="str">
        <f>Instructions!$I$24</f>
        <v>Mot 3</v>
      </c>
      <c r="B1982" s="162">
        <f ca="1" t="shared" si="478"/>
        <v>0.8926214286966105</v>
      </c>
      <c r="C1982" s="162" t="str">
        <f>Instructions!$I$39</f>
        <v>Mot 18</v>
      </c>
      <c r="D1982" s="162">
        <f ca="1" t="shared" si="479"/>
        <v>0.2803644039836779</v>
      </c>
      <c r="E1982" s="162" t="str">
        <f>Instructions!$I$54</f>
        <v>Mot 33</v>
      </c>
      <c r="F1982" s="162">
        <f ca="1" t="shared" si="480"/>
        <v>0.6195188387728232</v>
      </c>
      <c r="G1982" s="162" t="str">
        <f>Instructions!$I$69</f>
        <v>Mot 48</v>
      </c>
      <c r="H1982" s="162">
        <f ca="1" t="shared" si="480"/>
        <v>0.38507421095915617</v>
      </c>
      <c r="I1982" s="162" t="str">
        <f>Instructions!$I$84</f>
        <v>Mot 63</v>
      </c>
      <c r="J1982" s="162">
        <f ca="1" t="shared" si="480"/>
        <v>0.2082283761279714</v>
      </c>
    </row>
    <row r="1983" spans="1:10" ht="16.5">
      <c r="A1983" s="162" t="str">
        <f>Instructions!$I$25</f>
        <v>Mot 4</v>
      </c>
      <c r="B1983" s="162">
        <f ca="1" t="shared" si="478"/>
        <v>0.5157154590567725</v>
      </c>
      <c r="C1983" s="162" t="str">
        <f>Instructions!$I$40</f>
        <v>Mot 19</v>
      </c>
      <c r="D1983" s="162">
        <f ca="1" t="shared" si="479"/>
        <v>0.8092835467657437</v>
      </c>
      <c r="E1983" s="162" t="str">
        <f>Instructions!$I$55</f>
        <v>Mot 34</v>
      </c>
      <c r="F1983" s="162">
        <f ca="1" t="shared" si="480"/>
        <v>0.47900118164578487</v>
      </c>
      <c r="G1983" s="162" t="str">
        <f>Instructions!$I$70</f>
        <v>Mot 49</v>
      </c>
      <c r="H1983" s="162">
        <f ca="1" t="shared" si="480"/>
        <v>0.0767147293365874</v>
      </c>
      <c r="I1983" s="162" t="str">
        <f>Instructions!$I$85</f>
        <v>Mot 64</v>
      </c>
      <c r="J1983" s="162">
        <f ca="1" t="shared" si="480"/>
        <v>0.7224810201078415</v>
      </c>
    </row>
    <row r="1984" spans="1:10" ht="16.5">
      <c r="A1984" s="162" t="str">
        <f>Instructions!$I$26</f>
        <v>Mot 5</v>
      </c>
      <c r="B1984" s="162">
        <f ca="1" t="shared" si="478"/>
        <v>0.19939451658310026</v>
      </c>
      <c r="C1984" s="162" t="str">
        <f>Instructions!$I$41</f>
        <v>Mot 20</v>
      </c>
      <c r="D1984" s="162">
        <f ca="1" t="shared" si="479"/>
        <v>0.29813943926753805</v>
      </c>
      <c r="E1984" s="162" t="str">
        <f>Instructions!$I$56</f>
        <v>Mot 35</v>
      </c>
      <c r="F1984" s="162">
        <f ca="1" t="shared" si="480"/>
        <v>0.27138317551106905</v>
      </c>
      <c r="G1984" s="162" t="str">
        <f>Instructions!$I$71</f>
        <v>Mot 50</v>
      </c>
      <c r="H1984" s="162">
        <f ca="1" t="shared" si="480"/>
        <v>0.39184584183958393</v>
      </c>
      <c r="I1984" s="162" t="str">
        <f>Instructions!$I$86</f>
        <v>Mot 65</v>
      </c>
      <c r="J1984" s="162">
        <f ca="1" t="shared" si="480"/>
        <v>0.8863037068518503</v>
      </c>
    </row>
    <row r="1985" spans="1:10" ht="16.5">
      <c r="A1985" s="162" t="str">
        <f>Instructions!$I$27</f>
        <v>Mot 6</v>
      </c>
      <c r="B1985" s="162">
        <f ca="1" t="shared" si="478"/>
        <v>0.621573671018985</v>
      </c>
      <c r="C1985" s="162" t="str">
        <f>Instructions!$I$42</f>
        <v>Mot 21</v>
      </c>
      <c r="D1985" s="162">
        <f ca="1" t="shared" si="479"/>
        <v>0.9274568504864538</v>
      </c>
      <c r="E1985" s="162" t="str">
        <f>Instructions!$I$57</f>
        <v>Mot 36</v>
      </c>
      <c r="F1985" s="162">
        <f ca="1" t="shared" si="480"/>
        <v>0.2779943130287409</v>
      </c>
      <c r="G1985" s="162" t="str">
        <f>Instructions!$I$72</f>
        <v>Mot 51</v>
      </c>
      <c r="H1985" s="162">
        <f ca="1" t="shared" si="480"/>
        <v>0.151851031243872</v>
      </c>
      <c r="I1985" s="162" t="str">
        <f>Instructions!$I$87</f>
        <v>Mot 66</v>
      </c>
      <c r="J1985" s="162">
        <f ca="1" t="shared" si="480"/>
        <v>0.7596357138711194</v>
      </c>
    </row>
    <row r="1986" spans="1:10" ht="16.5">
      <c r="A1986" s="162" t="str">
        <f>Instructions!$I$28</f>
        <v>Mot 7</v>
      </c>
      <c r="B1986" s="162">
        <f ca="1" t="shared" si="478"/>
        <v>0.6342731504660166</v>
      </c>
      <c r="C1986" s="162" t="str">
        <f>Instructions!$I$43</f>
        <v>Mot 22</v>
      </c>
      <c r="D1986" s="162">
        <f ca="1" t="shared" si="479"/>
        <v>0.2139227710030982</v>
      </c>
      <c r="E1986" s="162" t="str">
        <f>Instructions!$I$58</f>
        <v>Mot 37</v>
      </c>
      <c r="F1986" s="162">
        <f ca="1" t="shared" si="480"/>
        <v>0.4737918073306344</v>
      </c>
      <c r="G1986" s="162" t="str">
        <f>Instructions!$I$73</f>
        <v>Mot 52</v>
      </c>
      <c r="H1986" s="162">
        <f ca="1" t="shared" si="480"/>
        <v>0.2912138550176847</v>
      </c>
      <c r="I1986" s="162" t="str">
        <f>Instructions!$I$88</f>
        <v>Mot 67</v>
      </c>
      <c r="J1986" s="162">
        <f ca="1" t="shared" si="480"/>
        <v>0.03623031924581721</v>
      </c>
    </row>
    <row r="1987" spans="1:10" ht="16.5">
      <c r="A1987" s="162" t="str">
        <f>Instructions!$I$29</f>
        <v>Mot 8</v>
      </c>
      <c r="B1987" s="162">
        <f ca="1" t="shared" si="478"/>
        <v>0.6587079476589726</v>
      </c>
      <c r="C1987" s="162" t="str">
        <f>Instructions!$I$44</f>
        <v>Mot 23</v>
      </c>
      <c r="D1987" s="162">
        <f ca="1" t="shared" si="479"/>
        <v>0.1929737358962712</v>
      </c>
      <c r="E1987" s="162" t="str">
        <f>Instructions!$I$59</f>
        <v>Mot 38</v>
      </c>
      <c r="F1987" s="162">
        <f ca="1" t="shared" si="480"/>
        <v>0.31875193754157816</v>
      </c>
      <c r="G1987" s="162" t="str">
        <f>Instructions!$I$74</f>
        <v>Mot 53</v>
      </c>
      <c r="H1987" s="162">
        <f ca="1" t="shared" si="480"/>
        <v>0.030464586445910546</v>
      </c>
      <c r="I1987" s="162" t="str">
        <f>Instructions!$I$89</f>
        <v>Mot 68</v>
      </c>
      <c r="J1987" s="162">
        <f ca="1" t="shared" si="480"/>
        <v>0.8324682091897417</v>
      </c>
    </row>
    <row r="1988" spans="1:10" ht="16.5">
      <c r="A1988" s="162" t="str">
        <f>Instructions!$I$30</f>
        <v>Mot 9</v>
      </c>
      <c r="B1988" s="162">
        <f ca="1" t="shared" si="478"/>
        <v>0.5354867482873544</v>
      </c>
      <c r="C1988" s="162" t="str">
        <f>Instructions!$I$45</f>
        <v>Mot 24</v>
      </c>
      <c r="D1988" s="162">
        <f ca="1" t="shared" si="479"/>
        <v>0.46893055215474877</v>
      </c>
      <c r="E1988" s="162" t="str">
        <f>Instructions!$I$60</f>
        <v>Mot 39</v>
      </c>
      <c r="F1988" s="162">
        <f ca="1" t="shared" si="480"/>
        <v>0.685468524424084</v>
      </c>
      <c r="G1988" s="162" t="str">
        <f>Instructions!$I$75</f>
        <v>Mot 54</v>
      </c>
      <c r="H1988" s="162">
        <f ca="1" t="shared" si="480"/>
        <v>0.9702049553046314</v>
      </c>
      <c r="I1988" s="162" t="str">
        <f>Instructions!$I$90</f>
        <v>Mot 69</v>
      </c>
      <c r="J1988" s="162">
        <f ca="1" t="shared" si="480"/>
        <v>0.11058887579451004</v>
      </c>
    </row>
    <row r="1989" spans="1:10" ht="16.5">
      <c r="A1989" s="162" t="str">
        <f>Instructions!$I$31</f>
        <v>Mot 10</v>
      </c>
      <c r="B1989" s="162">
        <f ca="1" t="shared" si="478"/>
        <v>0.5943056736608474</v>
      </c>
      <c r="C1989" s="162" t="str">
        <f>Instructions!$I$46</f>
        <v>Mot 25</v>
      </c>
      <c r="D1989" s="162">
        <f ca="1">RAND()</f>
        <v>0.8868949261865786</v>
      </c>
      <c r="E1989" s="162" t="str">
        <f>Instructions!$I$61</f>
        <v>Mot 40</v>
      </c>
      <c r="F1989" s="162">
        <f ca="1">RAND()</f>
        <v>0.3426214771084556</v>
      </c>
      <c r="G1989" s="162" t="str">
        <f>Instructions!$I$76</f>
        <v>Mot 55</v>
      </c>
      <c r="H1989" s="162">
        <f ca="1" t="shared" si="480"/>
        <v>0.979537936678646</v>
      </c>
      <c r="I1989" s="162" t="str">
        <f>Instructions!$I$91</f>
        <v>Mot 70</v>
      </c>
      <c r="J1989" s="162">
        <f ca="1" t="shared" si="480"/>
        <v>0.3516448659119421</v>
      </c>
    </row>
    <row r="1990" spans="1:10" ht="16.5">
      <c r="A1990" s="162" t="str">
        <f>Instructions!$I$32</f>
        <v>Mot 11</v>
      </c>
      <c r="B1990" s="162">
        <f ca="1" t="shared" si="478"/>
        <v>0.19006342966585077</v>
      </c>
      <c r="C1990" s="162" t="str">
        <f>Instructions!$I$47</f>
        <v>Mot 26</v>
      </c>
      <c r="D1990" s="162">
        <f ca="1">RAND()</f>
        <v>0.433751763876426</v>
      </c>
      <c r="E1990" s="162" t="str">
        <f>Instructions!$I$62</f>
        <v>Mot 41</v>
      </c>
      <c r="F1990" s="162">
        <f ca="1">RAND()</f>
        <v>0.5806952622956449</v>
      </c>
      <c r="G1990" s="162" t="str">
        <f>Instructions!$I$77</f>
        <v>Mot 56</v>
      </c>
      <c r="H1990" s="162">
        <f ca="1" t="shared" si="480"/>
        <v>0.927397530732941</v>
      </c>
      <c r="I1990" s="162" t="str">
        <f>Instructions!$I$92</f>
        <v>Mot 71</v>
      </c>
      <c r="J1990" s="162">
        <f ca="1" t="shared" si="480"/>
        <v>0.8948349014569755</v>
      </c>
    </row>
    <row r="1991" spans="1:10" ht="16.5">
      <c r="A1991" s="162" t="str">
        <f>Instructions!$I$33</f>
        <v>Mot 12</v>
      </c>
      <c r="B1991" s="162">
        <f ca="1" t="shared" si="478"/>
        <v>0.411593310133595</v>
      </c>
      <c r="C1991" s="162" t="str">
        <f>Instructions!$I$48</f>
        <v>Mot 27</v>
      </c>
      <c r="D1991" s="162">
        <f ca="1">RAND()</f>
        <v>0.7088497337520655</v>
      </c>
      <c r="E1991" s="162" t="str">
        <f>Instructions!$I$63</f>
        <v>Mot 42</v>
      </c>
      <c r="F1991" s="162">
        <f ca="1">RAND()</f>
        <v>0.3517254506024905</v>
      </c>
      <c r="G1991" s="162" t="str">
        <f>Instructions!$I$78</f>
        <v>Mot 57</v>
      </c>
      <c r="H1991" s="162">
        <f ca="1" t="shared" si="480"/>
        <v>0.2631259307353968</v>
      </c>
      <c r="I1991" s="162" t="str">
        <f>Instructions!$I$93</f>
        <v>Mot 72</v>
      </c>
      <c r="J1991" s="162">
        <f ca="1" t="shared" si="480"/>
        <v>0.616911276703467</v>
      </c>
    </row>
    <row r="1992" spans="1:10" ht="16.5">
      <c r="A1992" s="162" t="str">
        <f>Instructions!$I$34</f>
        <v>Mot 13</v>
      </c>
      <c r="B1992" s="162">
        <f ca="1" t="shared" si="478"/>
        <v>0.3582713079495278</v>
      </c>
      <c r="C1992" s="162" t="str">
        <f>Instructions!$I$49</f>
        <v>Mot 28</v>
      </c>
      <c r="D1992" s="162">
        <f aca="true" t="shared" si="481" ref="D1992:D1994">RAND()</f>
        <v>0.9062234188805562</v>
      </c>
      <c r="E1992" s="162" t="str">
        <f>Instructions!$I$64</f>
        <v>Mot 43</v>
      </c>
      <c r="F1992" s="162">
        <f aca="true" t="shared" si="482" ref="F1992:F1994">RAND()</f>
        <v>0.931523760481353</v>
      </c>
      <c r="G1992" s="162" t="str">
        <f>Instructions!$I$79</f>
        <v>Mot 58</v>
      </c>
      <c r="H1992" s="162">
        <f ca="1" t="shared" si="480"/>
        <v>0.48744528883128657</v>
      </c>
      <c r="I1992" s="162" t="str">
        <f>Instructions!$I$94</f>
        <v>Mot 73</v>
      </c>
      <c r="J1992" s="162">
        <f ca="1" t="shared" si="480"/>
        <v>0.5877437373757461</v>
      </c>
    </row>
    <row r="1993" spans="1:10" ht="16.5">
      <c r="A1993" s="162" t="str">
        <f>Instructions!$I$35</f>
        <v>Mot 14</v>
      </c>
      <c r="B1993" s="162">
        <f ca="1" t="shared" si="478"/>
        <v>0.3578482250756657</v>
      </c>
      <c r="C1993" s="162" t="str">
        <f>Instructions!$I$50</f>
        <v>Mot 29</v>
      </c>
      <c r="D1993" s="162">
        <f ca="1" t="shared" si="481"/>
        <v>0.878787924898621</v>
      </c>
      <c r="E1993" s="162" t="str">
        <f>Instructions!$I$65</f>
        <v>Mot 44</v>
      </c>
      <c r="F1993" s="162">
        <f ca="1" t="shared" si="482"/>
        <v>0.7095538741518146</v>
      </c>
      <c r="G1993" s="162" t="str">
        <f>Instructions!$I$80</f>
        <v>Mot 59</v>
      </c>
      <c r="H1993" s="162">
        <f ca="1" t="shared" si="480"/>
        <v>0.33222208335100734</v>
      </c>
      <c r="I1993" s="162" t="str">
        <f>Instructions!$I$95</f>
        <v>Mot 74</v>
      </c>
      <c r="J1993" s="162">
        <f ca="1" t="shared" si="480"/>
        <v>0.07441218340747313</v>
      </c>
    </row>
    <row r="1994" spans="1:10" ht="16.5">
      <c r="A1994" s="162" t="str">
        <f>Instructions!$I$36</f>
        <v>Mot 15</v>
      </c>
      <c r="B1994" s="162">
        <f ca="1" t="shared" si="478"/>
        <v>0.8420751427416545</v>
      </c>
      <c r="C1994" s="162" t="str">
        <f>Instructions!$I$51</f>
        <v>Mot 30</v>
      </c>
      <c r="D1994" s="162">
        <f ca="1" t="shared" si="481"/>
        <v>0.12861069557078142</v>
      </c>
      <c r="E1994" s="162" t="str">
        <f>Instructions!$I$66</f>
        <v>Mot 45</v>
      </c>
      <c r="F1994" s="162">
        <f ca="1" t="shared" si="482"/>
        <v>0.29890770376627696</v>
      </c>
      <c r="G1994" s="162" t="str">
        <f>Instructions!$I$81</f>
        <v>Mot 60</v>
      </c>
      <c r="H1994" s="162">
        <f ca="1" t="shared" si="480"/>
        <v>0.8026463958013216</v>
      </c>
      <c r="I1994" s="162" t="str">
        <f>Instructions!$I$96</f>
        <v>Mot 75</v>
      </c>
      <c r="J1994" s="162">
        <f ca="1" t="shared" si="480"/>
        <v>0.46136698293355316</v>
      </c>
    </row>
    <row r="1995" ht="16.5">
      <c r="K1995" s="162">
        <v>100</v>
      </c>
    </row>
  </sheetData>
  <sheetProtection algorithmName="SHA-512" hashValue="GxxgJbFaLJv6d+q19VW/OxhdgdOBKBvq2YIJiaCXPVB+cuEh8A5fKjkH9i2GkC446SGQ05xYfQC3BwRILM6yMA==" saltValue="Yn0x882kTdtFvrV7U5hPXA==" spinCount="100000" sheet="1" objects="1" scenarios="1" selectLockedCells="1" selectUnlockedCells="1"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GenerateurBingo.com</dc:title>
  <dc:subject/>
  <dc:creator/>
  <cp:keywords>générateur bingo cartes créer gratuit excel xls pdf imprimer design</cp:keywords>
  <dc:description/>
  <cp:lastModifiedBy/>
  <cp:lastPrinted>2014-01-22T03:29:34Z</cp:lastPrinted>
  <dcterms:created xsi:type="dcterms:W3CDTF">2002-10-27T19:16:07Z</dcterms:created>
  <dcterms:modified xsi:type="dcterms:W3CDTF">2018-05-05T06:25:50Z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urce">
    <vt:lpwstr>GenerateurBingo.com</vt:lpwstr>
  </property>
</Properties>
</file>