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autoCompressPictures="0"/>
  <bookViews>
    <workbookView xWindow="0" yWindow="465" windowWidth="28800" windowHeight="17535" tabRatio="444"/>
  </bookViews>
  <sheets>
    <sheet name="Instructions" sheetId="9" r:id="rId1"/>
    <sheet name="4 cartes" sheetId="35" r:id="rId2"/>
    <sheet name="2 cartes" sheetId="36" r:id="rId3"/>
    <sheet name="Cartes grand format" sheetId="37" r:id="rId4"/>
    <sheet name="Liste des mots" sheetId="39" r:id="rId5"/>
    <sheet name="GenerateurBingo.com" sheetId="2" r:id="rId6"/>
  </sheets>
  <definedNames>
    <definedName name="BM_varié1_HF_1" localSheetId="0">Instructions!$I$22:$I$55</definedName>
  </definedNames>
  <calcPr calcId="162913" concurrentCalc="0"/>
  <webPublishing allowPng="1" targetScreenSize="1024x768" dpi="72" codePage="1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37" l="1"/>
  <c r="M11" i="37"/>
  <c r="R11" i="37"/>
  <c r="W11" i="37"/>
  <c r="AB11" i="37"/>
  <c r="AG11" i="37"/>
  <c r="AL11" i="37"/>
  <c r="AQ11" i="37"/>
  <c r="AV11" i="37"/>
  <c r="BA11" i="37"/>
  <c r="BF11" i="37"/>
  <c r="BK11" i="37"/>
  <c r="BP11" i="37"/>
  <c r="BU11" i="37"/>
  <c r="BZ11" i="37"/>
  <c r="CE11" i="37"/>
  <c r="CJ11" i="37"/>
  <c r="CO11" i="37"/>
  <c r="CT11" i="37"/>
  <c r="CY11" i="37"/>
  <c r="DD11" i="37"/>
  <c r="DI11" i="37"/>
  <c r="DN11" i="37"/>
  <c r="DS11" i="37"/>
  <c r="DX11" i="37"/>
  <c r="EC11" i="37"/>
  <c r="EH11" i="37"/>
  <c r="EM11" i="37"/>
  <c r="ER11" i="37"/>
  <c r="EW11" i="37"/>
  <c r="FB11" i="37"/>
  <c r="FG11" i="37"/>
  <c r="FL11" i="37"/>
  <c r="FQ11" i="37"/>
  <c r="FV11" i="37"/>
  <c r="GA11" i="37"/>
  <c r="GF11" i="37"/>
  <c r="GK11" i="37"/>
  <c r="GP11" i="37"/>
  <c r="GU11" i="37"/>
  <c r="GZ11" i="37"/>
  <c r="HE11" i="37"/>
  <c r="HJ11" i="37"/>
  <c r="HO11" i="37"/>
  <c r="HT11" i="37"/>
  <c r="HY11" i="37"/>
  <c r="ID11" i="37"/>
  <c r="II11" i="37"/>
  <c r="IN11" i="37"/>
  <c r="IS11" i="37"/>
  <c r="IX11" i="37"/>
  <c r="JC11" i="37"/>
  <c r="JH11" i="37"/>
  <c r="JM11" i="37"/>
  <c r="JR11" i="37"/>
  <c r="JW11" i="37"/>
  <c r="KB11" i="37"/>
  <c r="KG11" i="37"/>
  <c r="KL11" i="37"/>
  <c r="KQ11" i="37"/>
  <c r="KV11" i="37"/>
  <c r="LA11" i="37"/>
  <c r="LF11" i="37"/>
  <c r="LK11" i="37"/>
  <c r="LP11" i="37"/>
  <c r="LU11" i="37"/>
  <c r="LZ11" i="37"/>
  <c r="ME11" i="37"/>
  <c r="MJ11" i="37"/>
  <c r="MO11" i="37"/>
  <c r="MT11" i="37"/>
  <c r="MY11" i="37"/>
  <c r="ND11" i="37"/>
  <c r="NI11" i="37"/>
  <c r="NN11" i="37"/>
  <c r="NS11" i="37"/>
  <c r="NX11" i="37"/>
  <c r="OC11" i="37"/>
  <c r="OH11" i="37"/>
  <c r="OM11" i="37"/>
  <c r="OR11" i="37"/>
  <c r="OW11" i="37"/>
  <c r="PB11" i="37"/>
  <c r="PG11" i="37"/>
  <c r="PL11" i="37"/>
  <c r="PQ11" i="37"/>
  <c r="PV11" i="37"/>
  <c r="QA11" i="37"/>
  <c r="QF11" i="37"/>
  <c r="QK11" i="37"/>
  <c r="QP11" i="37"/>
  <c r="QU11" i="37"/>
  <c r="QZ11" i="37"/>
  <c r="RE11" i="37"/>
  <c r="RJ11" i="37"/>
  <c r="RO11" i="37"/>
  <c r="RT11" i="37"/>
  <c r="RY11" i="37"/>
  <c r="SD11" i="37"/>
  <c r="F12" i="37"/>
  <c r="J12" i="37"/>
  <c r="K12" i="37"/>
  <c r="O12" i="37"/>
  <c r="P12" i="37"/>
  <c r="T12" i="37"/>
  <c r="U12" i="37"/>
  <c r="Y12" i="37"/>
  <c r="Z12" i="37"/>
  <c r="AD12" i="37"/>
  <c r="AE12" i="37"/>
  <c r="AI12" i="37"/>
  <c r="AJ12" i="37"/>
  <c r="AN12" i="37"/>
  <c r="AO12" i="37"/>
  <c r="AS12" i="37"/>
  <c r="AT12" i="37"/>
  <c r="AX12" i="37"/>
  <c r="AY12" i="37"/>
  <c r="BC12" i="37"/>
  <c r="BD12" i="37"/>
  <c r="BH12" i="37"/>
  <c r="BI12" i="37"/>
  <c r="BM12" i="37"/>
  <c r="BN12" i="37"/>
  <c r="BR12" i="37"/>
  <c r="BS12" i="37"/>
  <c r="BW12" i="37"/>
  <c r="BX12" i="37"/>
  <c r="CB12" i="37"/>
  <c r="CC12" i="37"/>
  <c r="CG12" i="37"/>
  <c r="CH12" i="37"/>
  <c r="CL12" i="37"/>
  <c r="CM12" i="37"/>
  <c r="CQ12" i="37"/>
  <c r="CR12" i="37"/>
  <c r="CV12" i="37"/>
  <c r="CW12" i="37"/>
  <c r="DA12" i="37"/>
  <c r="DB12" i="37"/>
  <c r="DF12" i="37"/>
  <c r="DG12" i="37"/>
  <c r="DK12" i="37"/>
  <c r="DL12" i="37"/>
  <c r="DP12" i="37"/>
  <c r="DQ12" i="37"/>
  <c r="DU12" i="37"/>
  <c r="DV12" i="37"/>
  <c r="DZ12" i="37"/>
  <c r="EA12" i="37"/>
  <c r="EE12" i="37"/>
  <c r="EF12" i="37"/>
  <c r="EJ12" i="37"/>
  <c r="EK12" i="37"/>
  <c r="EO12" i="37"/>
  <c r="EP12" i="37"/>
  <c r="ET12" i="37"/>
  <c r="EU12" i="37"/>
  <c r="EY12" i="37"/>
  <c r="EZ12" i="37"/>
  <c r="FD12" i="37"/>
  <c r="FE12" i="37"/>
  <c r="FI12" i="37"/>
  <c r="FJ12" i="37"/>
  <c r="FN12" i="37"/>
  <c r="FO12" i="37"/>
  <c r="FS12" i="37"/>
  <c r="FT12" i="37"/>
  <c r="FX12" i="37"/>
  <c r="FY12" i="37"/>
  <c r="GC12" i="37"/>
  <c r="GD12" i="37"/>
  <c r="GH12" i="37"/>
  <c r="GI12" i="37"/>
  <c r="GM12" i="37"/>
  <c r="GN12" i="37"/>
  <c r="GR12" i="37"/>
  <c r="GS12" i="37"/>
  <c r="GW12" i="37"/>
  <c r="GX12" i="37"/>
  <c r="HB12" i="37"/>
  <c r="HC12" i="37"/>
  <c r="HG12" i="37"/>
  <c r="HH12" i="37"/>
  <c r="HL12" i="37"/>
  <c r="HM12" i="37"/>
  <c r="HQ12" i="37"/>
  <c r="HR12" i="37"/>
  <c r="HV12" i="37"/>
  <c r="HW12" i="37"/>
  <c r="IA12" i="37"/>
  <c r="IB12" i="37"/>
  <c r="IF12" i="37"/>
  <c r="IG12" i="37"/>
  <c r="IK12" i="37"/>
  <c r="IL12" i="37"/>
  <c r="IP12" i="37"/>
  <c r="IQ12" i="37"/>
  <c r="IU12" i="37"/>
  <c r="IV12" i="37"/>
  <c r="IZ12" i="37"/>
  <c r="JA12" i="37"/>
  <c r="JE12" i="37"/>
  <c r="JF12" i="37"/>
  <c r="JJ12" i="37"/>
  <c r="JK12" i="37"/>
  <c r="JO12" i="37"/>
  <c r="JP12" i="37"/>
  <c r="JT12" i="37"/>
  <c r="JU12" i="37"/>
  <c r="JY12" i="37"/>
  <c r="JZ12" i="37"/>
  <c r="KD12" i="37"/>
  <c r="KE12" i="37"/>
  <c r="KI12" i="37"/>
  <c r="KJ12" i="37"/>
  <c r="KN12" i="37"/>
  <c r="KO12" i="37"/>
  <c r="KS12" i="37"/>
  <c r="KT12" i="37"/>
  <c r="KX12" i="37"/>
  <c r="KY12" i="37"/>
  <c r="LC12" i="37"/>
  <c r="LD12" i="37"/>
  <c r="LH12" i="37"/>
  <c r="LI12" i="37"/>
  <c r="LM12" i="37"/>
  <c r="LN12" i="37"/>
  <c r="LR12" i="37"/>
  <c r="LS12" i="37"/>
  <c r="LW12" i="37"/>
  <c r="LX12" i="37"/>
  <c r="MB12" i="37"/>
  <c r="MC12" i="37"/>
  <c r="MG12" i="37"/>
  <c r="MH12" i="37"/>
  <c r="ML12" i="37"/>
  <c r="MM12" i="37"/>
  <c r="MQ12" i="37"/>
  <c r="MR12" i="37"/>
  <c r="MV12" i="37"/>
  <c r="MW12" i="37"/>
  <c r="NA12" i="37"/>
  <c r="NB12" i="37"/>
  <c r="NF12" i="37"/>
  <c r="NG12" i="37"/>
  <c r="NK12" i="37"/>
  <c r="NL12" i="37"/>
  <c r="NP12" i="37"/>
  <c r="NQ12" i="37"/>
  <c r="NU12" i="37"/>
  <c r="NV12" i="37"/>
  <c r="NZ12" i="37"/>
  <c r="OA12" i="37"/>
  <c r="OE12" i="37"/>
  <c r="OF12" i="37"/>
  <c r="OJ12" i="37"/>
  <c r="OK12" i="37"/>
  <c r="OO12" i="37"/>
  <c r="OP12" i="37"/>
  <c r="OT12" i="37"/>
  <c r="OU12" i="37"/>
  <c r="OY12" i="37"/>
  <c r="OZ12" i="37"/>
  <c r="PD12" i="37"/>
  <c r="PE12" i="37"/>
  <c r="PI12" i="37"/>
  <c r="PJ12" i="37"/>
  <c r="PN12" i="37"/>
  <c r="PO12" i="37"/>
  <c r="PS12" i="37"/>
  <c r="PT12" i="37"/>
  <c r="PX12" i="37"/>
  <c r="PY12" i="37"/>
  <c r="QC12" i="37"/>
  <c r="QD12" i="37"/>
  <c r="QH12" i="37"/>
  <c r="QI12" i="37"/>
  <c r="QM12" i="37"/>
  <c r="QN12" i="37"/>
  <c r="QR12" i="37"/>
  <c r="QS12" i="37"/>
  <c r="QW12" i="37"/>
  <c r="QX12" i="37"/>
  <c r="RB12" i="37"/>
  <c r="RC12" i="37"/>
  <c r="RG12" i="37"/>
  <c r="RH12" i="37"/>
  <c r="RL12" i="37"/>
  <c r="RM12" i="37"/>
  <c r="RQ12" i="37"/>
  <c r="RR12" i="37"/>
  <c r="RV12" i="37"/>
  <c r="RW12" i="37"/>
  <c r="SA12" i="37"/>
  <c r="SB12" i="37"/>
  <c r="SF12" i="37"/>
  <c r="N11" i="36"/>
  <c r="T11" i="36"/>
  <c r="Y11" i="36"/>
  <c r="AE11" i="36"/>
  <c r="AJ11" i="36"/>
  <c r="AP11" i="36"/>
  <c r="AU11" i="36"/>
  <c r="BA11" i="36"/>
  <c r="BF11" i="36"/>
  <c r="BL11" i="36"/>
  <c r="BQ11" i="36"/>
  <c r="BW11" i="36"/>
  <c r="CB11" i="36"/>
  <c r="CH11" i="36"/>
  <c r="CM11" i="36"/>
  <c r="CS11" i="36"/>
  <c r="CX11" i="36"/>
  <c r="DD11" i="36"/>
  <c r="DI11" i="36"/>
  <c r="DO11" i="36"/>
  <c r="DT11" i="36"/>
  <c r="DZ11" i="36"/>
  <c r="EE11" i="36"/>
  <c r="EK11" i="36"/>
  <c r="EP11" i="36"/>
  <c r="EV11" i="36"/>
  <c r="FA11" i="36"/>
  <c r="FG11" i="36"/>
  <c r="FL11" i="36"/>
  <c r="FR11" i="36"/>
  <c r="FW11" i="36"/>
  <c r="GC11" i="36"/>
  <c r="GH11" i="36"/>
  <c r="GN11" i="36"/>
  <c r="GS11" i="36"/>
  <c r="GY11" i="36"/>
  <c r="HD11" i="36"/>
  <c r="HJ11" i="36"/>
  <c r="HO11" i="36"/>
  <c r="HU11" i="36"/>
  <c r="HZ11" i="36"/>
  <c r="IF11" i="36"/>
  <c r="IK11" i="36"/>
  <c r="IQ11" i="36"/>
  <c r="IV11" i="36"/>
  <c r="JB11" i="36"/>
  <c r="JG11" i="36"/>
  <c r="JM11" i="36"/>
  <c r="JR11" i="36"/>
  <c r="JX11" i="36"/>
  <c r="KC11" i="36"/>
  <c r="KI11" i="36"/>
  <c r="KN11" i="36"/>
  <c r="KT11" i="36"/>
  <c r="KY11" i="36"/>
  <c r="LE11" i="36"/>
  <c r="LJ11" i="36"/>
  <c r="LP11" i="36"/>
  <c r="LU11" i="36"/>
  <c r="MA11" i="36"/>
  <c r="MF11" i="36"/>
  <c r="ML11" i="36"/>
  <c r="MQ11" i="36"/>
  <c r="MW11" i="36"/>
  <c r="NB11" i="36"/>
  <c r="NH11" i="36"/>
  <c r="NM11" i="36"/>
  <c r="NS11" i="36"/>
  <c r="NX11" i="36"/>
  <c r="OD11" i="36"/>
  <c r="OI11" i="36"/>
  <c r="OO11" i="36"/>
  <c r="OT11" i="36"/>
  <c r="OZ11" i="36"/>
  <c r="PE11" i="36"/>
  <c r="PK11" i="36"/>
  <c r="PP11" i="36"/>
  <c r="PV11" i="36"/>
  <c r="QA11" i="36"/>
  <c r="QG11" i="36"/>
  <c r="QL11" i="36"/>
  <c r="QR11" i="36"/>
  <c r="QW11" i="36"/>
  <c r="RC11" i="36"/>
  <c r="RH11" i="36"/>
  <c r="RN11" i="36"/>
  <c r="RS11" i="36"/>
  <c r="RY11" i="36"/>
  <c r="SD11" i="36"/>
  <c r="SJ11" i="36"/>
  <c r="SO11" i="36"/>
  <c r="SU11" i="36"/>
  <c r="SZ11" i="36"/>
  <c r="TF11" i="36"/>
  <c r="TK11" i="36"/>
  <c r="TQ11" i="36"/>
  <c r="TV11" i="36"/>
  <c r="UB11" i="36"/>
  <c r="L12" i="36"/>
  <c r="P12" i="36"/>
  <c r="R12" i="36"/>
  <c r="V12" i="36"/>
  <c r="W12" i="36"/>
  <c r="AA12" i="36"/>
  <c r="AC12" i="36"/>
  <c r="AG12" i="36"/>
  <c r="AH12" i="36"/>
  <c r="AL12" i="36"/>
  <c r="AN12" i="36"/>
  <c r="AR12" i="36"/>
  <c r="AS12" i="36"/>
  <c r="AW12" i="36"/>
  <c r="AY12" i="36"/>
  <c r="BC12" i="36"/>
  <c r="BD12" i="36"/>
  <c r="BH12" i="36"/>
  <c r="BJ12" i="36"/>
  <c r="BN12" i="36"/>
  <c r="BO12" i="36"/>
  <c r="BS12" i="36"/>
  <c r="BU12" i="36"/>
  <c r="BY12" i="36"/>
  <c r="BZ12" i="36"/>
  <c r="CD12" i="36"/>
  <c r="CF12" i="36"/>
  <c r="CJ12" i="36"/>
  <c r="CK12" i="36"/>
  <c r="CO12" i="36"/>
  <c r="CQ12" i="36"/>
  <c r="CU12" i="36"/>
  <c r="CV12" i="36"/>
  <c r="CZ12" i="36"/>
  <c r="DB12" i="36"/>
  <c r="DF12" i="36"/>
  <c r="DG12" i="36"/>
  <c r="DK12" i="36"/>
  <c r="DM12" i="36"/>
  <c r="DQ12" i="36"/>
  <c r="DR12" i="36"/>
  <c r="DV12" i="36"/>
  <c r="DX12" i="36"/>
  <c r="EB12" i="36"/>
  <c r="EC12" i="36"/>
  <c r="EG12" i="36"/>
  <c r="EI12" i="36"/>
  <c r="EM12" i="36"/>
  <c r="EN12" i="36"/>
  <c r="ER12" i="36"/>
  <c r="ET12" i="36"/>
  <c r="EX12" i="36"/>
  <c r="EY12" i="36"/>
  <c r="FC12" i="36"/>
  <c r="FE12" i="36"/>
  <c r="FI12" i="36"/>
  <c r="FJ12" i="36"/>
  <c r="FN12" i="36"/>
  <c r="FP12" i="36"/>
  <c r="FT12" i="36"/>
  <c r="FU12" i="36"/>
  <c r="FY12" i="36"/>
  <c r="GA12" i="36"/>
  <c r="GE12" i="36"/>
  <c r="GF12" i="36"/>
  <c r="GJ12" i="36"/>
  <c r="GL12" i="36"/>
  <c r="GP12" i="36"/>
  <c r="GQ12" i="36"/>
  <c r="GU12" i="36"/>
  <c r="GW12" i="36"/>
  <c r="HA12" i="36"/>
  <c r="HB12" i="36"/>
  <c r="HF12" i="36"/>
  <c r="HH12" i="36"/>
  <c r="HL12" i="36"/>
  <c r="HM12" i="36"/>
  <c r="HQ12" i="36"/>
  <c r="HS12" i="36"/>
  <c r="HW12" i="36"/>
  <c r="HX12" i="36"/>
  <c r="IB12" i="36"/>
  <c r="ID12" i="36"/>
  <c r="IH12" i="36"/>
  <c r="II12" i="36"/>
  <c r="IM12" i="36"/>
  <c r="IO12" i="36"/>
  <c r="IS12" i="36"/>
  <c r="IT12" i="36"/>
  <c r="IX12" i="36"/>
  <c r="IZ12" i="36"/>
  <c r="JD12" i="36"/>
  <c r="JE12" i="36"/>
  <c r="JI12" i="36"/>
  <c r="JK12" i="36"/>
  <c r="JO12" i="36"/>
  <c r="JP12" i="36"/>
  <c r="JT12" i="36"/>
  <c r="JV12" i="36"/>
  <c r="JZ12" i="36"/>
  <c r="KA12" i="36"/>
  <c r="KE12" i="36"/>
  <c r="KG12" i="36"/>
  <c r="KK12" i="36"/>
  <c r="KL12" i="36"/>
  <c r="KP12" i="36"/>
  <c r="KR12" i="36"/>
  <c r="KV12" i="36"/>
  <c r="KW12" i="36"/>
  <c r="LA12" i="36"/>
  <c r="LC12" i="36"/>
  <c r="LG12" i="36"/>
  <c r="LH12" i="36"/>
  <c r="LL12" i="36"/>
  <c r="LN12" i="36"/>
  <c r="LR12" i="36"/>
  <c r="LS12" i="36"/>
  <c r="LW12" i="36"/>
  <c r="LY12" i="36"/>
  <c r="MC12" i="36"/>
  <c r="MD12" i="36"/>
  <c r="MH12" i="36"/>
  <c r="MJ12" i="36"/>
  <c r="MN12" i="36"/>
  <c r="MO12" i="36"/>
  <c r="MS12" i="36"/>
  <c r="MU12" i="36"/>
  <c r="MY12" i="36"/>
  <c r="MZ12" i="36"/>
  <c r="ND12" i="36"/>
  <c r="NF12" i="36"/>
  <c r="NJ12" i="36"/>
  <c r="NK12" i="36"/>
  <c r="NO12" i="36"/>
  <c r="NQ12" i="36"/>
  <c r="NU12" i="36"/>
  <c r="NV12" i="36"/>
  <c r="NZ12" i="36"/>
  <c r="OB12" i="36"/>
  <c r="OF12" i="36"/>
  <c r="OG12" i="36"/>
  <c r="OK12" i="36"/>
  <c r="OM12" i="36"/>
  <c r="OQ12" i="36"/>
  <c r="OR12" i="36"/>
  <c r="OV12" i="36"/>
  <c r="OX12" i="36"/>
  <c r="PB12" i="36"/>
  <c r="PC12" i="36"/>
  <c r="PG12" i="36"/>
  <c r="PI12" i="36"/>
  <c r="PM12" i="36"/>
  <c r="PN12" i="36"/>
  <c r="PR12" i="36"/>
  <c r="PT12" i="36"/>
  <c r="PX12" i="36"/>
  <c r="PY12" i="36"/>
  <c r="QC12" i="36"/>
  <c r="QE12" i="36"/>
  <c r="QI12" i="36"/>
  <c r="QJ12" i="36"/>
  <c r="QN12" i="36"/>
  <c r="QP12" i="36"/>
  <c r="QT12" i="36"/>
  <c r="QU12" i="36"/>
  <c r="QY12" i="36"/>
  <c r="RA12" i="36"/>
  <c r="RE12" i="36"/>
  <c r="RF12" i="36"/>
  <c r="RJ12" i="36"/>
  <c r="RL12" i="36"/>
  <c r="RP12" i="36"/>
  <c r="RQ12" i="36"/>
  <c r="RU12" i="36"/>
  <c r="RW12" i="36"/>
  <c r="SA12" i="36"/>
  <c r="SB12" i="36"/>
  <c r="SF12" i="36"/>
  <c r="SH12" i="36"/>
  <c r="SL12" i="36"/>
  <c r="SM12" i="36"/>
  <c r="SQ12" i="36"/>
  <c r="SS12" i="36"/>
  <c r="SW12" i="36"/>
  <c r="SX12" i="36"/>
  <c r="TB12" i="36"/>
  <c r="TD12" i="36"/>
  <c r="TH12" i="36"/>
  <c r="TI12" i="36"/>
  <c r="TM12" i="36"/>
  <c r="TO12" i="36"/>
  <c r="TS12" i="36"/>
  <c r="TT12" i="36"/>
  <c r="TX12" i="36"/>
  <c r="TZ12" i="36"/>
  <c r="UD12" i="36"/>
  <c r="I5" i="39"/>
  <c r="I6" i="39"/>
  <c r="I7" i="39"/>
  <c r="I8" i="39"/>
  <c r="I9" i="39"/>
  <c r="I10" i="39"/>
  <c r="I11" i="39"/>
  <c r="I12" i="39"/>
  <c r="I13" i="39"/>
  <c r="G5" i="39"/>
  <c r="G6" i="39"/>
  <c r="G7" i="39"/>
  <c r="G8" i="39"/>
  <c r="G9" i="39"/>
  <c r="G10" i="39"/>
  <c r="G11" i="39"/>
  <c r="G12" i="39"/>
  <c r="G13" i="39"/>
  <c r="E5" i="39"/>
  <c r="E6" i="39"/>
  <c r="E7" i="39"/>
  <c r="E8" i="39"/>
  <c r="E9" i="39"/>
  <c r="E10" i="39"/>
  <c r="E11" i="39"/>
  <c r="E12" i="39"/>
  <c r="E13" i="39"/>
  <c r="C5" i="39"/>
  <c r="C6" i="39"/>
  <c r="C7" i="39"/>
  <c r="C8" i="39"/>
  <c r="C9" i="39"/>
  <c r="C10" i="39"/>
  <c r="C11" i="39"/>
  <c r="C12" i="39"/>
  <c r="C13" i="39"/>
  <c r="A5" i="39"/>
  <c r="A6" i="39"/>
  <c r="A7" i="39"/>
  <c r="A8" i="39"/>
  <c r="A9" i="39"/>
  <c r="A10" i="39"/>
  <c r="A11" i="39"/>
  <c r="A12" i="39"/>
  <c r="A13" i="39"/>
  <c r="I4" i="39"/>
  <c r="G4" i="39"/>
  <c r="E4" i="39"/>
  <c r="C4" i="39"/>
  <c r="A4" i="39"/>
  <c r="I3" i="39"/>
  <c r="G3" i="39"/>
  <c r="E3" i="39"/>
  <c r="C3" i="39"/>
  <c r="A3" i="39"/>
  <c r="B1" i="2"/>
  <c r="B2" i="2"/>
  <c r="B3" i="2"/>
  <c r="B4" i="2"/>
  <c r="B5" i="2"/>
  <c r="B6" i="2"/>
  <c r="B7" i="2"/>
  <c r="B8" i="2"/>
  <c r="B9" i="2"/>
  <c r="B10" i="2"/>
  <c r="L2" i="2"/>
  <c r="D11" i="9"/>
  <c r="L3" i="2"/>
  <c r="D12" i="9"/>
  <c r="L4" i="2"/>
  <c r="D13" i="9"/>
  <c r="L5" i="2"/>
  <c r="D14" i="9"/>
  <c r="L6" i="2"/>
  <c r="D15" i="9"/>
  <c r="M10" i="37"/>
  <c r="R10" i="37"/>
  <c r="W10" i="37"/>
  <c r="AB10" i="37"/>
  <c r="AG10" i="37"/>
  <c r="AL10" i="37"/>
  <c r="AQ10" i="37"/>
  <c r="AV10" i="37"/>
  <c r="BA10" i="37"/>
  <c r="BF10" i="37"/>
  <c r="BK10" i="37"/>
  <c r="BP10" i="37"/>
  <c r="BU10" i="37"/>
  <c r="BZ10" i="37"/>
  <c r="CE10" i="37"/>
  <c r="CJ10" i="37"/>
  <c r="CO10" i="37"/>
  <c r="CT10" i="37"/>
  <c r="CY10" i="37"/>
  <c r="DD10" i="37"/>
  <c r="DI10" i="37"/>
  <c r="DN10" i="37"/>
  <c r="DS10" i="37"/>
  <c r="DX10" i="37"/>
  <c r="EC10" i="37"/>
  <c r="EH10" i="37"/>
  <c r="EM10" i="37"/>
  <c r="ER10" i="37"/>
  <c r="EW10" i="37"/>
  <c r="FB10" i="37"/>
  <c r="FG10" i="37"/>
  <c r="FL10" i="37"/>
  <c r="FQ10" i="37"/>
  <c r="FV10" i="37"/>
  <c r="GA10" i="37"/>
  <c r="GF10" i="37"/>
  <c r="GK10" i="37"/>
  <c r="GP10" i="37"/>
  <c r="GU10" i="37"/>
  <c r="GZ10" i="37"/>
  <c r="HE10" i="37"/>
  <c r="HJ10" i="37"/>
  <c r="HO10" i="37"/>
  <c r="HT10" i="37"/>
  <c r="HY10" i="37"/>
  <c r="ID10" i="37"/>
  <c r="II10" i="37"/>
  <c r="IN10" i="37"/>
  <c r="IS10" i="37"/>
  <c r="IX10" i="37"/>
  <c r="JC10" i="37"/>
  <c r="JH10" i="37"/>
  <c r="JM10" i="37"/>
  <c r="JR10" i="37"/>
  <c r="JW10" i="37"/>
  <c r="KB10" i="37"/>
  <c r="KG10" i="37"/>
  <c r="KL10" i="37"/>
  <c r="KQ10" i="37"/>
  <c r="KV10" i="37"/>
  <c r="LA10" i="37"/>
  <c r="LF10" i="37"/>
  <c r="LK10" i="37"/>
  <c r="LP10" i="37"/>
  <c r="LU10" i="37"/>
  <c r="LZ10" i="37"/>
  <c r="ME10" i="37"/>
  <c r="MJ10" i="37"/>
  <c r="MO10" i="37"/>
  <c r="MT10" i="37"/>
  <c r="MY10" i="37"/>
  <c r="ND10" i="37"/>
  <c r="NI10" i="37"/>
  <c r="NN10" i="37"/>
  <c r="NS10" i="37"/>
  <c r="NX10" i="37"/>
  <c r="OC10" i="37"/>
  <c r="OH10" i="37"/>
  <c r="OM10" i="37"/>
  <c r="OR10" i="37"/>
  <c r="OW10" i="37"/>
  <c r="PB10" i="37"/>
  <c r="PG10" i="37"/>
  <c r="PL10" i="37"/>
  <c r="PQ10" i="37"/>
  <c r="PV10" i="37"/>
  <c r="QA10" i="37"/>
  <c r="QF10" i="37"/>
  <c r="QK10" i="37"/>
  <c r="QP10" i="37"/>
  <c r="QU10" i="37"/>
  <c r="QZ10" i="37"/>
  <c r="RE10" i="37"/>
  <c r="RJ10" i="37"/>
  <c r="RO10" i="37"/>
  <c r="RT10" i="37"/>
  <c r="RY10" i="37"/>
  <c r="SD10" i="37"/>
  <c r="M33" i="2"/>
  <c r="R33" i="2"/>
  <c r="W33" i="2"/>
  <c r="AB33" i="2"/>
  <c r="AG33" i="2"/>
  <c r="AL33" i="2"/>
  <c r="AQ33" i="2"/>
  <c r="AV33" i="2"/>
  <c r="BA33" i="2"/>
  <c r="BF33" i="2"/>
  <c r="BK33" i="2"/>
  <c r="BP33" i="2"/>
  <c r="BU33" i="2"/>
  <c r="BZ33" i="2"/>
  <c r="CE33" i="2"/>
  <c r="CJ33" i="2"/>
  <c r="CO33" i="2"/>
  <c r="CT33" i="2"/>
  <c r="CY33" i="2"/>
  <c r="DD33" i="2"/>
  <c r="DI33" i="2"/>
  <c r="DN33" i="2"/>
  <c r="DS33" i="2"/>
  <c r="DX33" i="2"/>
  <c r="EC33" i="2"/>
  <c r="EH33" i="2"/>
  <c r="EM33" i="2"/>
  <c r="ER33" i="2"/>
  <c r="EW33" i="2"/>
  <c r="FB33" i="2"/>
  <c r="FG33" i="2"/>
  <c r="FL33" i="2"/>
  <c r="FQ33" i="2"/>
  <c r="FV33" i="2"/>
  <c r="GA33" i="2"/>
  <c r="GF33" i="2"/>
  <c r="GK33" i="2"/>
  <c r="GP33" i="2"/>
  <c r="GU33" i="2"/>
  <c r="GZ33" i="2"/>
  <c r="HE33" i="2"/>
  <c r="HJ33" i="2"/>
  <c r="HO33" i="2"/>
  <c r="HT33" i="2"/>
  <c r="HY33" i="2"/>
  <c r="ID33" i="2"/>
  <c r="II33" i="2"/>
  <c r="IN33" i="2"/>
  <c r="IS33" i="2"/>
  <c r="IX33" i="2"/>
  <c r="JC33" i="2"/>
  <c r="JH33" i="2"/>
  <c r="JM33" i="2"/>
  <c r="JR33" i="2"/>
  <c r="JW33" i="2"/>
  <c r="KB33" i="2"/>
  <c r="KG33" i="2"/>
  <c r="KL33" i="2"/>
  <c r="KQ33" i="2"/>
  <c r="KV33" i="2"/>
  <c r="LA33" i="2"/>
  <c r="LF33" i="2"/>
  <c r="LK33" i="2"/>
  <c r="LP33" i="2"/>
  <c r="LU33" i="2"/>
  <c r="LZ33" i="2"/>
  <c r="ME33" i="2"/>
  <c r="MJ33" i="2"/>
  <c r="MO33" i="2"/>
  <c r="MT33" i="2"/>
  <c r="MY33" i="2"/>
  <c r="ND33" i="2"/>
  <c r="NI33" i="2"/>
  <c r="NN33" i="2"/>
  <c r="NS33" i="2"/>
  <c r="NX33" i="2"/>
  <c r="OC33" i="2"/>
  <c r="OH33" i="2"/>
  <c r="OM33" i="2"/>
  <c r="OR33" i="2"/>
  <c r="OW33" i="2"/>
  <c r="PB33" i="2"/>
  <c r="PG33" i="2"/>
  <c r="PL33" i="2"/>
  <c r="PQ33" i="2"/>
  <c r="PV33" i="2"/>
  <c r="QA33" i="2"/>
  <c r="QF33" i="2"/>
  <c r="QK33" i="2"/>
  <c r="QP33" i="2"/>
  <c r="QU33" i="2"/>
  <c r="QZ33" i="2"/>
  <c r="RE33" i="2"/>
  <c r="RJ33" i="2"/>
  <c r="RO33" i="2"/>
  <c r="RT33" i="2"/>
  <c r="RY33" i="2"/>
  <c r="SD33" i="2"/>
  <c r="H10" i="37"/>
  <c r="H33" i="2"/>
  <c r="C33" i="2"/>
  <c r="C11" i="37"/>
  <c r="A12" i="37"/>
  <c r="E12" i="37"/>
  <c r="Y10" i="36"/>
  <c r="AE10" i="36"/>
  <c r="AJ10" i="36"/>
  <c r="AP10" i="36"/>
  <c r="AU10" i="36"/>
  <c r="BA10" i="36"/>
  <c r="BF10" i="36"/>
  <c r="BL10" i="36"/>
  <c r="BQ10" i="36"/>
  <c r="BW10" i="36"/>
  <c r="CB10" i="36"/>
  <c r="CH10" i="36"/>
  <c r="CM10" i="36"/>
  <c r="CS10" i="36"/>
  <c r="CX10" i="36"/>
  <c r="DD10" i="36"/>
  <c r="DI10" i="36"/>
  <c r="DO10" i="36"/>
  <c r="DT10" i="36"/>
  <c r="DZ10" i="36"/>
  <c r="EE10" i="36"/>
  <c r="EK10" i="36"/>
  <c r="EP10" i="36"/>
  <c r="EV10" i="36"/>
  <c r="FA10" i="36"/>
  <c r="FG10" i="36"/>
  <c r="FL10" i="36"/>
  <c r="FR10" i="36"/>
  <c r="FW10" i="36"/>
  <c r="GC10" i="36"/>
  <c r="GH10" i="36"/>
  <c r="GN10" i="36"/>
  <c r="GS10" i="36"/>
  <c r="GY10" i="36"/>
  <c r="HD10" i="36"/>
  <c r="HJ10" i="36"/>
  <c r="HO10" i="36"/>
  <c r="HU10" i="36"/>
  <c r="HZ10" i="36"/>
  <c r="IF10" i="36"/>
  <c r="IK10" i="36"/>
  <c r="IQ10" i="36"/>
  <c r="IV10" i="36"/>
  <c r="JB10" i="36"/>
  <c r="JG10" i="36"/>
  <c r="JM10" i="36"/>
  <c r="JR10" i="36"/>
  <c r="JX10" i="36"/>
  <c r="KC10" i="36"/>
  <c r="KI10" i="36"/>
  <c r="KN10" i="36"/>
  <c r="KT10" i="36"/>
  <c r="KY10" i="36"/>
  <c r="LE10" i="36"/>
  <c r="LJ10" i="36"/>
  <c r="LP10" i="36"/>
  <c r="LU10" i="36"/>
  <c r="MA10" i="36"/>
  <c r="MF10" i="36"/>
  <c r="ML10" i="36"/>
  <c r="MQ10" i="36"/>
  <c r="MW10" i="36"/>
  <c r="NB10" i="36"/>
  <c r="NH10" i="36"/>
  <c r="NM10" i="36"/>
  <c r="NS10" i="36"/>
  <c r="NX10" i="36"/>
  <c r="OD10" i="36"/>
  <c r="OI10" i="36"/>
  <c r="OO10" i="36"/>
  <c r="OT10" i="36"/>
  <c r="OZ10" i="36"/>
  <c r="PE10" i="36"/>
  <c r="PK10" i="36"/>
  <c r="PP10" i="36"/>
  <c r="PV10" i="36"/>
  <c r="QA10" i="36"/>
  <c r="QG10" i="36"/>
  <c r="QL10" i="36"/>
  <c r="QR10" i="36"/>
  <c r="QW10" i="36"/>
  <c r="RC10" i="36"/>
  <c r="RH10" i="36"/>
  <c r="RN10" i="36"/>
  <c r="RS10" i="36"/>
  <c r="RY10" i="36"/>
  <c r="SD10" i="36"/>
  <c r="SJ10" i="36"/>
  <c r="SO10" i="36"/>
  <c r="SU10" i="36"/>
  <c r="SZ10" i="36"/>
  <c r="TF10" i="36"/>
  <c r="TK10" i="36"/>
  <c r="TQ10" i="36"/>
  <c r="TV10" i="36"/>
  <c r="UB10" i="36"/>
  <c r="Y32" i="2"/>
  <c r="AE32" i="2"/>
  <c r="AJ32" i="2"/>
  <c r="AP32" i="2"/>
  <c r="AU32" i="2"/>
  <c r="BA32" i="2"/>
  <c r="BF32" i="2"/>
  <c r="BL32" i="2"/>
  <c r="BQ32" i="2"/>
  <c r="BW32" i="2"/>
  <c r="CB32" i="2"/>
  <c r="CH32" i="2"/>
  <c r="CM32" i="2"/>
  <c r="CS32" i="2"/>
  <c r="CX32" i="2"/>
  <c r="DD32" i="2"/>
  <c r="DI32" i="2"/>
  <c r="DO32" i="2"/>
  <c r="DT32" i="2"/>
  <c r="DZ32" i="2"/>
  <c r="EE32" i="2"/>
  <c r="EK32" i="2"/>
  <c r="EP32" i="2"/>
  <c r="EV32" i="2"/>
  <c r="FA32" i="2"/>
  <c r="FG32" i="2"/>
  <c r="FL32" i="2"/>
  <c r="FR32" i="2"/>
  <c r="FW32" i="2"/>
  <c r="GC32" i="2"/>
  <c r="GH32" i="2"/>
  <c r="GN32" i="2"/>
  <c r="GS32" i="2"/>
  <c r="GY32" i="2"/>
  <c r="HD32" i="2"/>
  <c r="HJ32" i="2"/>
  <c r="HO32" i="2"/>
  <c r="HU32" i="2"/>
  <c r="HZ32" i="2"/>
  <c r="IF32" i="2"/>
  <c r="IK32" i="2"/>
  <c r="IQ32" i="2"/>
  <c r="IV32" i="2"/>
  <c r="JB32" i="2"/>
  <c r="JG32" i="2"/>
  <c r="JM32" i="2"/>
  <c r="JR32" i="2"/>
  <c r="JX32" i="2"/>
  <c r="KC32" i="2"/>
  <c r="KI32" i="2"/>
  <c r="KN32" i="2"/>
  <c r="KT32" i="2"/>
  <c r="KY32" i="2"/>
  <c r="LE32" i="2"/>
  <c r="LJ32" i="2"/>
  <c r="LP32" i="2"/>
  <c r="LU32" i="2"/>
  <c r="MA32" i="2"/>
  <c r="MF32" i="2"/>
  <c r="ML32" i="2"/>
  <c r="MQ32" i="2"/>
  <c r="MW32" i="2"/>
  <c r="NB32" i="2"/>
  <c r="NH32" i="2"/>
  <c r="NM32" i="2"/>
  <c r="NS32" i="2"/>
  <c r="NX32" i="2"/>
  <c r="OD32" i="2"/>
  <c r="OI32" i="2"/>
  <c r="OO32" i="2"/>
  <c r="OT32" i="2"/>
  <c r="OZ32" i="2"/>
  <c r="PE32" i="2"/>
  <c r="PK32" i="2"/>
  <c r="PP32" i="2"/>
  <c r="PV32" i="2"/>
  <c r="QA32" i="2"/>
  <c r="QG32" i="2"/>
  <c r="QL32" i="2"/>
  <c r="QR32" i="2"/>
  <c r="QW32" i="2"/>
  <c r="RC32" i="2"/>
  <c r="RH32" i="2"/>
  <c r="RN32" i="2"/>
  <c r="RS32" i="2"/>
  <c r="RY32" i="2"/>
  <c r="SD32" i="2"/>
  <c r="SJ32" i="2"/>
  <c r="SO32" i="2"/>
  <c r="SU32" i="2"/>
  <c r="SZ32" i="2"/>
  <c r="TF32" i="2"/>
  <c r="TK32" i="2"/>
  <c r="TQ32" i="2"/>
  <c r="TV32" i="2"/>
  <c r="UB32" i="2"/>
  <c r="N10" i="36"/>
  <c r="T10" i="36"/>
  <c r="N32" i="2"/>
  <c r="T32" i="2"/>
  <c r="I32" i="2"/>
  <c r="I11" i="36"/>
  <c r="K12" i="36"/>
  <c r="G12" i="36"/>
  <c r="C32" i="2"/>
  <c r="C11" i="36"/>
  <c r="E12" i="36"/>
  <c r="A12" i="36"/>
  <c r="JM17" i="35"/>
  <c r="JG17" i="35"/>
  <c r="JM8" i="35"/>
  <c r="JG8" i="35"/>
  <c r="JB17" i="35"/>
  <c r="IV17" i="35"/>
  <c r="JB8" i="35"/>
  <c r="IV8" i="35"/>
  <c r="IQ17" i="35"/>
  <c r="IK17" i="35"/>
  <c r="IQ8" i="35"/>
  <c r="IK8" i="35"/>
  <c r="IF17" i="35"/>
  <c r="HZ17" i="35"/>
  <c r="IF8" i="35"/>
  <c r="HZ8" i="35"/>
  <c r="HU17" i="35"/>
  <c r="HO17" i="35"/>
  <c r="HU8" i="35"/>
  <c r="HO8" i="35"/>
  <c r="HJ17" i="35"/>
  <c r="HD17" i="35"/>
  <c r="HJ8" i="35"/>
  <c r="HD8" i="35"/>
  <c r="GY17" i="35"/>
  <c r="GS17" i="35"/>
  <c r="GY8" i="35"/>
  <c r="GS8" i="35"/>
  <c r="GN17" i="35"/>
  <c r="GH17" i="35"/>
  <c r="GN8" i="35"/>
  <c r="GH8" i="35"/>
  <c r="GC17" i="35"/>
  <c r="FW17" i="35"/>
  <c r="GC8" i="35"/>
  <c r="FW8" i="35"/>
  <c r="FR17" i="35"/>
  <c r="FL17" i="35"/>
  <c r="FR8" i="35"/>
  <c r="FL8" i="35"/>
  <c r="FG17" i="35"/>
  <c r="FA17" i="35"/>
  <c r="FG8" i="35"/>
  <c r="FA8" i="35"/>
  <c r="EV17" i="35"/>
  <c r="EP17" i="35"/>
  <c r="EV8" i="35"/>
  <c r="EP8" i="35"/>
  <c r="EK17" i="35"/>
  <c r="EE17" i="35"/>
  <c r="EK8" i="35"/>
  <c r="EE8" i="35"/>
  <c r="DZ17" i="35"/>
  <c r="DT17" i="35"/>
  <c r="DZ8" i="35"/>
  <c r="DT8" i="35"/>
  <c r="DO17" i="35"/>
  <c r="DI17" i="35"/>
  <c r="DO8" i="35"/>
  <c r="DI8" i="35"/>
  <c r="DD17" i="35"/>
  <c r="CX17" i="35"/>
  <c r="DD8" i="35"/>
  <c r="CX8" i="35"/>
  <c r="CS17" i="35"/>
  <c r="CM17" i="35"/>
  <c r="CS8" i="35"/>
  <c r="CM8" i="35"/>
  <c r="CH17" i="35"/>
  <c r="CB17" i="35"/>
  <c r="CH8" i="35"/>
  <c r="CB8" i="35"/>
  <c r="BW17" i="35"/>
  <c r="BQ17" i="35"/>
  <c r="BW8" i="35"/>
  <c r="BQ8" i="35"/>
  <c r="BL17" i="35"/>
  <c r="BF17" i="35"/>
  <c r="BL8" i="35"/>
  <c r="BF8" i="35"/>
  <c r="BA17" i="35"/>
  <c r="AU17" i="35"/>
  <c r="BA8" i="35"/>
  <c r="AU8" i="35"/>
  <c r="AP17" i="35"/>
  <c r="AJ17" i="35"/>
  <c r="AP8" i="35"/>
  <c r="AJ8" i="35"/>
  <c r="AE17" i="35"/>
  <c r="Y17" i="35"/>
  <c r="AE8" i="35"/>
  <c r="Y8" i="35"/>
  <c r="W9" i="35"/>
  <c r="Y9" i="35"/>
  <c r="AA9" i="35"/>
  <c r="AC9" i="35"/>
  <c r="AE9" i="35"/>
  <c r="AG9" i="35"/>
  <c r="AH9" i="35"/>
  <c r="AJ9" i="35"/>
  <c r="AL9" i="35"/>
  <c r="AN9" i="35"/>
  <c r="AP9" i="35"/>
  <c r="AR9" i="35"/>
  <c r="AS9" i="35"/>
  <c r="AU9" i="35"/>
  <c r="AW9" i="35"/>
  <c r="AY9" i="35"/>
  <c r="BA9" i="35"/>
  <c r="BC9" i="35"/>
  <c r="BD9" i="35"/>
  <c r="BF9" i="35"/>
  <c r="BH9" i="35"/>
  <c r="BJ9" i="35"/>
  <c r="BL9" i="35"/>
  <c r="BN9" i="35"/>
  <c r="BO9" i="35"/>
  <c r="BQ9" i="35"/>
  <c r="BS9" i="35"/>
  <c r="BU9" i="35"/>
  <c r="BW9" i="35"/>
  <c r="BY9" i="35"/>
  <c r="BZ9" i="35"/>
  <c r="CB9" i="35"/>
  <c r="CD9" i="35"/>
  <c r="CF9" i="35"/>
  <c r="CH9" i="35"/>
  <c r="CJ9" i="35"/>
  <c r="CK9" i="35"/>
  <c r="CM9" i="35"/>
  <c r="CO9" i="35"/>
  <c r="CQ9" i="35"/>
  <c r="CS9" i="35"/>
  <c r="CU9" i="35"/>
  <c r="CV9" i="35"/>
  <c r="CX9" i="35"/>
  <c r="CZ9" i="35"/>
  <c r="DB9" i="35"/>
  <c r="DD9" i="35"/>
  <c r="DF9" i="35"/>
  <c r="DG9" i="35"/>
  <c r="DI9" i="35"/>
  <c r="DK9" i="35"/>
  <c r="DM9" i="35"/>
  <c r="DO9" i="35"/>
  <c r="DQ9" i="35"/>
  <c r="DR9" i="35"/>
  <c r="DT9" i="35"/>
  <c r="DV9" i="35"/>
  <c r="DX9" i="35"/>
  <c r="DZ9" i="35"/>
  <c r="EB9" i="35"/>
  <c r="EC9" i="35"/>
  <c r="EE9" i="35"/>
  <c r="EG9" i="35"/>
  <c r="EI9" i="35"/>
  <c r="EK9" i="35"/>
  <c r="EM9" i="35"/>
  <c r="EN9" i="35"/>
  <c r="EP9" i="35"/>
  <c r="ER9" i="35"/>
  <c r="ET9" i="35"/>
  <c r="EV9" i="35"/>
  <c r="EX9" i="35"/>
  <c r="EY9" i="35"/>
  <c r="FA9" i="35"/>
  <c r="FC9" i="35"/>
  <c r="FE9" i="35"/>
  <c r="FG9" i="35"/>
  <c r="FI9" i="35"/>
  <c r="FJ9" i="35"/>
  <c r="FL9" i="35"/>
  <c r="FN9" i="35"/>
  <c r="FP9" i="35"/>
  <c r="FR9" i="35"/>
  <c r="FT9" i="35"/>
  <c r="FU9" i="35"/>
  <c r="FW9" i="35"/>
  <c r="FY9" i="35"/>
  <c r="GA9" i="35"/>
  <c r="GC9" i="35"/>
  <c r="GE9" i="35"/>
  <c r="GF9" i="35"/>
  <c r="GH9" i="35"/>
  <c r="GJ9" i="35"/>
  <c r="GL9" i="35"/>
  <c r="GN9" i="35"/>
  <c r="GP9" i="35"/>
  <c r="GQ9" i="35"/>
  <c r="GS9" i="35"/>
  <c r="GU9" i="35"/>
  <c r="GW9" i="35"/>
  <c r="GY9" i="35"/>
  <c r="HA9" i="35"/>
  <c r="HB9" i="35"/>
  <c r="HD9" i="35"/>
  <c r="HF9" i="35"/>
  <c r="HH9" i="35"/>
  <c r="HJ9" i="35"/>
  <c r="HL9" i="35"/>
  <c r="HM9" i="35"/>
  <c r="HO9" i="35"/>
  <c r="HQ9" i="35"/>
  <c r="HS9" i="35"/>
  <c r="HU9" i="35"/>
  <c r="HW9" i="35"/>
  <c r="HX9" i="35"/>
  <c r="HZ9" i="35"/>
  <c r="IB9" i="35"/>
  <c r="ID9" i="35"/>
  <c r="IF9" i="35"/>
  <c r="IH9" i="35"/>
  <c r="II9" i="35"/>
  <c r="IK9" i="35"/>
  <c r="IM9" i="35"/>
  <c r="IO9" i="35"/>
  <c r="IQ9" i="35"/>
  <c r="IS9" i="35"/>
  <c r="IT9" i="35"/>
  <c r="IV9" i="35"/>
  <c r="IX9" i="35"/>
  <c r="IZ9" i="35"/>
  <c r="JB9" i="35"/>
  <c r="JD9" i="35"/>
  <c r="JE9" i="35"/>
  <c r="JG9" i="35"/>
  <c r="JI9" i="35"/>
  <c r="JK9" i="35"/>
  <c r="JM9" i="35"/>
  <c r="JO9" i="35"/>
  <c r="W10" i="35"/>
  <c r="Y10" i="35"/>
  <c r="AA10" i="35"/>
  <c r="AC10" i="35"/>
  <c r="AE10" i="35"/>
  <c r="AG10" i="35"/>
  <c r="AH10" i="35"/>
  <c r="AJ10" i="35"/>
  <c r="AL10" i="35"/>
  <c r="AN10" i="35"/>
  <c r="AP10" i="35"/>
  <c r="AR10" i="35"/>
  <c r="AS10" i="35"/>
  <c r="AU10" i="35"/>
  <c r="AW10" i="35"/>
  <c r="AY10" i="35"/>
  <c r="BA10" i="35"/>
  <c r="BC10" i="35"/>
  <c r="BD10" i="35"/>
  <c r="BF10" i="35"/>
  <c r="BH10" i="35"/>
  <c r="BJ10" i="35"/>
  <c r="BL10" i="35"/>
  <c r="BN10" i="35"/>
  <c r="BO10" i="35"/>
  <c r="BQ10" i="35"/>
  <c r="BS10" i="35"/>
  <c r="BU10" i="35"/>
  <c r="BW10" i="35"/>
  <c r="BY10" i="35"/>
  <c r="BZ10" i="35"/>
  <c r="CB10" i="35"/>
  <c r="CD10" i="35"/>
  <c r="CF10" i="35"/>
  <c r="CH10" i="35"/>
  <c r="CJ10" i="35"/>
  <c r="CK10" i="35"/>
  <c r="CM10" i="35"/>
  <c r="CO10" i="35"/>
  <c r="CQ10" i="35"/>
  <c r="CS10" i="35"/>
  <c r="CU10" i="35"/>
  <c r="CV10" i="35"/>
  <c r="CX10" i="35"/>
  <c r="CZ10" i="35"/>
  <c r="DB10" i="35"/>
  <c r="DD10" i="35"/>
  <c r="DF10" i="35"/>
  <c r="DG10" i="35"/>
  <c r="DI10" i="35"/>
  <c r="DK10" i="35"/>
  <c r="DM10" i="35"/>
  <c r="DO10" i="35"/>
  <c r="DQ10" i="35"/>
  <c r="DR10" i="35"/>
  <c r="DT10" i="35"/>
  <c r="DV10" i="35"/>
  <c r="DX10" i="35"/>
  <c r="DZ10" i="35"/>
  <c r="EB10" i="35"/>
  <c r="EC10" i="35"/>
  <c r="EE10" i="35"/>
  <c r="EG10" i="35"/>
  <c r="EI10" i="35"/>
  <c r="EK10" i="35"/>
  <c r="EM10" i="35"/>
  <c r="EN10" i="35"/>
  <c r="EP10" i="35"/>
  <c r="ER10" i="35"/>
  <c r="ET10" i="35"/>
  <c r="EV10" i="35"/>
  <c r="EX10" i="35"/>
  <c r="EY10" i="35"/>
  <c r="FA10" i="35"/>
  <c r="FC10" i="35"/>
  <c r="FE10" i="35"/>
  <c r="FG10" i="35"/>
  <c r="FI10" i="35"/>
  <c r="FJ10" i="35"/>
  <c r="FL10" i="35"/>
  <c r="FN10" i="35"/>
  <c r="FP10" i="35"/>
  <c r="FR10" i="35"/>
  <c r="FT10" i="35"/>
  <c r="FU10" i="35"/>
  <c r="FW10" i="35"/>
  <c r="FY10" i="35"/>
  <c r="GA10" i="35"/>
  <c r="GC10" i="35"/>
  <c r="GE10" i="35"/>
  <c r="GF10" i="35"/>
  <c r="GH10" i="35"/>
  <c r="GJ10" i="35"/>
  <c r="GL10" i="35"/>
  <c r="GN10" i="35"/>
  <c r="GP10" i="35"/>
  <c r="GQ10" i="35"/>
  <c r="GS10" i="35"/>
  <c r="GU10" i="35"/>
  <c r="GW10" i="35"/>
  <c r="GY10" i="35"/>
  <c r="HA10" i="35"/>
  <c r="HB10" i="35"/>
  <c r="HD10" i="35"/>
  <c r="HF10" i="35"/>
  <c r="HH10" i="35"/>
  <c r="HJ10" i="35"/>
  <c r="HL10" i="35"/>
  <c r="HM10" i="35"/>
  <c r="HO10" i="35"/>
  <c r="HQ10" i="35"/>
  <c r="HS10" i="35"/>
  <c r="HU10" i="35"/>
  <c r="HW10" i="35"/>
  <c r="HX10" i="35"/>
  <c r="HZ10" i="35"/>
  <c r="IB10" i="35"/>
  <c r="ID10" i="35"/>
  <c r="IF10" i="35"/>
  <c r="IH10" i="35"/>
  <c r="II10" i="35"/>
  <c r="IK10" i="35"/>
  <c r="IM10" i="35"/>
  <c r="IO10" i="35"/>
  <c r="IQ10" i="35"/>
  <c r="IS10" i="35"/>
  <c r="IT10" i="35"/>
  <c r="IV10" i="35"/>
  <c r="IX10" i="35"/>
  <c r="IZ10" i="35"/>
  <c r="JB10" i="35"/>
  <c r="JD10" i="35"/>
  <c r="JE10" i="35"/>
  <c r="JG10" i="35"/>
  <c r="JI10" i="35"/>
  <c r="JK10" i="35"/>
  <c r="JM10" i="35"/>
  <c r="JO10" i="35"/>
  <c r="W11" i="35"/>
  <c r="X11" i="35"/>
  <c r="Y11" i="35"/>
  <c r="Z11" i="35"/>
  <c r="AA11" i="35"/>
  <c r="AC11" i="35"/>
  <c r="AD11" i="35"/>
  <c r="AE11" i="35"/>
  <c r="AF11" i="35"/>
  <c r="AG11" i="35"/>
  <c r="AH11" i="35"/>
  <c r="AI11" i="35"/>
  <c r="AJ11" i="35"/>
  <c r="AK11" i="35"/>
  <c r="AL11" i="35"/>
  <c r="AN11" i="35"/>
  <c r="AO11" i="35"/>
  <c r="AP11" i="35"/>
  <c r="AQ11" i="35"/>
  <c r="AR11" i="35"/>
  <c r="AS11" i="35"/>
  <c r="AT11" i="35"/>
  <c r="AU11" i="35"/>
  <c r="AV11" i="35"/>
  <c r="AW11" i="35"/>
  <c r="AY11" i="35"/>
  <c r="AZ11" i="35"/>
  <c r="BA11" i="35"/>
  <c r="BB11" i="35"/>
  <c r="BC11" i="35"/>
  <c r="BD11" i="35"/>
  <c r="BE11" i="35"/>
  <c r="BF11" i="35"/>
  <c r="BG11" i="35"/>
  <c r="BH11" i="35"/>
  <c r="BJ11" i="35"/>
  <c r="BK11" i="35"/>
  <c r="BL11" i="35"/>
  <c r="BM11" i="35"/>
  <c r="BN11" i="35"/>
  <c r="BO11" i="35"/>
  <c r="BP11" i="35"/>
  <c r="BQ11" i="35"/>
  <c r="BR11" i="35"/>
  <c r="BS11" i="35"/>
  <c r="BU11" i="35"/>
  <c r="BV11" i="35"/>
  <c r="BW11" i="35"/>
  <c r="BX11" i="35"/>
  <c r="BY11" i="35"/>
  <c r="BZ11" i="35"/>
  <c r="CA11" i="35"/>
  <c r="CB11" i="35"/>
  <c r="CC11" i="35"/>
  <c r="CD11" i="35"/>
  <c r="CF11" i="35"/>
  <c r="CG11" i="35"/>
  <c r="CH11" i="35"/>
  <c r="CI11" i="35"/>
  <c r="CJ11" i="35"/>
  <c r="CK11" i="35"/>
  <c r="CL11" i="35"/>
  <c r="CM11" i="35"/>
  <c r="CN11" i="35"/>
  <c r="CO11" i="35"/>
  <c r="CQ11" i="35"/>
  <c r="CR11" i="35"/>
  <c r="CS11" i="35"/>
  <c r="CT11" i="35"/>
  <c r="CU11" i="35"/>
  <c r="CV11" i="35"/>
  <c r="CW11" i="35"/>
  <c r="CX11" i="35"/>
  <c r="CY11" i="35"/>
  <c r="CZ11" i="35"/>
  <c r="DB11" i="35"/>
  <c r="DC11" i="35"/>
  <c r="DD11" i="35"/>
  <c r="DE11" i="35"/>
  <c r="DF11" i="35"/>
  <c r="DG11" i="35"/>
  <c r="DH11" i="35"/>
  <c r="DI11" i="35"/>
  <c r="DJ11" i="35"/>
  <c r="DK11" i="35"/>
  <c r="DM11" i="35"/>
  <c r="DN11" i="35"/>
  <c r="DO11" i="35"/>
  <c r="DP11" i="35"/>
  <c r="DQ11" i="35"/>
  <c r="DR11" i="35"/>
  <c r="DS11" i="35"/>
  <c r="DT11" i="35"/>
  <c r="DU11" i="35"/>
  <c r="DV11" i="35"/>
  <c r="DX11" i="35"/>
  <c r="DY11" i="35"/>
  <c r="DZ11" i="35"/>
  <c r="EA11" i="35"/>
  <c r="EB11" i="35"/>
  <c r="EC11" i="35"/>
  <c r="ED11" i="35"/>
  <c r="EE11" i="35"/>
  <c r="EF11" i="35"/>
  <c r="EG11" i="35"/>
  <c r="EI11" i="35"/>
  <c r="EJ11" i="35"/>
  <c r="EK11" i="35"/>
  <c r="EL11" i="35"/>
  <c r="EM11" i="35"/>
  <c r="EN11" i="35"/>
  <c r="EO11" i="35"/>
  <c r="EP11" i="35"/>
  <c r="EQ11" i="35"/>
  <c r="ER11" i="35"/>
  <c r="ET11" i="35"/>
  <c r="EU11" i="35"/>
  <c r="EV11" i="35"/>
  <c r="EW11" i="35"/>
  <c r="EX11" i="35"/>
  <c r="EY11" i="35"/>
  <c r="EZ11" i="35"/>
  <c r="FA11" i="35"/>
  <c r="FB11" i="35"/>
  <c r="FC11" i="35"/>
  <c r="FE11" i="35"/>
  <c r="FF11" i="35"/>
  <c r="FG11" i="35"/>
  <c r="FH11" i="35"/>
  <c r="FI11" i="35"/>
  <c r="FJ11" i="35"/>
  <c r="FK11" i="35"/>
  <c r="FL11" i="35"/>
  <c r="FM11" i="35"/>
  <c r="FN11" i="35"/>
  <c r="FP11" i="35"/>
  <c r="FQ11" i="35"/>
  <c r="FR11" i="35"/>
  <c r="FS11" i="35"/>
  <c r="FT11" i="35"/>
  <c r="FU11" i="35"/>
  <c r="FV11" i="35"/>
  <c r="FW11" i="35"/>
  <c r="FX11" i="35"/>
  <c r="FY11" i="35"/>
  <c r="GA11" i="35"/>
  <c r="GB11" i="35"/>
  <c r="GC11" i="35"/>
  <c r="GD11" i="35"/>
  <c r="GE11" i="35"/>
  <c r="GF11" i="35"/>
  <c r="GG11" i="35"/>
  <c r="GH11" i="35"/>
  <c r="GI11" i="35"/>
  <c r="GJ11" i="35"/>
  <c r="GL11" i="35"/>
  <c r="GM11" i="35"/>
  <c r="GN11" i="35"/>
  <c r="GO11" i="35"/>
  <c r="GP11" i="35"/>
  <c r="GQ11" i="35"/>
  <c r="GR11" i="35"/>
  <c r="GS11" i="35"/>
  <c r="GT11" i="35"/>
  <c r="GU11" i="35"/>
  <c r="GW11" i="35"/>
  <c r="GX11" i="35"/>
  <c r="GY11" i="35"/>
  <c r="GZ11" i="35"/>
  <c r="HA11" i="35"/>
  <c r="HB11" i="35"/>
  <c r="HC11" i="35"/>
  <c r="HD11" i="35"/>
  <c r="HE11" i="35"/>
  <c r="HF11" i="35"/>
  <c r="HH11" i="35"/>
  <c r="HI11" i="35"/>
  <c r="HJ11" i="35"/>
  <c r="HK11" i="35"/>
  <c r="HL11" i="35"/>
  <c r="HM11" i="35"/>
  <c r="HN11" i="35"/>
  <c r="HO11" i="35"/>
  <c r="HP11" i="35"/>
  <c r="HQ11" i="35"/>
  <c r="HS11" i="35"/>
  <c r="HT11" i="35"/>
  <c r="HU11" i="35"/>
  <c r="HV11" i="35"/>
  <c r="HW11" i="35"/>
  <c r="HX11" i="35"/>
  <c r="HY11" i="35"/>
  <c r="HZ11" i="35"/>
  <c r="IA11" i="35"/>
  <c r="IB11" i="35"/>
  <c r="ID11" i="35"/>
  <c r="IE11" i="35"/>
  <c r="IF11" i="35"/>
  <c r="IG11" i="35"/>
  <c r="IH11" i="35"/>
  <c r="II11" i="35"/>
  <c r="IJ11" i="35"/>
  <c r="IK11" i="35"/>
  <c r="IL11" i="35"/>
  <c r="IM11" i="35"/>
  <c r="IO11" i="35"/>
  <c r="IP11" i="35"/>
  <c r="IQ11" i="35"/>
  <c r="IR11" i="35"/>
  <c r="IS11" i="35"/>
  <c r="IT11" i="35"/>
  <c r="IU11" i="35"/>
  <c r="IV11" i="35"/>
  <c r="IW11" i="35"/>
  <c r="IX11" i="35"/>
  <c r="IZ11" i="35"/>
  <c r="JA11" i="35"/>
  <c r="JB11" i="35"/>
  <c r="JC11" i="35"/>
  <c r="JD11" i="35"/>
  <c r="JE11" i="35"/>
  <c r="JF11" i="35"/>
  <c r="JG11" i="35"/>
  <c r="JH11" i="35"/>
  <c r="JI11" i="35"/>
  <c r="JK11" i="35"/>
  <c r="JL11" i="35"/>
  <c r="JM11" i="35"/>
  <c r="JN11" i="35"/>
  <c r="JO11" i="35"/>
  <c r="N17" i="35"/>
  <c r="L18" i="35"/>
  <c r="N18" i="35"/>
  <c r="P18" i="35"/>
  <c r="T17" i="35"/>
  <c r="R18" i="35"/>
  <c r="T18" i="35"/>
  <c r="V18" i="35"/>
  <c r="W18" i="35"/>
  <c r="Y18" i="35"/>
  <c r="AA18" i="35"/>
  <c r="AC18" i="35"/>
  <c r="AE18" i="35"/>
  <c r="AG18" i="35"/>
  <c r="AH18" i="35"/>
  <c r="AJ18" i="35"/>
  <c r="AL18" i="35"/>
  <c r="AN18" i="35"/>
  <c r="AP18" i="35"/>
  <c r="AR18" i="35"/>
  <c r="AS18" i="35"/>
  <c r="AU18" i="35"/>
  <c r="AW18" i="35"/>
  <c r="AY18" i="35"/>
  <c r="BA18" i="35"/>
  <c r="BC18" i="35"/>
  <c r="BD18" i="35"/>
  <c r="BF18" i="35"/>
  <c r="BH18" i="35"/>
  <c r="BJ18" i="35"/>
  <c r="BL18" i="35"/>
  <c r="BN18" i="35"/>
  <c r="BO18" i="35"/>
  <c r="BQ18" i="35"/>
  <c r="BS18" i="35"/>
  <c r="BU18" i="35"/>
  <c r="BW18" i="35"/>
  <c r="BY18" i="35"/>
  <c r="BZ18" i="35"/>
  <c r="CB18" i="35"/>
  <c r="CD18" i="35"/>
  <c r="CF18" i="35"/>
  <c r="CH18" i="35"/>
  <c r="CJ18" i="35"/>
  <c r="CK18" i="35"/>
  <c r="CM18" i="35"/>
  <c r="CO18" i="35"/>
  <c r="CQ18" i="35"/>
  <c r="CS18" i="35"/>
  <c r="CU18" i="35"/>
  <c r="CV18" i="35"/>
  <c r="CX18" i="35"/>
  <c r="CZ18" i="35"/>
  <c r="DB18" i="35"/>
  <c r="DD18" i="35"/>
  <c r="DF18" i="35"/>
  <c r="DG18" i="35"/>
  <c r="DI18" i="35"/>
  <c r="DK18" i="35"/>
  <c r="DM18" i="35"/>
  <c r="DO18" i="35"/>
  <c r="DQ18" i="35"/>
  <c r="DR18" i="35"/>
  <c r="DT18" i="35"/>
  <c r="DV18" i="35"/>
  <c r="DX18" i="35"/>
  <c r="DZ18" i="35"/>
  <c r="EB18" i="35"/>
  <c r="EC18" i="35"/>
  <c r="EE18" i="35"/>
  <c r="EG18" i="35"/>
  <c r="EI18" i="35"/>
  <c r="EK18" i="35"/>
  <c r="EM18" i="35"/>
  <c r="EN18" i="35"/>
  <c r="EP18" i="35"/>
  <c r="ER18" i="35"/>
  <c r="ET18" i="35"/>
  <c r="EV18" i="35"/>
  <c r="EX18" i="35"/>
  <c r="EY18" i="35"/>
  <c r="FA18" i="35"/>
  <c r="FC18" i="35"/>
  <c r="FE18" i="35"/>
  <c r="FG18" i="35"/>
  <c r="FI18" i="35"/>
  <c r="FJ18" i="35"/>
  <c r="FL18" i="35"/>
  <c r="FN18" i="35"/>
  <c r="FP18" i="35"/>
  <c r="FR18" i="35"/>
  <c r="FT18" i="35"/>
  <c r="FU18" i="35"/>
  <c r="FW18" i="35"/>
  <c r="FY18" i="35"/>
  <c r="GA18" i="35"/>
  <c r="GC18" i="35"/>
  <c r="GE18" i="35"/>
  <c r="GF18" i="35"/>
  <c r="GH18" i="35"/>
  <c r="GJ18" i="35"/>
  <c r="GL18" i="35"/>
  <c r="GN18" i="35"/>
  <c r="GP18" i="35"/>
  <c r="GQ18" i="35"/>
  <c r="GS18" i="35"/>
  <c r="GU18" i="35"/>
  <c r="GW18" i="35"/>
  <c r="GY18" i="35"/>
  <c r="HA18" i="35"/>
  <c r="HB18" i="35"/>
  <c r="HD18" i="35"/>
  <c r="HF18" i="35"/>
  <c r="HH18" i="35"/>
  <c r="HJ18" i="35"/>
  <c r="HL18" i="35"/>
  <c r="HM18" i="35"/>
  <c r="HO18" i="35"/>
  <c r="HQ18" i="35"/>
  <c r="HS18" i="35"/>
  <c r="HU18" i="35"/>
  <c r="HW18" i="35"/>
  <c r="HX18" i="35"/>
  <c r="HZ18" i="35"/>
  <c r="IB18" i="35"/>
  <c r="ID18" i="35"/>
  <c r="IF18" i="35"/>
  <c r="IH18" i="35"/>
  <c r="II18" i="35"/>
  <c r="IK18" i="35"/>
  <c r="IM18" i="35"/>
  <c r="IO18" i="35"/>
  <c r="IQ18" i="35"/>
  <c r="IS18" i="35"/>
  <c r="IT18" i="35"/>
  <c r="IV18" i="35"/>
  <c r="IX18" i="35"/>
  <c r="IZ18" i="35"/>
  <c r="JB18" i="35"/>
  <c r="JD18" i="35"/>
  <c r="JE18" i="35"/>
  <c r="JG18" i="35"/>
  <c r="JI18" i="35"/>
  <c r="JK18" i="35"/>
  <c r="JM18" i="35"/>
  <c r="JO18" i="35"/>
  <c r="T8" i="35"/>
  <c r="N8" i="35"/>
  <c r="L9" i="35"/>
  <c r="N9" i="35"/>
  <c r="P9" i="35"/>
  <c r="R9" i="35"/>
  <c r="T9" i="35"/>
  <c r="V9" i="35"/>
  <c r="L10" i="35"/>
  <c r="N10" i="35"/>
  <c r="P10" i="35"/>
  <c r="R10" i="35"/>
  <c r="T10" i="35"/>
  <c r="V10" i="35"/>
  <c r="L11" i="35"/>
  <c r="M11" i="35"/>
  <c r="N11" i="35"/>
  <c r="O11" i="35"/>
  <c r="P11" i="35"/>
  <c r="R11" i="35"/>
  <c r="S11" i="35"/>
  <c r="T11" i="35"/>
  <c r="U11" i="35"/>
  <c r="V11" i="35"/>
  <c r="L1" i="35"/>
  <c r="N1" i="35"/>
  <c r="P1" i="35"/>
  <c r="R1" i="35"/>
  <c r="T1" i="35"/>
  <c r="V1" i="35"/>
  <c r="W1" i="35"/>
  <c r="Y1" i="35"/>
  <c r="AA1" i="35"/>
  <c r="AC1" i="35"/>
  <c r="AE1" i="35"/>
  <c r="AG1" i="35"/>
  <c r="AH1" i="35"/>
  <c r="AJ1" i="35"/>
  <c r="AL1" i="35"/>
  <c r="AN1" i="35"/>
  <c r="AP1" i="35"/>
  <c r="AR1" i="35"/>
  <c r="AS1" i="35"/>
  <c r="AU1" i="35"/>
  <c r="AW1" i="35"/>
  <c r="AY1" i="35"/>
  <c r="BA1" i="35"/>
  <c r="BC1" i="35"/>
  <c r="BD1" i="35"/>
  <c r="BF1" i="35"/>
  <c r="BH1" i="35"/>
  <c r="BJ1" i="35"/>
  <c r="BL1" i="35"/>
  <c r="BN1" i="35"/>
  <c r="BO1" i="35"/>
  <c r="BQ1" i="35"/>
  <c r="BS1" i="35"/>
  <c r="BU1" i="35"/>
  <c r="BW1" i="35"/>
  <c r="BY1" i="35"/>
  <c r="BZ1" i="35"/>
  <c r="CB1" i="35"/>
  <c r="CD1" i="35"/>
  <c r="CF1" i="35"/>
  <c r="CH1" i="35"/>
  <c r="CJ1" i="35"/>
  <c r="CK1" i="35"/>
  <c r="CM1" i="35"/>
  <c r="CO1" i="35"/>
  <c r="CQ1" i="35"/>
  <c r="CS1" i="35"/>
  <c r="CU1" i="35"/>
  <c r="CV1" i="35"/>
  <c r="CX1" i="35"/>
  <c r="CZ1" i="35"/>
  <c r="DB1" i="35"/>
  <c r="DD1" i="35"/>
  <c r="DF1" i="35"/>
  <c r="DG1" i="35"/>
  <c r="DI1" i="35"/>
  <c r="DK1" i="35"/>
  <c r="DM1" i="35"/>
  <c r="DO1" i="35"/>
  <c r="DQ1" i="35"/>
  <c r="DR1" i="35"/>
  <c r="DT1" i="35"/>
  <c r="DV1" i="35"/>
  <c r="DX1" i="35"/>
  <c r="DZ1" i="35"/>
  <c r="EB1" i="35"/>
  <c r="EC1" i="35"/>
  <c r="EE1" i="35"/>
  <c r="EG1" i="35"/>
  <c r="EI1" i="35"/>
  <c r="EK1" i="35"/>
  <c r="EM1" i="35"/>
  <c r="EN1" i="35"/>
  <c r="EP1" i="35"/>
  <c r="ER1" i="35"/>
  <c r="ET1" i="35"/>
  <c r="EV1" i="35"/>
  <c r="EX1" i="35"/>
  <c r="EY1" i="35"/>
  <c r="FA1" i="35"/>
  <c r="FC1" i="35"/>
  <c r="FE1" i="35"/>
  <c r="FG1" i="35"/>
  <c r="FI1" i="35"/>
  <c r="FJ1" i="35"/>
  <c r="FL1" i="35"/>
  <c r="FN1" i="35"/>
  <c r="FP1" i="35"/>
  <c r="FR1" i="35"/>
  <c r="FT1" i="35"/>
  <c r="FU1" i="35"/>
  <c r="FW1" i="35"/>
  <c r="FY1" i="35"/>
  <c r="GA1" i="35"/>
  <c r="GC1" i="35"/>
  <c r="GE1" i="35"/>
  <c r="GF1" i="35"/>
  <c r="GH1" i="35"/>
  <c r="GJ1" i="35"/>
  <c r="GL1" i="35"/>
  <c r="GN1" i="35"/>
  <c r="GP1" i="35"/>
  <c r="GQ1" i="35"/>
  <c r="GS1" i="35"/>
  <c r="GU1" i="35"/>
  <c r="GW1" i="35"/>
  <c r="GY1" i="35"/>
  <c r="HA1" i="35"/>
  <c r="HB1" i="35"/>
  <c r="HD1" i="35"/>
  <c r="HF1" i="35"/>
  <c r="HH1" i="35"/>
  <c r="HJ1" i="35"/>
  <c r="HL1" i="35"/>
  <c r="HM1" i="35"/>
  <c r="HO1" i="35"/>
  <c r="HQ1" i="35"/>
  <c r="HS1" i="35"/>
  <c r="HU1" i="35"/>
  <c r="HW1" i="35"/>
  <c r="HX1" i="35"/>
  <c r="HZ1" i="35"/>
  <c r="IB1" i="35"/>
  <c r="ID1" i="35"/>
  <c r="IF1" i="35"/>
  <c r="IH1" i="35"/>
  <c r="II1" i="35"/>
  <c r="IK1" i="35"/>
  <c r="IM1" i="35"/>
  <c r="IO1" i="35"/>
  <c r="IQ1" i="35"/>
  <c r="IS1" i="35"/>
  <c r="IT1" i="35"/>
  <c r="IV1" i="35"/>
  <c r="IX1" i="35"/>
  <c r="IZ1" i="35"/>
  <c r="JB1" i="35"/>
  <c r="JD1" i="35"/>
  <c r="JE1" i="35"/>
  <c r="JG1" i="35"/>
  <c r="JI1" i="35"/>
  <c r="JK1" i="35"/>
  <c r="JM1" i="35"/>
  <c r="JO1" i="35"/>
  <c r="L2" i="35"/>
  <c r="M2" i="35"/>
  <c r="N2" i="35"/>
  <c r="O2" i="35"/>
  <c r="P2" i="35"/>
  <c r="R2" i="35"/>
  <c r="S2" i="35"/>
  <c r="T2" i="35"/>
  <c r="U2" i="35"/>
  <c r="V2" i="35"/>
  <c r="W2" i="35"/>
  <c r="X2" i="35"/>
  <c r="Y2" i="35"/>
  <c r="Z2" i="35"/>
  <c r="AA2" i="35"/>
  <c r="AC2" i="35"/>
  <c r="AD2" i="35"/>
  <c r="AE2" i="35"/>
  <c r="AF2" i="35"/>
  <c r="AG2" i="35"/>
  <c r="AH2" i="35"/>
  <c r="AI2" i="35"/>
  <c r="AJ2" i="35"/>
  <c r="AK2" i="35"/>
  <c r="AL2" i="35"/>
  <c r="AN2" i="35"/>
  <c r="AO2" i="35"/>
  <c r="AP2" i="35"/>
  <c r="AQ2" i="35"/>
  <c r="AR2" i="35"/>
  <c r="AS2" i="35"/>
  <c r="AT2" i="35"/>
  <c r="AU2" i="35"/>
  <c r="AV2" i="35"/>
  <c r="AW2" i="35"/>
  <c r="AY2" i="35"/>
  <c r="AZ2" i="35"/>
  <c r="BA2" i="35"/>
  <c r="BB2" i="35"/>
  <c r="BC2" i="35"/>
  <c r="BD2" i="35"/>
  <c r="BE2" i="35"/>
  <c r="BF2" i="35"/>
  <c r="BG2" i="35"/>
  <c r="BH2" i="35"/>
  <c r="BJ2" i="35"/>
  <c r="BK2" i="35"/>
  <c r="BL2" i="35"/>
  <c r="BM2" i="35"/>
  <c r="BN2" i="35"/>
  <c r="BO2" i="35"/>
  <c r="BP2" i="35"/>
  <c r="BQ2" i="35"/>
  <c r="BR2" i="35"/>
  <c r="BS2" i="35"/>
  <c r="BU2" i="35"/>
  <c r="BV2" i="35"/>
  <c r="BW2" i="35"/>
  <c r="BX2" i="35"/>
  <c r="BY2" i="35"/>
  <c r="BZ2" i="35"/>
  <c r="CA2" i="35"/>
  <c r="CB2" i="35"/>
  <c r="CC2" i="35"/>
  <c r="CD2" i="35"/>
  <c r="CF2" i="35"/>
  <c r="CG2" i="35"/>
  <c r="CH2" i="35"/>
  <c r="CI2" i="35"/>
  <c r="CJ2" i="35"/>
  <c r="CK2" i="35"/>
  <c r="CL2" i="35"/>
  <c r="CM2" i="35"/>
  <c r="CN2" i="35"/>
  <c r="CO2" i="35"/>
  <c r="CQ2" i="35"/>
  <c r="CR2" i="35"/>
  <c r="CS2" i="35"/>
  <c r="CT2" i="35"/>
  <c r="CU2" i="35"/>
  <c r="CV2" i="35"/>
  <c r="CW2" i="35"/>
  <c r="CX2" i="35"/>
  <c r="CY2" i="35"/>
  <c r="CZ2" i="35"/>
  <c r="DB2" i="35"/>
  <c r="DC2" i="35"/>
  <c r="DD2" i="35"/>
  <c r="DE2" i="35"/>
  <c r="DF2" i="35"/>
  <c r="DG2" i="35"/>
  <c r="DH2" i="35"/>
  <c r="DI2" i="35"/>
  <c r="DJ2" i="35"/>
  <c r="DK2" i="35"/>
  <c r="DM2" i="35"/>
  <c r="DN2" i="35"/>
  <c r="DO2" i="35"/>
  <c r="DP2" i="35"/>
  <c r="DQ2" i="35"/>
  <c r="DR2" i="35"/>
  <c r="DS2" i="35"/>
  <c r="DT2" i="35"/>
  <c r="DU2" i="35"/>
  <c r="DV2" i="35"/>
  <c r="DX2" i="35"/>
  <c r="DY2" i="35"/>
  <c r="DZ2" i="35"/>
  <c r="EA2" i="35"/>
  <c r="EB2" i="35"/>
  <c r="EC2" i="35"/>
  <c r="ED2" i="35"/>
  <c r="EE2" i="35"/>
  <c r="EF2" i="35"/>
  <c r="EG2" i="35"/>
  <c r="EI2" i="35"/>
  <c r="EJ2" i="35"/>
  <c r="EK2" i="35"/>
  <c r="EL2" i="35"/>
  <c r="EM2" i="35"/>
  <c r="EN2" i="35"/>
  <c r="EO2" i="35"/>
  <c r="EP2" i="35"/>
  <c r="EQ2" i="35"/>
  <c r="ER2" i="35"/>
  <c r="ET2" i="35"/>
  <c r="EU2" i="35"/>
  <c r="EV2" i="35"/>
  <c r="EW2" i="35"/>
  <c r="EX2" i="35"/>
  <c r="EY2" i="35"/>
  <c r="EZ2" i="35"/>
  <c r="FA2" i="35"/>
  <c r="FB2" i="35"/>
  <c r="FC2" i="35"/>
  <c r="FE2" i="35"/>
  <c r="FF2" i="35"/>
  <c r="FG2" i="35"/>
  <c r="FH2" i="35"/>
  <c r="FI2" i="35"/>
  <c r="FJ2" i="35"/>
  <c r="FK2" i="35"/>
  <c r="FL2" i="35"/>
  <c r="FM2" i="35"/>
  <c r="FN2" i="35"/>
  <c r="FP2" i="35"/>
  <c r="FQ2" i="35"/>
  <c r="FR2" i="35"/>
  <c r="FS2" i="35"/>
  <c r="FT2" i="35"/>
  <c r="FU2" i="35"/>
  <c r="FV2" i="35"/>
  <c r="FW2" i="35"/>
  <c r="FX2" i="35"/>
  <c r="FY2" i="35"/>
  <c r="GA2" i="35"/>
  <c r="GB2" i="35"/>
  <c r="GC2" i="35"/>
  <c r="GD2" i="35"/>
  <c r="GE2" i="35"/>
  <c r="GF2" i="35"/>
  <c r="GG2" i="35"/>
  <c r="GH2" i="35"/>
  <c r="GI2" i="35"/>
  <c r="GJ2" i="35"/>
  <c r="GL2" i="35"/>
  <c r="GM2" i="35"/>
  <c r="GN2" i="35"/>
  <c r="GO2" i="35"/>
  <c r="GP2" i="35"/>
  <c r="GQ2" i="35"/>
  <c r="GR2" i="35"/>
  <c r="GS2" i="35"/>
  <c r="GT2" i="35"/>
  <c r="GU2" i="35"/>
  <c r="GW2" i="35"/>
  <c r="GX2" i="35"/>
  <c r="GY2" i="35"/>
  <c r="GZ2" i="35"/>
  <c r="HA2" i="35"/>
  <c r="HB2" i="35"/>
  <c r="HC2" i="35"/>
  <c r="HD2" i="35"/>
  <c r="HE2" i="35"/>
  <c r="HF2" i="35"/>
  <c r="HH2" i="35"/>
  <c r="HI2" i="35"/>
  <c r="HJ2" i="35"/>
  <c r="HK2" i="35"/>
  <c r="HL2" i="35"/>
  <c r="HM2" i="35"/>
  <c r="HN2" i="35"/>
  <c r="HO2" i="35"/>
  <c r="HP2" i="35"/>
  <c r="HQ2" i="35"/>
  <c r="HS2" i="35"/>
  <c r="HT2" i="35"/>
  <c r="HU2" i="35"/>
  <c r="HV2" i="35"/>
  <c r="HW2" i="35"/>
  <c r="HX2" i="35"/>
  <c r="HY2" i="35"/>
  <c r="HZ2" i="35"/>
  <c r="IA2" i="35"/>
  <c r="IB2" i="35"/>
  <c r="ID2" i="35"/>
  <c r="IE2" i="35"/>
  <c r="IF2" i="35"/>
  <c r="IG2" i="35"/>
  <c r="IH2" i="35"/>
  <c r="II2" i="35"/>
  <c r="IJ2" i="35"/>
  <c r="IK2" i="35"/>
  <c r="IL2" i="35"/>
  <c r="IM2" i="35"/>
  <c r="IO2" i="35"/>
  <c r="IP2" i="35"/>
  <c r="IQ2" i="35"/>
  <c r="IR2" i="35"/>
  <c r="IS2" i="35"/>
  <c r="IT2" i="35"/>
  <c r="IU2" i="35"/>
  <c r="IV2" i="35"/>
  <c r="IW2" i="35"/>
  <c r="IX2" i="35"/>
  <c r="IZ2" i="35"/>
  <c r="JA2" i="35"/>
  <c r="JB2" i="35"/>
  <c r="JC2" i="35"/>
  <c r="JD2" i="35"/>
  <c r="JE2" i="35"/>
  <c r="JF2" i="35"/>
  <c r="JG2" i="35"/>
  <c r="JH2" i="35"/>
  <c r="JI2" i="35"/>
  <c r="JK2" i="35"/>
  <c r="JL2" i="35"/>
  <c r="JM2" i="35"/>
  <c r="JN2" i="35"/>
  <c r="JO2" i="35"/>
  <c r="I17" i="35"/>
  <c r="K18" i="35"/>
  <c r="G18" i="35"/>
  <c r="K10" i="35"/>
  <c r="G10" i="35"/>
  <c r="C17" i="35"/>
  <c r="E18" i="35"/>
  <c r="A18" i="35"/>
  <c r="E10" i="35"/>
  <c r="A10" i="35"/>
  <c r="I8" i="35"/>
  <c r="K9" i="35"/>
  <c r="G9" i="35"/>
  <c r="K1" i="35"/>
  <c r="G1" i="35"/>
  <c r="I2" i="36"/>
  <c r="G1" i="36"/>
  <c r="C8" i="35"/>
  <c r="E9" i="35"/>
  <c r="A9" i="35"/>
  <c r="E1" i="35"/>
  <c r="A1" i="35"/>
  <c r="Y2" i="36"/>
  <c r="AE2" i="36"/>
  <c r="AJ2" i="36"/>
  <c r="AP2" i="36"/>
  <c r="AU2" i="36"/>
  <c r="BA2" i="36"/>
  <c r="BF2" i="36"/>
  <c r="BL2" i="36"/>
  <c r="BQ2" i="36"/>
  <c r="BW2" i="36"/>
  <c r="CB2" i="36"/>
  <c r="CH2" i="36"/>
  <c r="CM2" i="36"/>
  <c r="CS2" i="36"/>
  <c r="CX2" i="36"/>
  <c r="DD2" i="36"/>
  <c r="DI2" i="36"/>
  <c r="DO2" i="36"/>
  <c r="DT2" i="36"/>
  <c r="DZ2" i="36"/>
  <c r="EE2" i="36"/>
  <c r="EK2" i="36"/>
  <c r="EP2" i="36"/>
  <c r="EV2" i="36"/>
  <c r="FA2" i="36"/>
  <c r="FG2" i="36"/>
  <c r="FL2" i="36"/>
  <c r="FR2" i="36"/>
  <c r="FW2" i="36"/>
  <c r="GC2" i="36"/>
  <c r="GH2" i="36"/>
  <c r="GN2" i="36"/>
  <c r="GS2" i="36"/>
  <c r="GY2" i="36"/>
  <c r="HD2" i="36"/>
  <c r="HJ2" i="36"/>
  <c r="HO2" i="36"/>
  <c r="HU2" i="36"/>
  <c r="HZ2" i="36"/>
  <c r="IF2" i="36"/>
  <c r="IK2" i="36"/>
  <c r="IQ2" i="36"/>
  <c r="IV2" i="36"/>
  <c r="JB2" i="36"/>
  <c r="JG2" i="36"/>
  <c r="JM2" i="36"/>
  <c r="JR2" i="36"/>
  <c r="JX2" i="36"/>
  <c r="KC2" i="36"/>
  <c r="KI2" i="36"/>
  <c r="KN2" i="36"/>
  <c r="KT2" i="36"/>
  <c r="KY2" i="36"/>
  <c r="LE2" i="36"/>
  <c r="LJ2" i="36"/>
  <c r="LP2" i="36"/>
  <c r="LU2" i="36"/>
  <c r="MA2" i="36"/>
  <c r="MF2" i="36"/>
  <c r="ML2" i="36"/>
  <c r="MQ2" i="36"/>
  <c r="MW2" i="36"/>
  <c r="NB2" i="36"/>
  <c r="NH2" i="36"/>
  <c r="NM2" i="36"/>
  <c r="NS2" i="36"/>
  <c r="NX2" i="36"/>
  <c r="OD2" i="36"/>
  <c r="OI2" i="36"/>
  <c r="OO2" i="36"/>
  <c r="OT2" i="36"/>
  <c r="OZ2" i="36"/>
  <c r="PE2" i="36"/>
  <c r="PK2" i="36"/>
  <c r="PP2" i="36"/>
  <c r="PV2" i="36"/>
  <c r="QA2" i="36"/>
  <c r="QG2" i="36"/>
  <c r="QL2" i="36"/>
  <c r="QR2" i="36"/>
  <c r="QW2" i="36"/>
  <c r="RC2" i="36"/>
  <c r="RH2" i="36"/>
  <c r="RN2" i="36"/>
  <c r="RS2" i="36"/>
  <c r="RY2" i="36"/>
  <c r="SD2" i="36"/>
  <c r="SJ2" i="36"/>
  <c r="SO2" i="36"/>
  <c r="SU2" i="36"/>
  <c r="SZ2" i="36"/>
  <c r="TF2" i="36"/>
  <c r="TK2" i="36"/>
  <c r="TQ2" i="36"/>
  <c r="TV2" i="36"/>
  <c r="UB2" i="36"/>
  <c r="N2" i="36"/>
  <c r="T2" i="36"/>
  <c r="I18" i="35"/>
  <c r="C18" i="35"/>
  <c r="I9" i="35"/>
  <c r="C9" i="35"/>
  <c r="I10" i="35"/>
  <c r="C10" i="35"/>
  <c r="I1" i="35"/>
  <c r="C1" i="35"/>
  <c r="W1" i="36"/>
  <c r="AA1" i="36"/>
  <c r="AC1" i="36"/>
  <c r="AG1" i="36"/>
  <c r="AH1" i="36"/>
  <c r="AL1" i="36"/>
  <c r="AN1" i="36"/>
  <c r="AR1" i="36"/>
  <c r="AS1" i="36"/>
  <c r="AW1" i="36"/>
  <c r="AY1" i="36"/>
  <c r="BC1" i="36"/>
  <c r="BD1" i="36"/>
  <c r="BH1" i="36"/>
  <c r="BJ1" i="36"/>
  <c r="BN1" i="36"/>
  <c r="BO1" i="36"/>
  <c r="BS1" i="36"/>
  <c r="BU1" i="36"/>
  <c r="BY1" i="36"/>
  <c r="BZ1" i="36"/>
  <c r="CD1" i="36"/>
  <c r="CF1" i="36"/>
  <c r="CJ1" i="36"/>
  <c r="CK1" i="36"/>
  <c r="CO1" i="36"/>
  <c r="CQ1" i="36"/>
  <c r="CU1" i="36"/>
  <c r="CV1" i="36"/>
  <c r="CZ1" i="36"/>
  <c r="DB1" i="36"/>
  <c r="DF1" i="36"/>
  <c r="DG1" i="36"/>
  <c r="DK1" i="36"/>
  <c r="DM1" i="36"/>
  <c r="DQ1" i="36"/>
  <c r="DR1" i="36"/>
  <c r="DV1" i="36"/>
  <c r="DX1" i="36"/>
  <c r="EB1" i="36"/>
  <c r="EC1" i="36"/>
  <c r="EG1" i="36"/>
  <c r="EI1" i="36"/>
  <c r="EM1" i="36"/>
  <c r="EN1" i="36"/>
  <c r="ER1" i="36"/>
  <c r="ET1" i="36"/>
  <c r="EX1" i="36"/>
  <c r="EY1" i="36"/>
  <c r="FC1" i="36"/>
  <c r="FE1" i="36"/>
  <c r="FI1" i="36"/>
  <c r="FJ1" i="36"/>
  <c r="FN1" i="36"/>
  <c r="FP1" i="36"/>
  <c r="FT1" i="36"/>
  <c r="FU1" i="36"/>
  <c r="FY1" i="36"/>
  <c r="GA1" i="36"/>
  <c r="GE1" i="36"/>
  <c r="GF1" i="36"/>
  <c r="GJ1" i="36"/>
  <c r="GL1" i="36"/>
  <c r="GP1" i="36"/>
  <c r="GQ1" i="36"/>
  <c r="GU1" i="36"/>
  <c r="GW1" i="36"/>
  <c r="HA1" i="36"/>
  <c r="HB1" i="36"/>
  <c r="HF1" i="36"/>
  <c r="HH1" i="36"/>
  <c r="HL1" i="36"/>
  <c r="HM1" i="36"/>
  <c r="HQ1" i="36"/>
  <c r="HS1" i="36"/>
  <c r="HW1" i="36"/>
  <c r="HX1" i="36"/>
  <c r="IB1" i="36"/>
  <c r="ID1" i="36"/>
  <c r="IH1" i="36"/>
  <c r="II1" i="36"/>
  <c r="IM1" i="36"/>
  <c r="IO1" i="36"/>
  <c r="IS1" i="36"/>
  <c r="IT1" i="36"/>
  <c r="IX1" i="36"/>
  <c r="IZ1" i="36"/>
  <c r="JD1" i="36"/>
  <c r="JE1" i="36"/>
  <c r="JI1" i="36"/>
  <c r="JK1" i="36"/>
  <c r="JO1" i="36"/>
  <c r="JP1" i="36"/>
  <c r="JT1" i="36"/>
  <c r="JV1" i="36"/>
  <c r="JZ1" i="36"/>
  <c r="KA1" i="36"/>
  <c r="KE1" i="36"/>
  <c r="KG1" i="36"/>
  <c r="KK1" i="36"/>
  <c r="KL1" i="36"/>
  <c r="KP1" i="36"/>
  <c r="KR1" i="36"/>
  <c r="KV1" i="36"/>
  <c r="KW1" i="36"/>
  <c r="LA1" i="36"/>
  <c r="LC1" i="36"/>
  <c r="LG1" i="36"/>
  <c r="LH1" i="36"/>
  <c r="LL1" i="36"/>
  <c r="LN1" i="36"/>
  <c r="LR1" i="36"/>
  <c r="LS1" i="36"/>
  <c r="LW1" i="36"/>
  <c r="LY1" i="36"/>
  <c r="MC1" i="36"/>
  <c r="MD1" i="36"/>
  <c r="MH1" i="36"/>
  <c r="MJ1" i="36"/>
  <c r="MN1" i="36"/>
  <c r="MO1" i="36"/>
  <c r="MS1" i="36"/>
  <c r="MU1" i="36"/>
  <c r="MY1" i="36"/>
  <c r="MZ1" i="36"/>
  <c r="ND1" i="36"/>
  <c r="NF1" i="36"/>
  <c r="NJ1" i="36"/>
  <c r="NK1" i="36"/>
  <c r="NO1" i="36"/>
  <c r="NQ1" i="36"/>
  <c r="NU1" i="36"/>
  <c r="NV1" i="36"/>
  <c r="NZ1" i="36"/>
  <c r="OB1" i="36"/>
  <c r="OF1" i="36"/>
  <c r="OG1" i="36"/>
  <c r="OK1" i="36"/>
  <c r="OM1" i="36"/>
  <c r="OQ1" i="36"/>
  <c r="OR1" i="36"/>
  <c r="OV1" i="36"/>
  <c r="OX1" i="36"/>
  <c r="PB1" i="36"/>
  <c r="PC1" i="36"/>
  <c r="PG1" i="36"/>
  <c r="PI1" i="36"/>
  <c r="PM1" i="36"/>
  <c r="PN1" i="36"/>
  <c r="PR1" i="36"/>
  <c r="PT1" i="36"/>
  <c r="PX1" i="36"/>
  <c r="PY1" i="36"/>
  <c r="QC1" i="36"/>
  <c r="QE1" i="36"/>
  <c r="QI1" i="36"/>
  <c r="QJ1" i="36"/>
  <c r="QN1" i="36"/>
  <c r="QP1" i="36"/>
  <c r="QT1" i="36"/>
  <c r="QU1" i="36"/>
  <c r="QY1" i="36"/>
  <c r="RA1" i="36"/>
  <c r="RE1" i="36"/>
  <c r="RF1" i="36"/>
  <c r="RJ1" i="36"/>
  <c r="RL1" i="36"/>
  <c r="RP1" i="36"/>
  <c r="RQ1" i="36"/>
  <c r="RU1" i="36"/>
  <c r="RW1" i="36"/>
  <c r="SA1" i="36"/>
  <c r="SB1" i="36"/>
  <c r="SF1" i="36"/>
  <c r="SH1" i="36"/>
  <c r="SL1" i="36"/>
  <c r="SM1" i="36"/>
  <c r="SQ1" i="36"/>
  <c r="SS1" i="36"/>
  <c r="SW1" i="36"/>
  <c r="SX1" i="36"/>
  <c r="TB1" i="36"/>
  <c r="TD1" i="36"/>
  <c r="TH1" i="36"/>
  <c r="TI1" i="36"/>
  <c r="TM1" i="36"/>
  <c r="TO1" i="36"/>
  <c r="TS1" i="36"/>
  <c r="TT1" i="36"/>
  <c r="TX1" i="36"/>
  <c r="TZ1" i="36"/>
  <c r="UD1" i="36"/>
  <c r="Y3" i="36"/>
  <c r="AE3" i="36"/>
  <c r="AJ3" i="36"/>
  <c r="AP3" i="36"/>
  <c r="AU3" i="36"/>
  <c r="BA3" i="36"/>
  <c r="BF3" i="36"/>
  <c r="BL3" i="36"/>
  <c r="BQ3" i="36"/>
  <c r="BW3" i="36"/>
  <c r="CB3" i="36"/>
  <c r="CH3" i="36"/>
  <c r="CM3" i="36"/>
  <c r="CS3" i="36"/>
  <c r="CX3" i="36"/>
  <c r="DD3" i="36"/>
  <c r="DI3" i="36"/>
  <c r="DO3" i="36"/>
  <c r="DT3" i="36"/>
  <c r="DZ3" i="36"/>
  <c r="EE3" i="36"/>
  <c r="EK3" i="36"/>
  <c r="EP3" i="36"/>
  <c r="EV3" i="36"/>
  <c r="FA3" i="36"/>
  <c r="FG3" i="36"/>
  <c r="FL3" i="36"/>
  <c r="FR3" i="36"/>
  <c r="FW3" i="36"/>
  <c r="GC3" i="36"/>
  <c r="GH3" i="36"/>
  <c r="GN3" i="36"/>
  <c r="GS3" i="36"/>
  <c r="GY3" i="36"/>
  <c r="HD3" i="36"/>
  <c r="HJ3" i="36"/>
  <c r="HO3" i="36"/>
  <c r="HU3" i="36"/>
  <c r="HZ3" i="36"/>
  <c r="IF3" i="36"/>
  <c r="IK3" i="36"/>
  <c r="IQ3" i="36"/>
  <c r="IV3" i="36"/>
  <c r="JB3" i="36"/>
  <c r="JG3" i="36"/>
  <c r="JM3" i="36"/>
  <c r="JR3" i="36"/>
  <c r="JX3" i="36"/>
  <c r="KC3" i="36"/>
  <c r="KI3" i="36"/>
  <c r="KN3" i="36"/>
  <c r="KT3" i="36"/>
  <c r="KY3" i="36"/>
  <c r="LE3" i="36"/>
  <c r="LJ3" i="36"/>
  <c r="LP3" i="36"/>
  <c r="LU3" i="36"/>
  <c r="MA3" i="36"/>
  <c r="MF3" i="36"/>
  <c r="ML3" i="36"/>
  <c r="MQ3" i="36"/>
  <c r="MW3" i="36"/>
  <c r="NB3" i="36"/>
  <c r="NH3" i="36"/>
  <c r="NM3" i="36"/>
  <c r="NS3" i="36"/>
  <c r="NX3" i="36"/>
  <c r="OD3" i="36"/>
  <c r="OI3" i="36"/>
  <c r="OO3" i="36"/>
  <c r="OT3" i="36"/>
  <c r="OZ3" i="36"/>
  <c r="PE3" i="36"/>
  <c r="PK3" i="36"/>
  <c r="PP3" i="36"/>
  <c r="PV3" i="36"/>
  <c r="QA3" i="36"/>
  <c r="QG3" i="36"/>
  <c r="QL3" i="36"/>
  <c r="QR3" i="36"/>
  <c r="QW3" i="36"/>
  <c r="RC3" i="36"/>
  <c r="RH3" i="36"/>
  <c r="RN3" i="36"/>
  <c r="RS3" i="36"/>
  <c r="RY3" i="36"/>
  <c r="SD3" i="36"/>
  <c r="SJ3" i="36"/>
  <c r="SO3" i="36"/>
  <c r="SU3" i="36"/>
  <c r="SZ3" i="36"/>
  <c r="TF3" i="36"/>
  <c r="TK3" i="36"/>
  <c r="TQ3" i="36"/>
  <c r="TV3" i="36"/>
  <c r="UB3" i="36"/>
  <c r="W4" i="36"/>
  <c r="X4" i="36"/>
  <c r="Y4" i="36"/>
  <c r="Z4" i="36"/>
  <c r="AA4" i="36"/>
  <c r="AC4" i="36"/>
  <c r="AD4" i="36"/>
  <c r="AE4" i="36"/>
  <c r="AF4" i="36"/>
  <c r="AG4" i="36"/>
  <c r="AH4" i="36"/>
  <c r="AI4" i="36"/>
  <c r="AJ4" i="36"/>
  <c r="AK4" i="36"/>
  <c r="AL4" i="36"/>
  <c r="AN4" i="36"/>
  <c r="AO4" i="36"/>
  <c r="AP4" i="36"/>
  <c r="AQ4" i="36"/>
  <c r="AR4" i="36"/>
  <c r="AS4" i="36"/>
  <c r="AT4" i="36"/>
  <c r="AU4" i="36"/>
  <c r="AV4" i="36"/>
  <c r="AW4" i="36"/>
  <c r="AY4" i="36"/>
  <c r="AZ4" i="36"/>
  <c r="BA4" i="36"/>
  <c r="BB4" i="36"/>
  <c r="BC4" i="36"/>
  <c r="BD4" i="36"/>
  <c r="BE4" i="36"/>
  <c r="BF4" i="36"/>
  <c r="BG4" i="36"/>
  <c r="BH4" i="36"/>
  <c r="BJ4" i="36"/>
  <c r="BK4" i="36"/>
  <c r="BL4" i="36"/>
  <c r="BM4" i="36"/>
  <c r="BN4" i="36"/>
  <c r="BO4" i="36"/>
  <c r="BP4" i="36"/>
  <c r="BQ4" i="36"/>
  <c r="BR4" i="36"/>
  <c r="BS4" i="36"/>
  <c r="BU4" i="36"/>
  <c r="BV4" i="36"/>
  <c r="BW4" i="36"/>
  <c r="BX4" i="36"/>
  <c r="BY4" i="36"/>
  <c r="BZ4" i="36"/>
  <c r="CA4" i="36"/>
  <c r="CB4" i="36"/>
  <c r="CC4" i="36"/>
  <c r="CD4" i="36"/>
  <c r="CF4" i="36"/>
  <c r="CG4" i="36"/>
  <c r="CH4" i="36"/>
  <c r="CI4" i="36"/>
  <c r="CJ4" i="36"/>
  <c r="CK4" i="36"/>
  <c r="CL4" i="36"/>
  <c r="CM4" i="36"/>
  <c r="CN4" i="36"/>
  <c r="CO4" i="36"/>
  <c r="CQ4" i="36"/>
  <c r="CR4" i="36"/>
  <c r="CS4" i="36"/>
  <c r="CT4" i="36"/>
  <c r="CU4" i="36"/>
  <c r="CV4" i="36"/>
  <c r="CW4" i="36"/>
  <c r="CX4" i="36"/>
  <c r="CY4" i="36"/>
  <c r="CZ4" i="36"/>
  <c r="DB4" i="36"/>
  <c r="DC4" i="36"/>
  <c r="DD4" i="36"/>
  <c r="DE4" i="36"/>
  <c r="DF4" i="36"/>
  <c r="DG4" i="36"/>
  <c r="DH4" i="36"/>
  <c r="DI4" i="36"/>
  <c r="DJ4" i="36"/>
  <c r="DK4" i="36"/>
  <c r="DM4" i="36"/>
  <c r="DN4" i="36"/>
  <c r="DO4" i="36"/>
  <c r="DP4" i="36"/>
  <c r="DQ4" i="36"/>
  <c r="DR4" i="36"/>
  <c r="DS4" i="36"/>
  <c r="DT4" i="36"/>
  <c r="DU4" i="36"/>
  <c r="DV4" i="36"/>
  <c r="DX4" i="36"/>
  <c r="DY4" i="36"/>
  <c r="DZ4" i="36"/>
  <c r="EA4" i="36"/>
  <c r="EB4" i="36"/>
  <c r="EC4" i="36"/>
  <c r="ED4" i="36"/>
  <c r="EE4" i="36"/>
  <c r="EF4" i="36"/>
  <c r="EG4" i="36"/>
  <c r="EI4" i="36"/>
  <c r="EJ4" i="36"/>
  <c r="EK4" i="36"/>
  <c r="EL4" i="36"/>
  <c r="EM4" i="36"/>
  <c r="EN4" i="36"/>
  <c r="EO4" i="36"/>
  <c r="EP4" i="36"/>
  <c r="EQ4" i="36"/>
  <c r="ER4" i="36"/>
  <c r="ET4" i="36"/>
  <c r="EU4" i="36"/>
  <c r="EV4" i="36"/>
  <c r="EW4" i="36"/>
  <c r="EX4" i="36"/>
  <c r="EY4" i="36"/>
  <c r="EZ4" i="36"/>
  <c r="FA4" i="36"/>
  <c r="FB4" i="36"/>
  <c r="FC4" i="36"/>
  <c r="FE4" i="36"/>
  <c r="FF4" i="36"/>
  <c r="FG4" i="36"/>
  <c r="FH4" i="36"/>
  <c r="FI4" i="36"/>
  <c r="FJ4" i="36"/>
  <c r="FK4" i="36"/>
  <c r="FL4" i="36"/>
  <c r="FM4" i="36"/>
  <c r="FN4" i="36"/>
  <c r="FP4" i="36"/>
  <c r="FQ4" i="36"/>
  <c r="FR4" i="36"/>
  <c r="FS4" i="36"/>
  <c r="FT4" i="36"/>
  <c r="FU4" i="36"/>
  <c r="FV4" i="36"/>
  <c r="FW4" i="36"/>
  <c r="FX4" i="36"/>
  <c r="FY4" i="36"/>
  <c r="GA4" i="36"/>
  <c r="GB4" i="36"/>
  <c r="GC4" i="36"/>
  <c r="GD4" i="36"/>
  <c r="GE4" i="36"/>
  <c r="GF4" i="36"/>
  <c r="GG4" i="36"/>
  <c r="GH4" i="36"/>
  <c r="GI4" i="36"/>
  <c r="GJ4" i="36"/>
  <c r="GL4" i="36"/>
  <c r="GM4" i="36"/>
  <c r="GN4" i="36"/>
  <c r="GO4" i="36"/>
  <c r="GP4" i="36"/>
  <c r="GQ4" i="36"/>
  <c r="GR4" i="36"/>
  <c r="GS4" i="36"/>
  <c r="GT4" i="36"/>
  <c r="GU4" i="36"/>
  <c r="GW4" i="36"/>
  <c r="GX4" i="36"/>
  <c r="GY4" i="36"/>
  <c r="GZ4" i="36"/>
  <c r="HA4" i="36"/>
  <c r="HB4" i="36"/>
  <c r="HC4" i="36"/>
  <c r="HD4" i="36"/>
  <c r="HE4" i="36"/>
  <c r="HF4" i="36"/>
  <c r="HH4" i="36"/>
  <c r="HI4" i="36"/>
  <c r="HJ4" i="36"/>
  <c r="HK4" i="36"/>
  <c r="HL4" i="36"/>
  <c r="HM4" i="36"/>
  <c r="HN4" i="36"/>
  <c r="HO4" i="36"/>
  <c r="HP4" i="36"/>
  <c r="HQ4" i="36"/>
  <c r="HS4" i="36"/>
  <c r="HT4" i="36"/>
  <c r="HU4" i="36"/>
  <c r="HV4" i="36"/>
  <c r="HW4" i="36"/>
  <c r="HX4" i="36"/>
  <c r="HY4" i="36"/>
  <c r="HZ4" i="36"/>
  <c r="IA4" i="36"/>
  <c r="IB4" i="36"/>
  <c r="ID4" i="36"/>
  <c r="IE4" i="36"/>
  <c r="IF4" i="36"/>
  <c r="IG4" i="36"/>
  <c r="IH4" i="36"/>
  <c r="II4" i="36"/>
  <c r="IJ4" i="36"/>
  <c r="IK4" i="36"/>
  <c r="IL4" i="36"/>
  <c r="IM4" i="36"/>
  <c r="IO4" i="36"/>
  <c r="IP4" i="36"/>
  <c r="IQ4" i="36"/>
  <c r="IR4" i="36"/>
  <c r="IS4" i="36"/>
  <c r="IT4" i="36"/>
  <c r="IU4" i="36"/>
  <c r="IV4" i="36"/>
  <c r="IW4" i="36"/>
  <c r="IX4" i="36"/>
  <c r="IZ4" i="36"/>
  <c r="JA4" i="36"/>
  <c r="JB4" i="36"/>
  <c r="JC4" i="36"/>
  <c r="JD4" i="36"/>
  <c r="JE4" i="36"/>
  <c r="JF4" i="36"/>
  <c r="JG4" i="36"/>
  <c r="JH4" i="36"/>
  <c r="JI4" i="36"/>
  <c r="JK4" i="36"/>
  <c r="JL4" i="36"/>
  <c r="JM4" i="36"/>
  <c r="JN4" i="36"/>
  <c r="JO4" i="36"/>
  <c r="JP4" i="36"/>
  <c r="JQ4" i="36"/>
  <c r="JR4" i="36"/>
  <c r="JS4" i="36"/>
  <c r="JT4" i="36"/>
  <c r="JV4" i="36"/>
  <c r="JW4" i="36"/>
  <c r="JX4" i="36"/>
  <c r="JY4" i="36"/>
  <c r="JZ4" i="36"/>
  <c r="KA4" i="36"/>
  <c r="KB4" i="36"/>
  <c r="KC4" i="36"/>
  <c r="KD4" i="36"/>
  <c r="KE4" i="36"/>
  <c r="KG4" i="36"/>
  <c r="KH4" i="36"/>
  <c r="KI4" i="36"/>
  <c r="KJ4" i="36"/>
  <c r="KK4" i="36"/>
  <c r="KL4" i="36"/>
  <c r="KM4" i="36"/>
  <c r="KN4" i="36"/>
  <c r="KO4" i="36"/>
  <c r="KP4" i="36"/>
  <c r="KR4" i="36"/>
  <c r="KS4" i="36"/>
  <c r="KT4" i="36"/>
  <c r="KU4" i="36"/>
  <c r="KV4" i="36"/>
  <c r="KW4" i="36"/>
  <c r="KX4" i="36"/>
  <c r="KY4" i="36"/>
  <c r="KZ4" i="36"/>
  <c r="LA4" i="36"/>
  <c r="LC4" i="36"/>
  <c r="LD4" i="36"/>
  <c r="LE4" i="36"/>
  <c r="LF4" i="36"/>
  <c r="LG4" i="36"/>
  <c r="LH4" i="36"/>
  <c r="LI4" i="36"/>
  <c r="LJ4" i="36"/>
  <c r="LK4" i="36"/>
  <c r="LL4" i="36"/>
  <c r="LN4" i="36"/>
  <c r="LO4" i="36"/>
  <c r="LP4" i="36"/>
  <c r="LQ4" i="36"/>
  <c r="LR4" i="36"/>
  <c r="LS4" i="36"/>
  <c r="LT4" i="36"/>
  <c r="LU4" i="36"/>
  <c r="LV4" i="36"/>
  <c r="LW4" i="36"/>
  <c r="LY4" i="36"/>
  <c r="LZ4" i="36"/>
  <c r="MA4" i="36"/>
  <c r="MB4" i="36"/>
  <c r="MC4" i="36"/>
  <c r="MD4" i="36"/>
  <c r="ME4" i="36"/>
  <c r="MF4" i="36"/>
  <c r="MG4" i="36"/>
  <c r="MH4" i="36"/>
  <c r="MJ4" i="36"/>
  <c r="MK4" i="36"/>
  <c r="ML4" i="36"/>
  <c r="MM4" i="36"/>
  <c r="MN4" i="36"/>
  <c r="MO4" i="36"/>
  <c r="MP4" i="36"/>
  <c r="MQ4" i="36"/>
  <c r="MR4" i="36"/>
  <c r="MS4" i="36"/>
  <c r="MU4" i="36"/>
  <c r="MV4" i="36"/>
  <c r="MW4" i="36"/>
  <c r="MX4" i="36"/>
  <c r="MY4" i="36"/>
  <c r="MZ4" i="36"/>
  <c r="NA4" i="36"/>
  <c r="NB4" i="36"/>
  <c r="NC4" i="36"/>
  <c r="ND4" i="36"/>
  <c r="NF4" i="36"/>
  <c r="NG4" i="36"/>
  <c r="NH4" i="36"/>
  <c r="NI4" i="36"/>
  <c r="NJ4" i="36"/>
  <c r="NK4" i="36"/>
  <c r="NL4" i="36"/>
  <c r="NM4" i="36"/>
  <c r="NN4" i="36"/>
  <c r="NO4" i="36"/>
  <c r="NQ4" i="36"/>
  <c r="NR4" i="36"/>
  <c r="NS4" i="36"/>
  <c r="NT4" i="36"/>
  <c r="NU4" i="36"/>
  <c r="NV4" i="36"/>
  <c r="NW4" i="36"/>
  <c r="NX4" i="36"/>
  <c r="NY4" i="36"/>
  <c r="NZ4" i="36"/>
  <c r="OB4" i="36"/>
  <c r="OC4" i="36"/>
  <c r="OD4" i="36"/>
  <c r="OE4" i="36"/>
  <c r="OF4" i="36"/>
  <c r="OG4" i="36"/>
  <c r="OH4" i="36"/>
  <c r="OI4" i="36"/>
  <c r="OJ4" i="36"/>
  <c r="OK4" i="36"/>
  <c r="OM4" i="36"/>
  <c r="ON4" i="36"/>
  <c r="OO4" i="36"/>
  <c r="OP4" i="36"/>
  <c r="OQ4" i="36"/>
  <c r="OR4" i="36"/>
  <c r="OS4" i="36"/>
  <c r="OT4" i="36"/>
  <c r="OU4" i="36"/>
  <c r="OV4" i="36"/>
  <c r="OX4" i="36"/>
  <c r="OY4" i="36"/>
  <c r="OZ4" i="36"/>
  <c r="PA4" i="36"/>
  <c r="PB4" i="36"/>
  <c r="PC4" i="36"/>
  <c r="PD4" i="36"/>
  <c r="PE4" i="36"/>
  <c r="PF4" i="36"/>
  <c r="PG4" i="36"/>
  <c r="PI4" i="36"/>
  <c r="PJ4" i="36"/>
  <c r="PK4" i="36"/>
  <c r="PL4" i="36"/>
  <c r="PM4" i="36"/>
  <c r="PN4" i="36"/>
  <c r="PO4" i="36"/>
  <c r="PP4" i="36"/>
  <c r="PQ4" i="36"/>
  <c r="PR4" i="36"/>
  <c r="PT4" i="36"/>
  <c r="PU4" i="36"/>
  <c r="PV4" i="36"/>
  <c r="PW4" i="36"/>
  <c r="PX4" i="36"/>
  <c r="PY4" i="36"/>
  <c r="PZ4" i="36"/>
  <c r="QA4" i="36"/>
  <c r="QB4" i="36"/>
  <c r="QC4" i="36"/>
  <c r="QE4" i="36"/>
  <c r="QF4" i="36"/>
  <c r="QG4" i="36"/>
  <c r="QH4" i="36"/>
  <c r="QI4" i="36"/>
  <c r="QJ4" i="36"/>
  <c r="QK4" i="36"/>
  <c r="QL4" i="36"/>
  <c r="QM4" i="36"/>
  <c r="QN4" i="36"/>
  <c r="QP4" i="36"/>
  <c r="QQ4" i="36"/>
  <c r="QR4" i="36"/>
  <c r="QS4" i="36"/>
  <c r="QT4" i="36"/>
  <c r="QU4" i="36"/>
  <c r="QV4" i="36"/>
  <c r="QW4" i="36"/>
  <c r="QX4" i="36"/>
  <c r="QY4" i="36"/>
  <c r="RA4" i="36"/>
  <c r="RB4" i="36"/>
  <c r="RC4" i="36"/>
  <c r="RD4" i="36"/>
  <c r="RE4" i="36"/>
  <c r="RF4" i="36"/>
  <c r="RG4" i="36"/>
  <c r="RH4" i="36"/>
  <c r="RI4" i="36"/>
  <c r="RJ4" i="36"/>
  <c r="RL4" i="36"/>
  <c r="RM4" i="36"/>
  <c r="RN4" i="36"/>
  <c r="RO4" i="36"/>
  <c r="RP4" i="36"/>
  <c r="RQ4" i="36"/>
  <c r="RR4" i="36"/>
  <c r="RS4" i="36"/>
  <c r="RT4" i="36"/>
  <c r="RU4" i="36"/>
  <c r="RW4" i="36"/>
  <c r="RX4" i="36"/>
  <c r="RY4" i="36"/>
  <c r="RZ4" i="36"/>
  <c r="SA4" i="36"/>
  <c r="SB4" i="36"/>
  <c r="SC4" i="36"/>
  <c r="SD4" i="36"/>
  <c r="SE4" i="36"/>
  <c r="SF4" i="36"/>
  <c r="SH4" i="36"/>
  <c r="SI4" i="36"/>
  <c r="SJ4" i="36"/>
  <c r="SK4" i="36"/>
  <c r="SL4" i="36"/>
  <c r="SM4" i="36"/>
  <c r="SN4" i="36"/>
  <c r="SO4" i="36"/>
  <c r="SP4" i="36"/>
  <c r="SQ4" i="36"/>
  <c r="SS4" i="36"/>
  <c r="ST4" i="36"/>
  <c r="SU4" i="36"/>
  <c r="SV4" i="36"/>
  <c r="SW4" i="36"/>
  <c r="SX4" i="36"/>
  <c r="SY4" i="36"/>
  <c r="SZ4" i="36"/>
  <c r="TA4" i="36"/>
  <c r="TB4" i="36"/>
  <c r="TD4" i="36"/>
  <c r="TE4" i="36"/>
  <c r="TF4" i="36"/>
  <c r="TG4" i="36"/>
  <c r="TH4" i="36"/>
  <c r="TI4" i="36"/>
  <c r="TJ4" i="36"/>
  <c r="TK4" i="36"/>
  <c r="TL4" i="36"/>
  <c r="TM4" i="36"/>
  <c r="TO4" i="36"/>
  <c r="TP4" i="36"/>
  <c r="TQ4" i="36"/>
  <c r="TR4" i="36"/>
  <c r="TS4" i="36"/>
  <c r="TT4" i="36"/>
  <c r="TU4" i="36"/>
  <c r="TV4" i="36"/>
  <c r="TW4" i="36"/>
  <c r="TX4" i="36"/>
  <c r="TZ4" i="36"/>
  <c r="UA4" i="36"/>
  <c r="UB4" i="36"/>
  <c r="UC4" i="36"/>
  <c r="UD4" i="36"/>
  <c r="L1" i="36"/>
  <c r="P1" i="36"/>
  <c r="R1" i="36"/>
  <c r="V1" i="36"/>
  <c r="N3" i="36"/>
  <c r="T3" i="36"/>
  <c r="L4" i="36"/>
  <c r="M4" i="36"/>
  <c r="N4" i="36"/>
  <c r="O4" i="36"/>
  <c r="P4" i="36"/>
  <c r="R4" i="36"/>
  <c r="S4" i="36"/>
  <c r="T4" i="36"/>
  <c r="U4" i="36"/>
  <c r="V4" i="36"/>
  <c r="M2" i="37"/>
  <c r="R2" i="37"/>
  <c r="W2" i="37"/>
  <c r="AB2" i="37"/>
  <c r="AG2" i="37"/>
  <c r="AL2" i="37"/>
  <c r="AQ2" i="37"/>
  <c r="AV2" i="37"/>
  <c r="BA2" i="37"/>
  <c r="BF2" i="37"/>
  <c r="BK2" i="37"/>
  <c r="BP2" i="37"/>
  <c r="BU2" i="37"/>
  <c r="BZ2" i="37"/>
  <c r="CE2" i="37"/>
  <c r="CJ2" i="37"/>
  <c r="CO2" i="37"/>
  <c r="CT2" i="37"/>
  <c r="CY2" i="37"/>
  <c r="DD2" i="37"/>
  <c r="DI2" i="37"/>
  <c r="DN2" i="37"/>
  <c r="DS2" i="37"/>
  <c r="DX2" i="37"/>
  <c r="EC2" i="37"/>
  <c r="EH2" i="37"/>
  <c r="EM2" i="37"/>
  <c r="ER2" i="37"/>
  <c r="EW2" i="37"/>
  <c r="FB2" i="37"/>
  <c r="FG2" i="37"/>
  <c r="FL2" i="37"/>
  <c r="FQ2" i="37"/>
  <c r="FV2" i="37"/>
  <c r="GA2" i="37"/>
  <c r="GF2" i="37"/>
  <c r="GK2" i="37"/>
  <c r="GP2" i="37"/>
  <c r="GU2" i="37"/>
  <c r="GZ2" i="37"/>
  <c r="HE2" i="37"/>
  <c r="HJ2" i="37"/>
  <c r="HO2" i="37"/>
  <c r="HT2" i="37"/>
  <c r="HY2" i="37"/>
  <c r="ID2" i="37"/>
  <c r="II2" i="37"/>
  <c r="IN2" i="37"/>
  <c r="IS2" i="37"/>
  <c r="IX2" i="37"/>
  <c r="JC2" i="37"/>
  <c r="JH2" i="37"/>
  <c r="JM2" i="37"/>
  <c r="JR2" i="37"/>
  <c r="JW2" i="37"/>
  <c r="KB2" i="37"/>
  <c r="KG2" i="37"/>
  <c r="KL2" i="37"/>
  <c r="KQ2" i="37"/>
  <c r="KV2" i="37"/>
  <c r="LA2" i="37"/>
  <c r="LF2" i="37"/>
  <c r="LK2" i="37"/>
  <c r="LP2" i="37"/>
  <c r="LU2" i="37"/>
  <c r="LZ2" i="37"/>
  <c r="ME2" i="37"/>
  <c r="MJ2" i="37"/>
  <c r="MO2" i="37"/>
  <c r="MT2" i="37"/>
  <c r="MY2" i="37"/>
  <c r="ND2" i="37"/>
  <c r="NI2" i="37"/>
  <c r="NN2" i="37"/>
  <c r="NS2" i="37"/>
  <c r="NX2" i="37"/>
  <c r="OC2" i="37"/>
  <c r="OH2" i="37"/>
  <c r="OM2" i="37"/>
  <c r="OR2" i="37"/>
  <c r="OW2" i="37"/>
  <c r="PB2" i="37"/>
  <c r="PG2" i="37"/>
  <c r="PL2" i="37"/>
  <c r="PQ2" i="37"/>
  <c r="PV2" i="37"/>
  <c r="QA2" i="37"/>
  <c r="QF2" i="37"/>
  <c r="QK2" i="37"/>
  <c r="QP2" i="37"/>
  <c r="QU2" i="37"/>
  <c r="QZ2" i="37"/>
  <c r="RE2" i="37"/>
  <c r="RJ2" i="37"/>
  <c r="RO2" i="37"/>
  <c r="RT2" i="37"/>
  <c r="RY2" i="37"/>
  <c r="SD2" i="37"/>
  <c r="H2" i="37"/>
  <c r="F1" i="37"/>
  <c r="J1" i="37"/>
  <c r="K1" i="37"/>
  <c r="O1" i="37"/>
  <c r="P1" i="37"/>
  <c r="T1" i="37"/>
  <c r="U1" i="37"/>
  <c r="Y1" i="37"/>
  <c r="Z1" i="37"/>
  <c r="AD1" i="37"/>
  <c r="AE1" i="37"/>
  <c r="AI1" i="37"/>
  <c r="AJ1" i="37"/>
  <c r="AN1" i="37"/>
  <c r="AO1" i="37"/>
  <c r="AS1" i="37"/>
  <c r="AT1" i="37"/>
  <c r="AX1" i="37"/>
  <c r="AY1" i="37"/>
  <c r="BC1" i="37"/>
  <c r="BD1" i="37"/>
  <c r="BH1" i="37"/>
  <c r="BI1" i="37"/>
  <c r="BM1" i="37"/>
  <c r="BN1" i="37"/>
  <c r="BR1" i="37"/>
  <c r="BS1" i="37"/>
  <c r="BW1" i="37"/>
  <c r="BX1" i="37"/>
  <c r="CB1" i="37"/>
  <c r="CC1" i="37"/>
  <c r="CG1" i="37"/>
  <c r="CH1" i="37"/>
  <c r="CL1" i="37"/>
  <c r="CM1" i="37"/>
  <c r="CQ1" i="37"/>
  <c r="CR1" i="37"/>
  <c r="CV1" i="37"/>
  <c r="CW1" i="37"/>
  <c r="DA1" i="37"/>
  <c r="DB1" i="37"/>
  <c r="DF1" i="37"/>
  <c r="DG1" i="37"/>
  <c r="DK1" i="37"/>
  <c r="DL1" i="37"/>
  <c r="DP1" i="37"/>
  <c r="DQ1" i="37"/>
  <c r="DU1" i="37"/>
  <c r="DV1" i="37"/>
  <c r="DZ1" i="37"/>
  <c r="EA1" i="37"/>
  <c r="EE1" i="37"/>
  <c r="EF1" i="37"/>
  <c r="EJ1" i="37"/>
  <c r="EK1" i="37"/>
  <c r="EO1" i="37"/>
  <c r="EP1" i="37"/>
  <c r="ET1" i="37"/>
  <c r="EU1" i="37"/>
  <c r="EY1" i="37"/>
  <c r="EZ1" i="37"/>
  <c r="FD1" i="37"/>
  <c r="FE1" i="37"/>
  <c r="FI1" i="37"/>
  <c r="FJ1" i="37"/>
  <c r="FN1" i="37"/>
  <c r="FO1" i="37"/>
  <c r="FS1" i="37"/>
  <c r="FT1" i="37"/>
  <c r="FX1" i="37"/>
  <c r="FY1" i="37"/>
  <c r="GC1" i="37"/>
  <c r="GD1" i="37"/>
  <c r="GH1" i="37"/>
  <c r="GI1" i="37"/>
  <c r="GM1" i="37"/>
  <c r="GN1" i="37"/>
  <c r="GR1" i="37"/>
  <c r="GS1" i="37"/>
  <c r="GW1" i="37"/>
  <c r="GX1" i="37"/>
  <c r="HB1" i="37"/>
  <c r="HC1" i="37"/>
  <c r="HG1" i="37"/>
  <c r="HH1" i="37"/>
  <c r="HL1" i="37"/>
  <c r="HM1" i="37"/>
  <c r="HQ1" i="37"/>
  <c r="HR1" i="37"/>
  <c r="HV1" i="37"/>
  <c r="HW1" i="37"/>
  <c r="IA1" i="37"/>
  <c r="IB1" i="37"/>
  <c r="IF1" i="37"/>
  <c r="IG1" i="37"/>
  <c r="IK1" i="37"/>
  <c r="IL1" i="37"/>
  <c r="IP1" i="37"/>
  <c r="IQ1" i="37"/>
  <c r="IU1" i="37"/>
  <c r="IV1" i="37"/>
  <c r="IZ1" i="37"/>
  <c r="JA1" i="37"/>
  <c r="JE1" i="37"/>
  <c r="JF1" i="37"/>
  <c r="JJ1" i="37"/>
  <c r="JK1" i="37"/>
  <c r="JO1" i="37"/>
  <c r="JP1" i="37"/>
  <c r="JT1" i="37"/>
  <c r="JU1" i="37"/>
  <c r="JY1" i="37"/>
  <c r="JZ1" i="37"/>
  <c r="KD1" i="37"/>
  <c r="KE1" i="37"/>
  <c r="KI1" i="37"/>
  <c r="KJ1" i="37"/>
  <c r="KN1" i="37"/>
  <c r="KO1" i="37"/>
  <c r="KS1" i="37"/>
  <c r="KT1" i="37"/>
  <c r="KX1" i="37"/>
  <c r="KY1" i="37"/>
  <c r="LC1" i="37"/>
  <c r="LD1" i="37"/>
  <c r="LH1" i="37"/>
  <c r="LI1" i="37"/>
  <c r="LM1" i="37"/>
  <c r="LN1" i="37"/>
  <c r="LR1" i="37"/>
  <c r="LS1" i="37"/>
  <c r="LW1" i="37"/>
  <c r="LX1" i="37"/>
  <c r="MB1" i="37"/>
  <c r="MC1" i="37"/>
  <c r="MG1" i="37"/>
  <c r="MH1" i="37"/>
  <c r="ML1" i="37"/>
  <c r="MM1" i="37"/>
  <c r="MQ1" i="37"/>
  <c r="MR1" i="37"/>
  <c r="MV1" i="37"/>
  <c r="MW1" i="37"/>
  <c r="NA1" i="37"/>
  <c r="NB1" i="37"/>
  <c r="NF1" i="37"/>
  <c r="NG1" i="37"/>
  <c r="NK1" i="37"/>
  <c r="NL1" i="37"/>
  <c r="NP1" i="37"/>
  <c r="NQ1" i="37"/>
  <c r="NU1" i="37"/>
  <c r="NV1" i="37"/>
  <c r="NZ1" i="37"/>
  <c r="OA1" i="37"/>
  <c r="OE1" i="37"/>
  <c r="OF1" i="37"/>
  <c r="OJ1" i="37"/>
  <c r="OK1" i="37"/>
  <c r="OO1" i="37"/>
  <c r="OP1" i="37"/>
  <c r="OT1" i="37"/>
  <c r="OU1" i="37"/>
  <c r="OY1" i="37"/>
  <c r="OZ1" i="37"/>
  <c r="PD1" i="37"/>
  <c r="PE1" i="37"/>
  <c r="PI1" i="37"/>
  <c r="PJ1" i="37"/>
  <c r="PN1" i="37"/>
  <c r="PO1" i="37"/>
  <c r="PS1" i="37"/>
  <c r="PT1" i="37"/>
  <c r="PX1" i="37"/>
  <c r="PY1" i="37"/>
  <c r="QC1" i="37"/>
  <c r="QD1" i="37"/>
  <c r="QH1" i="37"/>
  <c r="QI1" i="37"/>
  <c r="QM1" i="37"/>
  <c r="QN1" i="37"/>
  <c r="QR1" i="37"/>
  <c r="QS1" i="37"/>
  <c r="QW1" i="37"/>
  <c r="QX1" i="37"/>
  <c r="RB1" i="37"/>
  <c r="RC1" i="37"/>
  <c r="RG1" i="37"/>
  <c r="RH1" i="37"/>
  <c r="RL1" i="37"/>
  <c r="RM1" i="37"/>
  <c r="RQ1" i="37"/>
  <c r="RR1" i="37"/>
  <c r="RV1" i="37"/>
  <c r="RW1" i="37"/>
  <c r="SA1" i="37"/>
  <c r="SB1" i="37"/>
  <c r="SF1" i="37"/>
  <c r="H3" i="37"/>
  <c r="M3" i="37"/>
  <c r="R3" i="37"/>
  <c r="W3" i="37"/>
  <c r="AB3" i="37"/>
  <c r="AG3" i="37"/>
  <c r="AL3" i="37"/>
  <c r="AQ3" i="37"/>
  <c r="AV3" i="37"/>
  <c r="BA3" i="37"/>
  <c r="BF3" i="37"/>
  <c r="BK3" i="37"/>
  <c r="BP3" i="37"/>
  <c r="BU3" i="37"/>
  <c r="BZ3" i="37"/>
  <c r="CE3" i="37"/>
  <c r="CJ3" i="37"/>
  <c r="CO3" i="37"/>
  <c r="CT3" i="37"/>
  <c r="CY3" i="37"/>
  <c r="DD3" i="37"/>
  <c r="DI3" i="37"/>
  <c r="DN3" i="37"/>
  <c r="DS3" i="37"/>
  <c r="DX3" i="37"/>
  <c r="EC3" i="37"/>
  <c r="EH3" i="37"/>
  <c r="EM3" i="37"/>
  <c r="ER3" i="37"/>
  <c r="EW3" i="37"/>
  <c r="FB3" i="37"/>
  <c r="FG3" i="37"/>
  <c r="FL3" i="37"/>
  <c r="FQ3" i="37"/>
  <c r="FV3" i="37"/>
  <c r="GA3" i="37"/>
  <c r="GF3" i="37"/>
  <c r="GK3" i="37"/>
  <c r="GP3" i="37"/>
  <c r="GU3" i="37"/>
  <c r="GZ3" i="37"/>
  <c r="HE3" i="37"/>
  <c r="HJ3" i="37"/>
  <c r="HO3" i="37"/>
  <c r="HT3" i="37"/>
  <c r="HY3" i="37"/>
  <c r="ID3" i="37"/>
  <c r="II3" i="37"/>
  <c r="IN3" i="37"/>
  <c r="IS3" i="37"/>
  <c r="IX3" i="37"/>
  <c r="JC3" i="37"/>
  <c r="JH3" i="37"/>
  <c r="JM3" i="37"/>
  <c r="JR3" i="37"/>
  <c r="JW3" i="37"/>
  <c r="KB3" i="37"/>
  <c r="KG3" i="37"/>
  <c r="KL3" i="37"/>
  <c r="KQ3" i="37"/>
  <c r="KV3" i="37"/>
  <c r="LA3" i="37"/>
  <c r="LF3" i="37"/>
  <c r="LK3" i="37"/>
  <c r="LP3" i="37"/>
  <c r="LU3" i="37"/>
  <c r="LZ3" i="37"/>
  <c r="ME3" i="37"/>
  <c r="MJ3" i="37"/>
  <c r="MO3" i="37"/>
  <c r="MT3" i="37"/>
  <c r="MY3" i="37"/>
  <c r="ND3" i="37"/>
  <c r="NI3" i="37"/>
  <c r="NN3" i="37"/>
  <c r="NS3" i="37"/>
  <c r="NX3" i="37"/>
  <c r="OC3" i="37"/>
  <c r="OH3" i="37"/>
  <c r="OM3" i="37"/>
  <c r="OR3" i="37"/>
  <c r="OW3" i="37"/>
  <c r="PB3" i="37"/>
  <c r="PG3" i="37"/>
  <c r="PL3" i="37"/>
  <c r="PQ3" i="37"/>
  <c r="PV3" i="37"/>
  <c r="QA3" i="37"/>
  <c r="QF3" i="37"/>
  <c r="QK3" i="37"/>
  <c r="QP3" i="37"/>
  <c r="QU3" i="37"/>
  <c r="QZ3" i="37"/>
  <c r="RE3" i="37"/>
  <c r="RJ3" i="37"/>
  <c r="RO3" i="37"/>
  <c r="RT3" i="37"/>
  <c r="RY3" i="37"/>
  <c r="SD3" i="37"/>
  <c r="F4" i="37"/>
  <c r="G4" i="37"/>
  <c r="H4" i="37"/>
  <c r="I4" i="37"/>
  <c r="J4" i="37"/>
  <c r="K4" i="37"/>
  <c r="L4" i="37"/>
  <c r="M4" i="37"/>
  <c r="N4" i="37"/>
  <c r="O4" i="37"/>
  <c r="P4" i="37"/>
  <c r="Q4" i="37"/>
  <c r="R4" i="37"/>
  <c r="S4" i="37"/>
  <c r="T4" i="37"/>
  <c r="U4" i="37"/>
  <c r="V4" i="37"/>
  <c r="W4" i="37"/>
  <c r="X4" i="37"/>
  <c r="Y4" i="37"/>
  <c r="Z4" i="37"/>
  <c r="AA4" i="37"/>
  <c r="AB4" i="37"/>
  <c r="AC4" i="37"/>
  <c r="AD4" i="37"/>
  <c r="AE4" i="37"/>
  <c r="AF4" i="37"/>
  <c r="AG4" i="37"/>
  <c r="AH4" i="37"/>
  <c r="AI4" i="37"/>
  <c r="AJ4" i="37"/>
  <c r="AK4" i="37"/>
  <c r="AL4" i="37"/>
  <c r="AM4" i="37"/>
  <c r="AN4" i="37"/>
  <c r="AO4" i="37"/>
  <c r="AP4" i="37"/>
  <c r="AQ4" i="37"/>
  <c r="AR4" i="37"/>
  <c r="AS4" i="37"/>
  <c r="AT4" i="37"/>
  <c r="AU4" i="37"/>
  <c r="AV4" i="37"/>
  <c r="AW4" i="37"/>
  <c r="AX4" i="37"/>
  <c r="AY4" i="37"/>
  <c r="AZ4" i="37"/>
  <c r="BA4" i="37"/>
  <c r="BB4" i="37"/>
  <c r="BC4" i="37"/>
  <c r="BD4" i="37"/>
  <c r="BE4" i="37"/>
  <c r="BF4" i="37"/>
  <c r="BG4" i="37"/>
  <c r="BH4" i="37"/>
  <c r="BI4" i="37"/>
  <c r="BJ4" i="37"/>
  <c r="BK4" i="37"/>
  <c r="BL4" i="37"/>
  <c r="BM4" i="37"/>
  <c r="BN4" i="37"/>
  <c r="BO4" i="37"/>
  <c r="BP4" i="37"/>
  <c r="BQ4" i="37"/>
  <c r="BR4" i="37"/>
  <c r="BS4" i="37"/>
  <c r="BT4" i="37"/>
  <c r="BU4" i="37"/>
  <c r="BV4" i="37"/>
  <c r="BW4" i="37"/>
  <c r="BX4" i="37"/>
  <c r="BY4" i="37"/>
  <c r="BZ4" i="37"/>
  <c r="CA4" i="37"/>
  <c r="CB4" i="37"/>
  <c r="CC4" i="37"/>
  <c r="CD4" i="37"/>
  <c r="CE4" i="37"/>
  <c r="CF4" i="37"/>
  <c r="CG4" i="37"/>
  <c r="CH4" i="37"/>
  <c r="CI4" i="37"/>
  <c r="CJ4" i="37"/>
  <c r="CK4" i="37"/>
  <c r="CL4" i="37"/>
  <c r="CM4" i="37"/>
  <c r="CN4" i="37"/>
  <c r="CO4" i="37"/>
  <c r="CP4" i="37"/>
  <c r="CQ4" i="37"/>
  <c r="CR4" i="37"/>
  <c r="CS4" i="37"/>
  <c r="CT4" i="37"/>
  <c r="CU4" i="37"/>
  <c r="CV4" i="37"/>
  <c r="CW4" i="37"/>
  <c r="CX4" i="37"/>
  <c r="CY4" i="37"/>
  <c r="CZ4" i="37"/>
  <c r="DA4" i="37"/>
  <c r="DB4" i="37"/>
  <c r="DC4" i="37"/>
  <c r="DD4" i="37"/>
  <c r="DE4" i="37"/>
  <c r="DF4" i="37"/>
  <c r="DG4" i="37"/>
  <c r="DH4" i="37"/>
  <c r="DI4" i="37"/>
  <c r="DJ4" i="37"/>
  <c r="DK4" i="37"/>
  <c r="DL4" i="37"/>
  <c r="DM4" i="37"/>
  <c r="DN4" i="37"/>
  <c r="DO4" i="37"/>
  <c r="DP4" i="37"/>
  <c r="DQ4" i="37"/>
  <c r="DR4" i="37"/>
  <c r="DS4" i="37"/>
  <c r="DT4" i="37"/>
  <c r="DU4" i="37"/>
  <c r="DV4" i="37"/>
  <c r="DW4" i="37"/>
  <c r="DX4" i="37"/>
  <c r="DY4" i="37"/>
  <c r="DZ4" i="37"/>
  <c r="EA4" i="37"/>
  <c r="EB4" i="37"/>
  <c r="EC4" i="37"/>
  <c r="ED4" i="37"/>
  <c r="EE4" i="37"/>
  <c r="EF4" i="37"/>
  <c r="EG4" i="37"/>
  <c r="EH4" i="37"/>
  <c r="EI4" i="37"/>
  <c r="EJ4" i="37"/>
  <c r="EK4" i="37"/>
  <c r="EL4" i="37"/>
  <c r="EM4" i="37"/>
  <c r="EN4" i="37"/>
  <c r="EO4" i="37"/>
  <c r="EP4" i="37"/>
  <c r="EQ4" i="37"/>
  <c r="ER4" i="37"/>
  <c r="ES4" i="37"/>
  <c r="ET4" i="37"/>
  <c r="EU4" i="37"/>
  <c r="EV4" i="37"/>
  <c r="EW4" i="37"/>
  <c r="EX4" i="37"/>
  <c r="EY4" i="37"/>
  <c r="EZ4" i="37"/>
  <c r="FA4" i="37"/>
  <c r="FB4" i="37"/>
  <c r="FC4" i="37"/>
  <c r="FD4" i="37"/>
  <c r="FE4" i="37"/>
  <c r="FF4" i="37"/>
  <c r="FG4" i="37"/>
  <c r="FH4" i="37"/>
  <c r="FI4" i="37"/>
  <c r="FJ4" i="37"/>
  <c r="FK4" i="37"/>
  <c r="FL4" i="37"/>
  <c r="FM4" i="37"/>
  <c r="FN4" i="37"/>
  <c r="FO4" i="37"/>
  <c r="FP4" i="37"/>
  <c r="FQ4" i="37"/>
  <c r="FR4" i="37"/>
  <c r="FS4" i="37"/>
  <c r="FT4" i="37"/>
  <c r="FU4" i="37"/>
  <c r="FV4" i="37"/>
  <c r="FW4" i="37"/>
  <c r="FX4" i="37"/>
  <c r="FY4" i="37"/>
  <c r="FZ4" i="37"/>
  <c r="GA4" i="37"/>
  <c r="GB4" i="37"/>
  <c r="GC4" i="37"/>
  <c r="GD4" i="37"/>
  <c r="GE4" i="37"/>
  <c r="GF4" i="37"/>
  <c r="GG4" i="37"/>
  <c r="GH4" i="37"/>
  <c r="GI4" i="37"/>
  <c r="GJ4" i="37"/>
  <c r="GK4" i="37"/>
  <c r="GL4" i="37"/>
  <c r="GM4" i="37"/>
  <c r="GN4" i="37"/>
  <c r="GO4" i="37"/>
  <c r="GP4" i="37"/>
  <c r="GQ4" i="37"/>
  <c r="GR4" i="37"/>
  <c r="GS4" i="37"/>
  <c r="GT4" i="37"/>
  <c r="GU4" i="37"/>
  <c r="GV4" i="37"/>
  <c r="GW4" i="37"/>
  <c r="GX4" i="37"/>
  <c r="GY4" i="37"/>
  <c r="GZ4" i="37"/>
  <c r="HA4" i="37"/>
  <c r="HB4" i="37"/>
  <c r="HC4" i="37"/>
  <c r="HD4" i="37"/>
  <c r="HE4" i="37"/>
  <c r="HF4" i="37"/>
  <c r="HG4" i="37"/>
  <c r="HH4" i="37"/>
  <c r="HI4" i="37"/>
  <c r="HJ4" i="37"/>
  <c r="HK4" i="37"/>
  <c r="HL4" i="37"/>
  <c r="HM4" i="37"/>
  <c r="HN4" i="37"/>
  <c r="HO4" i="37"/>
  <c r="HP4" i="37"/>
  <c r="HQ4" i="37"/>
  <c r="HR4" i="37"/>
  <c r="HS4" i="37"/>
  <c r="HT4" i="37"/>
  <c r="HU4" i="37"/>
  <c r="HV4" i="37"/>
  <c r="HW4" i="37"/>
  <c r="HX4" i="37"/>
  <c r="HY4" i="37"/>
  <c r="HZ4" i="37"/>
  <c r="IA4" i="37"/>
  <c r="IB4" i="37"/>
  <c r="IC4" i="37"/>
  <c r="ID4" i="37"/>
  <c r="IE4" i="37"/>
  <c r="IF4" i="37"/>
  <c r="IG4" i="37"/>
  <c r="IH4" i="37"/>
  <c r="II4" i="37"/>
  <c r="IJ4" i="37"/>
  <c r="IK4" i="37"/>
  <c r="IL4" i="37"/>
  <c r="IM4" i="37"/>
  <c r="IN4" i="37"/>
  <c r="IO4" i="37"/>
  <c r="IP4" i="37"/>
  <c r="IQ4" i="37"/>
  <c r="IR4" i="37"/>
  <c r="IS4" i="37"/>
  <c r="IT4" i="37"/>
  <c r="IU4" i="37"/>
  <c r="IV4" i="37"/>
  <c r="IW4" i="37"/>
  <c r="IX4" i="37"/>
  <c r="IY4" i="37"/>
  <c r="IZ4" i="37"/>
  <c r="JA4" i="37"/>
  <c r="JB4" i="37"/>
  <c r="JC4" i="37"/>
  <c r="JD4" i="37"/>
  <c r="JE4" i="37"/>
  <c r="JF4" i="37"/>
  <c r="JG4" i="37"/>
  <c r="JH4" i="37"/>
  <c r="JI4" i="37"/>
  <c r="JJ4" i="37"/>
  <c r="JK4" i="37"/>
  <c r="JL4" i="37"/>
  <c r="JM4" i="37"/>
  <c r="JN4" i="37"/>
  <c r="JO4" i="37"/>
  <c r="JP4" i="37"/>
  <c r="JQ4" i="37"/>
  <c r="JR4" i="37"/>
  <c r="JS4" i="37"/>
  <c r="JT4" i="37"/>
  <c r="JU4" i="37"/>
  <c r="JV4" i="37"/>
  <c r="JW4" i="37"/>
  <c r="JX4" i="37"/>
  <c r="JY4" i="37"/>
  <c r="JZ4" i="37"/>
  <c r="KA4" i="37"/>
  <c r="KB4" i="37"/>
  <c r="KC4" i="37"/>
  <c r="KD4" i="37"/>
  <c r="KE4" i="37"/>
  <c r="KF4" i="37"/>
  <c r="KG4" i="37"/>
  <c r="KH4" i="37"/>
  <c r="KI4" i="37"/>
  <c r="KJ4" i="37"/>
  <c r="KK4" i="37"/>
  <c r="KL4" i="37"/>
  <c r="KM4" i="37"/>
  <c r="KN4" i="37"/>
  <c r="KO4" i="37"/>
  <c r="KP4" i="37"/>
  <c r="KQ4" i="37"/>
  <c r="KR4" i="37"/>
  <c r="KS4" i="37"/>
  <c r="KT4" i="37"/>
  <c r="KU4" i="37"/>
  <c r="KV4" i="37"/>
  <c r="KW4" i="37"/>
  <c r="KX4" i="37"/>
  <c r="KY4" i="37"/>
  <c r="KZ4" i="37"/>
  <c r="LA4" i="37"/>
  <c r="LB4" i="37"/>
  <c r="LC4" i="37"/>
  <c r="LD4" i="37"/>
  <c r="LE4" i="37"/>
  <c r="LF4" i="37"/>
  <c r="LG4" i="37"/>
  <c r="LH4" i="37"/>
  <c r="LI4" i="37"/>
  <c r="LJ4" i="37"/>
  <c r="LK4" i="37"/>
  <c r="LL4" i="37"/>
  <c r="LM4" i="37"/>
  <c r="LN4" i="37"/>
  <c r="LO4" i="37"/>
  <c r="LP4" i="37"/>
  <c r="LQ4" i="37"/>
  <c r="LR4" i="37"/>
  <c r="LS4" i="37"/>
  <c r="LT4" i="37"/>
  <c r="LU4" i="37"/>
  <c r="LV4" i="37"/>
  <c r="LW4" i="37"/>
  <c r="LX4" i="37"/>
  <c r="LY4" i="37"/>
  <c r="LZ4" i="37"/>
  <c r="MA4" i="37"/>
  <c r="MB4" i="37"/>
  <c r="MC4" i="37"/>
  <c r="MD4" i="37"/>
  <c r="ME4" i="37"/>
  <c r="MF4" i="37"/>
  <c r="MG4" i="37"/>
  <c r="MH4" i="37"/>
  <c r="MI4" i="37"/>
  <c r="MJ4" i="37"/>
  <c r="MK4" i="37"/>
  <c r="ML4" i="37"/>
  <c r="MM4" i="37"/>
  <c r="MN4" i="37"/>
  <c r="MO4" i="37"/>
  <c r="MP4" i="37"/>
  <c r="MQ4" i="37"/>
  <c r="MR4" i="37"/>
  <c r="MS4" i="37"/>
  <c r="MT4" i="37"/>
  <c r="MU4" i="37"/>
  <c r="MV4" i="37"/>
  <c r="MW4" i="37"/>
  <c r="MX4" i="37"/>
  <c r="MY4" i="37"/>
  <c r="MZ4" i="37"/>
  <c r="NA4" i="37"/>
  <c r="NB4" i="37"/>
  <c r="NC4" i="37"/>
  <c r="ND4" i="37"/>
  <c r="NE4" i="37"/>
  <c r="NF4" i="37"/>
  <c r="NG4" i="37"/>
  <c r="NH4" i="37"/>
  <c r="NI4" i="37"/>
  <c r="NJ4" i="37"/>
  <c r="NK4" i="37"/>
  <c r="NL4" i="37"/>
  <c r="NM4" i="37"/>
  <c r="NN4" i="37"/>
  <c r="NO4" i="37"/>
  <c r="NP4" i="37"/>
  <c r="NQ4" i="37"/>
  <c r="NR4" i="37"/>
  <c r="NS4" i="37"/>
  <c r="NT4" i="37"/>
  <c r="NU4" i="37"/>
  <c r="NV4" i="37"/>
  <c r="NW4" i="37"/>
  <c r="NX4" i="37"/>
  <c r="NY4" i="37"/>
  <c r="NZ4" i="37"/>
  <c r="OA4" i="37"/>
  <c r="OB4" i="37"/>
  <c r="OC4" i="37"/>
  <c r="OD4" i="37"/>
  <c r="OE4" i="37"/>
  <c r="OF4" i="37"/>
  <c r="OG4" i="37"/>
  <c r="OH4" i="37"/>
  <c r="OI4" i="37"/>
  <c r="OJ4" i="37"/>
  <c r="OK4" i="37"/>
  <c r="OL4" i="37"/>
  <c r="OM4" i="37"/>
  <c r="ON4" i="37"/>
  <c r="OO4" i="37"/>
  <c r="OP4" i="37"/>
  <c r="OQ4" i="37"/>
  <c r="OR4" i="37"/>
  <c r="OS4" i="37"/>
  <c r="OT4" i="37"/>
  <c r="OU4" i="37"/>
  <c r="OV4" i="37"/>
  <c r="OW4" i="37"/>
  <c r="OX4" i="37"/>
  <c r="OY4" i="37"/>
  <c r="OZ4" i="37"/>
  <c r="PA4" i="37"/>
  <c r="PB4" i="37"/>
  <c r="PC4" i="37"/>
  <c r="PD4" i="37"/>
  <c r="PE4" i="37"/>
  <c r="PF4" i="37"/>
  <c r="PG4" i="37"/>
  <c r="PH4" i="37"/>
  <c r="PI4" i="37"/>
  <c r="PJ4" i="37"/>
  <c r="PK4" i="37"/>
  <c r="PL4" i="37"/>
  <c r="PM4" i="37"/>
  <c r="PN4" i="37"/>
  <c r="PO4" i="37"/>
  <c r="PP4" i="37"/>
  <c r="PQ4" i="37"/>
  <c r="PR4" i="37"/>
  <c r="PS4" i="37"/>
  <c r="PT4" i="37"/>
  <c r="PU4" i="37"/>
  <c r="PV4" i="37"/>
  <c r="PW4" i="37"/>
  <c r="PX4" i="37"/>
  <c r="PY4" i="37"/>
  <c r="PZ4" i="37"/>
  <c r="QA4" i="37"/>
  <c r="QB4" i="37"/>
  <c r="QC4" i="37"/>
  <c r="QD4" i="37"/>
  <c r="QE4" i="37"/>
  <c r="QF4" i="37"/>
  <c r="QG4" i="37"/>
  <c r="QH4" i="37"/>
  <c r="QI4" i="37"/>
  <c r="QJ4" i="37"/>
  <c r="QK4" i="37"/>
  <c r="QL4" i="37"/>
  <c r="QM4" i="37"/>
  <c r="QN4" i="37"/>
  <c r="QO4" i="37"/>
  <c r="QP4" i="37"/>
  <c r="QQ4" i="37"/>
  <c r="QR4" i="37"/>
  <c r="QS4" i="37"/>
  <c r="QT4" i="37"/>
  <c r="QU4" i="37"/>
  <c r="QV4" i="37"/>
  <c r="QW4" i="37"/>
  <c r="QX4" i="37"/>
  <c r="QY4" i="37"/>
  <c r="QZ4" i="37"/>
  <c r="RA4" i="37"/>
  <c r="RB4" i="37"/>
  <c r="RC4" i="37"/>
  <c r="RD4" i="37"/>
  <c r="RE4" i="37"/>
  <c r="RF4" i="37"/>
  <c r="RG4" i="37"/>
  <c r="RH4" i="37"/>
  <c r="RI4" i="37"/>
  <c r="RJ4" i="37"/>
  <c r="RK4" i="37"/>
  <c r="RL4" i="37"/>
  <c r="RM4" i="37"/>
  <c r="RN4" i="37"/>
  <c r="RO4" i="37"/>
  <c r="RP4" i="37"/>
  <c r="RQ4" i="37"/>
  <c r="RR4" i="37"/>
  <c r="RS4" i="37"/>
  <c r="RT4" i="37"/>
  <c r="RU4" i="37"/>
  <c r="RV4" i="37"/>
  <c r="RW4" i="37"/>
  <c r="RX4" i="37"/>
  <c r="RY4" i="37"/>
  <c r="RZ4" i="37"/>
  <c r="SA4" i="37"/>
  <c r="SB4" i="37"/>
  <c r="SC4" i="37"/>
  <c r="SD4" i="37"/>
  <c r="SE4" i="37"/>
  <c r="SF4" i="37"/>
  <c r="C10" i="37"/>
  <c r="C3" i="37"/>
  <c r="C2" i="37"/>
  <c r="E1" i="37"/>
  <c r="A1" i="37"/>
  <c r="E4" i="37"/>
  <c r="D4" i="37"/>
  <c r="C4" i="37"/>
  <c r="B4" i="37"/>
  <c r="A4" i="37"/>
  <c r="I10" i="36"/>
  <c r="C10" i="36"/>
  <c r="I3" i="36"/>
  <c r="C3" i="36"/>
  <c r="K1" i="36"/>
  <c r="C2" i="36"/>
  <c r="E1" i="36"/>
  <c r="A1" i="36"/>
  <c r="K4" i="36"/>
  <c r="J4" i="36"/>
  <c r="I4" i="36"/>
  <c r="H4" i="36"/>
  <c r="G4" i="36"/>
  <c r="E4" i="36"/>
  <c r="D4" i="36"/>
  <c r="C4" i="36"/>
  <c r="B4" i="36"/>
  <c r="A4" i="36"/>
  <c r="K11" i="35"/>
  <c r="J11" i="35"/>
  <c r="I11" i="35"/>
  <c r="H11" i="35"/>
  <c r="G11" i="35"/>
  <c r="E11" i="35"/>
  <c r="D11" i="35"/>
  <c r="C11" i="35"/>
  <c r="B11" i="35"/>
  <c r="A11" i="35"/>
  <c r="K2" i="35"/>
  <c r="J2" i="35"/>
  <c r="I2" i="35"/>
  <c r="H2" i="35"/>
  <c r="G2" i="35"/>
  <c r="E2" i="35"/>
  <c r="D2" i="35"/>
  <c r="C2" i="35"/>
  <c r="B2" i="35"/>
  <c r="A2" i="35"/>
  <c r="A78" i="9"/>
  <c r="J5" i="39"/>
  <c r="J6" i="39"/>
  <c r="J7" i="39"/>
  <c r="J8" i="39"/>
  <c r="J9" i="39"/>
  <c r="J10" i="39"/>
  <c r="J11" i="39"/>
  <c r="J12" i="39"/>
  <c r="J13" i="39"/>
  <c r="J4" i="39"/>
  <c r="H5" i="39"/>
  <c r="H6" i="39"/>
  <c r="H7" i="39"/>
  <c r="H8" i="39"/>
  <c r="H9" i="39"/>
  <c r="H10" i="39"/>
  <c r="H11" i="39"/>
  <c r="H12" i="39"/>
  <c r="H13" i="39"/>
  <c r="H4" i="39"/>
  <c r="F5" i="39"/>
  <c r="F6" i="39"/>
  <c r="F7" i="39"/>
  <c r="F8" i="39"/>
  <c r="F9" i="39"/>
  <c r="F10" i="39"/>
  <c r="F11" i="39"/>
  <c r="F12" i="39"/>
  <c r="F13" i="39"/>
  <c r="F4" i="39"/>
  <c r="D5" i="39"/>
  <c r="D6" i="39"/>
  <c r="D7" i="39"/>
  <c r="D8" i="39"/>
  <c r="D9" i="39"/>
  <c r="D10" i="39"/>
  <c r="D11" i="39"/>
  <c r="D12" i="39"/>
  <c r="D13" i="39"/>
  <c r="D4" i="39"/>
  <c r="B13" i="39"/>
  <c r="B5" i="39"/>
  <c r="B6" i="39"/>
  <c r="B7" i="39"/>
  <c r="B8" i="39"/>
  <c r="B9" i="39"/>
  <c r="B10" i="39"/>
  <c r="B11" i="39"/>
  <c r="B12" i="39"/>
  <c r="B4" i="39"/>
  <c r="E14" i="39"/>
  <c r="E1" i="39"/>
  <c r="IQ14" i="35"/>
  <c r="IV14" i="35"/>
  <c r="JB14" i="35"/>
  <c r="JG14" i="35"/>
  <c r="JM14" i="35"/>
  <c r="JM5" i="35"/>
  <c r="JG5" i="35"/>
  <c r="JB5" i="35"/>
  <c r="IV5" i="35"/>
  <c r="IQ5" i="35"/>
  <c r="HO14" i="35"/>
  <c r="HU14" i="35"/>
  <c r="HZ14" i="35"/>
  <c r="IF14" i="35"/>
  <c r="IK14" i="35"/>
  <c r="IK5" i="35"/>
  <c r="IF5" i="35"/>
  <c r="HZ5" i="35"/>
  <c r="HU5" i="35"/>
  <c r="HO5" i="35"/>
  <c r="GN14" i="35"/>
  <c r="GS14" i="35"/>
  <c r="GY14" i="35"/>
  <c r="HD14" i="35"/>
  <c r="HJ14" i="35"/>
  <c r="HJ5" i="35"/>
  <c r="HD5" i="35"/>
  <c r="GY5" i="35"/>
  <c r="GS5" i="35"/>
  <c r="GN5" i="35"/>
  <c r="FL14" i="35"/>
  <c r="FR14" i="35"/>
  <c r="FW14" i="35"/>
  <c r="GC14" i="35"/>
  <c r="GH14" i="35"/>
  <c r="GH5" i="35"/>
  <c r="GC5" i="35"/>
  <c r="FW5" i="35"/>
  <c r="FR5" i="35"/>
  <c r="FL5" i="35"/>
  <c r="EK14" i="35"/>
  <c r="EP14" i="35"/>
  <c r="EV14" i="35"/>
  <c r="FA14" i="35"/>
  <c r="FG14" i="35"/>
  <c r="FG5" i="35"/>
  <c r="FA5" i="35"/>
  <c r="EV5" i="35"/>
  <c r="EP5" i="35"/>
  <c r="EK5" i="35"/>
  <c r="DI14" i="35"/>
  <c r="DO14" i="35"/>
  <c r="DT14" i="35"/>
  <c r="DZ14" i="35"/>
  <c r="EE14" i="35"/>
  <c r="EE5" i="35"/>
  <c r="DZ5" i="35"/>
  <c r="DT5" i="35"/>
  <c r="DO5" i="35"/>
  <c r="DI5" i="35"/>
  <c r="CH14" i="35"/>
  <c r="CM14" i="35"/>
  <c r="CS14" i="35"/>
  <c r="CX14" i="35"/>
  <c r="DD14" i="35"/>
  <c r="DD5" i="35"/>
  <c r="CX5" i="35"/>
  <c r="CS5" i="35"/>
  <c r="CM5" i="35"/>
  <c r="CH5" i="35"/>
  <c r="BF14" i="35"/>
  <c r="BL14" i="35"/>
  <c r="BQ14" i="35"/>
  <c r="BW14" i="35"/>
  <c r="CB14" i="35"/>
  <c r="CB5" i="35"/>
  <c r="BW5" i="35"/>
  <c r="BQ5" i="35"/>
  <c r="BL5" i="35"/>
  <c r="BF5" i="35"/>
  <c r="AE14" i="35"/>
  <c r="AJ14" i="35"/>
  <c r="AP14" i="35"/>
  <c r="AU14" i="35"/>
  <c r="BA14" i="35"/>
  <c r="BA5" i="35"/>
  <c r="AU5" i="35"/>
  <c r="AP5" i="35"/>
  <c r="AJ5" i="35"/>
  <c r="AE5" i="35"/>
  <c r="Y14" i="35"/>
  <c r="T14" i="35"/>
  <c r="N14" i="35"/>
  <c r="I14" i="35"/>
  <c r="C14" i="35"/>
  <c r="Y5" i="35"/>
  <c r="T5" i="35"/>
  <c r="N5" i="35"/>
  <c r="I5" i="35"/>
  <c r="C5" i="35"/>
  <c r="B1475" i="2"/>
  <c r="B1476" i="2"/>
  <c r="B1477" i="2"/>
  <c r="B1478" i="2"/>
  <c r="B1479" i="2"/>
  <c r="B1480" i="2"/>
  <c r="B1481" i="2"/>
  <c r="B1482" i="2"/>
  <c r="B1483" i="2"/>
  <c r="B1484" i="2"/>
  <c r="A1479" i="2"/>
  <c r="A1477" i="2"/>
  <c r="A1483" i="2"/>
  <c r="A1484" i="2"/>
  <c r="A1482" i="2"/>
  <c r="UE2" i="2"/>
  <c r="JE12" i="35"/>
  <c r="D1475" i="2"/>
  <c r="D1476" i="2"/>
  <c r="D1477" i="2"/>
  <c r="D1478" i="2"/>
  <c r="D1479" i="2"/>
  <c r="D1480" i="2"/>
  <c r="D1481" i="2"/>
  <c r="D1482" i="2"/>
  <c r="D1483" i="2"/>
  <c r="D1484" i="2"/>
  <c r="C1477" i="2"/>
  <c r="C1476" i="2"/>
  <c r="C1478" i="2"/>
  <c r="C1475" i="2"/>
  <c r="C1484" i="2"/>
  <c r="UF2" i="2"/>
  <c r="JF12" i="35"/>
  <c r="F1475" i="2"/>
  <c r="F1476" i="2"/>
  <c r="F1477" i="2"/>
  <c r="F1478" i="2"/>
  <c r="F1479" i="2"/>
  <c r="F1480" i="2"/>
  <c r="F1481" i="2"/>
  <c r="F1482" i="2"/>
  <c r="F1483" i="2"/>
  <c r="F1484" i="2"/>
  <c r="E1479" i="2"/>
  <c r="E1483" i="2"/>
  <c r="E1484" i="2"/>
  <c r="E1481" i="2"/>
  <c r="E1482" i="2"/>
  <c r="E1476" i="2"/>
  <c r="UG2" i="2"/>
  <c r="JG12" i="35"/>
  <c r="H1475" i="2"/>
  <c r="H1476" i="2"/>
  <c r="H1477" i="2"/>
  <c r="H1478" i="2"/>
  <c r="H1479" i="2"/>
  <c r="H1480" i="2"/>
  <c r="H1481" i="2"/>
  <c r="H1482" i="2"/>
  <c r="H1483" i="2"/>
  <c r="H1484" i="2"/>
  <c r="G1477" i="2"/>
  <c r="G1479" i="2"/>
  <c r="G1480" i="2"/>
  <c r="G1478" i="2"/>
  <c r="G1475" i="2"/>
  <c r="G1483" i="2"/>
  <c r="UH2" i="2"/>
  <c r="JH12" i="35"/>
  <c r="J1475" i="2"/>
  <c r="J1476" i="2"/>
  <c r="J1477" i="2"/>
  <c r="J1478" i="2"/>
  <c r="J1479" i="2"/>
  <c r="J1480" i="2"/>
  <c r="J1481" i="2"/>
  <c r="J1482" i="2"/>
  <c r="J1483" i="2"/>
  <c r="J1484" i="2"/>
  <c r="I1478" i="2"/>
  <c r="I1482" i="2"/>
  <c r="I1475" i="2"/>
  <c r="I1483" i="2"/>
  <c r="UI2" i="2"/>
  <c r="JI12" i="35"/>
  <c r="B1490" i="2"/>
  <c r="B1491" i="2"/>
  <c r="B1492" i="2"/>
  <c r="B1493" i="2"/>
  <c r="B1494" i="2"/>
  <c r="B1495" i="2"/>
  <c r="B1496" i="2"/>
  <c r="B1497" i="2"/>
  <c r="B1498" i="2"/>
  <c r="B1499" i="2"/>
  <c r="A1498" i="2"/>
  <c r="A1496" i="2"/>
  <c r="A1495" i="2"/>
  <c r="A1491" i="2"/>
  <c r="A1497" i="2"/>
  <c r="UK2" i="2"/>
  <c r="JK12" i="35"/>
  <c r="D1490" i="2"/>
  <c r="D1491" i="2"/>
  <c r="D1492" i="2"/>
  <c r="D1493" i="2"/>
  <c r="D1494" i="2"/>
  <c r="D1495" i="2"/>
  <c r="D1496" i="2"/>
  <c r="D1497" i="2"/>
  <c r="D1498" i="2"/>
  <c r="D1499" i="2"/>
  <c r="C1490" i="2"/>
  <c r="C1496" i="2"/>
  <c r="C1493" i="2"/>
  <c r="C1497" i="2"/>
  <c r="C1494" i="2"/>
  <c r="UL2" i="2"/>
  <c r="JL12" i="35"/>
  <c r="F1490" i="2"/>
  <c r="F1491" i="2"/>
  <c r="F1492" i="2"/>
  <c r="F1493" i="2"/>
  <c r="F1494" i="2"/>
  <c r="F1495" i="2"/>
  <c r="F1496" i="2"/>
  <c r="F1497" i="2"/>
  <c r="F1498" i="2"/>
  <c r="F1499" i="2"/>
  <c r="E1492" i="2"/>
  <c r="E1497" i="2"/>
  <c r="E1499" i="2"/>
  <c r="E1490" i="2"/>
  <c r="E1491" i="2"/>
  <c r="E1495" i="2"/>
  <c r="UM2" i="2"/>
  <c r="JM12" i="35"/>
  <c r="H1490" i="2"/>
  <c r="H1491" i="2"/>
  <c r="H1492" i="2"/>
  <c r="H1493" i="2"/>
  <c r="H1494" i="2"/>
  <c r="H1495" i="2"/>
  <c r="H1496" i="2"/>
  <c r="H1497" i="2"/>
  <c r="H1498" i="2"/>
  <c r="H1499" i="2"/>
  <c r="G1496" i="2"/>
  <c r="G1490" i="2"/>
  <c r="G1492" i="2"/>
  <c r="G1498" i="2"/>
  <c r="G1495" i="2"/>
  <c r="UN2" i="2"/>
  <c r="JN12" i="35"/>
  <c r="J1490" i="2"/>
  <c r="J1491" i="2"/>
  <c r="J1492" i="2"/>
  <c r="J1493" i="2"/>
  <c r="J1494" i="2"/>
  <c r="J1495" i="2"/>
  <c r="J1496" i="2"/>
  <c r="J1497" i="2"/>
  <c r="J1498" i="2"/>
  <c r="J1499" i="2"/>
  <c r="I1497" i="2"/>
  <c r="I1496" i="2"/>
  <c r="I1491" i="2"/>
  <c r="I1492" i="2"/>
  <c r="I1499" i="2"/>
  <c r="I1494" i="2"/>
  <c r="UO2" i="2"/>
  <c r="JO12" i="35"/>
  <c r="A1478" i="2"/>
  <c r="A1476" i="2"/>
  <c r="A1475" i="2"/>
  <c r="UE3" i="2"/>
  <c r="JE13" i="35"/>
  <c r="C1481" i="2"/>
  <c r="C1483" i="2"/>
  <c r="C1480" i="2"/>
  <c r="UF3" i="2"/>
  <c r="JF13" i="35"/>
  <c r="E1477" i="2"/>
  <c r="E1480" i="2"/>
  <c r="UG3" i="2"/>
  <c r="JG13" i="35"/>
  <c r="G1481" i="2"/>
  <c r="G1476" i="2"/>
  <c r="UH3" i="2"/>
  <c r="JH13" i="35"/>
  <c r="I1481" i="2"/>
  <c r="I1479" i="2"/>
  <c r="I1484" i="2"/>
  <c r="I1477" i="2"/>
  <c r="UI3" i="2"/>
  <c r="JI13" i="35"/>
  <c r="A1499" i="2"/>
  <c r="A1492" i="2"/>
  <c r="A1490" i="2"/>
  <c r="A1493" i="2"/>
  <c r="UK3" i="2"/>
  <c r="JK13" i="35"/>
  <c r="C1499" i="2"/>
  <c r="UL3" i="2"/>
  <c r="JL13" i="35"/>
  <c r="E1496" i="2"/>
  <c r="UM3" i="2"/>
  <c r="JM13" i="35"/>
  <c r="G1494" i="2"/>
  <c r="G1493" i="2"/>
  <c r="G1499" i="2"/>
  <c r="UN3" i="2"/>
  <c r="JN13" i="35"/>
  <c r="I1493" i="2"/>
  <c r="UO3" i="2"/>
  <c r="JO13" i="35"/>
  <c r="UE4" i="2"/>
  <c r="JE14" i="35"/>
  <c r="C1479" i="2"/>
  <c r="UF4" i="2"/>
  <c r="JF14" i="35"/>
  <c r="E1475" i="2"/>
  <c r="UG4" i="2"/>
  <c r="G1484" i="2"/>
  <c r="UH4" i="2"/>
  <c r="JH14" i="35"/>
  <c r="I1480" i="2"/>
  <c r="I1476" i="2"/>
  <c r="UI4" i="2"/>
  <c r="JI14" i="35"/>
  <c r="A1494" i="2"/>
  <c r="UK4" i="2"/>
  <c r="JK14" i="35"/>
  <c r="C1491" i="2"/>
  <c r="C1492" i="2"/>
  <c r="UL4" i="2"/>
  <c r="JL14" i="35"/>
  <c r="E1493" i="2"/>
  <c r="E1494" i="2"/>
  <c r="UM4" i="2"/>
  <c r="G1497" i="2"/>
  <c r="G1491" i="2"/>
  <c r="UN4" i="2"/>
  <c r="JN14" i="35"/>
  <c r="I1498" i="2"/>
  <c r="UO4" i="2"/>
  <c r="JO14" i="35"/>
  <c r="A1480" i="2"/>
  <c r="A1481" i="2"/>
  <c r="UE5" i="2"/>
  <c r="JE15" i="35"/>
  <c r="C1482" i="2"/>
  <c r="UF5" i="2"/>
  <c r="JF15" i="35"/>
  <c r="E1478" i="2"/>
  <c r="UG5" i="2"/>
  <c r="JG15" i="35"/>
  <c r="UH5" i="2"/>
  <c r="JH15" i="35"/>
  <c r="UI5" i="2"/>
  <c r="JI15" i="35"/>
  <c r="UK5" i="2"/>
  <c r="JK15" i="35"/>
  <c r="C1498" i="2"/>
  <c r="UL5" i="2"/>
  <c r="JL15" i="35"/>
  <c r="UM5" i="2"/>
  <c r="JM15" i="35"/>
  <c r="UN5" i="2"/>
  <c r="JN15" i="35"/>
  <c r="I1490" i="2"/>
  <c r="UO5" i="2"/>
  <c r="JO15" i="35"/>
  <c r="UE6" i="2"/>
  <c r="JE16" i="35"/>
  <c r="UF6" i="2"/>
  <c r="JF16" i="35"/>
  <c r="UG6" i="2"/>
  <c r="JG16" i="35"/>
  <c r="G1482" i="2"/>
  <c r="UH6" i="2"/>
  <c r="JH16" i="35"/>
  <c r="UI6" i="2"/>
  <c r="JI16" i="35"/>
  <c r="UK6" i="2"/>
  <c r="JK16" i="35"/>
  <c r="C1495" i="2"/>
  <c r="UL6" i="2"/>
  <c r="JL16" i="35"/>
  <c r="E1498" i="2"/>
  <c r="UM6" i="2"/>
  <c r="JM16" i="35"/>
  <c r="UN6" i="2"/>
  <c r="JN16" i="35"/>
  <c r="I1495" i="2"/>
  <c r="UO6" i="2"/>
  <c r="JO16" i="35"/>
  <c r="B1445" i="2"/>
  <c r="B1446" i="2"/>
  <c r="B1447" i="2"/>
  <c r="B1448" i="2"/>
  <c r="B1449" i="2"/>
  <c r="B1450" i="2"/>
  <c r="B1451" i="2"/>
  <c r="B1452" i="2"/>
  <c r="B1453" i="2"/>
  <c r="B1454" i="2"/>
  <c r="A1446" i="2"/>
  <c r="A1454" i="2"/>
  <c r="A1445" i="2"/>
  <c r="A1451" i="2"/>
  <c r="A1449" i="2"/>
  <c r="TT2" i="2"/>
  <c r="JE3" i="35"/>
  <c r="D1445" i="2"/>
  <c r="D1446" i="2"/>
  <c r="D1447" i="2"/>
  <c r="D1448" i="2"/>
  <c r="D1449" i="2"/>
  <c r="D1450" i="2"/>
  <c r="D1451" i="2"/>
  <c r="D1452" i="2"/>
  <c r="D1453" i="2"/>
  <c r="D1454" i="2"/>
  <c r="C1452" i="2"/>
  <c r="C1454" i="2"/>
  <c r="C1450" i="2"/>
  <c r="TU2" i="2"/>
  <c r="JF3" i="35"/>
  <c r="F1445" i="2"/>
  <c r="F1446" i="2"/>
  <c r="F1447" i="2"/>
  <c r="F1448" i="2"/>
  <c r="F1449" i="2"/>
  <c r="F1450" i="2"/>
  <c r="F1451" i="2"/>
  <c r="F1452" i="2"/>
  <c r="F1453" i="2"/>
  <c r="F1454" i="2"/>
  <c r="E1446" i="2"/>
  <c r="E1448" i="2"/>
  <c r="E1451" i="2"/>
  <c r="E1450" i="2"/>
  <c r="E1445" i="2"/>
  <c r="E1447" i="2"/>
  <c r="TV2" i="2"/>
  <c r="JG3" i="35"/>
  <c r="H1445" i="2"/>
  <c r="H1446" i="2"/>
  <c r="H1447" i="2"/>
  <c r="H1448" i="2"/>
  <c r="H1449" i="2"/>
  <c r="H1450" i="2"/>
  <c r="H1451" i="2"/>
  <c r="H1452" i="2"/>
  <c r="H1453" i="2"/>
  <c r="H1454" i="2"/>
  <c r="G1452" i="2"/>
  <c r="G1449" i="2"/>
  <c r="G1447" i="2"/>
  <c r="G1445" i="2"/>
  <c r="G1454" i="2"/>
  <c r="TW2" i="2"/>
  <c r="JH3" i="35"/>
  <c r="J1445" i="2"/>
  <c r="J1446" i="2"/>
  <c r="J1447" i="2"/>
  <c r="J1448" i="2"/>
  <c r="J1449" i="2"/>
  <c r="J1450" i="2"/>
  <c r="J1451" i="2"/>
  <c r="J1452" i="2"/>
  <c r="J1453" i="2"/>
  <c r="J1454" i="2"/>
  <c r="I1448" i="2"/>
  <c r="I1446" i="2"/>
  <c r="I1447" i="2"/>
  <c r="I1449" i="2"/>
  <c r="I1452" i="2"/>
  <c r="TX2" i="2"/>
  <c r="JI3" i="35"/>
  <c r="B1460" i="2"/>
  <c r="B1461" i="2"/>
  <c r="B1462" i="2"/>
  <c r="B1463" i="2"/>
  <c r="B1464" i="2"/>
  <c r="B1465" i="2"/>
  <c r="B1466" i="2"/>
  <c r="B1467" i="2"/>
  <c r="B1468" i="2"/>
  <c r="B1469" i="2"/>
  <c r="A1460" i="2"/>
  <c r="A1466" i="2"/>
  <c r="A1462" i="2"/>
  <c r="A1467" i="2"/>
  <c r="TZ2" i="2"/>
  <c r="JK3" i="35"/>
  <c r="D1460" i="2"/>
  <c r="D1461" i="2"/>
  <c r="D1462" i="2"/>
  <c r="D1463" i="2"/>
  <c r="D1464" i="2"/>
  <c r="D1465" i="2"/>
  <c r="D1466" i="2"/>
  <c r="D1467" i="2"/>
  <c r="D1468" i="2"/>
  <c r="D1469" i="2"/>
  <c r="C1462" i="2"/>
  <c r="C1463" i="2"/>
  <c r="C1460" i="2"/>
  <c r="C1467" i="2"/>
  <c r="C1466" i="2"/>
  <c r="UA2" i="2"/>
  <c r="JL3" i="35"/>
  <c r="F1460" i="2"/>
  <c r="F1461" i="2"/>
  <c r="F1462" i="2"/>
  <c r="F1463" i="2"/>
  <c r="F1464" i="2"/>
  <c r="F1465" i="2"/>
  <c r="F1466" i="2"/>
  <c r="F1467" i="2"/>
  <c r="F1468" i="2"/>
  <c r="F1469" i="2"/>
  <c r="E1466" i="2"/>
  <c r="E1467" i="2"/>
  <c r="E1464" i="2"/>
  <c r="E1460" i="2"/>
  <c r="E1463" i="2"/>
  <c r="UB2" i="2"/>
  <c r="JM3" i="35"/>
  <c r="H1460" i="2"/>
  <c r="H1461" i="2"/>
  <c r="H1462" i="2"/>
  <c r="H1463" i="2"/>
  <c r="H1464" i="2"/>
  <c r="H1465" i="2"/>
  <c r="H1466" i="2"/>
  <c r="H1467" i="2"/>
  <c r="H1468" i="2"/>
  <c r="H1469" i="2"/>
  <c r="G1467" i="2"/>
  <c r="G1468" i="2"/>
  <c r="G1462" i="2"/>
  <c r="G1465" i="2"/>
  <c r="G1464" i="2"/>
  <c r="UC2" i="2"/>
  <c r="JN3" i="35"/>
  <c r="J1460" i="2"/>
  <c r="J1461" i="2"/>
  <c r="J1462" i="2"/>
  <c r="J1463" i="2"/>
  <c r="J1464" i="2"/>
  <c r="J1465" i="2"/>
  <c r="J1466" i="2"/>
  <c r="J1467" i="2"/>
  <c r="J1468" i="2"/>
  <c r="J1469" i="2"/>
  <c r="I1468" i="2"/>
  <c r="I1461" i="2"/>
  <c r="I1460" i="2"/>
  <c r="I1463" i="2"/>
  <c r="I1462" i="2"/>
  <c r="I1465" i="2"/>
  <c r="UD2" i="2"/>
  <c r="JO3" i="35"/>
  <c r="A1448" i="2"/>
  <c r="A1450" i="2"/>
  <c r="A1453" i="2"/>
  <c r="TT3" i="2"/>
  <c r="JE4" i="35"/>
  <c r="C1446" i="2"/>
  <c r="C1447" i="2"/>
  <c r="C1449" i="2"/>
  <c r="C1448" i="2"/>
  <c r="TU3" i="2"/>
  <c r="JF4" i="35"/>
  <c r="E1454" i="2"/>
  <c r="E1452" i="2"/>
  <c r="TV3" i="2"/>
  <c r="JG4" i="35"/>
  <c r="G1451" i="2"/>
  <c r="G1448" i="2"/>
  <c r="G1450" i="2"/>
  <c r="G1453" i="2"/>
  <c r="TW3" i="2"/>
  <c r="JH4" i="35"/>
  <c r="I1453" i="2"/>
  <c r="I1445" i="2"/>
  <c r="I1454" i="2"/>
  <c r="I1451" i="2"/>
  <c r="TX3" i="2"/>
  <c r="JI4" i="35"/>
  <c r="A1461" i="2"/>
  <c r="A1469" i="2"/>
  <c r="A1464" i="2"/>
  <c r="TZ3" i="2"/>
  <c r="JK4" i="35"/>
  <c r="C1469" i="2"/>
  <c r="C1468" i="2"/>
  <c r="C1465" i="2"/>
  <c r="UA3" i="2"/>
  <c r="JL4" i="35"/>
  <c r="E1461" i="2"/>
  <c r="E1462" i="2"/>
  <c r="UB3" i="2"/>
  <c r="JM4" i="35"/>
  <c r="G1461" i="2"/>
  <c r="G1466" i="2"/>
  <c r="G1469" i="2"/>
  <c r="UC3" i="2"/>
  <c r="JN4" i="35"/>
  <c r="I1469" i="2"/>
  <c r="I1466" i="2"/>
  <c r="UD3" i="2"/>
  <c r="JO4" i="35"/>
  <c r="A1452" i="2"/>
  <c r="A1447" i="2"/>
  <c r="TT4" i="2"/>
  <c r="JE5" i="35"/>
  <c r="C1451" i="2"/>
  <c r="C1453" i="2"/>
  <c r="TU4" i="2"/>
  <c r="JF5" i="35"/>
  <c r="E1449" i="2"/>
  <c r="TV4" i="2"/>
  <c r="G1446" i="2"/>
  <c r="TW4" i="2"/>
  <c r="JH5" i="35"/>
  <c r="I1450" i="2"/>
  <c r="TX4" i="2"/>
  <c r="JI5" i="35"/>
  <c r="A1468" i="2"/>
  <c r="A1463" i="2"/>
  <c r="TZ4" i="2"/>
  <c r="JK5" i="35"/>
  <c r="UA4" i="2"/>
  <c r="JL5" i="35"/>
  <c r="E1469" i="2"/>
  <c r="E1465" i="2"/>
  <c r="UB4" i="2"/>
  <c r="G1463" i="2"/>
  <c r="UC4" i="2"/>
  <c r="JN5" i="35"/>
  <c r="UD4" i="2"/>
  <c r="JO5" i="35"/>
  <c r="TT5" i="2"/>
  <c r="JE6" i="35"/>
  <c r="C1445" i="2"/>
  <c r="TU5" i="2"/>
  <c r="JF6" i="35"/>
  <c r="E1453" i="2"/>
  <c r="TV5" i="2"/>
  <c r="JG6" i="35"/>
  <c r="TW5" i="2"/>
  <c r="JH6" i="35"/>
  <c r="TX5" i="2"/>
  <c r="JI6" i="35"/>
  <c r="A1465" i="2"/>
  <c r="TZ5" i="2"/>
  <c r="JK6" i="35"/>
  <c r="C1464" i="2"/>
  <c r="C1461" i="2"/>
  <c r="UA5" i="2"/>
  <c r="JL6" i="35"/>
  <c r="E1468" i="2"/>
  <c r="UB5" i="2"/>
  <c r="JM6" i="35"/>
  <c r="G1460" i="2"/>
  <c r="UC5" i="2"/>
  <c r="JN6" i="35"/>
  <c r="I1467" i="2"/>
  <c r="UD5" i="2"/>
  <c r="JO6" i="35"/>
  <c r="TT6" i="2"/>
  <c r="JE7" i="35"/>
  <c r="TU6" i="2"/>
  <c r="JF7" i="35"/>
  <c r="TV6" i="2"/>
  <c r="JG7" i="35"/>
  <c r="TW6" i="2"/>
  <c r="JH7" i="35"/>
  <c r="TX6" i="2"/>
  <c r="JI7" i="35"/>
  <c r="TZ6" i="2"/>
  <c r="JK7" i="35"/>
  <c r="UA6" i="2"/>
  <c r="JL7" i="35"/>
  <c r="UB6" i="2"/>
  <c r="JM7" i="35"/>
  <c r="UC6" i="2"/>
  <c r="JN7" i="35"/>
  <c r="UD6" i="2"/>
  <c r="JO7" i="35"/>
  <c r="B1415" i="2"/>
  <c r="B1416" i="2"/>
  <c r="B1417" i="2"/>
  <c r="B1418" i="2"/>
  <c r="B1419" i="2"/>
  <c r="B1420" i="2"/>
  <c r="B1421" i="2"/>
  <c r="B1422" i="2"/>
  <c r="B1423" i="2"/>
  <c r="B1424" i="2"/>
  <c r="A1418" i="2"/>
  <c r="A1421" i="2"/>
  <c r="A1422" i="2"/>
  <c r="A1415" i="2"/>
  <c r="A1419" i="2"/>
  <c r="TI2" i="2"/>
  <c r="IT12" i="35"/>
  <c r="D1415" i="2"/>
  <c r="D1416" i="2"/>
  <c r="D1417" i="2"/>
  <c r="D1418" i="2"/>
  <c r="D1419" i="2"/>
  <c r="D1420" i="2"/>
  <c r="D1421" i="2"/>
  <c r="D1422" i="2"/>
  <c r="D1423" i="2"/>
  <c r="D1424" i="2"/>
  <c r="C1422" i="2"/>
  <c r="C1424" i="2"/>
  <c r="C1421" i="2"/>
  <c r="C1415" i="2"/>
  <c r="TJ2" i="2"/>
  <c r="IU12" i="35"/>
  <c r="F1415" i="2"/>
  <c r="F1416" i="2"/>
  <c r="F1417" i="2"/>
  <c r="F1418" i="2"/>
  <c r="F1419" i="2"/>
  <c r="F1420" i="2"/>
  <c r="F1421" i="2"/>
  <c r="F1422" i="2"/>
  <c r="F1423" i="2"/>
  <c r="F1424" i="2"/>
  <c r="E1424" i="2"/>
  <c r="E1417" i="2"/>
  <c r="E1419" i="2"/>
  <c r="E1421" i="2"/>
  <c r="TK2" i="2"/>
  <c r="IV12" i="35"/>
  <c r="H1415" i="2"/>
  <c r="H1416" i="2"/>
  <c r="H1417" i="2"/>
  <c r="H1418" i="2"/>
  <c r="H1419" i="2"/>
  <c r="H1420" i="2"/>
  <c r="H1421" i="2"/>
  <c r="H1422" i="2"/>
  <c r="H1423" i="2"/>
  <c r="H1424" i="2"/>
  <c r="G1419" i="2"/>
  <c r="G1415" i="2"/>
  <c r="G1422" i="2"/>
  <c r="G1420" i="2"/>
  <c r="TL2" i="2"/>
  <c r="IW12" i="35"/>
  <c r="J1415" i="2"/>
  <c r="J1416" i="2"/>
  <c r="J1417" i="2"/>
  <c r="J1418" i="2"/>
  <c r="J1419" i="2"/>
  <c r="J1420" i="2"/>
  <c r="J1421" i="2"/>
  <c r="J1422" i="2"/>
  <c r="J1423" i="2"/>
  <c r="J1424" i="2"/>
  <c r="I1423" i="2"/>
  <c r="I1416" i="2"/>
  <c r="I1421" i="2"/>
  <c r="I1418" i="2"/>
  <c r="TM2" i="2"/>
  <c r="IX12" i="35"/>
  <c r="B1430" i="2"/>
  <c r="B1431" i="2"/>
  <c r="B1432" i="2"/>
  <c r="B1433" i="2"/>
  <c r="B1434" i="2"/>
  <c r="B1435" i="2"/>
  <c r="B1436" i="2"/>
  <c r="B1437" i="2"/>
  <c r="B1438" i="2"/>
  <c r="B1439" i="2"/>
  <c r="A1435" i="2"/>
  <c r="A1434" i="2"/>
  <c r="A1431" i="2"/>
  <c r="A1439" i="2"/>
  <c r="TO2" i="2"/>
  <c r="IZ12" i="35"/>
  <c r="D1430" i="2"/>
  <c r="D1431" i="2"/>
  <c r="D1432" i="2"/>
  <c r="D1433" i="2"/>
  <c r="D1434" i="2"/>
  <c r="D1435" i="2"/>
  <c r="D1436" i="2"/>
  <c r="D1437" i="2"/>
  <c r="D1438" i="2"/>
  <c r="D1439" i="2"/>
  <c r="C1434" i="2"/>
  <c r="C1436" i="2"/>
  <c r="C1431" i="2"/>
  <c r="C1432" i="2"/>
  <c r="TP2" i="2"/>
  <c r="JA12" i="35"/>
  <c r="F1430" i="2"/>
  <c r="F1431" i="2"/>
  <c r="F1432" i="2"/>
  <c r="F1433" i="2"/>
  <c r="F1434" i="2"/>
  <c r="F1435" i="2"/>
  <c r="F1436" i="2"/>
  <c r="F1437" i="2"/>
  <c r="F1438" i="2"/>
  <c r="F1439" i="2"/>
  <c r="E1433" i="2"/>
  <c r="E1431" i="2"/>
  <c r="E1432" i="2"/>
  <c r="E1437" i="2"/>
  <c r="TQ2" i="2"/>
  <c r="JB12" i="35"/>
  <c r="H1430" i="2"/>
  <c r="H1431" i="2"/>
  <c r="H1432" i="2"/>
  <c r="H1433" i="2"/>
  <c r="H1434" i="2"/>
  <c r="H1435" i="2"/>
  <c r="H1436" i="2"/>
  <c r="H1437" i="2"/>
  <c r="H1438" i="2"/>
  <c r="H1439" i="2"/>
  <c r="G1430" i="2"/>
  <c r="G1432" i="2"/>
  <c r="G1438" i="2"/>
  <c r="TR2" i="2"/>
  <c r="JC12" i="35"/>
  <c r="J1430" i="2"/>
  <c r="J1431" i="2"/>
  <c r="J1432" i="2"/>
  <c r="J1433" i="2"/>
  <c r="J1434" i="2"/>
  <c r="J1435" i="2"/>
  <c r="J1436" i="2"/>
  <c r="J1437" i="2"/>
  <c r="J1438" i="2"/>
  <c r="J1439" i="2"/>
  <c r="I1433" i="2"/>
  <c r="I1438" i="2"/>
  <c r="I1432" i="2"/>
  <c r="I1431" i="2"/>
  <c r="TS2" i="2"/>
  <c r="JD12" i="35"/>
  <c r="A1416" i="2"/>
  <c r="A1420" i="2"/>
  <c r="A1423" i="2"/>
  <c r="TI3" i="2"/>
  <c r="IT13" i="35"/>
  <c r="C1417" i="2"/>
  <c r="C1423" i="2"/>
  <c r="C1416" i="2"/>
  <c r="TJ3" i="2"/>
  <c r="IU13" i="35"/>
  <c r="E1420" i="2"/>
  <c r="E1418" i="2"/>
  <c r="E1423" i="2"/>
  <c r="TK3" i="2"/>
  <c r="IV13" i="35"/>
  <c r="G1421" i="2"/>
  <c r="G1416" i="2"/>
  <c r="G1418" i="2"/>
  <c r="G1423" i="2"/>
  <c r="TL3" i="2"/>
  <c r="IW13" i="35"/>
  <c r="I1419" i="2"/>
  <c r="I1420" i="2"/>
  <c r="I1422" i="2"/>
  <c r="I1417" i="2"/>
  <c r="TM3" i="2"/>
  <c r="IX13" i="35"/>
  <c r="A1430" i="2"/>
  <c r="A1437" i="2"/>
  <c r="A1438" i="2"/>
  <c r="TO3" i="2"/>
  <c r="IZ13" i="35"/>
  <c r="C1439" i="2"/>
  <c r="C1433" i="2"/>
  <c r="C1438" i="2"/>
  <c r="C1435" i="2"/>
  <c r="TP3" i="2"/>
  <c r="JA13" i="35"/>
  <c r="E1434" i="2"/>
  <c r="E1438" i="2"/>
  <c r="TQ3" i="2"/>
  <c r="JB13" i="35"/>
  <c r="G1431" i="2"/>
  <c r="G1437" i="2"/>
  <c r="G1436" i="2"/>
  <c r="G1434" i="2"/>
  <c r="G1435" i="2"/>
  <c r="TR3" i="2"/>
  <c r="JC13" i="35"/>
  <c r="I1435" i="2"/>
  <c r="I1439" i="2"/>
  <c r="TS3" i="2"/>
  <c r="JD13" i="35"/>
  <c r="TI4" i="2"/>
  <c r="IT14" i="35"/>
  <c r="C1418" i="2"/>
  <c r="C1420" i="2"/>
  <c r="C1419" i="2"/>
  <c r="TJ4" i="2"/>
  <c r="IU14" i="35"/>
  <c r="E1422" i="2"/>
  <c r="E1416" i="2"/>
  <c r="TK4" i="2"/>
  <c r="G1424" i="2"/>
  <c r="G1417" i="2"/>
  <c r="TL4" i="2"/>
  <c r="IW14" i="35"/>
  <c r="TM4" i="2"/>
  <c r="IX14" i="35"/>
  <c r="A1436" i="2"/>
  <c r="A1433" i="2"/>
  <c r="TO4" i="2"/>
  <c r="IZ14" i="35"/>
  <c r="C1437" i="2"/>
  <c r="TP4" i="2"/>
  <c r="JA14" i="35"/>
  <c r="E1436" i="2"/>
  <c r="TQ4" i="2"/>
  <c r="G1439" i="2"/>
  <c r="G1433" i="2"/>
  <c r="TR4" i="2"/>
  <c r="JC14" i="35"/>
  <c r="I1430" i="2"/>
  <c r="I1437" i="2"/>
  <c r="I1436" i="2"/>
  <c r="TS4" i="2"/>
  <c r="JD14" i="35"/>
  <c r="A1417" i="2"/>
  <c r="TI5" i="2"/>
  <c r="IT15" i="35"/>
  <c r="TJ5" i="2"/>
  <c r="IU15" i="35"/>
  <c r="E1415" i="2"/>
  <c r="TK5" i="2"/>
  <c r="IV15" i="35"/>
  <c r="TL5" i="2"/>
  <c r="IW15" i="35"/>
  <c r="I1424" i="2"/>
  <c r="TM5" i="2"/>
  <c r="IX15" i="35"/>
  <c r="A1432" i="2"/>
  <c r="TO5" i="2"/>
  <c r="IZ15" i="35"/>
  <c r="C1430" i="2"/>
  <c r="TP5" i="2"/>
  <c r="JA15" i="35"/>
  <c r="E1435" i="2"/>
  <c r="TQ5" i="2"/>
  <c r="JB15" i="35"/>
  <c r="TR5" i="2"/>
  <c r="JC15" i="35"/>
  <c r="TS5" i="2"/>
  <c r="JD15" i="35"/>
  <c r="A1424" i="2"/>
  <c r="TI6" i="2"/>
  <c r="IT16" i="35"/>
  <c r="TJ6" i="2"/>
  <c r="IU16" i="35"/>
  <c r="TK6" i="2"/>
  <c r="IV16" i="35"/>
  <c r="TL6" i="2"/>
  <c r="IW16" i="35"/>
  <c r="I1415" i="2"/>
  <c r="TM6" i="2"/>
  <c r="IX16" i="35"/>
  <c r="TO6" i="2"/>
  <c r="IZ16" i="35"/>
  <c r="TP6" i="2"/>
  <c r="JA16" i="35"/>
  <c r="E1439" i="2"/>
  <c r="TQ6" i="2"/>
  <c r="JB16" i="35"/>
  <c r="TR6" i="2"/>
  <c r="JC16" i="35"/>
  <c r="TS6" i="2"/>
  <c r="JD16" i="35"/>
  <c r="B1385" i="2"/>
  <c r="B1386" i="2"/>
  <c r="B1387" i="2"/>
  <c r="B1388" i="2"/>
  <c r="B1389" i="2"/>
  <c r="B1390" i="2"/>
  <c r="B1391" i="2"/>
  <c r="B1392" i="2"/>
  <c r="B1393" i="2"/>
  <c r="B1394" i="2"/>
  <c r="A1391" i="2"/>
  <c r="A1389" i="2"/>
  <c r="A1392" i="2"/>
  <c r="A1386" i="2"/>
  <c r="A1385" i="2"/>
  <c r="SX2" i="2"/>
  <c r="IT3" i="35"/>
  <c r="D1385" i="2"/>
  <c r="D1386" i="2"/>
  <c r="D1387" i="2"/>
  <c r="D1388" i="2"/>
  <c r="D1389" i="2"/>
  <c r="D1390" i="2"/>
  <c r="D1391" i="2"/>
  <c r="D1392" i="2"/>
  <c r="D1393" i="2"/>
  <c r="D1394" i="2"/>
  <c r="C1389" i="2"/>
  <c r="C1392" i="2"/>
  <c r="C1390" i="2"/>
  <c r="C1387" i="2"/>
  <c r="C1393" i="2"/>
  <c r="SY2" i="2"/>
  <c r="IU3" i="35"/>
  <c r="F1385" i="2"/>
  <c r="F1386" i="2"/>
  <c r="F1387" i="2"/>
  <c r="F1388" i="2"/>
  <c r="F1389" i="2"/>
  <c r="F1390" i="2"/>
  <c r="F1391" i="2"/>
  <c r="F1392" i="2"/>
  <c r="F1393" i="2"/>
  <c r="F1394" i="2"/>
  <c r="E1390" i="2"/>
  <c r="E1391" i="2"/>
  <c r="E1389" i="2"/>
  <c r="E1394" i="2"/>
  <c r="SZ2" i="2"/>
  <c r="IV3" i="35"/>
  <c r="H1385" i="2"/>
  <c r="H1386" i="2"/>
  <c r="H1387" i="2"/>
  <c r="H1388" i="2"/>
  <c r="H1389" i="2"/>
  <c r="H1390" i="2"/>
  <c r="H1391" i="2"/>
  <c r="H1392" i="2"/>
  <c r="H1393" i="2"/>
  <c r="H1394" i="2"/>
  <c r="G1388" i="2"/>
  <c r="G1392" i="2"/>
  <c r="G1390" i="2"/>
  <c r="G1391" i="2"/>
  <c r="TA2" i="2"/>
  <c r="IW3" i="35"/>
  <c r="J1385" i="2"/>
  <c r="J1386" i="2"/>
  <c r="J1387" i="2"/>
  <c r="J1388" i="2"/>
  <c r="J1389" i="2"/>
  <c r="J1390" i="2"/>
  <c r="J1391" i="2"/>
  <c r="J1392" i="2"/>
  <c r="J1393" i="2"/>
  <c r="J1394" i="2"/>
  <c r="I1392" i="2"/>
  <c r="I1387" i="2"/>
  <c r="I1386" i="2"/>
  <c r="I1394" i="2"/>
  <c r="I1390" i="2"/>
  <c r="TB2" i="2"/>
  <c r="IX3" i="35"/>
  <c r="B1400" i="2"/>
  <c r="B1401" i="2"/>
  <c r="B1402" i="2"/>
  <c r="B1403" i="2"/>
  <c r="B1404" i="2"/>
  <c r="B1405" i="2"/>
  <c r="B1406" i="2"/>
  <c r="B1407" i="2"/>
  <c r="B1408" i="2"/>
  <c r="B1409" i="2"/>
  <c r="A1404" i="2"/>
  <c r="A1406" i="2"/>
  <c r="A1400" i="2"/>
  <c r="A1402" i="2"/>
  <c r="A1407" i="2"/>
  <c r="A1408" i="2"/>
  <c r="TD2" i="2"/>
  <c r="IZ3" i="35"/>
  <c r="D1400" i="2"/>
  <c r="D1401" i="2"/>
  <c r="D1402" i="2"/>
  <c r="D1403" i="2"/>
  <c r="D1404" i="2"/>
  <c r="D1405" i="2"/>
  <c r="D1406" i="2"/>
  <c r="D1407" i="2"/>
  <c r="D1408" i="2"/>
  <c r="D1409" i="2"/>
  <c r="C1408" i="2"/>
  <c r="C1409" i="2"/>
  <c r="C1407" i="2"/>
  <c r="C1400" i="2"/>
  <c r="TE2" i="2"/>
  <c r="JA3" i="35"/>
  <c r="F1400" i="2"/>
  <c r="F1401" i="2"/>
  <c r="F1402" i="2"/>
  <c r="F1403" i="2"/>
  <c r="F1404" i="2"/>
  <c r="F1405" i="2"/>
  <c r="F1406" i="2"/>
  <c r="F1407" i="2"/>
  <c r="F1408" i="2"/>
  <c r="F1409" i="2"/>
  <c r="E1400" i="2"/>
  <c r="E1402" i="2"/>
  <c r="E1406" i="2"/>
  <c r="E1401" i="2"/>
  <c r="E1403" i="2"/>
  <c r="E1409" i="2"/>
  <c r="TF2" i="2"/>
  <c r="JB3" i="35"/>
  <c r="H1400" i="2"/>
  <c r="H1401" i="2"/>
  <c r="H1402" i="2"/>
  <c r="H1403" i="2"/>
  <c r="H1404" i="2"/>
  <c r="H1405" i="2"/>
  <c r="H1406" i="2"/>
  <c r="H1407" i="2"/>
  <c r="H1408" i="2"/>
  <c r="H1409" i="2"/>
  <c r="G1403" i="2"/>
  <c r="G1404" i="2"/>
  <c r="G1402" i="2"/>
  <c r="G1406" i="2"/>
  <c r="G1407" i="2"/>
  <c r="TG2" i="2"/>
  <c r="JC3" i="35"/>
  <c r="J1400" i="2"/>
  <c r="J1401" i="2"/>
  <c r="J1402" i="2"/>
  <c r="J1403" i="2"/>
  <c r="J1404" i="2"/>
  <c r="J1405" i="2"/>
  <c r="J1406" i="2"/>
  <c r="J1407" i="2"/>
  <c r="J1408" i="2"/>
  <c r="J1409" i="2"/>
  <c r="I1403" i="2"/>
  <c r="I1402" i="2"/>
  <c r="I1400" i="2"/>
  <c r="I1406" i="2"/>
  <c r="I1405" i="2"/>
  <c r="TH2" i="2"/>
  <c r="JD3" i="35"/>
  <c r="A1388" i="2"/>
  <c r="A1393" i="2"/>
  <c r="A1387" i="2"/>
  <c r="SX3" i="2"/>
  <c r="IT4" i="35"/>
  <c r="C1394" i="2"/>
  <c r="C1386" i="2"/>
  <c r="SY3" i="2"/>
  <c r="IU4" i="35"/>
  <c r="E1387" i="2"/>
  <c r="E1386" i="2"/>
  <c r="E1388" i="2"/>
  <c r="SZ3" i="2"/>
  <c r="IV4" i="35"/>
  <c r="G1394" i="2"/>
  <c r="G1389" i="2"/>
  <c r="TA3" i="2"/>
  <c r="IW4" i="35"/>
  <c r="I1393" i="2"/>
  <c r="I1388" i="2"/>
  <c r="I1385" i="2"/>
  <c r="TB3" i="2"/>
  <c r="IX4" i="35"/>
  <c r="A1409" i="2"/>
  <c r="A1405" i="2"/>
  <c r="TD3" i="2"/>
  <c r="IZ4" i="35"/>
  <c r="C1402" i="2"/>
  <c r="C1406" i="2"/>
  <c r="C1405" i="2"/>
  <c r="C1404" i="2"/>
  <c r="TE3" i="2"/>
  <c r="JA4" i="35"/>
  <c r="E1408" i="2"/>
  <c r="TF3" i="2"/>
  <c r="JB4" i="35"/>
  <c r="G1401" i="2"/>
  <c r="G1408" i="2"/>
  <c r="G1400" i="2"/>
  <c r="TG3" i="2"/>
  <c r="JC4" i="35"/>
  <c r="I1409" i="2"/>
  <c r="I1408" i="2"/>
  <c r="I1404" i="2"/>
  <c r="TH3" i="2"/>
  <c r="JD4" i="35"/>
  <c r="A1390" i="2"/>
  <c r="SX4" i="2"/>
  <c r="IT5" i="35"/>
  <c r="C1385" i="2"/>
  <c r="SY4" i="2"/>
  <c r="IU5" i="35"/>
  <c r="E1392" i="2"/>
  <c r="E1393" i="2"/>
  <c r="SZ4" i="2"/>
  <c r="G1393" i="2"/>
  <c r="G1385" i="2"/>
  <c r="TA4" i="2"/>
  <c r="IW5" i="35"/>
  <c r="TB4" i="2"/>
  <c r="IX5" i="35"/>
  <c r="A1401" i="2"/>
  <c r="TD4" i="2"/>
  <c r="IZ5" i="35"/>
  <c r="C1401" i="2"/>
  <c r="C1403" i="2"/>
  <c r="TE4" i="2"/>
  <c r="JA5" i="35"/>
  <c r="E1405" i="2"/>
  <c r="TF4" i="2"/>
  <c r="G1405" i="2"/>
  <c r="TG4" i="2"/>
  <c r="JC5" i="35"/>
  <c r="I1407" i="2"/>
  <c r="I1401" i="2"/>
  <c r="TH4" i="2"/>
  <c r="JD5" i="35"/>
  <c r="A1394" i="2"/>
  <c r="SX5" i="2"/>
  <c r="IT6" i="35"/>
  <c r="C1388" i="2"/>
  <c r="SY5" i="2"/>
  <c r="IU6" i="35"/>
  <c r="E1385" i="2"/>
  <c r="SZ5" i="2"/>
  <c r="IV6" i="35"/>
  <c r="G1387" i="2"/>
  <c r="TA5" i="2"/>
  <c r="IW6" i="35"/>
  <c r="I1389" i="2"/>
  <c r="TB5" i="2"/>
  <c r="IX6" i="35"/>
  <c r="A1403" i="2"/>
  <c r="TD5" i="2"/>
  <c r="IZ6" i="35"/>
  <c r="TE5" i="2"/>
  <c r="JA6" i="35"/>
  <c r="E1407" i="2"/>
  <c r="E1404" i="2"/>
  <c r="TF5" i="2"/>
  <c r="JB6" i="35"/>
  <c r="G1409" i="2"/>
  <c r="TG5" i="2"/>
  <c r="JC6" i="35"/>
  <c r="TH5" i="2"/>
  <c r="JD6" i="35"/>
  <c r="SX6" i="2"/>
  <c r="IT7" i="35"/>
  <c r="C1391" i="2"/>
  <c r="SY6" i="2"/>
  <c r="IU7" i="35"/>
  <c r="SZ6" i="2"/>
  <c r="IV7" i="35"/>
  <c r="TA6" i="2"/>
  <c r="IW7" i="35"/>
  <c r="I1391" i="2"/>
  <c r="TB6" i="2"/>
  <c r="IX7" i="35"/>
  <c r="TD6" i="2"/>
  <c r="IZ7" i="35"/>
  <c r="TE6" i="2"/>
  <c r="JA7" i="35"/>
  <c r="TF6" i="2"/>
  <c r="JB7" i="35"/>
  <c r="TG6" i="2"/>
  <c r="JC7" i="35"/>
  <c r="TH6" i="2"/>
  <c r="JD7" i="35"/>
  <c r="B1355" i="2"/>
  <c r="B1356" i="2"/>
  <c r="B1357" i="2"/>
  <c r="B1358" i="2"/>
  <c r="B1359" i="2"/>
  <c r="B1360" i="2"/>
  <c r="B1361" i="2"/>
  <c r="B1362" i="2"/>
  <c r="B1363" i="2"/>
  <c r="B1364" i="2"/>
  <c r="A1361" i="2"/>
  <c r="A1360" i="2"/>
  <c r="A1364" i="2"/>
  <c r="A1357" i="2"/>
  <c r="A1358" i="2"/>
  <c r="SM2" i="2"/>
  <c r="II12" i="35"/>
  <c r="D1355" i="2"/>
  <c r="D1356" i="2"/>
  <c r="D1357" i="2"/>
  <c r="D1358" i="2"/>
  <c r="D1359" i="2"/>
  <c r="D1360" i="2"/>
  <c r="D1361" i="2"/>
  <c r="D1362" i="2"/>
  <c r="D1363" i="2"/>
  <c r="D1364" i="2"/>
  <c r="C1363" i="2"/>
  <c r="C1355" i="2"/>
  <c r="C1359" i="2"/>
  <c r="C1360" i="2"/>
  <c r="SN2" i="2"/>
  <c r="IJ12" i="35"/>
  <c r="F1355" i="2"/>
  <c r="F1356" i="2"/>
  <c r="F1357" i="2"/>
  <c r="F1358" i="2"/>
  <c r="F1359" i="2"/>
  <c r="F1360" i="2"/>
  <c r="F1361" i="2"/>
  <c r="F1362" i="2"/>
  <c r="F1363" i="2"/>
  <c r="F1364" i="2"/>
  <c r="E1355" i="2"/>
  <c r="E1363" i="2"/>
  <c r="E1364" i="2"/>
  <c r="E1359" i="2"/>
  <c r="SO2" i="2"/>
  <c r="IK12" i="35"/>
  <c r="H1355" i="2"/>
  <c r="H1356" i="2"/>
  <c r="H1357" i="2"/>
  <c r="H1358" i="2"/>
  <c r="H1359" i="2"/>
  <c r="H1360" i="2"/>
  <c r="H1361" i="2"/>
  <c r="H1362" i="2"/>
  <c r="H1363" i="2"/>
  <c r="H1364" i="2"/>
  <c r="G1359" i="2"/>
  <c r="G1363" i="2"/>
  <c r="G1358" i="2"/>
  <c r="G1362" i="2"/>
  <c r="G1355" i="2"/>
  <c r="SP2" i="2"/>
  <c r="IL12" i="35"/>
  <c r="J1355" i="2"/>
  <c r="J1356" i="2"/>
  <c r="J1357" i="2"/>
  <c r="J1358" i="2"/>
  <c r="J1359" i="2"/>
  <c r="J1360" i="2"/>
  <c r="J1361" i="2"/>
  <c r="J1362" i="2"/>
  <c r="J1363" i="2"/>
  <c r="J1364" i="2"/>
  <c r="I1362" i="2"/>
  <c r="I1355" i="2"/>
  <c r="I1359" i="2"/>
  <c r="SQ2" i="2"/>
  <c r="IM12" i="35"/>
  <c r="B1370" i="2"/>
  <c r="B1371" i="2"/>
  <c r="B1372" i="2"/>
  <c r="B1373" i="2"/>
  <c r="B1374" i="2"/>
  <c r="B1375" i="2"/>
  <c r="B1376" i="2"/>
  <c r="B1377" i="2"/>
  <c r="B1378" i="2"/>
  <c r="B1379" i="2"/>
  <c r="A1377" i="2"/>
  <c r="A1378" i="2"/>
  <c r="A1376" i="2"/>
  <c r="A1372" i="2"/>
  <c r="A1379" i="2"/>
  <c r="SS2" i="2"/>
  <c r="IO12" i="35"/>
  <c r="D1370" i="2"/>
  <c r="D1371" i="2"/>
  <c r="D1372" i="2"/>
  <c r="D1373" i="2"/>
  <c r="D1374" i="2"/>
  <c r="D1375" i="2"/>
  <c r="D1376" i="2"/>
  <c r="D1377" i="2"/>
  <c r="D1378" i="2"/>
  <c r="D1379" i="2"/>
  <c r="C1376" i="2"/>
  <c r="C1377" i="2"/>
  <c r="C1373" i="2"/>
  <c r="C1372" i="2"/>
  <c r="ST2" i="2"/>
  <c r="IP12" i="35"/>
  <c r="F1370" i="2"/>
  <c r="F1371" i="2"/>
  <c r="F1372" i="2"/>
  <c r="F1373" i="2"/>
  <c r="F1374" i="2"/>
  <c r="F1375" i="2"/>
  <c r="F1376" i="2"/>
  <c r="F1377" i="2"/>
  <c r="F1378" i="2"/>
  <c r="F1379" i="2"/>
  <c r="E1378" i="2"/>
  <c r="E1377" i="2"/>
  <c r="E1371" i="2"/>
  <c r="E1379" i="2"/>
  <c r="SU2" i="2"/>
  <c r="IQ12" i="35"/>
  <c r="H1370" i="2"/>
  <c r="H1371" i="2"/>
  <c r="H1372" i="2"/>
  <c r="H1373" i="2"/>
  <c r="H1374" i="2"/>
  <c r="H1375" i="2"/>
  <c r="H1376" i="2"/>
  <c r="H1377" i="2"/>
  <c r="H1378" i="2"/>
  <c r="H1379" i="2"/>
  <c r="G1370" i="2"/>
  <c r="G1373" i="2"/>
  <c r="G1377" i="2"/>
  <c r="G1371" i="2"/>
  <c r="SV2" i="2"/>
  <c r="IR12" i="35"/>
  <c r="J1370" i="2"/>
  <c r="J1371" i="2"/>
  <c r="J1372" i="2"/>
  <c r="J1373" i="2"/>
  <c r="J1374" i="2"/>
  <c r="J1375" i="2"/>
  <c r="J1376" i="2"/>
  <c r="J1377" i="2"/>
  <c r="J1378" i="2"/>
  <c r="J1379" i="2"/>
  <c r="I1373" i="2"/>
  <c r="I1370" i="2"/>
  <c r="I1379" i="2"/>
  <c r="I1371" i="2"/>
  <c r="I1372" i="2"/>
  <c r="I1376" i="2"/>
  <c r="SW2" i="2"/>
  <c r="IS12" i="35"/>
  <c r="A1362" i="2"/>
  <c r="A1355" i="2"/>
  <c r="SM3" i="2"/>
  <c r="II13" i="35"/>
  <c r="C1364" i="2"/>
  <c r="C1357" i="2"/>
  <c r="C1362" i="2"/>
  <c r="C1356" i="2"/>
  <c r="SN3" i="2"/>
  <c r="IJ13" i="35"/>
  <c r="E1358" i="2"/>
  <c r="E1360" i="2"/>
  <c r="E1361" i="2"/>
  <c r="SO3" i="2"/>
  <c r="IK13" i="35"/>
  <c r="G1357" i="2"/>
  <c r="G1360" i="2"/>
  <c r="SP3" i="2"/>
  <c r="IL13" i="35"/>
  <c r="I1363" i="2"/>
  <c r="I1361" i="2"/>
  <c r="I1360" i="2"/>
  <c r="SQ3" i="2"/>
  <c r="IM13" i="35"/>
  <c r="A1371" i="2"/>
  <c r="A1374" i="2"/>
  <c r="A1370" i="2"/>
  <c r="SS3" i="2"/>
  <c r="IO13" i="35"/>
  <c r="C1375" i="2"/>
  <c r="C1379" i="2"/>
  <c r="C1374" i="2"/>
  <c r="ST3" i="2"/>
  <c r="IP13" i="35"/>
  <c r="E1370" i="2"/>
  <c r="E1372" i="2"/>
  <c r="SU3" i="2"/>
  <c r="IQ13" i="35"/>
  <c r="G1378" i="2"/>
  <c r="G1375" i="2"/>
  <c r="G1379" i="2"/>
  <c r="SV3" i="2"/>
  <c r="IR13" i="35"/>
  <c r="I1378" i="2"/>
  <c r="I1377" i="2"/>
  <c r="I1374" i="2"/>
  <c r="SW3" i="2"/>
  <c r="IS13" i="35"/>
  <c r="A1356" i="2"/>
  <c r="SM4" i="2"/>
  <c r="II14" i="35"/>
  <c r="SN4" i="2"/>
  <c r="IJ14" i="35"/>
  <c r="E1362" i="2"/>
  <c r="E1356" i="2"/>
  <c r="SO4" i="2"/>
  <c r="G1361" i="2"/>
  <c r="SP4" i="2"/>
  <c r="IL14" i="35"/>
  <c r="I1357" i="2"/>
  <c r="I1356" i="2"/>
  <c r="I1364" i="2"/>
  <c r="SQ4" i="2"/>
  <c r="IM14" i="35"/>
  <c r="SS4" i="2"/>
  <c r="IO14" i="35"/>
  <c r="C1371" i="2"/>
  <c r="ST4" i="2"/>
  <c r="IP14" i="35"/>
  <c r="E1373" i="2"/>
  <c r="E1374" i="2"/>
  <c r="SU4" i="2"/>
  <c r="G1372" i="2"/>
  <c r="G1374" i="2"/>
  <c r="SV4" i="2"/>
  <c r="IR14" i="35"/>
  <c r="SW4" i="2"/>
  <c r="IS14" i="35"/>
  <c r="SM5" i="2"/>
  <c r="II15" i="35"/>
  <c r="C1358" i="2"/>
  <c r="C1361" i="2"/>
  <c r="SN5" i="2"/>
  <c r="IJ15" i="35"/>
  <c r="E1357" i="2"/>
  <c r="SO5" i="2"/>
  <c r="IK15" i="35"/>
  <c r="G1364" i="2"/>
  <c r="G1356" i="2"/>
  <c r="SP5" i="2"/>
  <c r="IL15" i="35"/>
  <c r="I1358" i="2"/>
  <c r="SQ5" i="2"/>
  <c r="IM15" i="35"/>
  <c r="A1375" i="2"/>
  <c r="A1373" i="2"/>
  <c r="SS5" i="2"/>
  <c r="IO15" i="35"/>
  <c r="ST5" i="2"/>
  <c r="IP15" i="35"/>
  <c r="E1375" i="2"/>
  <c r="E1376" i="2"/>
  <c r="SU5" i="2"/>
  <c r="IQ15" i="35"/>
  <c r="G1376" i="2"/>
  <c r="SV5" i="2"/>
  <c r="IR15" i="35"/>
  <c r="SW5" i="2"/>
  <c r="IS15" i="35"/>
  <c r="SM6" i="2"/>
  <c r="II16" i="35"/>
  <c r="SN6" i="2"/>
  <c r="IJ16" i="35"/>
  <c r="SO6" i="2"/>
  <c r="IK16" i="35"/>
  <c r="SP6" i="2"/>
  <c r="IL16" i="35"/>
  <c r="SQ6" i="2"/>
  <c r="IM16" i="35"/>
  <c r="SS6" i="2"/>
  <c r="IO16" i="35"/>
  <c r="C1370" i="2"/>
  <c r="C1378" i="2"/>
  <c r="ST6" i="2"/>
  <c r="IP16" i="35"/>
  <c r="SU6" i="2"/>
  <c r="IQ16" i="35"/>
  <c r="SV6" i="2"/>
  <c r="IR16" i="35"/>
  <c r="SW6" i="2"/>
  <c r="IS16" i="35"/>
  <c r="B1325" i="2"/>
  <c r="B1326" i="2"/>
  <c r="B1327" i="2"/>
  <c r="B1328" i="2"/>
  <c r="B1329" i="2"/>
  <c r="B1330" i="2"/>
  <c r="B1331" i="2"/>
  <c r="B1332" i="2"/>
  <c r="B1333" i="2"/>
  <c r="B1334" i="2"/>
  <c r="A1332" i="2"/>
  <c r="A1330" i="2"/>
  <c r="A1325" i="2"/>
  <c r="A1329" i="2"/>
  <c r="A1327" i="2"/>
  <c r="SB2" i="2"/>
  <c r="II3" i="35"/>
  <c r="D1325" i="2"/>
  <c r="D1326" i="2"/>
  <c r="D1327" i="2"/>
  <c r="D1328" i="2"/>
  <c r="D1329" i="2"/>
  <c r="D1330" i="2"/>
  <c r="D1331" i="2"/>
  <c r="D1332" i="2"/>
  <c r="D1333" i="2"/>
  <c r="D1334" i="2"/>
  <c r="C1328" i="2"/>
  <c r="C1333" i="2"/>
  <c r="C1334" i="2"/>
  <c r="C1326" i="2"/>
  <c r="C1330" i="2"/>
  <c r="SC2" i="2"/>
  <c r="IJ3" i="35"/>
  <c r="F1325" i="2"/>
  <c r="F1326" i="2"/>
  <c r="F1327" i="2"/>
  <c r="F1328" i="2"/>
  <c r="F1329" i="2"/>
  <c r="F1330" i="2"/>
  <c r="F1331" i="2"/>
  <c r="F1332" i="2"/>
  <c r="F1333" i="2"/>
  <c r="F1334" i="2"/>
  <c r="E1329" i="2"/>
  <c r="E1334" i="2"/>
  <c r="E1328" i="2"/>
  <c r="E1325" i="2"/>
  <c r="E1330" i="2"/>
  <c r="E1332" i="2"/>
  <c r="SD2" i="2"/>
  <c r="IK3" i="35"/>
  <c r="H1325" i="2"/>
  <c r="H1326" i="2"/>
  <c r="H1327" i="2"/>
  <c r="H1328" i="2"/>
  <c r="H1329" i="2"/>
  <c r="H1330" i="2"/>
  <c r="H1331" i="2"/>
  <c r="H1332" i="2"/>
  <c r="H1333" i="2"/>
  <c r="H1334" i="2"/>
  <c r="G1330" i="2"/>
  <c r="G1334" i="2"/>
  <c r="G1332" i="2"/>
  <c r="G1327" i="2"/>
  <c r="G1326" i="2"/>
  <c r="SE2" i="2"/>
  <c r="IL3" i="35"/>
  <c r="J1325" i="2"/>
  <c r="J1326" i="2"/>
  <c r="J1327" i="2"/>
  <c r="J1328" i="2"/>
  <c r="J1329" i="2"/>
  <c r="J1330" i="2"/>
  <c r="J1331" i="2"/>
  <c r="J1332" i="2"/>
  <c r="J1333" i="2"/>
  <c r="J1334" i="2"/>
  <c r="I1330" i="2"/>
  <c r="I1331" i="2"/>
  <c r="I1329" i="2"/>
  <c r="I1326" i="2"/>
  <c r="I1328" i="2"/>
  <c r="SF2" i="2"/>
  <c r="IM3" i="35"/>
  <c r="B1340" i="2"/>
  <c r="B1341" i="2"/>
  <c r="B1342" i="2"/>
  <c r="B1343" i="2"/>
  <c r="B1344" i="2"/>
  <c r="B1345" i="2"/>
  <c r="B1346" i="2"/>
  <c r="B1347" i="2"/>
  <c r="B1348" i="2"/>
  <c r="B1349" i="2"/>
  <c r="A1347" i="2"/>
  <c r="A1340" i="2"/>
  <c r="A1343" i="2"/>
  <c r="A1346" i="2"/>
  <c r="A1348" i="2"/>
  <c r="SH2" i="2"/>
  <c r="IO3" i="35"/>
  <c r="D1340" i="2"/>
  <c r="D1341" i="2"/>
  <c r="D1342" i="2"/>
  <c r="D1343" i="2"/>
  <c r="D1344" i="2"/>
  <c r="D1345" i="2"/>
  <c r="D1346" i="2"/>
  <c r="D1347" i="2"/>
  <c r="D1348" i="2"/>
  <c r="D1349" i="2"/>
  <c r="C1341" i="2"/>
  <c r="C1342" i="2"/>
  <c r="C1349" i="2"/>
  <c r="C1343" i="2"/>
  <c r="SI2" i="2"/>
  <c r="IP3" i="35"/>
  <c r="F1340" i="2"/>
  <c r="F1341" i="2"/>
  <c r="F1342" i="2"/>
  <c r="F1343" i="2"/>
  <c r="F1344" i="2"/>
  <c r="F1345" i="2"/>
  <c r="F1346" i="2"/>
  <c r="F1347" i="2"/>
  <c r="F1348" i="2"/>
  <c r="F1349" i="2"/>
  <c r="E1348" i="2"/>
  <c r="E1342" i="2"/>
  <c r="E1346" i="2"/>
  <c r="E1345" i="2"/>
  <c r="E1340" i="2"/>
  <c r="E1344" i="2"/>
  <c r="SJ2" i="2"/>
  <c r="IQ3" i="35"/>
  <c r="H1340" i="2"/>
  <c r="H1341" i="2"/>
  <c r="H1342" i="2"/>
  <c r="H1343" i="2"/>
  <c r="H1344" i="2"/>
  <c r="H1345" i="2"/>
  <c r="H1346" i="2"/>
  <c r="H1347" i="2"/>
  <c r="H1348" i="2"/>
  <c r="H1349" i="2"/>
  <c r="G1340" i="2"/>
  <c r="G1341" i="2"/>
  <c r="G1349" i="2"/>
  <c r="G1348" i="2"/>
  <c r="SK2" i="2"/>
  <c r="IR3" i="35"/>
  <c r="J1340" i="2"/>
  <c r="J1341" i="2"/>
  <c r="J1342" i="2"/>
  <c r="J1343" i="2"/>
  <c r="J1344" i="2"/>
  <c r="J1345" i="2"/>
  <c r="J1346" i="2"/>
  <c r="J1347" i="2"/>
  <c r="J1348" i="2"/>
  <c r="J1349" i="2"/>
  <c r="I1344" i="2"/>
  <c r="I1340" i="2"/>
  <c r="I1343" i="2"/>
  <c r="I1346" i="2"/>
  <c r="I1345" i="2"/>
  <c r="SL2" i="2"/>
  <c r="IS3" i="35"/>
  <c r="A1333" i="2"/>
  <c r="A1328" i="2"/>
  <c r="SB3" i="2"/>
  <c r="II4" i="35"/>
  <c r="C1331" i="2"/>
  <c r="C1327" i="2"/>
  <c r="C1329" i="2"/>
  <c r="SC3" i="2"/>
  <c r="IJ4" i="35"/>
  <c r="E1331" i="2"/>
  <c r="SD3" i="2"/>
  <c r="IK4" i="35"/>
  <c r="G1325" i="2"/>
  <c r="G1328" i="2"/>
  <c r="G1329" i="2"/>
  <c r="SE3" i="2"/>
  <c r="IL4" i="35"/>
  <c r="I1334" i="2"/>
  <c r="I1333" i="2"/>
  <c r="SF3" i="2"/>
  <c r="IM4" i="35"/>
  <c r="A1342" i="2"/>
  <c r="SH3" i="2"/>
  <c r="IO4" i="35"/>
  <c r="C1345" i="2"/>
  <c r="C1344" i="2"/>
  <c r="C1348" i="2"/>
  <c r="SI3" i="2"/>
  <c r="IP4" i="35"/>
  <c r="E1343" i="2"/>
  <c r="E1341" i="2"/>
  <c r="SJ3" i="2"/>
  <c r="IQ4" i="35"/>
  <c r="G1342" i="2"/>
  <c r="G1344" i="2"/>
  <c r="G1343" i="2"/>
  <c r="G1345" i="2"/>
  <c r="SK3" i="2"/>
  <c r="IR4" i="35"/>
  <c r="I1349" i="2"/>
  <c r="I1347" i="2"/>
  <c r="I1341" i="2"/>
  <c r="SL3" i="2"/>
  <c r="IS4" i="35"/>
  <c r="A1334" i="2"/>
  <c r="A1326" i="2"/>
  <c r="A1331" i="2"/>
  <c r="SB4" i="2"/>
  <c r="II5" i="35"/>
  <c r="SC4" i="2"/>
  <c r="IJ5" i="35"/>
  <c r="E1326" i="2"/>
  <c r="SD4" i="2"/>
  <c r="G1331" i="2"/>
  <c r="G1333" i="2"/>
  <c r="SE4" i="2"/>
  <c r="IL5" i="35"/>
  <c r="I1332" i="2"/>
  <c r="I1325" i="2"/>
  <c r="SF4" i="2"/>
  <c r="IM5" i="35"/>
  <c r="A1344" i="2"/>
  <c r="A1345" i="2"/>
  <c r="A1341" i="2"/>
  <c r="SH4" i="2"/>
  <c r="IO5" i="35"/>
  <c r="C1340" i="2"/>
  <c r="SI4" i="2"/>
  <c r="IP5" i="35"/>
  <c r="E1349" i="2"/>
  <c r="SJ4" i="2"/>
  <c r="G1346" i="2"/>
  <c r="SK4" i="2"/>
  <c r="IR5" i="35"/>
  <c r="I1348" i="2"/>
  <c r="SL4" i="2"/>
  <c r="IS5" i="35"/>
  <c r="SB5" i="2"/>
  <c r="II6" i="35"/>
  <c r="C1325" i="2"/>
  <c r="SC5" i="2"/>
  <c r="IJ6" i="35"/>
  <c r="E1327" i="2"/>
  <c r="E1333" i="2"/>
  <c r="SD5" i="2"/>
  <c r="IK6" i="35"/>
  <c r="SE5" i="2"/>
  <c r="IL6" i="35"/>
  <c r="I1327" i="2"/>
  <c r="SF5" i="2"/>
  <c r="IM6" i="35"/>
  <c r="SH5" i="2"/>
  <c r="IO6" i="35"/>
  <c r="C1346" i="2"/>
  <c r="SI5" i="2"/>
  <c r="IP6" i="35"/>
  <c r="E1347" i="2"/>
  <c r="SJ5" i="2"/>
  <c r="IQ6" i="35"/>
  <c r="G1347" i="2"/>
  <c r="SK5" i="2"/>
  <c r="IR6" i="35"/>
  <c r="I1342" i="2"/>
  <c r="SL5" i="2"/>
  <c r="IS6" i="35"/>
  <c r="SB6" i="2"/>
  <c r="II7" i="35"/>
  <c r="SC6" i="2"/>
  <c r="IJ7" i="35"/>
  <c r="SD6" i="2"/>
  <c r="IK7" i="35"/>
  <c r="SE6" i="2"/>
  <c r="IL7" i="35"/>
  <c r="SF6" i="2"/>
  <c r="IM7" i="35"/>
  <c r="A1349" i="2"/>
  <c r="SH6" i="2"/>
  <c r="IO7" i="35"/>
  <c r="C1347" i="2"/>
  <c r="SI6" i="2"/>
  <c r="IP7" i="35"/>
  <c r="SJ6" i="2"/>
  <c r="IQ7" i="35"/>
  <c r="SK6" i="2"/>
  <c r="IR7" i="35"/>
  <c r="SL6" i="2"/>
  <c r="IS7" i="35"/>
  <c r="B1295" i="2"/>
  <c r="B1296" i="2"/>
  <c r="B1297" i="2"/>
  <c r="B1298" i="2"/>
  <c r="B1299" i="2"/>
  <c r="B1300" i="2"/>
  <c r="B1301" i="2"/>
  <c r="B1302" i="2"/>
  <c r="B1303" i="2"/>
  <c r="B1304" i="2"/>
  <c r="A1297" i="2"/>
  <c r="A1300" i="2"/>
  <c r="A1304" i="2"/>
  <c r="RQ2" i="2"/>
  <c r="HX12" i="35"/>
  <c r="D1295" i="2"/>
  <c r="D1296" i="2"/>
  <c r="D1297" i="2"/>
  <c r="D1298" i="2"/>
  <c r="D1299" i="2"/>
  <c r="D1300" i="2"/>
  <c r="D1301" i="2"/>
  <c r="D1302" i="2"/>
  <c r="D1303" i="2"/>
  <c r="D1304" i="2"/>
  <c r="C1299" i="2"/>
  <c r="C1295" i="2"/>
  <c r="C1300" i="2"/>
  <c r="C1298" i="2"/>
  <c r="RR2" i="2"/>
  <c r="HY12" i="35"/>
  <c r="F1295" i="2"/>
  <c r="F1296" i="2"/>
  <c r="F1297" i="2"/>
  <c r="F1298" i="2"/>
  <c r="F1299" i="2"/>
  <c r="F1300" i="2"/>
  <c r="F1301" i="2"/>
  <c r="F1302" i="2"/>
  <c r="F1303" i="2"/>
  <c r="F1304" i="2"/>
  <c r="E1296" i="2"/>
  <c r="E1303" i="2"/>
  <c r="E1299" i="2"/>
  <c r="E1300" i="2"/>
  <c r="E1298" i="2"/>
  <c r="RS2" i="2"/>
  <c r="HZ12" i="35"/>
  <c r="H1295" i="2"/>
  <c r="H1296" i="2"/>
  <c r="H1297" i="2"/>
  <c r="H1298" i="2"/>
  <c r="H1299" i="2"/>
  <c r="H1300" i="2"/>
  <c r="H1301" i="2"/>
  <c r="H1302" i="2"/>
  <c r="H1303" i="2"/>
  <c r="H1304" i="2"/>
  <c r="G1304" i="2"/>
  <c r="G1303" i="2"/>
  <c r="G1299" i="2"/>
  <c r="G1300" i="2"/>
  <c r="RT2" i="2"/>
  <c r="IA12" i="35"/>
  <c r="J1295" i="2"/>
  <c r="J1296" i="2"/>
  <c r="J1297" i="2"/>
  <c r="J1298" i="2"/>
  <c r="J1299" i="2"/>
  <c r="J1300" i="2"/>
  <c r="J1301" i="2"/>
  <c r="J1302" i="2"/>
  <c r="J1303" i="2"/>
  <c r="J1304" i="2"/>
  <c r="I1300" i="2"/>
  <c r="I1302" i="2"/>
  <c r="I1304" i="2"/>
  <c r="I1297" i="2"/>
  <c r="I1296" i="2"/>
  <c r="I1301" i="2"/>
  <c r="RU2" i="2"/>
  <c r="IB12" i="35"/>
  <c r="B1310" i="2"/>
  <c r="B1311" i="2"/>
  <c r="B1312" i="2"/>
  <c r="B1313" i="2"/>
  <c r="B1314" i="2"/>
  <c r="B1315" i="2"/>
  <c r="B1316" i="2"/>
  <c r="B1317" i="2"/>
  <c r="B1318" i="2"/>
  <c r="B1319" i="2"/>
  <c r="A1319" i="2"/>
  <c r="A1318" i="2"/>
  <c r="A1310" i="2"/>
  <c r="A1312" i="2"/>
  <c r="A1311" i="2"/>
  <c r="A1316" i="2"/>
  <c r="A1313" i="2"/>
  <c r="RW2" i="2"/>
  <c r="ID12" i="35"/>
  <c r="D1310" i="2"/>
  <c r="D1311" i="2"/>
  <c r="D1312" i="2"/>
  <c r="D1313" i="2"/>
  <c r="D1314" i="2"/>
  <c r="D1315" i="2"/>
  <c r="D1316" i="2"/>
  <c r="D1317" i="2"/>
  <c r="D1318" i="2"/>
  <c r="D1319" i="2"/>
  <c r="C1315" i="2"/>
  <c r="C1311" i="2"/>
  <c r="C1318" i="2"/>
  <c r="C1312" i="2"/>
  <c r="C1319" i="2"/>
  <c r="RX2" i="2"/>
  <c r="IE12" i="35"/>
  <c r="F1310" i="2"/>
  <c r="F1311" i="2"/>
  <c r="F1312" i="2"/>
  <c r="F1313" i="2"/>
  <c r="F1314" i="2"/>
  <c r="F1315" i="2"/>
  <c r="F1316" i="2"/>
  <c r="F1317" i="2"/>
  <c r="F1318" i="2"/>
  <c r="F1319" i="2"/>
  <c r="E1316" i="2"/>
  <c r="E1312" i="2"/>
  <c r="E1317" i="2"/>
  <c r="E1310" i="2"/>
  <c r="E1313" i="2"/>
  <c r="RY2" i="2"/>
  <c r="IF12" i="35"/>
  <c r="H1310" i="2"/>
  <c r="H1311" i="2"/>
  <c r="H1312" i="2"/>
  <c r="H1313" i="2"/>
  <c r="H1314" i="2"/>
  <c r="H1315" i="2"/>
  <c r="H1316" i="2"/>
  <c r="H1317" i="2"/>
  <c r="H1318" i="2"/>
  <c r="H1319" i="2"/>
  <c r="G1318" i="2"/>
  <c r="G1313" i="2"/>
  <c r="G1312" i="2"/>
  <c r="G1316" i="2"/>
  <c r="G1311" i="2"/>
  <c r="RZ2" i="2"/>
  <c r="IG12" i="35"/>
  <c r="J1310" i="2"/>
  <c r="J1311" i="2"/>
  <c r="J1312" i="2"/>
  <c r="J1313" i="2"/>
  <c r="J1314" i="2"/>
  <c r="J1315" i="2"/>
  <c r="J1316" i="2"/>
  <c r="J1317" i="2"/>
  <c r="J1318" i="2"/>
  <c r="J1319" i="2"/>
  <c r="I1317" i="2"/>
  <c r="I1310" i="2"/>
  <c r="I1311" i="2"/>
  <c r="I1313" i="2"/>
  <c r="I1315" i="2"/>
  <c r="SA2" i="2"/>
  <c r="IH12" i="35"/>
  <c r="A1299" i="2"/>
  <c r="A1301" i="2"/>
  <c r="A1295" i="2"/>
  <c r="RQ3" i="2"/>
  <c r="HX13" i="35"/>
  <c r="C1302" i="2"/>
  <c r="C1301" i="2"/>
  <c r="C1304" i="2"/>
  <c r="C1297" i="2"/>
  <c r="RR3" i="2"/>
  <c r="HY13" i="35"/>
  <c r="E1301" i="2"/>
  <c r="E1302" i="2"/>
  <c r="RS3" i="2"/>
  <c r="HZ13" i="35"/>
  <c r="G1302" i="2"/>
  <c r="G1295" i="2"/>
  <c r="G1298" i="2"/>
  <c r="RT3" i="2"/>
  <c r="IA13" i="35"/>
  <c r="I1303" i="2"/>
  <c r="I1299" i="2"/>
  <c r="I1295" i="2"/>
  <c r="RU3" i="2"/>
  <c r="IB13" i="35"/>
  <c r="A1314" i="2"/>
  <c r="RW3" i="2"/>
  <c r="ID13" i="35"/>
  <c r="C1310" i="2"/>
  <c r="C1317" i="2"/>
  <c r="C1316" i="2"/>
  <c r="RX3" i="2"/>
  <c r="IE13" i="35"/>
  <c r="E1319" i="2"/>
  <c r="E1315" i="2"/>
  <c r="RY3" i="2"/>
  <c r="IF13" i="35"/>
  <c r="G1319" i="2"/>
  <c r="G1310" i="2"/>
  <c r="G1317" i="2"/>
  <c r="G1314" i="2"/>
  <c r="RZ3" i="2"/>
  <c r="IG13" i="35"/>
  <c r="I1316" i="2"/>
  <c r="SA3" i="2"/>
  <c r="IH13" i="35"/>
  <c r="A1296" i="2"/>
  <c r="A1302" i="2"/>
  <c r="A1298" i="2"/>
  <c r="RQ4" i="2"/>
  <c r="HX14" i="35"/>
  <c r="C1296" i="2"/>
  <c r="RR4" i="2"/>
  <c r="HY14" i="35"/>
  <c r="E1297" i="2"/>
  <c r="RS4" i="2"/>
  <c r="G1301" i="2"/>
  <c r="RT4" i="2"/>
  <c r="IA14" i="35"/>
  <c r="RU4" i="2"/>
  <c r="IB14" i="35"/>
  <c r="A1317" i="2"/>
  <c r="RW4" i="2"/>
  <c r="ID14" i="35"/>
  <c r="C1313" i="2"/>
  <c r="C1314" i="2"/>
  <c r="RX4" i="2"/>
  <c r="IE14" i="35"/>
  <c r="E1311" i="2"/>
  <c r="E1318" i="2"/>
  <c r="E1314" i="2"/>
  <c r="RY4" i="2"/>
  <c r="RZ4" i="2"/>
  <c r="IG14" i="35"/>
  <c r="I1318" i="2"/>
  <c r="I1312" i="2"/>
  <c r="SA4" i="2"/>
  <c r="IH14" i="35"/>
  <c r="RQ5" i="2"/>
  <c r="HX15" i="35"/>
  <c r="C1303" i="2"/>
  <c r="RR5" i="2"/>
  <c r="HY15" i="35"/>
  <c r="E1304" i="2"/>
  <c r="RS5" i="2"/>
  <c r="HZ15" i="35"/>
  <c r="G1296" i="2"/>
  <c r="G1297" i="2"/>
  <c r="RT5" i="2"/>
  <c r="IA15" i="35"/>
  <c r="I1298" i="2"/>
  <c r="RU5" i="2"/>
  <c r="IB15" i="35"/>
  <c r="A1315" i="2"/>
  <c r="RW5" i="2"/>
  <c r="ID15" i="35"/>
  <c r="RX5" i="2"/>
  <c r="IE15" i="35"/>
  <c r="RY5" i="2"/>
  <c r="IF15" i="35"/>
  <c r="RZ5" i="2"/>
  <c r="IG15" i="35"/>
  <c r="I1319" i="2"/>
  <c r="SA5" i="2"/>
  <c r="IH15" i="35"/>
  <c r="A1303" i="2"/>
  <c r="RQ6" i="2"/>
  <c r="HX16" i="35"/>
  <c r="RR6" i="2"/>
  <c r="HY16" i="35"/>
  <c r="RS6" i="2"/>
  <c r="HZ16" i="35"/>
  <c r="RT6" i="2"/>
  <c r="IA16" i="35"/>
  <c r="RU6" i="2"/>
  <c r="IB16" i="35"/>
  <c r="RW6" i="2"/>
  <c r="ID16" i="35"/>
  <c r="RX6" i="2"/>
  <c r="IE16" i="35"/>
  <c r="RY6" i="2"/>
  <c r="IF16" i="35"/>
  <c r="G1315" i="2"/>
  <c r="RZ6" i="2"/>
  <c r="IG16" i="35"/>
  <c r="SA6" i="2"/>
  <c r="IH16" i="35"/>
  <c r="B1265" i="2"/>
  <c r="B1266" i="2"/>
  <c r="B1267" i="2"/>
  <c r="B1268" i="2"/>
  <c r="B1269" i="2"/>
  <c r="B1270" i="2"/>
  <c r="B1271" i="2"/>
  <c r="B1272" i="2"/>
  <c r="B1273" i="2"/>
  <c r="B1274" i="2"/>
  <c r="A1273" i="2"/>
  <c r="A1271" i="2"/>
  <c r="A1266" i="2"/>
  <c r="A1272" i="2"/>
  <c r="A1265" i="2"/>
  <c r="A1274" i="2"/>
  <c r="RF2" i="2"/>
  <c r="HX3" i="35"/>
  <c r="D1265" i="2"/>
  <c r="D1266" i="2"/>
  <c r="D1267" i="2"/>
  <c r="D1268" i="2"/>
  <c r="D1269" i="2"/>
  <c r="D1270" i="2"/>
  <c r="D1271" i="2"/>
  <c r="D1272" i="2"/>
  <c r="D1273" i="2"/>
  <c r="D1274" i="2"/>
  <c r="C1270" i="2"/>
  <c r="C1273" i="2"/>
  <c r="C1271" i="2"/>
  <c r="C1274" i="2"/>
  <c r="RG2" i="2"/>
  <c r="HY3" i="35"/>
  <c r="F1265" i="2"/>
  <c r="F1266" i="2"/>
  <c r="F1267" i="2"/>
  <c r="F1268" i="2"/>
  <c r="F1269" i="2"/>
  <c r="F1270" i="2"/>
  <c r="F1271" i="2"/>
  <c r="F1272" i="2"/>
  <c r="F1273" i="2"/>
  <c r="F1274" i="2"/>
  <c r="E1271" i="2"/>
  <c r="E1272" i="2"/>
  <c r="E1267" i="2"/>
  <c r="E1268" i="2"/>
  <c r="RH2" i="2"/>
  <c r="HZ3" i="35"/>
  <c r="H1265" i="2"/>
  <c r="H1266" i="2"/>
  <c r="H1267" i="2"/>
  <c r="H1268" i="2"/>
  <c r="H1269" i="2"/>
  <c r="H1270" i="2"/>
  <c r="H1271" i="2"/>
  <c r="H1272" i="2"/>
  <c r="H1273" i="2"/>
  <c r="H1274" i="2"/>
  <c r="G1273" i="2"/>
  <c r="G1269" i="2"/>
  <c r="G1268" i="2"/>
  <c r="G1272" i="2"/>
  <c r="G1266" i="2"/>
  <c r="G1267" i="2"/>
  <c r="RI2" i="2"/>
  <c r="IA3" i="35"/>
  <c r="J1265" i="2"/>
  <c r="J1266" i="2"/>
  <c r="J1267" i="2"/>
  <c r="J1268" i="2"/>
  <c r="J1269" i="2"/>
  <c r="J1270" i="2"/>
  <c r="J1271" i="2"/>
  <c r="J1272" i="2"/>
  <c r="J1273" i="2"/>
  <c r="J1274" i="2"/>
  <c r="I1274" i="2"/>
  <c r="I1265" i="2"/>
  <c r="I1267" i="2"/>
  <c r="I1272" i="2"/>
  <c r="RJ2" i="2"/>
  <c r="IB3" i="35"/>
  <c r="B1280" i="2"/>
  <c r="B1281" i="2"/>
  <c r="B1282" i="2"/>
  <c r="B1283" i="2"/>
  <c r="B1284" i="2"/>
  <c r="B1285" i="2"/>
  <c r="B1286" i="2"/>
  <c r="B1287" i="2"/>
  <c r="B1288" i="2"/>
  <c r="B1289" i="2"/>
  <c r="A1285" i="2"/>
  <c r="A1288" i="2"/>
  <c r="A1284" i="2"/>
  <c r="A1287" i="2"/>
  <c r="A1289" i="2"/>
  <c r="RL2" i="2"/>
  <c r="ID3" i="35"/>
  <c r="D1280" i="2"/>
  <c r="D1281" i="2"/>
  <c r="D1282" i="2"/>
  <c r="D1283" i="2"/>
  <c r="D1284" i="2"/>
  <c r="D1285" i="2"/>
  <c r="D1286" i="2"/>
  <c r="D1287" i="2"/>
  <c r="D1288" i="2"/>
  <c r="D1289" i="2"/>
  <c r="C1288" i="2"/>
  <c r="C1287" i="2"/>
  <c r="C1286" i="2"/>
  <c r="RM2" i="2"/>
  <c r="IE3" i="35"/>
  <c r="F1280" i="2"/>
  <c r="F1281" i="2"/>
  <c r="F1282" i="2"/>
  <c r="F1283" i="2"/>
  <c r="F1284" i="2"/>
  <c r="F1285" i="2"/>
  <c r="F1286" i="2"/>
  <c r="F1287" i="2"/>
  <c r="F1288" i="2"/>
  <c r="F1289" i="2"/>
  <c r="E1288" i="2"/>
  <c r="E1285" i="2"/>
  <c r="E1286" i="2"/>
  <c r="E1289" i="2"/>
  <c r="E1280" i="2"/>
  <c r="RN2" i="2"/>
  <c r="IF3" i="35"/>
  <c r="H1280" i="2"/>
  <c r="H1281" i="2"/>
  <c r="H1282" i="2"/>
  <c r="H1283" i="2"/>
  <c r="H1284" i="2"/>
  <c r="H1285" i="2"/>
  <c r="H1286" i="2"/>
  <c r="H1287" i="2"/>
  <c r="H1288" i="2"/>
  <c r="H1289" i="2"/>
  <c r="G1287" i="2"/>
  <c r="G1286" i="2"/>
  <c r="G1288" i="2"/>
  <c r="G1285" i="2"/>
  <c r="G1284" i="2"/>
  <c r="RO2" i="2"/>
  <c r="IG3" i="35"/>
  <c r="J1280" i="2"/>
  <c r="J1281" i="2"/>
  <c r="J1282" i="2"/>
  <c r="J1283" i="2"/>
  <c r="J1284" i="2"/>
  <c r="J1285" i="2"/>
  <c r="J1286" i="2"/>
  <c r="J1287" i="2"/>
  <c r="J1288" i="2"/>
  <c r="J1289" i="2"/>
  <c r="I1284" i="2"/>
  <c r="I1281" i="2"/>
  <c r="I1288" i="2"/>
  <c r="I1287" i="2"/>
  <c r="I1283" i="2"/>
  <c r="RP2" i="2"/>
  <c r="IH3" i="35"/>
  <c r="A1270" i="2"/>
  <c r="RF3" i="2"/>
  <c r="HX4" i="35"/>
  <c r="C1265" i="2"/>
  <c r="C1269" i="2"/>
  <c r="C1272" i="2"/>
  <c r="C1267" i="2"/>
  <c r="RG3" i="2"/>
  <c r="HY4" i="35"/>
  <c r="E1265" i="2"/>
  <c r="E1274" i="2"/>
  <c r="E1269" i="2"/>
  <c r="E1270" i="2"/>
  <c r="RH3" i="2"/>
  <c r="HZ4" i="35"/>
  <c r="G1271" i="2"/>
  <c r="G1270" i="2"/>
  <c r="RI3" i="2"/>
  <c r="IA4" i="35"/>
  <c r="I1273" i="2"/>
  <c r="I1268" i="2"/>
  <c r="I1266" i="2"/>
  <c r="RJ3" i="2"/>
  <c r="IB4" i="35"/>
  <c r="A1286" i="2"/>
  <c r="A1281" i="2"/>
  <c r="A1280" i="2"/>
  <c r="A1283" i="2"/>
  <c r="RL3" i="2"/>
  <c r="ID4" i="35"/>
  <c r="C1282" i="2"/>
  <c r="C1280" i="2"/>
  <c r="C1284" i="2"/>
  <c r="C1281" i="2"/>
  <c r="RM3" i="2"/>
  <c r="IE4" i="35"/>
  <c r="E1282" i="2"/>
  <c r="E1287" i="2"/>
  <c r="RN3" i="2"/>
  <c r="IF4" i="35"/>
  <c r="G1282" i="2"/>
  <c r="G1283" i="2"/>
  <c r="G1280" i="2"/>
  <c r="G1289" i="2"/>
  <c r="RO3" i="2"/>
  <c r="IG4" i="35"/>
  <c r="I1289" i="2"/>
  <c r="I1280" i="2"/>
  <c r="I1282" i="2"/>
  <c r="RP3" i="2"/>
  <c r="IH4" i="35"/>
  <c r="A1267" i="2"/>
  <c r="A1269" i="2"/>
  <c r="A1268" i="2"/>
  <c r="RF4" i="2"/>
  <c r="HX5" i="35"/>
  <c r="RG4" i="2"/>
  <c r="HY5" i="35"/>
  <c r="E1266" i="2"/>
  <c r="RH4" i="2"/>
  <c r="G1274" i="2"/>
  <c r="RI4" i="2"/>
  <c r="IA5" i="35"/>
  <c r="I1270" i="2"/>
  <c r="I1269" i="2"/>
  <c r="RJ4" i="2"/>
  <c r="IB5" i="35"/>
  <c r="RL4" i="2"/>
  <c r="ID5" i="35"/>
  <c r="C1283" i="2"/>
  <c r="C1289" i="2"/>
  <c r="RM4" i="2"/>
  <c r="IE5" i="35"/>
  <c r="E1281" i="2"/>
  <c r="E1283" i="2"/>
  <c r="RN4" i="2"/>
  <c r="G1281" i="2"/>
  <c r="RO4" i="2"/>
  <c r="IG5" i="35"/>
  <c r="I1286" i="2"/>
  <c r="RP4" i="2"/>
  <c r="IH5" i="35"/>
  <c r="RF5" i="2"/>
  <c r="HX6" i="35"/>
  <c r="C1266" i="2"/>
  <c r="RG5" i="2"/>
  <c r="HY6" i="35"/>
  <c r="E1273" i="2"/>
  <c r="RH5" i="2"/>
  <c r="HZ6" i="35"/>
  <c r="G1265" i="2"/>
  <c r="RI5" i="2"/>
  <c r="IA6" i="35"/>
  <c r="I1271" i="2"/>
  <c r="RJ5" i="2"/>
  <c r="IB6" i="35"/>
  <c r="RL5" i="2"/>
  <c r="ID6" i="35"/>
  <c r="C1285" i="2"/>
  <c r="RM5" i="2"/>
  <c r="IE6" i="35"/>
  <c r="E1284" i="2"/>
  <c r="RN5" i="2"/>
  <c r="IF6" i="35"/>
  <c r="RO5" i="2"/>
  <c r="IG6" i="35"/>
  <c r="RP5" i="2"/>
  <c r="IH6" i="35"/>
  <c r="RF6" i="2"/>
  <c r="HX7" i="35"/>
  <c r="C1268" i="2"/>
  <c r="RG6" i="2"/>
  <c r="HY7" i="35"/>
  <c r="RH6" i="2"/>
  <c r="HZ7" i="35"/>
  <c r="RI6" i="2"/>
  <c r="IA7" i="35"/>
  <c r="RJ6" i="2"/>
  <c r="IB7" i="35"/>
  <c r="RL6" i="2"/>
  <c r="ID7" i="35"/>
  <c r="RM6" i="2"/>
  <c r="IE7" i="35"/>
  <c r="RN6" i="2"/>
  <c r="IF7" i="35"/>
  <c r="RO6" i="2"/>
  <c r="IG7" i="35"/>
  <c r="I1285" i="2"/>
  <c r="RP6" i="2"/>
  <c r="IH7" i="35"/>
  <c r="B1235" i="2"/>
  <c r="B1236" i="2"/>
  <c r="B1237" i="2"/>
  <c r="B1238" i="2"/>
  <c r="B1239" i="2"/>
  <c r="B1240" i="2"/>
  <c r="B1241" i="2"/>
  <c r="B1242" i="2"/>
  <c r="B1243" i="2"/>
  <c r="B1244" i="2"/>
  <c r="A1240" i="2"/>
  <c r="A1242" i="2"/>
  <c r="A1239" i="2"/>
  <c r="A1244" i="2"/>
  <c r="QU2" i="2"/>
  <c r="HM12" i="35"/>
  <c r="D1235" i="2"/>
  <c r="D1236" i="2"/>
  <c r="D1237" i="2"/>
  <c r="D1238" i="2"/>
  <c r="D1239" i="2"/>
  <c r="D1240" i="2"/>
  <c r="D1241" i="2"/>
  <c r="D1242" i="2"/>
  <c r="D1243" i="2"/>
  <c r="D1244" i="2"/>
  <c r="C1236" i="2"/>
  <c r="C1241" i="2"/>
  <c r="C1239" i="2"/>
  <c r="C1243" i="2"/>
  <c r="QV2" i="2"/>
  <c r="HN12" i="35"/>
  <c r="F1235" i="2"/>
  <c r="F1236" i="2"/>
  <c r="F1237" i="2"/>
  <c r="F1238" i="2"/>
  <c r="F1239" i="2"/>
  <c r="F1240" i="2"/>
  <c r="F1241" i="2"/>
  <c r="F1242" i="2"/>
  <c r="F1243" i="2"/>
  <c r="F1244" i="2"/>
  <c r="E1235" i="2"/>
  <c r="E1238" i="2"/>
  <c r="E1239" i="2"/>
  <c r="QW2" i="2"/>
  <c r="HO12" i="35"/>
  <c r="H1235" i="2"/>
  <c r="H1236" i="2"/>
  <c r="H1237" i="2"/>
  <c r="H1238" i="2"/>
  <c r="H1239" i="2"/>
  <c r="H1240" i="2"/>
  <c r="H1241" i="2"/>
  <c r="H1242" i="2"/>
  <c r="H1243" i="2"/>
  <c r="H1244" i="2"/>
  <c r="G1236" i="2"/>
  <c r="G1243" i="2"/>
  <c r="G1235" i="2"/>
  <c r="G1237" i="2"/>
  <c r="G1238" i="2"/>
  <c r="G1244" i="2"/>
  <c r="QX2" i="2"/>
  <c r="HP12" i="35"/>
  <c r="J1235" i="2"/>
  <c r="J1236" i="2"/>
  <c r="J1237" i="2"/>
  <c r="J1238" i="2"/>
  <c r="J1239" i="2"/>
  <c r="J1240" i="2"/>
  <c r="J1241" i="2"/>
  <c r="J1242" i="2"/>
  <c r="J1243" i="2"/>
  <c r="J1244" i="2"/>
  <c r="I1235" i="2"/>
  <c r="I1240" i="2"/>
  <c r="I1241" i="2"/>
  <c r="I1244" i="2"/>
  <c r="I1242" i="2"/>
  <c r="QY2" i="2"/>
  <c r="HQ12" i="35"/>
  <c r="B1250" i="2"/>
  <c r="B1251" i="2"/>
  <c r="B1252" i="2"/>
  <c r="B1253" i="2"/>
  <c r="B1254" i="2"/>
  <c r="B1255" i="2"/>
  <c r="B1256" i="2"/>
  <c r="B1257" i="2"/>
  <c r="B1258" i="2"/>
  <c r="B1259" i="2"/>
  <c r="A1255" i="2"/>
  <c r="A1250" i="2"/>
  <c r="A1254" i="2"/>
  <c r="A1252" i="2"/>
  <c r="A1256" i="2"/>
  <c r="RA2" i="2"/>
  <c r="HS12" i="35"/>
  <c r="D1250" i="2"/>
  <c r="D1251" i="2"/>
  <c r="D1252" i="2"/>
  <c r="D1253" i="2"/>
  <c r="D1254" i="2"/>
  <c r="D1255" i="2"/>
  <c r="D1256" i="2"/>
  <c r="D1257" i="2"/>
  <c r="D1258" i="2"/>
  <c r="D1259" i="2"/>
  <c r="C1251" i="2"/>
  <c r="C1258" i="2"/>
  <c r="C1252" i="2"/>
  <c r="RB2" i="2"/>
  <c r="HT12" i="35"/>
  <c r="F1250" i="2"/>
  <c r="F1251" i="2"/>
  <c r="F1252" i="2"/>
  <c r="F1253" i="2"/>
  <c r="F1254" i="2"/>
  <c r="F1255" i="2"/>
  <c r="F1256" i="2"/>
  <c r="F1257" i="2"/>
  <c r="F1258" i="2"/>
  <c r="F1259" i="2"/>
  <c r="E1255" i="2"/>
  <c r="E1258" i="2"/>
  <c r="E1251" i="2"/>
  <c r="E1253" i="2"/>
  <c r="E1257" i="2"/>
  <c r="RC2" i="2"/>
  <c r="HU12" i="35"/>
  <c r="H1250" i="2"/>
  <c r="H1251" i="2"/>
  <c r="H1252" i="2"/>
  <c r="H1253" i="2"/>
  <c r="H1254" i="2"/>
  <c r="H1255" i="2"/>
  <c r="H1256" i="2"/>
  <c r="H1257" i="2"/>
  <c r="H1258" i="2"/>
  <c r="H1259" i="2"/>
  <c r="G1257" i="2"/>
  <c r="G1254" i="2"/>
  <c r="G1259" i="2"/>
  <c r="G1250" i="2"/>
  <c r="RD2" i="2"/>
  <c r="HV12" i="35"/>
  <c r="J1250" i="2"/>
  <c r="J1251" i="2"/>
  <c r="J1252" i="2"/>
  <c r="J1253" i="2"/>
  <c r="J1254" i="2"/>
  <c r="J1255" i="2"/>
  <c r="J1256" i="2"/>
  <c r="J1257" i="2"/>
  <c r="J1258" i="2"/>
  <c r="J1259" i="2"/>
  <c r="I1252" i="2"/>
  <c r="I1253" i="2"/>
  <c r="I1250" i="2"/>
  <c r="I1258" i="2"/>
  <c r="I1259" i="2"/>
  <c r="RE2" i="2"/>
  <c r="HW12" i="35"/>
  <c r="QU3" i="2"/>
  <c r="HM13" i="35"/>
  <c r="C1237" i="2"/>
  <c r="C1240" i="2"/>
  <c r="QV3" i="2"/>
  <c r="HN13" i="35"/>
  <c r="E1236" i="2"/>
  <c r="E1244" i="2"/>
  <c r="E1242" i="2"/>
  <c r="E1240" i="2"/>
  <c r="QW3" i="2"/>
  <c r="HO13" i="35"/>
  <c r="G1239" i="2"/>
  <c r="G1240" i="2"/>
  <c r="QX3" i="2"/>
  <c r="HP13" i="35"/>
  <c r="I1243" i="2"/>
  <c r="I1239" i="2"/>
  <c r="I1238" i="2"/>
  <c r="I1236" i="2"/>
  <c r="QY3" i="2"/>
  <c r="HQ13" i="35"/>
  <c r="A1251" i="2"/>
  <c r="A1258" i="2"/>
  <c r="A1259" i="2"/>
  <c r="RA3" i="2"/>
  <c r="HS13" i="35"/>
  <c r="C1255" i="2"/>
  <c r="C1257" i="2"/>
  <c r="C1259" i="2"/>
  <c r="RB3" i="2"/>
  <c r="HT13" i="35"/>
  <c r="E1252" i="2"/>
  <c r="E1250" i="2"/>
  <c r="E1259" i="2"/>
  <c r="RC3" i="2"/>
  <c r="HU13" i="35"/>
  <c r="G1255" i="2"/>
  <c r="G1256" i="2"/>
  <c r="G1251" i="2"/>
  <c r="G1252" i="2"/>
  <c r="RD3" i="2"/>
  <c r="HV13" i="35"/>
  <c r="I1256" i="2"/>
  <c r="I1257" i="2"/>
  <c r="I1254" i="2"/>
  <c r="RE3" i="2"/>
  <c r="HW13" i="35"/>
  <c r="A1241" i="2"/>
  <c r="A1238" i="2"/>
  <c r="A1235" i="2"/>
  <c r="A1243" i="2"/>
  <c r="QU4" i="2"/>
  <c r="HM14" i="35"/>
  <c r="C1235" i="2"/>
  <c r="C1244" i="2"/>
  <c r="C1238" i="2"/>
  <c r="QV4" i="2"/>
  <c r="HN14" i="35"/>
  <c r="E1243" i="2"/>
  <c r="QW4" i="2"/>
  <c r="G1242" i="2"/>
  <c r="G1241" i="2"/>
  <c r="QX4" i="2"/>
  <c r="HP14" i="35"/>
  <c r="I1237" i="2"/>
  <c r="QY4" i="2"/>
  <c r="HQ14" i="35"/>
  <c r="RA4" i="2"/>
  <c r="HS14" i="35"/>
  <c r="C1250" i="2"/>
  <c r="C1253" i="2"/>
  <c r="RB4" i="2"/>
  <c r="HT14" i="35"/>
  <c r="E1254" i="2"/>
  <c r="E1256" i="2"/>
  <c r="RC4" i="2"/>
  <c r="G1258" i="2"/>
  <c r="G1253" i="2"/>
  <c r="RD4" i="2"/>
  <c r="HV14" i="35"/>
  <c r="I1255" i="2"/>
  <c r="I1251" i="2"/>
  <c r="RE4" i="2"/>
  <c r="HW14" i="35"/>
  <c r="A1237" i="2"/>
  <c r="A1236" i="2"/>
  <c r="QU5" i="2"/>
  <c r="HM15" i="35"/>
  <c r="QV5" i="2"/>
  <c r="HN15" i="35"/>
  <c r="QW5" i="2"/>
  <c r="HO15" i="35"/>
  <c r="QX5" i="2"/>
  <c r="HP15" i="35"/>
  <c r="QY5" i="2"/>
  <c r="HQ15" i="35"/>
  <c r="A1253" i="2"/>
  <c r="RA5" i="2"/>
  <c r="HS15" i="35"/>
  <c r="C1254" i="2"/>
  <c r="RB5" i="2"/>
  <c r="HT15" i="35"/>
  <c r="RC5" i="2"/>
  <c r="HU15" i="35"/>
  <c r="RD5" i="2"/>
  <c r="HV15" i="35"/>
  <c r="RE5" i="2"/>
  <c r="HW15" i="35"/>
  <c r="QU6" i="2"/>
  <c r="HM16" i="35"/>
  <c r="QV6" i="2"/>
  <c r="HN16" i="35"/>
  <c r="E1237" i="2"/>
  <c r="E1241" i="2"/>
  <c r="QW6" i="2"/>
  <c r="HO16" i="35"/>
  <c r="QX6" i="2"/>
  <c r="HP16" i="35"/>
  <c r="QY6" i="2"/>
  <c r="HQ16" i="35"/>
  <c r="A1257" i="2"/>
  <c r="RA6" i="2"/>
  <c r="HS16" i="35"/>
  <c r="C1256" i="2"/>
  <c r="RB6" i="2"/>
  <c r="HT16" i="35"/>
  <c r="RC6" i="2"/>
  <c r="HU16" i="35"/>
  <c r="RD6" i="2"/>
  <c r="HV16" i="35"/>
  <c r="RE6" i="2"/>
  <c r="HW16" i="35"/>
  <c r="B1205" i="2"/>
  <c r="B1206" i="2"/>
  <c r="B1207" i="2"/>
  <c r="B1208" i="2"/>
  <c r="B1209" i="2"/>
  <c r="B1210" i="2"/>
  <c r="B1211" i="2"/>
  <c r="B1212" i="2"/>
  <c r="B1213" i="2"/>
  <c r="B1214" i="2"/>
  <c r="A1208" i="2"/>
  <c r="A1207" i="2"/>
  <c r="A1214" i="2"/>
  <c r="A1209" i="2"/>
  <c r="A1205" i="2"/>
  <c r="QJ2" i="2"/>
  <c r="HM3" i="35"/>
  <c r="D1205" i="2"/>
  <c r="D1206" i="2"/>
  <c r="D1207" i="2"/>
  <c r="D1208" i="2"/>
  <c r="D1209" i="2"/>
  <c r="D1210" i="2"/>
  <c r="D1211" i="2"/>
  <c r="D1212" i="2"/>
  <c r="D1213" i="2"/>
  <c r="D1214" i="2"/>
  <c r="C1206" i="2"/>
  <c r="C1212" i="2"/>
  <c r="C1207" i="2"/>
  <c r="C1209" i="2"/>
  <c r="C1213" i="2"/>
  <c r="QK2" i="2"/>
  <c r="HN3" i="35"/>
  <c r="F1205" i="2"/>
  <c r="F1206" i="2"/>
  <c r="F1207" i="2"/>
  <c r="F1208" i="2"/>
  <c r="F1209" i="2"/>
  <c r="F1210" i="2"/>
  <c r="F1211" i="2"/>
  <c r="F1212" i="2"/>
  <c r="F1213" i="2"/>
  <c r="F1214" i="2"/>
  <c r="E1211" i="2"/>
  <c r="E1205" i="2"/>
  <c r="E1207" i="2"/>
  <c r="E1213" i="2"/>
  <c r="E1206" i="2"/>
  <c r="QL2" i="2"/>
  <c r="HO3" i="35"/>
  <c r="H1205" i="2"/>
  <c r="H1206" i="2"/>
  <c r="H1207" i="2"/>
  <c r="H1208" i="2"/>
  <c r="H1209" i="2"/>
  <c r="H1210" i="2"/>
  <c r="H1211" i="2"/>
  <c r="H1212" i="2"/>
  <c r="H1213" i="2"/>
  <c r="H1214" i="2"/>
  <c r="G1214" i="2"/>
  <c r="G1206" i="2"/>
  <c r="G1212" i="2"/>
  <c r="G1209" i="2"/>
  <c r="QM2" i="2"/>
  <c r="HP3" i="35"/>
  <c r="J1205" i="2"/>
  <c r="J1206" i="2"/>
  <c r="J1207" i="2"/>
  <c r="J1208" i="2"/>
  <c r="J1209" i="2"/>
  <c r="J1210" i="2"/>
  <c r="J1211" i="2"/>
  <c r="J1212" i="2"/>
  <c r="J1213" i="2"/>
  <c r="J1214" i="2"/>
  <c r="I1210" i="2"/>
  <c r="I1209" i="2"/>
  <c r="I1211" i="2"/>
  <c r="I1214" i="2"/>
  <c r="QN2" i="2"/>
  <c r="HQ3" i="35"/>
  <c r="B1220" i="2"/>
  <c r="B1221" i="2"/>
  <c r="B1222" i="2"/>
  <c r="B1223" i="2"/>
  <c r="B1224" i="2"/>
  <c r="B1225" i="2"/>
  <c r="B1226" i="2"/>
  <c r="B1227" i="2"/>
  <c r="B1228" i="2"/>
  <c r="B1229" i="2"/>
  <c r="A1227" i="2"/>
  <c r="A1229" i="2"/>
  <c r="A1226" i="2"/>
  <c r="A1228" i="2"/>
  <c r="A1223" i="2"/>
  <c r="QP2" i="2"/>
  <c r="HS3" i="35"/>
  <c r="D1220" i="2"/>
  <c r="D1221" i="2"/>
  <c r="D1222" i="2"/>
  <c r="D1223" i="2"/>
  <c r="D1224" i="2"/>
  <c r="D1225" i="2"/>
  <c r="D1226" i="2"/>
  <c r="D1227" i="2"/>
  <c r="D1228" i="2"/>
  <c r="D1229" i="2"/>
  <c r="C1225" i="2"/>
  <c r="C1222" i="2"/>
  <c r="C1229" i="2"/>
  <c r="C1224" i="2"/>
  <c r="QQ2" i="2"/>
  <c r="HT3" i="35"/>
  <c r="F1220" i="2"/>
  <c r="F1221" i="2"/>
  <c r="F1222" i="2"/>
  <c r="F1223" i="2"/>
  <c r="F1224" i="2"/>
  <c r="F1225" i="2"/>
  <c r="F1226" i="2"/>
  <c r="F1227" i="2"/>
  <c r="F1228" i="2"/>
  <c r="F1229" i="2"/>
  <c r="E1220" i="2"/>
  <c r="E1224" i="2"/>
  <c r="E1222" i="2"/>
  <c r="E1221" i="2"/>
  <c r="QR2" i="2"/>
  <c r="HU3" i="35"/>
  <c r="H1220" i="2"/>
  <c r="H1221" i="2"/>
  <c r="H1222" i="2"/>
  <c r="H1223" i="2"/>
  <c r="H1224" i="2"/>
  <c r="H1225" i="2"/>
  <c r="H1226" i="2"/>
  <c r="H1227" i="2"/>
  <c r="H1228" i="2"/>
  <c r="H1229" i="2"/>
  <c r="G1222" i="2"/>
  <c r="G1229" i="2"/>
  <c r="G1221" i="2"/>
  <c r="G1220" i="2"/>
  <c r="G1225" i="2"/>
  <c r="QS2" i="2"/>
  <c r="HV3" i="35"/>
  <c r="J1220" i="2"/>
  <c r="J1221" i="2"/>
  <c r="J1222" i="2"/>
  <c r="J1223" i="2"/>
  <c r="J1224" i="2"/>
  <c r="J1225" i="2"/>
  <c r="J1226" i="2"/>
  <c r="J1227" i="2"/>
  <c r="J1228" i="2"/>
  <c r="J1229" i="2"/>
  <c r="I1221" i="2"/>
  <c r="I1224" i="2"/>
  <c r="I1226" i="2"/>
  <c r="I1223" i="2"/>
  <c r="I1222" i="2"/>
  <c r="QT2" i="2"/>
  <c r="HW3" i="35"/>
  <c r="A1211" i="2"/>
  <c r="A1213" i="2"/>
  <c r="A1212" i="2"/>
  <c r="A1206" i="2"/>
  <c r="QJ3" i="2"/>
  <c r="HM4" i="35"/>
  <c r="C1210" i="2"/>
  <c r="C1214" i="2"/>
  <c r="C1208" i="2"/>
  <c r="QK3" i="2"/>
  <c r="HN4" i="35"/>
  <c r="E1210" i="2"/>
  <c r="E1214" i="2"/>
  <c r="QL3" i="2"/>
  <c r="HO4" i="35"/>
  <c r="G1207" i="2"/>
  <c r="G1213" i="2"/>
  <c r="G1208" i="2"/>
  <c r="QM3" i="2"/>
  <c r="HP4" i="35"/>
  <c r="I1212" i="2"/>
  <c r="I1206" i="2"/>
  <c r="I1205" i="2"/>
  <c r="QN3" i="2"/>
  <c r="HQ4" i="35"/>
  <c r="A1224" i="2"/>
  <c r="A1220" i="2"/>
  <c r="QP3" i="2"/>
  <c r="HS4" i="35"/>
  <c r="C1227" i="2"/>
  <c r="C1220" i="2"/>
  <c r="C1221" i="2"/>
  <c r="QQ3" i="2"/>
  <c r="HT4" i="35"/>
  <c r="E1225" i="2"/>
  <c r="E1227" i="2"/>
  <c r="E1229" i="2"/>
  <c r="QR3" i="2"/>
  <c r="HU4" i="35"/>
  <c r="G1227" i="2"/>
  <c r="G1224" i="2"/>
  <c r="QS3" i="2"/>
  <c r="HV4" i="35"/>
  <c r="I1227" i="2"/>
  <c r="I1228" i="2"/>
  <c r="I1229" i="2"/>
  <c r="QT3" i="2"/>
  <c r="HW4" i="35"/>
  <c r="QJ4" i="2"/>
  <c r="HM5" i="35"/>
  <c r="C1205" i="2"/>
  <c r="QK4" i="2"/>
  <c r="HN5" i="35"/>
  <c r="E1209" i="2"/>
  <c r="E1208" i="2"/>
  <c r="QL4" i="2"/>
  <c r="QM4" i="2"/>
  <c r="HP5" i="35"/>
  <c r="I1207" i="2"/>
  <c r="QN4" i="2"/>
  <c r="HQ5" i="35"/>
  <c r="A1221" i="2"/>
  <c r="A1225" i="2"/>
  <c r="QP4" i="2"/>
  <c r="HS5" i="35"/>
  <c r="C1228" i="2"/>
  <c r="C1223" i="2"/>
  <c r="QQ4" i="2"/>
  <c r="HT5" i="35"/>
  <c r="E1226" i="2"/>
  <c r="E1223" i="2"/>
  <c r="E1228" i="2"/>
  <c r="QR4" i="2"/>
  <c r="G1223" i="2"/>
  <c r="G1226" i="2"/>
  <c r="QS4" i="2"/>
  <c r="HV5" i="35"/>
  <c r="I1225" i="2"/>
  <c r="QT4" i="2"/>
  <c r="HW5" i="35"/>
  <c r="QJ5" i="2"/>
  <c r="HM6" i="35"/>
  <c r="C1211" i="2"/>
  <c r="QK5" i="2"/>
  <c r="HN6" i="35"/>
  <c r="E1212" i="2"/>
  <c r="QL5" i="2"/>
  <c r="HO6" i="35"/>
  <c r="G1205" i="2"/>
  <c r="G1211" i="2"/>
  <c r="G1210" i="2"/>
  <c r="QM5" i="2"/>
  <c r="HP6" i="35"/>
  <c r="QN5" i="2"/>
  <c r="HQ6" i="35"/>
  <c r="A1222" i="2"/>
  <c r="QP5" i="2"/>
  <c r="HS6" i="35"/>
  <c r="QQ5" i="2"/>
  <c r="HT6" i="35"/>
  <c r="QR5" i="2"/>
  <c r="HU6" i="35"/>
  <c r="QS5" i="2"/>
  <c r="HV6" i="35"/>
  <c r="QT5" i="2"/>
  <c r="HW6" i="35"/>
  <c r="QJ6" i="2"/>
  <c r="HM7" i="35"/>
  <c r="QK6" i="2"/>
  <c r="HN7" i="35"/>
  <c r="QL6" i="2"/>
  <c r="HO7" i="35"/>
  <c r="QM6" i="2"/>
  <c r="HP7" i="35"/>
  <c r="I1208" i="2"/>
  <c r="QN6" i="2"/>
  <c r="HQ7" i="35"/>
  <c r="QP6" i="2"/>
  <c r="HS7" i="35"/>
  <c r="QQ6" i="2"/>
  <c r="HT7" i="35"/>
  <c r="QR6" i="2"/>
  <c r="HU7" i="35"/>
  <c r="QS6" i="2"/>
  <c r="HV7" i="35"/>
  <c r="I1220" i="2"/>
  <c r="QT6" i="2"/>
  <c r="HW7" i="35"/>
  <c r="B1175" i="2"/>
  <c r="B1176" i="2"/>
  <c r="B1177" i="2"/>
  <c r="B1178" i="2"/>
  <c r="B1179" i="2"/>
  <c r="B1180" i="2"/>
  <c r="B1181" i="2"/>
  <c r="B1182" i="2"/>
  <c r="B1183" i="2"/>
  <c r="B1184" i="2"/>
  <c r="A1183" i="2"/>
  <c r="A1184" i="2"/>
  <c r="A1179" i="2"/>
  <c r="A1182" i="2"/>
  <c r="PY2" i="2"/>
  <c r="HB12" i="35"/>
  <c r="D1175" i="2"/>
  <c r="D1176" i="2"/>
  <c r="D1177" i="2"/>
  <c r="D1178" i="2"/>
  <c r="D1179" i="2"/>
  <c r="D1180" i="2"/>
  <c r="D1181" i="2"/>
  <c r="D1182" i="2"/>
  <c r="D1183" i="2"/>
  <c r="D1184" i="2"/>
  <c r="C1176" i="2"/>
  <c r="C1183" i="2"/>
  <c r="C1182" i="2"/>
  <c r="C1178" i="2"/>
  <c r="PZ2" i="2"/>
  <c r="HC12" i="35"/>
  <c r="F1175" i="2"/>
  <c r="F1176" i="2"/>
  <c r="F1177" i="2"/>
  <c r="F1178" i="2"/>
  <c r="F1179" i="2"/>
  <c r="F1180" i="2"/>
  <c r="F1181" i="2"/>
  <c r="F1182" i="2"/>
  <c r="F1183" i="2"/>
  <c r="F1184" i="2"/>
  <c r="E1181" i="2"/>
  <c r="E1175" i="2"/>
  <c r="E1182" i="2"/>
  <c r="E1178" i="2"/>
  <c r="E1176" i="2"/>
  <c r="E1183" i="2"/>
  <c r="QA2" i="2"/>
  <c r="HD12" i="35"/>
  <c r="H1175" i="2"/>
  <c r="H1176" i="2"/>
  <c r="H1177" i="2"/>
  <c r="H1178" i="2"/>
  <c r="H1179" i="2"/>
  <c r="H1180" i="2"/>
  <c r="H1181" i="2"/>
  <c r="H1182" i="2"/>
  <c r="H1183" i="2"/>
  <c r="H1184" i="2"/>
  <c r="G1180" i="2"/>
  <c r="G1181" i="2"/>
  <c r="G1183" i="2"/>
  <c r="G1175" i="2"/>
  <c r="G1178" i="2"/>
  <c r="G1182" i="2"/>
  <c r="QB2" i="2"/>
  <c r="HE12" i="35"/>
  <c r="J1175" i="2"/>
  <c r="J1176" i="2"/>
  <c r="J1177" i="2"/>
  <c r="J1178" i="2"/>
  <c r="J1179" i="2"/>
  <c r="J1180" i="2"/>
  <c r="J1181" i="2"/>
  <c r="J1182" i="2"/>
  <c r="J1183" i="2"/>
  <c r="J1184" i="2"/>
  <c r="I1175" i="2"/>
  <c r="I1178" i="2"/>
  <c r="I1179" i="2"/>
  <c r="I1184" i="2"/>
  <c r="I1180" i="2"/>
  <c r="QC2" i="2"/>
  <c r="HF12" i="35"/>
  <c r="B1190" i="2"/>
  <c r="B1191" i="2"/>
  <c r="B1192" i="2"/>
  <c r="B1193" i="2"/>
  <c r="B1194" i="2"/>
  <c r="B1195" i="2"/>
  <c r="B1196" i="2"/>
  <c r="B1197" i="2"/>
  <c r="B1198" i="2"/>
  <c r="B1199" i="2"/>
  <c r="A1196" i="2"/>
  <c r="A1198" i="2"/>
  <c r="A1194" i="2"/>
  <c r="A1190" i="2"/>
  <c r="A1195" i="2"/>
  <c r="QE2" i="2"/>
  <c r="HH12" i="35"/>
  <c r="D1190" i="2"/>
  <c r="D1191" i="2"/>
  <c r="D1192" i="2"/>
  <c r="D1193" i="2"/>
  <c r="D1194" i="2"/>
  <c r="D1195" i="2"/>
  <c r="D1196" i="2"/>
  <c r="D1197" i="2"/>
  <c r="D1198" i="2"/>
  <c r="D1199" i="2"/>
  <c r="C1198" i="2"/>
  <c r="C1190" i="2"/>
  <c r="C1197" i="2"/>
  <c r="C1192" i="2"/>
  <c r="QF2" i="2"/>
  <c r="HI12" i="35"/>
  <c r="F1190" i="2"/>
  <c r="F1191" i="2"/>
  <c r="F1192" i="2"/>
  <c r="F1193" i="2"/>
  <c r="F1194" i="2"/>
  <c r="F1195" i="2"/>
  <c r="F1196" i="2"/>
  <c r="F1197" i="2"/>
  <c r="F1198" i="2"/>
  <c r="F1199" i="2"/>
  <c r="E1193" i="2"/>
  <c r="E1190" i="2"/>
  <c r="E1199" i="2"/>
  <c r="E1195" i="2"/>
  <c r="QG2" i="2"/>
  <c r="HJ12" i="35"/>
  <c r="H1190" i="2"/>
  <c r="H1191" i="2"/>
  <c r="H1192" i="2"/>
  <c r="H1193" i="2"/>
  <c r="H1194" i="2"/>
  <c r="H1195" i="2"/>
  <c r="H1196" i="2"/>
  <c r="H1197" i="2"/>
  <c r="H1198" i="2"/>
  <c r="H1199" i="2"/>
  <c r="G1197" i="2"/>
  <c r="G1192" i="2"/>
  <c r="G1194" i="2"/>
  <c r="G1195" i="2"/>
  <c r="G1199" i="2"/>
  <c r="QH2" i="2"/>
  <c r="HK12" i="35"/>
  <c r="J1190" i="2"/>
  <c r="J1191" i="2"/>
  <c r="J1192" i="2"/>
  <c r="J1193" i="2"/>
  <c r="J1194" i="2"/>
  <c r="J1195" i="2"/>
  <c r="J1196" i="2"/>
  <c r="J1197" i="2"/>
  <c r="J1198" i="2"/>
  <c r="J1199" i="2"/>
  <c r="I1192" i="2"/>
  <c r="I1190" i="2"/>
  <c r="I1195" i="2"/>
  <c r="I1199" i="2"/>
  <c r="I1196" i="2"/>
  <c r="I1191" i="2"/>
  <c r="QI2" i="2"/>
  <c r="HL12" i="35"/>
  <c r="A1177" i="2"/>
  <c r="A1180" i="2"/>
  <c r="A1175" i="2"/>
  <c r="A1181" i="2"/>
  <c r="A1176" i="2"/>
  <c r="A1178" i="2"/>
  <c r="PY3" i="2"/>
  <c r="HB13" i="35"/>
  <c r="C1177" i="2"/>
  <c r="C1175" i="2"/>
  <c r="C1179" i="2"/>
  <c r="C1180" i="2"/>
  <c r="PZ3" i="2"/>
  <c r="HC13" i="35"/>
  <c r="E1177" i="2"/>
  <c r="QA3" i="2"/>
  <c r="HD13" i="35"/>
  <c r="G1184" i="2"/>
  <c r="G1177" i="2"/>
  <c r="QB3" i="2"/>
  <c r="HE13" i="35"/>
  <c r="I1182" i="2"/>
  <c r="I1176" i="2"/>
  <c r="QC3" i="2"/>
  <c r="HF13" i="35"/>
  <c r="A1199" i="2"/>
  <c r="A1191" i="2"/>
  <c r="A1192" i="2"/>
  <c r="QE3" i="2"/>
  <c r="HH13" i="35"/>
  <c r="C1191" i="2"/>
  <c r="C1195" i="2"/>
  <c r="C1196" i="2"/>
  <c r="QF3" i="2"/>
  <c r="HI13" i="35"/>
  <c r="E1194" i="2"/>
  <c r="E1198" i="2"/>
  <c r="E1192" i="2"/>
  <c r="QG3" i="2"/>
  <c r="HJ13" i="35"/>
  <c r="G1198" i="2"/>
  <c r="G1191" i="2"/>
  <c r="QH3" i="2"/>
  <c r="HK13" i="35"/>
  <c r="I1197" i="2"/>
  <c r="I1194" i="2"/>
  <c r="QI3" i="2"/>
  <c r="HL13" i="35"/>
  <c r="PY4" i="2"/>
  <c r="HB14" i="35"/>
  <c r="C1184" i="2"/>
  <c r="C1181" i="2"/>
  <c r="PZ4" i="2"/>
  <c r="HC14" i="35"/>
  <c r="E1179" i="2"/>
  <c r="E1180" i="2"/>
  <c r="QA4" i="2"/>
  <c r="QB4" i="2"/>
  <c r="HE14" i="35"/>
  <c r="I1177" i="2"/>
  <c r="QC4" i="2"/>
  <c r="HF14" i="35"/>
  <c r="A1197" i="2"/>
  <c r="QE4" i="2"/>
  <c r="HH14" i="35"/>
  <c r="C1199" i="2"/>
  <c r="C1194" i="2"/>
  <c r="QF4" i="2"/>
  <c r="HI14" i="35"/>
  <c r="E1197" i="2"/>
  <c r="E1191" i="2"/>
  <c r="QG4" i="2"/>
  <c r="G1196" i="2"/>
  <c r="QH4" i="2"/>
  <c r="HK14" i="35"/>
  <c r="QI4" i="2"/>
  <c r="HL14" i="35"/>
  <c r="PY5" i="2"/>
  <c r="HB15" i="35"/>
  <c r="PZ5" i="2"/>
  <c r="HC15" i="35"/>
  <c r="E1184" i="2"/>
  <c r="QA5" i="2"/>
  <c r="HD15" i="35"/>
  <c r="G1179" i="2"/>
  <c r="QB5" i="2"/>
  <c r="HE15" i="35"/>
  <c r="I1183" i="2"/>
  <c r="QC5" i="2"/>
  <c r="HF15" i="35"/>
  <c r="A1193" i="2"/>
  <c r="QE5" i="2"/>
  <c r="HH15" i="35"/>
  <c r="QF5" i="2"/>
  <c r="HI15" i="35"/>
  <c r="QG5" i="2"/>
  <c r="HJ15" i="35"/>
  <c r="G1190" i="2"/>
  <c r="G1193" i="2"/>
  <c r="QH5" i="2"/>
  <c r="HK15" i="35"/>
  <c r="QI5" i="2"/>
  <c r="HL15" i="35"/>
  <c r="PY6" i="2"/>
  <c r="HB16" i="35"/>
  <c r="PZ6" i="2"/>
  <c r="HC16" i="35"/>
  <c r="QA6" i="2"/>
  <c r="HD16" i="35"/>
  <c r="QB6" i="2"/>
  <c r="HE16" i="35"/>
  <c r="I1181" i="2"/>
  <c r="QC6" i="2"/>
  <c r="HF16" i="35"/>
  <c r="QE6" i="2"/>
  <c r="HH16" i="35"/>
  <c r="C1193" i="2"/>
  <c r="QF6" i="2"/>
  <c r="HI16" i="35"/>
  <c r="QG6" i="2"/>
  <c r="HJ16" i="35"/>
  <c r="QH6" i="2"/>
  <c r="HK16" i="35"/>
  <c r="I1198" i="2"/>
  <c r="QI6" i="2"/>
  <c r="HL16" i="35"/>
  <c r="B1145" i="2"/>
  <c r="B1146" i="2"/>
  <c r="B1147" i="2"/>
  <c r="B1148" i="2"/>
  <c r="B1149" i="2"/>
  <c r="B1150" i="2"/>
  <c r="B1151" i="2"/>
  <c r="B1152" i="2"/>
  <c r="B1153" i="2"/>
  <c r="B1154" i="2"/>
  <c r="A1153" i="2"/>
  <c r="A1154" i="2"/>
  <c r="A1151" i="2"/>
  <c r="A1148" i="2"/>
  <c r="A1152" i="2"/>
  <c r="PN2" i="2"/>
  <c r="HB3" i="35"/>
  <c r="D1145" i="2"/>
  <c r="D1146" i="2"/>
  <c r="D1147" i="2"/>
  <c r="D1148" i="2"/>
  <c r="D1149" i="2"/>
  <c r="D1150" i="2"/>
  <c r="D1151" i="2"/>
  <c r="D1152" i="2"/>
  <c r="D1153" i="2"/>
  <c r="D1154" i="2"/>
  <c r="C1148" i="2"/>
  <c r="C1154" i="2"/>
  <c r="C1152" i="2"/>
  <c r="C1147" i="2"/>
  <c r="PO2" i="2"/>
  <c r="HC3" i="35"/>
  <c r="F1145" i="2"/>
  <c r="F1146" i="2"/>
  <c r="F1147" i="2"/>
  <c r="F1148" i="2"/>
  <c r="F1149" i="2"/>
  <c r="F1150" i="2"/>
  <c r="F1151" i="2"/>
  <c r="F1152" i="2"/>
  <c r="F1153" i="2"/>
  <c r="F1154" i="2"/>
  <c r="E1153" i="2"/>
  <c r="E1145" i="2"/>
  <c r="E1148" i="2"/>
  <c r="E1154" i="2"/>
  <c r="E1151" i="2"/>
  <c r="PP2" i="2"/>
  <c r="HD3" i="35"/>
  <c r="H1145" i="2"/>
  <c r="H1146" i="2"/>
  <c r="H1147" i="2"/>
  <c r="H1148" i="2"/>
  <c r="H1149" i="2"/>
  <c r="H1150" i="2"/>
  <c r="H1151" i="2"/>
  <c r="H1152" i="2"/>
  <c r="H1153" i="2"/>
  <c r="H1154" i="2"/>
  <c r="G1149" i="2"/>
  <c r="G1153" i="2"/>
  <c r="G1151" i="2"/>
  <c r="G1146" i="2"/>
  <c r="G1147" i="2"/>
  <c r="PQ2" i="2"/>
  <c r="HE3" i="35"/>
  <c r="J1145" i="2"/>
  <c r="J1146" i="2"/>
  <c r="J1147" i="2"/>
  <c r="J1148" i="2"/>
  <c r="J1149" i="2"/>
  <c r="J1150" i="2"/>
  <c r="J1151" i="2"/>
  <c r="J1152" i="2"/>
  <c r="J1153" i="2"/>
  <c r="J1154" i="2"/>
  <c r="I1153" i="2"/>
  <c r="I1152" i="2"/>
  <c r="I1145" i="2"/>
  <c r="I1150" i="2"/>
  <c r="I1154" i="2"/>
  <c r="PR2" i="2"/>
  <c r="HF3" i="35"/>
  <c r="B1160" i="2"/>
  <c r="B1161" i="2"/>
  <c r="B1162" i="2"/>
  <c r="B1163" i="2"/>
  <c r="B1164" i="2"/>
  <c r="B1165" i="2"/>
  <c r="B1166" i="2"/>
  <c r="B1167" i="2"/>
  <c r="B1168" i="2"/>
  <c r="B1169" i="2"/>
  <c r="A1166" i="2"/>
  <c r="A1168" i="2"/>
  <c r="A1160" i="2"/>
  <c r="A1169" i="2"/>
  <c r="A1167" i="2"/>
  <c r="A1162" i="2"/>
  <c r="PT2" i="2"/>
  <c r="HH3" i="35"/>
  <c r="D1160" i="2"/>
  <c r="D1161" i="2"/>
  <c r="D1162" i="2"/>
  <c r="D1163" i="2"/>
  <c r="D1164" i="2"/>
  <c r="D1165" i="2"/>
  <c r="D1166" i="2"/>
  <c r="D1167" i="2"/>
  <c r="D1168" i="2"/>
  <c r="D1169" i="2"/>
  <c r="C1168" i="2"/>
  <c r="C1169" i="2"/>
  <c r="C1164" i="2"/>
  <c r="C1160" i="2"/>
  <c r="PU2" i="2"/>
  <c r="HI3" i="35"/>
  <c r="F1160" i="2"/>
  <c r="F1161" i="2"/>
  <c r="F1162" i="2"/>
  <c r="F1163" i="2"/>
  <c r="F1164" i="2"/>
  <c r="F1165" i="2"/>
  <c r="F1166" i="2"/>
  <c r="F1167" i="2"/>
  <c r="F1168" i="2"/>
  <c r="F1169" i="2"/>
  <c r="E1163" i="2"/>
  <c r="E1166" i="2"/>
  <c r="E1165" i="2"/>
  <c r="E1167" i="2"/>
  <c r="PV2" i="2"/>
  <c r="HJ3" i="35"/>
  <c r="H1160" i="2"/>
  <c r="H1161" i="2"/>
  <c r="H1162" i="2"/>
  <c r="H1163" i="2"/>
  <c r="H1164" i="2"/>
  <c r="H1165" i="2"/>
  <c r="H1166" i="2"/>
  <c r="H1167" i="2"/>
  <c r="H1168" i="2"/>
  <c r="H1169" i="2"/>
  <c r="G1169" i="2"/>
  <c r="G1167" i="2"/>
  <c r="G1168" i="2"/>
  <c r="G1161" i="2"/>
  <c r="PW2" i="2"/>
  <c r="HK3" i="35"/>
  <c r="J1160" i="2"/>
  <c r="J1161" i="2"/>
  <c r="J1162" i="2"/>
  <c r="J1163" i="2"/>
  <c r="J1164" i="2"/>
  <c r="J1165" i="2"/>
  <c r="J1166" i="2"/>
  <c r="J1167" i="2"/>
  <c r="J1168" i="2"/>
  <c r="J1169" i="2"/>
  <c r="I1167" i="2"/>
  <c r="I1164" i="2"/>
  <c r="I1168" i="2"/>
  <c r="I1166" i="2"/>
  <c r="PX2" i="2"/>
  <c r="HL3" i="35"/>
  <c r="PN3" i="2"/>
  <c r="HB4" i="35"/>
  <c r="C1151" i="2"/>
  <c r="C1146" i="2"/>
  <c r="PO3" i="2"/>
  <c r="HC4" i="35"/>
  <c r="E1150" i="2"/>
  <c r="E1146" i="2"/>
  <c r="E1147" i="2"/>
  <c r="PP3" i="2"/>
  <c r="HD4" i="35"/>
  <c r="G1145" i="2"/>
  <c r="G1148" i="2"/>
  <c r="G1152" i="2"/>
  <c r="G1154" i="2"/>
  <c r="PQ3" i="2"/>
  <c r="HE4" i="35"/>
  <c r="I1151" i="2"/>
  <c r="PR3" i="2"/>
  <c r="HF4" i="35"/>
  <c r="A1163" i="2"/>
  <c r="A1164" i="2"/>
  <c r="PT3" i="2"/>
  <c r="HH4" i="35"/>
  <c r="C1163" i="2"/>
  <c r="C1162" i="2"/>
  <c r="PU3" i="2"/>
  <c r="HI4" i="35"/>
  <c r="E1160" i="2"/>
  <c r="E1161" i="2"/>
  <c r="PV3" i="2"/>
  <c r="HJ4" i="35"/>
  <c r="G1160" i="2"/>
  <c r="G1163" i="2"/>
  <c r="G1162" i="2"/>
  <c r="PW3" i="2"/>
  <c r="HK4" i="35"/>
  <c r="I1163" i="2"/>
  <c r="I1169" i="2"/>
  <c r="I1160" i="2"/>
  <c r="PX3" i="2"/>
  <c r="HL4" i="35"/>
  <c r="A1147" i="2"/>
  <c r="A1150" i="2"/>
  <c r="A1149" i="2"/>
  <c r="PN4" i="2"/>
  <c r="HB5" i="35"/>
  <c r="C1145" i="2"/>
  <c r="C1149" i="2"/>
  <c r="PO4" i="2"/>
  <c r="HC5" i="35"/>
  <c r="E1149" i="2"/>
  <c r="E1152" i="2"/>
  <c r="PP4" i="2"/>
  <c r="PQ4" i="2"/>
  <c r="HE5" i="35"/>
  <c r="I1147" i="2"/>
  <c r="I1149" i="2"/>
  <c r="PR4" i="2"/>
  <c r="HF5" i="35"/>
  <c r="A1161" i="2"/>
  <c r="PT4" i="2"/>
  <c r="HH5" i="35"/>
  <c r="C1161" i="2"/>
  <c r="C1167" i="2"/>
  <c r="PU4" i="2"/>
  <c r="HI5" i="35"/>
  <c r="E1169" i="2"/>
  <c r="PV4" i="2"/>
  <c r="G1165" i="2"/>
  <c r="G1166" i="2"/>
  <c r="G1164" i="2"/>
  <c r="PW4" i="2"/>
  <c r="HK5" i="35"/>
  <c r="I1161" i="2"/>
  <c r="I1165" i="2"/>
  <c r="PX4" i="2"/>
  <c r="HL5" i="35"/>
  <c r="A1145" i="2"/>
  <c r="PN5" i="2"/>
  <c r="HB6" i="35"/>
  <c r="C1150" i="2"/>
  <c r="C1153" i="2"/>
  <c r="PO5" i="2"/>
  <c r="HC6" i="35"/>
  <c r="PP5" i="2"/>
  <c r="HD6" i="35"/>
  <c r="PQ5" i="2"/>
  <c r="HE6" i="35"/>
  <c r="I1148" i="2"/>
  <c r="I1146" i="2"/>
  <c r="PR5" i="2"/>
  <c r="HF6" i="35"/>
  <c r="A1165" i="2"/>
  <c r="PT5" i="2"/>
  <c r="HH6" i="35"/>
  <c r="C1166" i="2"/>
  <c r="PU5" i="2"/>
  <c r="HI6" i="35"/>
  <c r="E1164" i="2"/>
  <c r="E1162" i="2"/>
  <c r="PV5" i="2"/>
  <c r="HJ6" i="35"/>
  <c r="PW5" i="2"/>
  <c r="HK6" i="35"/>
  <c r="PX5" i="2"/>
  <c r="HL6" i="35"/>
  <c r="A1146" i="2"/>
  <c r="PN6" i="2"/>
  <c r="HB7" i="35"/>
  <c r="PO6" i="2"/>
  <c r="HC7" i="35"/>
  <c r="PP6" i="2"/>
  <c r="HD7" i="35"/>
  <c r="G1150" i="2"/>
  <c r="PQ6" i="2"/>
  <c r="HE7" i="35"/>
  <c r="PR6" i="2"/>
  <c r="HF7" i="35"/>
  <c r="PT6" i="2"/>
  <c r="HH7" i="35"/>
  <c r="C1165" i="2"/>
  <c r="PU6" i="2"/>
  <c r="HI7" i="35"/>
  <c r="E1168" i="2"/>
  <c r="PV6" i="2"/>
  <c r="HJ7" i="35"/>
  <c r="PW6" i="2"/>
  <c r="HK7" i="35"/>
  <c r="I1162" i="2"/>
  <c r="PX6" i="2"/>
  <c r="HL7" i="35"/>
  <c r="B1115" i="2"/>
  <c r="B1116" i="2"/>
  <c r="B1117" i="2"/>
  <c r="B1118" i="2"/>
  <c r="B1119" i="2"/>
  <c r="B1120" i="2"/>
  <c r="B1121" i="2"/>
  <c r="B1122" i="2"/>
  <c r="B1123" i="2"/>
  <c r="B1124" i="2"/>
  <c r="A1124" i="2"/>
  <c r="A1119" i="2"/>
  <c r="A1115" i="2"/>
  <c r="A1121" i="2"/>
  <c r="A1118" i="2"/>
  <c r="PC2" i="2"/>
  <c r="GQ12" i="35"/>
  <c r="D1115" i="2"/>
  <c r="D1116" i="2"/>
  <c r="D1117" i="2"/>
  <c r="D1118" i="2"/>
  <c r="D1119" i="2"/>
  <c r="D1120" i="2"/>
  <c r="D1121" i="2"/>
  <c r="D1122" i="2"/>
  <c r="D1123" i="2"/>
  <c r="D1124" i="2"/>
  <c r="C1124" i="2"/>
  <c r="C1118" i="2"/>
  <c r="C1119" i="2"/>
  <c r="C1120" i="2"/>
  <c r="PD2" i="2"/>
  <c r="GR12" i="35"/>
  <c r="F1115" i="2"/>
  <c r="F1116" i="2"/>
  <c r="F1117" i="2"/>
  <c r="F1118" i="2"/>
  <c r="F1119" i="2"/>
  <c r="F1120" i="2"/>
  <c r="F1121" i="2"/>
  <c r="F1122" i="2"/>
  <c r="F1123" i="2"/>
  <c r="F1124" i="2"/>
  <c r="E1122" i="2"/>
  <c r="E1118" i="2"/>
  <c r="E1124" i="2"/>
  <c r="PE2" i="2"/>
  <c r="GS12" i="35"/>
  <c r="H1115" i="2"/>
  <c r="H1116" i="2"/>
  <c r="H1117" i="2"/>
  <c r="H1118" i="2"/>
  <c r="H1119" i="2"/>
  <c r="H1120" i="2"/>
  <c r="H1121" i="2"/>
  <c r="H1122" i="2"/>
  <c r="H1123" i="2"/>
  <c r="H1124" i="2"/>
  <c r="G1120" i="2"/>
  <c r="G1124" i="2"/>
  <c r="G1115" i="2"/>
  <c r="G1122" i="2"/>
  <c r="G1121" i="2"/>
  <c r="PF2" i="2"/>
  <c r="GT12" i="35"/>
  <c r="J1115" i="2"/>
  <c r="J1116" i="2"/>
  <c r="J1117" i="2"/>
  <c r="J1118" i="2"/>
  <c r="J1119" i="2"/>
  <c r="J1120" i="2"/>
  <c r="J1121" i="2"/>
  <c r="J1122" i="2"/>
  <c r="J1123" i="2"/>
  <c r="J1124" i="2"/>
  <c r="I1124" i="2"/>
  <c r="I1119" i="2"/>
  <c r="I1117" i="2"/>
  <c r="I1120" i="2"/>
  <c r="PG2" i="2"/>
  <c r="GU12" i="35"/>
  <c r="B1130" i="2"/>
  <c r="B1131" i="2"/>
  <c r="B1132" i="2"/>
  <c r="B1133" i="2"/>
  <c r="B1134" i="2"/>
  <c r="B1135" i="2"/>
  <c r="B1136" i="2"/>
  <c r="B1137" i="2"/>
  <c r="B1138" i="2"/>
  <c r="B1139" i="2"/>
  <c r="A1138" i="2"/>
  <c r="A1132" i="2"/>
  <c r="A1133" i="2"/>
  <c r="A1131" i="2"/>
  <c r="A1130" i="2"/>
  <c r="PI2" i="2"/>
  <c r="GW12" i="35"/>
  <c r="D1130" i="2"/>
  <c r="D1131" i="2"/>
  <c r="D1132" i="2"/>
  <c r="D1133" i="2"/>
  <c r="D1134" i="2"/>
  <c r="D1135" i="2"/>
  <c r="D1136" i="2"/>
  <c r="D1137" i="2"/>
  <c r="D1138" i="2"/>
  <c r="D1139" i="2"/>
  <c r="C1138" i="2"/>
  <c r="C1132" i="2"/>
  <c r="C1139" i="2"/>
  <c r="C1135" i="2"/>
  <c r="C1134" i="2"/>
  <c r="PJ2" i="2"/>
  <c r="GX12" i="35"/>
  <c r="F1130" i="2"/>
  <c r="F1131" i="2"/>
  <c r="F1132" i="2"/>
  <c r="F1133" i="2"/>
  <c r="F1134" i="2"/>
  <c r="F1135" i="2"/>
  <c r="F1136" i="2"/>
  <c r="F1137" i="2"/>
  <c r="F1138" i="2"/>
  <c r="F1139" i="2"/>
  <c r="E1138" i="2"/>
  <c r="E1135" i="2"/>
  <c r="E1137" i="2"/>
  <c r="E1139" i="2"/>
  <c r="E1130" i="2"/>
  <c r="PK2" i="2"/>
  <c r="GY12" i="35"/>
  <c r="H1130" i="2"/>
  <c r="H1131" i="2"/>
  <c r="H1132" i="2"/>
  <c r="H1133" i="2"/>
  <c r="H1134" i="2"/>
  <c r="H1135" i="2"/>
  <c r="H1136" i="2"/>
  <c r="H1137" i="2"/>
  <c r="H1138" i="2"/>
  <c r="H1139" i="2"/>
  <c r="G1131" i="2"/>
  <c r="G1137" i="2"/>
  <c r="G1138" i="2"/>
  <c r="G1133" i="2"/>
  <c r="G1134" i="2"/>
  <c r="G1136" i="2"/>
  <c r="PL2" i="2"/>
  <c r="GZ12" i="35"/>
  <c r="J1130" i="2"/>
  <c r="J1131" i="2"/>
  <c r="J1132" i="2"/>
  <c r="J1133" i="2"/>
  <c r="J1134" i="2"/>
  <c r="J1135" i="2"/>
  <c r="J1136" i="2"/>
  <c r="J1137" i="2"/>
  <c r="J1138" i="2"/>
  <c r="J1139" i="2"/>
  <c r="I1138" i="2"/>
  <c r="I1130" i="2"/>
  <c r="I1136" i="2"/>
  <c r="I1139" i="2"/>
  <c r="PM2" i="2"/>
  <c r="HA12" i="35"/>
  <c r="A1116" i="2"/>
  <c r="A1123" i="2"/>
  <c r="A1120" i="2"/>
  <c r="PC3" i="2"/>
  <c r="GQ13" i="35"/>
  <c r="C1117" i="2"/>
  <c r="C1123" i="2"/>
  <c r="C1115" i="2"/>
  <c r="PD3" i="2"/>
  <c r="GR13" i="35"/>
  <c r="E1119" i="2"/>
  <c r="E1117" i="2"/>
  <c r="E1123" i="2"/>
  <c r="PE3" i="2"/>
  <c r="GS13" i="35"/>
  <c r="G1118" i="2"/>
  <c r="G1119" i="2"/>
  <c r="G1123" i="2"/>
  <c r="G1117" i="2"/>
  <c r="PF3" i="2"/>
  <c r="GT13" i="35"/>
  <c r="I1118" i="2"/>
  <c r="I1121" i="2"/>
  <c r="I1123" i="2"/>
  <c r="PG3" i="2"/>
  <c r="GU13" i="35"/>
  <c r="A1135" i="2"/>
  <c r="A1139" i="2"/>
  <c r="A1136" i="2"/>
  <c r="PI3" i="2"/>
  <c r="GW13" i="35"/>
  <c r="C1137" i="2"/>
  <c r="C1130" i="2"/>
  <c r="C1136" i="2"/>
  <c r="C1131" i="2"/>
  <c r="PJ3" i="2"/>
  <c r="GX13" i="35"/>
  <c r="E1133" i="2"/>
  <c r="E1136" i="2"/>
  <c r="E1134" i="2"/>
  <c r="PK3" i="2"/>
  <c r="GY13" i="35"/>
  <c r="G1130" i="2"/>
  <c r="G1139" i="2"/>
  <c r="G1132" i="2"/>
  <c r="PL3" i="2"/>
  <c r="GZ13" i="35"/>
  <c r="I1133" i="2"/>
  <c r="I1135" i="2"/>
  <c r="I1131" i="2"/>
  <c r="I1134" i="2"/>
  <c r="PM3" i="2"/>
  <c r="HA13" i="35"/>
  <c r="PC4" i="2"/>
  <c r="GQ14" i="35"/>
  <c r="C1116" i="2"/>
  <c r="C1122" i="2"/>
  <c r="C1121" i="2"/>
  <c r="PD4" i="2"/>
  <c r="GR14" i="35"/>
  <c r="E1121" i="2"/>
  <c r="E1116" i="2"/>
  <c r="PE4" i="2"/>
  <c r="PF4" i="2"/>
  <c r="GT14" i="35"/>
  <c r="I1122" i="2"/>
  <c r="PG4" i="2"/>
  <c r="GU14" i="35"/>
  <c r="PI4" i="2"/>
  <c r="GW14" i="35"/>
  <c r="C1133" i="2"/>
  <c r="PJ4" i="2"/>
  <c r="GX14" i="35"/>
  <c r="E1131" i="2"/>
  <c r="E1132" i="2"/>
  <c r="PK4" i="2"/>
  <c r="G1135" i="2"/>
  <c r="PL4" i="2"/>
  <c r="GZ14" i="35"/>
  <c r="I1132" i="2"/>
  <c r="I1137" i="2"/>
  <c r="PM4" i="2"/>
  <c r="HA14" i="35"/>
  <c r="A1122" i="2"/>
  <c r="A1117" i="2"/>
  <c r="PC5" i="2"/>
  <c r="GQ15" i="35"/>
  <c r="PD5" i="2"/>
  <c r="GR15" i="35"/>
  <c r="PE5" i="2"/>
  <c r="GS15" i="35"/>
  <c r="G1116" i="2"/>
  <c r="PF5" i="2"/>
  <c r="GT15" i="35"/>
  <c r="I1116" i="2"/>
  <c r="I1115" i="2"/>
  <c r="PG5" i="2"/>
  <c r="GU15" i="35"/>
  <c r="A1134" i="2"/>
  <c r="PI5" i="2"/>
  <c r="GW15" i="35"/>
  <c r="PJ5" i="2"/>
  <c r="GX15" i="35"/>
  <c r="PK5" i="2"/>
  <c r="GY15" i="35"/>
  <c r="PL5" i="2"/>
  <c r="GZ15" i="35"/>
  <c r="PM5" i="2"/>
  <c r="HA15" i="35"/>
  <c r="PC6" i="2"/>
  <c r="GQ16" i="35"/>
  <c r="PD6" i="2"/>
  <c r="GR16" i="35"/>
  <c r="E1115" i="2"/>
  <c r="PE6" i="2"/>
  <c r="GS16" i="35"/>
  <c r="PF6" i="2"/>
  <c r="GT16" i="35"/>
  <c r="PG6" i="2"/>
  <c r="GU16" i="35"/>
  <c r="A1137" i="2"/>
  <c r="PI6" i="2"/>
  <c r="GW16" i="35"/>
  <c r="PJ6" i="2"/>
  <c r="GX16" i="35"/>
  <c r="PK6" i="2"/>
  <c r="GY16" i="35"/>
  <c r="PL6" i="2"/>
  <c r="GZ16" i="35"/>
  <c r="PM6" i="2"/>
  <c r="HA16" i="35"/>
  <c r="B1085" i="2"/>
  <c r="B1086" i="2"/>
  <c r="B1087" i="2"/>
  <c r="B1088" i="2"/>
  <c r="B1089" i="2"/>
  <c r="B1090" i="2"/>
  <c r="B1091" i="2"/>
  <c r="B1092" i="2"/>
  <c r="B1093" i="2"/>
  <c r="B1094" i="2"/>
  <c r="A1090" i="2"/>
  <c r="A1089" i="2"/>
  <c r="A1086" i="2"/>
  <c r="A1087" i="2"/>
  <c r="A1085" i="2"/>
  <c r="A1092" i="2"/>
  <c r="OR2" i="2"/>
  <c r="GQ3" i="35"/>
  <c r="D1085" i="2"/>
  <c r="D1086" i="2"/>
  <c r="D1087" i="2"/>
  <c r="D1088" i="2"/>
  <c r="D1089" i="2"/>
  <c r="D1090" i="2"/>
  <c r="D1091" i="2"/>
  <c r="D1092" i="2"/>
  <c r="D1093" i="2"/>
  <c r="D1094" i="2"/>
  <c r="C1089" i="2"/>
  <c r="C1092" i="2"/>
  <c r="C1094" i="2"/>
  <c r="C1093" i="2"/>
  <c r="C1088" i="2"/>
  <c r="OS2" i="2"/>
  <c r="GR3" i="35"/>
  <c r="F1085" i="2"/>
  <c r="F1086" i="2"/>
  <c r="F1087" i="2"/>
  <c r="F1088" i="2"/>
  <c r="F1089" i="2"/>
  <c r="F1090" i="2"/>
  <c r="F1091" i="2"/>
  <c r="F1092" i="2"/>
  <c r="F1093" i="2"/>
  <c r="F1094" i="2"/>
  <c r="E1094" i="2"/>
  <c r="E1088" i="2"/>
  <c r="E1089" i="2"/>
  <c r="E1087" i="2"/>
  <c r="E1085" i="2"/>
  <c r="OT2" i="2"/>
  <c r="GS3" i="35"/>
  <c r="H1085" i="2"/>
  <c r="H1086" i="2"/>
  <c r="H1087" i="2"/>
  <c r="H1088" i="2"/>
  <c r="H1089" i="2"/>
  <c r="H1090" i="2"/>
  <c r="H1091" i="2"/>
  <c r="H1092" i="2"/>
  <c r="H1093" i="2"/>
  <c r="H1094" i="2"/>
  <c r="G1091" i="2"/>
  <c r="G1089" i="2"/>
  <c r="G1090" i="2"/>
  <c r="G1087" i="2"/>
  <c r="G1092" i="2"/>
  <c r="OU2" i="2"/>
  <c r="GT3" i="35"/>
  <c r="J1085" i="2"/>
  <c r="J1086" i="2"/>
  <c r="J1087" i="2"/>
  <c r="J1088" i="2"/>
  <c r="J1089" i="2"/>
  <c r="J1090" i="2"/>
  <c r="J1091" i="2"/>
  <c r="J1092" i="2"/>
  <c r="J1093" i="2"/>
  <c r="J1094" i="2"/>
  <c r="I1086" i="2"/>
  <c r="I1094" i="2"/>
  <c r="I1090" i="2"/>
  <c r="I1085" i="2"/>
  <c r="OV2" i="2"/>
  <c r="GU3" i="35"/>
  <c r="B1100" i="2"/>
  <c r="B1101" i="2"/>
  <c r="B1102" i="2"/>
  <c r="B1103" i="2"/>
  <c r="B1104" i="2"/>
  <c r="B1105" i="2"/>
  <c r="B1106" i="2"/>
  <c r="B1107" i="2"/>
  <c r="B1108" i="2"/>
  <c r="B1109" i="2"/>
  <c r="A1105" i="2"/>
  <c r="A1103" i="2"/>
  <c r="A1102" i="2"/>
  <c r="A1101" i="2"/>
  <c r="A1109" i="2"/>
  <c r="OX2" i="2"/>
  <c r="GW3" i="35"/>
  <c r="D1100" i="2"/>
  <c r="D1101" i="2"/>
  <c r="D1102" i="2"/>
  <c r="D1103" i="2"/>
  <c r="D1104" i="2"/>
  <c r="D1105" i="2"/>
  <c r="D1106" i="2"/>
  <c r="D1107" i="2"/>
  <c r="D1108" i="2"/>
  <c r="D1109" i="2"/>
  <c r="C1100" i="2"/>
  <c r="C1101" i="2"/>
  <c r="C1108" i="2"/>
  <c r="C1105" i="2"/>
  <c r="OY2" i="2"/>
  <c r="GX3" i="35"/>
  <c r="F1100" i="2"/>
  <c r="F1101" i="2"/>
  <c r="F1102" i="2"/>
  <c r="F1103" i="2"/>
  <c r="F1104" i="2"/>
  <c r="F1105" i="2"/>
  <c r="F1106" i="2"/>
  <c r="F1107" i="2"/>
  <c r="F1108" i="2"/>
  <c r="F1109" i="2"/>
  <c r="E1104" i="2"/>
  <c r="E1105" i="2"/>
  <c r="E1107" i="2"/>
  <c r="E1108" i="2"/>
  <c r="E1100" i="2"/>
  <c r="E1106" i="2"/>
  <c r="OZ2" i="2"/>
  <c r="GY3" i="35"/>
  <c r="H1100" i="2"/>
  <c r="H1101" i="2"/>
  <c r="H1102" i="2"/>
  <c r="H1103" i="2"/>
  <c r="H1104" i="2"/>
  <c r="H1105" i="2"/>
  <c r="H1106" i="2"/>
  <c r="H1107" i="2"/>
  <c r="H1108" i="2"/>
  <c r="H1109" i="2"/>
  <c r="G1105" i="2"/>
  <c r="G1104" i="2"/>
  <c r="G1106" i="2"/>
  <c r="G1101" i="2"/>
  <c r="G1108" i="2"/>
  <c r="PA2" i="2"/>
  <c r="GZ3" i="35"/>
  <c r="J1100" i="2"/>
  <c r="J1101" i="2"/>
  <c r="J1102" i="2"/>
  <c r="J1103" i="2"/>
  <c r="J1104" i="2"/>
  <c r="J1105" i="2"/>
  <c r="J1106" i="2"/>
  <c r="J1107" i="2"/>
  <c r="J1108" i="2"/>
  <c r="J1109" i="2"/>
  <c r="I1106" i="2"/>
  <c r="I1100" i="2"/>
  <c r="I1107" i="2"/>
  <c r="I1109" i="2"/>
  <c r="I1102" i="2"/>
  <c r="PB2" i="2"/>
  <c r="HA3" i="35"/>
  <c r="A1094" i="2"/>
  <c r="OR3" i="2"/>
  <c r="GQ4" i="35"/>
  <c r="C1091" i="2"/>
  <c r="C1090" i="2"/>
  <c r="OS3" i="2"/>
  <c r="GR4" i="35"/>
  <c r="E1086" i="2"/>
  <c r="E1091" i="2"/>
  <c r="OT3" i="2"/>
  <c r="GS4" i="35"/>
  <c r="G1093" i="2"/>
  <c r="G1088" i="2"/>
  <c r="G1094" i="2"/>
  <c r="G1085" i="2"/>
  <c r="OU3" i="2"/>
  <c r="GT4" i="35"/>
  <c r="I1092" i="2"/>
  <c r="I1087" i="2"/>
  <c r="I1091" i="2"/>
  <c r="OV3" i="2"/>
  <c r="GU4" i="35"/>
  <c r="A1106" i="2"/>
  <c r="OX3" i="2"/>
  <c r="GW4" i="35"/>
  <c r="C1103" i="2"/>
  <c r="C1109" i="2"/>
  <c r="C1104" i="2"/>
  <c r="OY3" i="2"/>
  <c r="GX4" i="35"/>
  <c r="E1102" i="2"/>
  <c r="E1103" i="2"/>
  <c r="OZ3" i="2"/>
  <c r="GY4" i="35"/>
  <c r="G1109" i="2"/>
  <c r="G1100" i="2"/>
  <c r="PA3" i="2"/>
  <c r="GZ4" i="35"/>
  <c r="I1103" i="2"/>
  <c r="I1105" i="2"/>
  <c r="I1108" i="2"/>
  <c r="PB3" i="2"/>
  <c r="HA4" i="35"/>
  <c r="A1093" i="2"/>
  <c r="OR4" i="2"/>
  <c r="GQ5" i="35"/>
  <c r="C1087" i="2"/>
  <c r="OS4" i="2"/>
  <c r="GR5" i="35"/>
  <c r="E1090" i="2"/>
  <c r="E1093" i="2"/>
  <c r="OT4" i="2"/>
  <c r="OU4" i="2"/>
  <c r="GT5" i="35"/>
  <c r="I1088" i="2"/>
  <c r="I1093" i="2"/>
  <c r="OV4" i="2"/>
  <c r="GU5" i="35"/>
  <c r="A1108" i="2"/>
  <c r="A1107" i="2"/>
  <c r="OX4" i="2"/>
  <c r="GW5" i="35"/>
  <c r="C1107" i="2"/>
  <c r="C1106" i="2"/>
  <c r="OY4" i="2"/>
  <c r="GX5" i="35"/>
  <c r="OZ4" i="2"/>
  <c r="PA4" i="2"/>
  <c r="GZ5" i="35"/>
  <c r="I1104" i="2"/>
  <c r="PB4" i="2"/>
  <c r="HA5" i="35"/>
  <c r="A1091" i="2"/>
  <c r="A1088" i="2"/>
  <c r="OR5" i="2"/>
  <c r="GQ6" i="35"/>
  <c r="C1086" i="2"/>
  <c r="OS5" i="2"/>
  <c r="GR6" i="35"/>
  <c r="OT5" i="2"/>
  <c r="GS6" i="35"/>
  <c r="G1086" i="2"/>
  <c r="OU5" i="2"/>
  <c r="GT6" i="35"/>
  <c r="I1089" i="2"/>
  <c r="OV5" i="2"/>
  <c r="GU6" i="35"/>
  <c r="OX5" i="2"/>
  <c r="GW6" i="35"/>
  <c r="C1102" i="2"/>
  <c r="OY5" i="2"/>
  <c r="GX6" i="35"/>
  <c r="E1101" i="2"/>
  <c r="E1109" i="2"/>
  <c r="OZ5" i="2"/>
  <c r="GY6" i="35"/>
  <c r="G1103" i="2"/>
  <c r="G1102" i="2"/>
  <c r="PA5" i="2"/>
  <c r="GZ6" i="35"/>
  <c r="I1101" i="2"/>
  <c r="PB5" i="2"/>
  <c r="HA6" i="35"/>
  <c r="OR6" i="2"/>
  <c r="GQ7" i="35"/>
  <c r="C1085" i="2"/>
  <c r="OS6" i="2"/>
  <c r="GR7" i="35"/>
  <c r="E1092" i="2"/>
  <c r="OT6" i="2"/>
  <c r="GS7" i="35"/>
  <c r="OU6" i="2"/>
  <c r="GT7" i="35"/>
  <c r="OV6" i="2"/>
  <c r="GU7" i="35"/>
  <c r="A1100" i="2"/>
  <c r="OX6" i="2"/>
  <c r="GW7" i="35"/>
  <c r="OY6" i="2"/>
  <c r="GX7" i="35"/>
  <c r="OZ6" i="2"/>
  <c r="GY7" i="35"/>
  <c r="G1107" i="2"/>
  <c r="PA6" i="2"/>
  <c r="GZ7" i="35"/>
  <c r="PB6" i="2"/>
  <c r="HA7" i="35"/>
  <c r="B1055" i="2"/>
  <c r="B1056" i="2"/>
  <c r="B1057" i="2"/>
  <c r="B1058" i="2"/>
  <c r="B1059" i="2"/>
  <c r="B1060" i="2"/>
  <c r="B1061" i="2"/>
  <c r="B1062" i="2"/>
  <c r="B1063" i="2"/>
  <c r="B1064" i="2"/>
  <c r="A1060" i="2"/>
  <c r="A1062" i="2"/>
  <c r="A1061" i="2"/>
  <c r="A1056" i="2"/>
  <c r="OG2" i="2"/>
  <c r="GF12" i="35"/>
  <c r="D1055" i="2"/>
  <c r="D1056" i="2"/>
  <c r="D1057" i="2"/>
  <c r="D1058" i="2"/>
  <c r="D1059" i="2"/>
  <c r="D1060" i="2"/>
  <c r="D1061" i="2"/>
  <c r="D1062" i="2"/>
  <c r="D1063" i="2"/>
  <c r="D1064" i="2"/>
  <c r="C1058" i="2"/>
  <c r="C1061" i="2"/>
  <c r="C1062" i="2"/>
  <c r="C1059" i="2"/>
  <c r="C1064" i="2"/>
  <c r="OH2" i="2"/>
  <c r="GG12" i="35"/>
  <c r="F1055" i="2"/>
  <c r="F1056" i="2"/>
  <c r="F1057" i="2"/>
  <c r="F1058" i="2"/>
  <c r="F1059" i="2"/>
  <c r="F1060" i="2"/>
  <c r="F1061" i="2"/>
  <c r="F1062" i="2"/>
  <c r="F1063" i="2"/>
  <c r="F1064" i="2"/>
  <c r="E1057" i="2"/>
  <c r="E1056" i="2"/>
  <c r="E1059" i="2"/>
  <c r="E1063" i="2"/>
  <c r="E1062" i="2"/>
  <c r="E1060" i="2"/>
  <c r="OI2" i="2"/>
  <c r="GH12" i="35"/>
  <c r="H1055" i="2"/>
  <c r="H1056" i="2"/>
  <c r="H1057" i="2"/>
  <c r="H1058" i="2"/>
  <c r="H1059" i="2"/>
  <c r="H1060" i="2"/>
  <c r="H1061" i="2"/>
  <c r="H1062" i="2"/>
  <c r="H1063" i="2"/>
  <c r="H1064" i="2"/>
  <c r="G1058" i="2"/>
  <c r="G1064" i="2"/>
  <c r="G1059" i="2"/>
  <c r="G1057" i="2"/>
  <c r="OJ2" i="2"/>
  <c r="GI12" i="35"/>
  <c r="J1055" i="2"/>
  <c r="J1056" i="2"/>
  <c r="J1057" i="2"/>
  <c r="J1058" i="2"/>
  <c r="J1059" i="2"/>
  <c r="J1060" i="2"/>
  <c r="J1061" i="2"/>
  <c r="J1062" i="2"/>
  <c r="J1063" i="2"/>
  <c r="J1064" i="2"/>
  <c r="I1064" i="2"/>
  <c r="I1056" i="2"/>
  <c r="I1057" i="2"/>
  <c r="I1059" i="2"/>
  <c r="OK2" i="2"/>
  <c r="GJ12" i="35"/>
  <c r="B1070" i="2"/>
  <c r="B1071" i="2"/>
  <c r="B1072" i="2"/>
  <c r="B1073" i="2"/>
  <c r="B1074" i="2"/>
  <c r="B1075" i="2"/>
  <c r="B1076" i="2"/>
  <c r="B1077" i="2"/>
  <c r="B1078" i="2"/>
  <c r="B1079" i="2"/>
  <c r="A1070" i="2"/>
  <c r="A1078" i="2"/>
  <c r="A1072" i="2"/>
  <c r="A1077" i="2"/>
  <c r="A1073" i="2"/>
  <c r="A1076" i="2"/>
  <c r="OM2" i="2"/>
  <c r="GL12" i="35"/>
  <c r="D1070" i="2"/>
  <c r="D1071" i="2"/>
  <c r="D1072" i="2"/>
  <c r="D1073" i="2"/>
  <c r="D1074" i="2"/>
  <c r="D1075" i="2"/>
  <c r="D1076" i="2"/>
  <c r="D1077" i="2"/>
  <c r="D1078" i="2"/>
  <c r="D1079" i="2"/>
  <c r="C1073" i="2"/>
  <c r="C1076" i="2"/>
  <c r="C1072" i="2"/>
  <c r="C1075" i="2"/>
  <c r="C1071" i="2"/>
  <c r="ON2" i="2"/>
  <c r="GM12" i="35"/>
  <c r="F1070" i="2"/>
  <c r="F1071" i="2"/>
  <c r="F1072" i="2"/>
  <c r="F1073" i="2"/>
  <c r="F1074" i="2"/>
  <c r="F1075" i="2"/>
  <c r="F1076" i="2"/>
  <c r="F1077" i="2"/>
  <c r="F1078" i="2"/>
  <c r="F1079" i="2"/>
  <c r="E1071" i="2"/>
  <c r="E1076" i="2"/>
  <c r="E1072" i="2"/>
  <c r="E1070" i="2"/>
  <c r="E1077" i="2"/>
  <c r="E1079" i="2"/>
  <c r="OO2" i="2"/>
  <c r="GN12" i="35"/>
  <c r="H1070" i="2"/>
  <c r="H1071" i="2"/>
  <c r="H1072" i="2"/>
  <c r="H1073" i="2"/>
  <c r="H1074" i="2"/>
  <c r="H1075" i="2"/>
  <c r="H1076" i="2"/>
  <c r="H1077" i="2"/>
  <c r="H1078" i="2"/>
  <c r="H1079" i="2"/>
  <c r="G1073" i="2"/>
  <c r="G1075" i="2"/>
  <c r="G1071" i="2"/>
  <c r="G1079" i="2"/>
  <c r="G1074" i="2"/>
  <c r="G1078" i="2"/>
  <c r="OP2" i="2"/>
  <c r="GO12" i="35"/>
  <c r="J1070" i="2"/>
  <c r="J1071" i="2"/>
  <c r="J1072" i="2"/>
  <c r="J1073" i="2"/>
  <c r="J1074" i="2"/>
  <c r="J1075" i="2"/>
  <c r="J1076" i="2"/>
  <c r="J1077" i="2"/>
  <c r="J1078" i="2"/>
  <c r="J1079" i="2"/>
  <c r="I1073" i="2"/>
  <c r="I1079" i="2"/>
  <c r="I1071" i="2"/>
  <c r="I1075" i="2"/>
  <c r="OQ2" i="2"/>
  <c r="GP12" i="35"/>
  <c r="A1059" i="2"/>
  <c r="A1057" i="2"/>
  <c r="A1058" i="2"/>
  <c r="OG3" i="2"/>
  <c r="GF13" i="35"/>
  <c r="C1060" i="2"/>
  <c r="C1057" i="2"/>
  <c r="C1055" i="2"/>
  <c r="OH3" i="2"/>
  <c r="GG13" i="35"/>
  <c r="E1064" i="2"/>
  <c r="E1058" i="2"/>
  <c r="OI3" i="2"/>
  <c r="GH13" i="35"/>
  <c r="G1055" i="2"/>
  <c r="G1062" i="2"/>
  <c r="OJ3" i="2"/>
  <c r="GI13" i="35"/>
  <c r="I1055" i="2"/>
  <c r="I1062" i="2"/>
  <c r="OK3" i="2"/>
  <c r="GJ13" i="35"/>
  <c r="A1075" i="2"/>
  <c r="A1079" i="2"/>
  <c r="A1074" i="2"/>
  <c r="OM3" i="2"/>
  <c r="GL13" i="35"/>
  <c r="C1070" i="2"/>
  <c r="C1074" i="2"/>
  <c r="ON3" i="2"/>
  <c r="GM13" i="35"/>
  <c r="E1075" i="2"/>
  <c r="E1078" i="2"/>
  <c r="OO3" i="2"/>
  <c r="GN13" i="35"/>
  <c r="G1076" i="2"/>
  <c r="OP3" i="2"/>
  <c r="GO13" i="35"/>
  <c r="I1070" i="2"/>
  <c r="I1077" i="2"/>
  <c r="I1078" i="2"/>
  <c r="I1076" i="2"/>
  <c r="OQ3" i="2"/>
  <c r="GP13" i="35"/>
  <c r="A1063" i="2"/>
  <c r="OG4" i="2"/>
  <c r="GF14" i="35"/>
  <c r="C1063" i="2"/>
  <c r="OH4" i="2"/>
  <c r="GG14" i="35"/>
  <c r="E1055" i="2"/>
  <c r="OI4" i="2"/>
  <c r="G1056" i="2"/>
  <c r="G1060" i="2"/>
  <c r="G1063" i="2"/>
  <c r="G1061" i="2"/>
  <c r="OJ4" i="2"/>
  <c r="GI14" i="35"/>
  <c r="I1060" i="2"/>
  <c r="I1061" i="2"/>
  <c r="OK4" i="2"/>
  <c r="GJ14" i="35"/>
  <c r="A1071" i="2"/>
  <c r="OM4" i="2"/>
  <c r="GL14" i="35"/>
  <c r="C1077" i="2"/>
  <c r="C1078" i="2"/>
  <c r="ON4" i="2"/>
  <c r="GM14" i="35"/>
  <c r="E1074" i="2"/>
  <c r="OO4" i="2"/>
  <c r="G1077" i="2"/>
  <c r="OP4" i="2"/>
  <c r="GO14" i="35"/>
  <c r="I1072" i="2"/>
  <c r="OQ4" i="2"/>
  <c r="GP14" i="35"/>
  <c r="A1064" i="2"/>
  <c r="OG5" i="2"/>
  <c r="GF15" i="35"/>
  <c r="C1056" i="2"/>
  <c r="OH5" i="2"/>
  <c r="GG15" i="35"/>
  <c r="OI5" i="2"/>
  <c r="GH15" i="35"/>
  <c r="OJ5" i="2"/>
  <c r="GI15" i="35"/>
  <c r="I1063" i="2"/>
  <c r="I1058" i="2"/>
  <c r="OK5" i="2"/>
  <c r="GJ15" i="35"/>
  <c r="OM5" i="2"/>
  <c r="GL15" i="35"/>
  <c r="C1079" i="2"/>
  <c r="ON5" i="2"/>
  <c r="GM15" i="35"/>
  <c r="OO5" i="2"/>
  <c r="GN15" i="35"/>
  <c r="G1070" i="2"/>
  <c r="OP5" i="2"/>
  <c r="GO15" i="35"/>
  <c r="I1074" i="2"/>
  <c r="OQ5" i="2"/>
  <c r="GP15" i="35"/>
  <c r="A1055" i="2"/>
  <c r="OG6" i="2"/>
  <c r="GF16" i="35"/>
  <c r="OH6" i="2"/>
  <c r="GG16" i="35"/>
  <c r="E1061" i="2"/>
  <c r="OI6" i="2"/>
  <c r="GH16" i="35"/>
  <c r="OJ6" i="2"/>
  <c r="GI16" i="35"/>
  <c r="OK6" i="2"/>
  <c r="GJ16" i="35"/>
  <c r="OM6" i="2"/>
  <c r="GL16" i="35"/>
  <c r="ON6" i="2"/>
  <c r="GM16" i="35"/>
  <c r="OO6" i="2"/>
  <c r="GN16" i="35"/>
  <c r="G1072" i="2"/>
  <c r="OP6" i="2"/>
  <c r="GO16" i="35"/>
  <c r="OQ6" i="2"/>
  <c r="GP16" i="35"/>
  <c r="B1025" i="2"/>
  <c r="B1026" i="2"/>
  <c r="B1027" i="2"/>
  <c r="B1028" i="2"/>
  <c r="B1029" i="2"/>
  <c r="B1030" i="2"/>
  <c r="B1031" i="2"/>
  <c r="B1032" i="2"/>
  <c r="B1033" i="2"/>
  <c r="B1034" i="2"/>
  <c r="A1025" i="2"/>
  <c r="A1026" i="2"/>
  <c r="A1030" i="2"/>
  <c r="A1029" i="2"/>
  <c r="NV2" i="2"/>
  <c r="GF3" i="35"/>
  <c r="D1025" i="2"/>
  <c r="D1026" i="2"/>
  <c r="D1027" i="2"/>
  <c r="D1028" i="2"/>
  <c r="D1029" i="2"/>
  <c r="D1030" i="2"/>
  <c r="D1031" i="2"/>
  <c r="D1032" i="2"/>
  <c r="D1033" i="2"/>
  <c r="D1034" i="2"/>
  <c r="C1030" i="2"/>
  <c r="C1033" i="2"/>
  <c r="C1026" i="2"/>
  <c r="C1034" i="2"/>
  <c r="C1031" i="2"/>
  <c r="NW2" i="2"/>
  <c r="GG3" i="35"/>
  <c r="F1025" i="2"/>
  <c r="F1026" i="2"/>
  <c r="F1027" i="2"/>
  <c r="F1028" i="2"/>
  <c r="F1029" i="2"/>
  <c r="F1030" i="2"/>
  <c r="F1031" i="2"/>
  <c r="F1032" i="2"/>
  <c r="F1033" i="2"/>
  <c r="F1034" i="2"/>
  <c r="E1028" i="2"/>
  <c r="E1027" i="2"/>
  <c r="E1032" i="2"/>
  <c r="E1029" i="2"/>
  <c r="E1026" i="2"/>
  <c r="NX2" i="2"/>
  <c r="GH3" i="35"/>
  <c r="H1025" i="2"/>
  <c r="H1026" i="2"/>
  <c r="H1027" i="2"/>
  <c r="H1028" i="2"/>
  <c r="H1029" i="2"/>
  <c r="H1030" i="2"/>
  <c r="H1031" i="2"/>
  <c r="H1032" i="2"/>
  <c r="H1033" i="2"/>
  <c r="H1034" i="2"/>
  <c r="G1032" i="2"/>
  <c r="G1026" i="2"/>
  <c r="G1031" i="2"/>
  <c r="G1029" i="2"/>
  <c r="NY2" i="2"/>
  <c r="GI3" i="35"/>
  <c r="J1025" i="2"/>
  <c r="J1026" i="2"/>
  <c r="J1027" i="2"/>
  <c r="J1028" i="2"/>
  <c r="J1029" i="2"/>
  <c r="J1030" i="2"/>
  <c r="J1031" i="2"/>
  <c r="J1032" i="2"/>
  <c r="J1033" i="2"/>
  <c r="J1034" i="2"/>
  <c r="I1028" i="2"/>
  <c r="I1026" i="2"/>
  <c r="I1032" i="2"/>
  <c r="I1033" i="2"/>
  <c r="I1029" i="2"/>
  <c r="NZ2" i="2"/>
  <c r="GJ3" i="35"/>
  <c r="B1040" i="2"/>
  <c r="B1041" i="2"/>
  <c r="B1042" i="2"/>
  <c r="B1043" i="2"/>
  <c r="B1044" i="2"/>
  <c r="B1045" i="2"/>
  <c r="B1046" i="2"/>
  <c r="B1047" i="2"/>
  <c r="B1048" i="2"/>
  <c r="B1049" i="2"/>
  <c r="A1041" i="2"/>
  <c r="A1040" i="2"/>
  <c r="A1043" i="2"/>
  <c r="A1046" i="2"/>
  <c r="A1047" i="2"/>
  <c r="OB2" i="2"/>
  <c r="GL3" i="35"/>
  <c r="D1040" i="2"/>
  <c r="D1041" i="2"/>
  <c r="D1042" i="2"/>
  <c r="D1043" i="2"/>
  <c r="D1044" i="2"/>
  <c r="D1045" i="2"/>
  <c r="D1046" i="2"/>
  <c r="D1047" i="2"/>
  <c r="D1048" i="2"/>
  <c r="D1049" i="2"/>
  <c r="C1040" i="2"/>
  <c r="C1043" i="2"/>
  <c r="C1042" i="2"/>
  <c r="C1041" i="2"/>
  <c r="OC2" i="2"/>
  <c r="GM3" i="35"/>
  <c r="F1040" i="2"/>
  <c r="F1041" i="2"/>
  <c r="F1042" i="2"/>
  <c r="F1043" i="2"/>
  <c r="F1044" i="2"/>
  <c r="F1045" i="2"/>
  <c r="F1046" i="2"/>
  <c r="F1047" i="2"/>
  <c r="F1048" i="2"/>
  <c r="F1049" i="2"/>
  <c r="E1049" i="2"/>
  <c r="E1046" i="2"/>
  <c r="E1048" i="2"/>
  <c r="E1040" i="2"/>
  <c r="E1047" i="2"/>
  <c r="OD2" i="2"/>
  <c r="GN3" i="35"/>
  <c r="H1040" i="2"/>
  <c r="H1041" i="2"/>
  <c r="H1042" i="2"/>
  <c r="H1043" i="2"/>
  <c r="H1044" i="2"/>
  <c r="H1045" i="2"/>
  <c r="H1046" i="2"/>
  <c r="H1047" i="2"/>
  <c r="H1048" i="2"/>
  <c r="H1049" i="2"/>
  <c r="G1049" i="2"/>
  <c r="G1041" i="2"/>
  <c r="G1045" i="2"/>
  <c r="G1043" i="2"/>
  <c r="G1040" i="2"/>
  <c r="OE2" i="2"/>
  <c r="GO3" i="35"/>
  <c r="J1040" i="2"/>
  <c r="J1041" i="2"/>
  <c r="J1042" i="2"/>
  <c r="J1043" i="2"/>
  <c r="J1044" i="2"/>
  <c r="J1045" i="2"/>
  <c r="J1046" i="2"/>
  <c r="J1047" i="2"/>
  <c r="J1048" i="2"/>
  <c r="J1049" i="2"/>
  <c r="I1040" i="2"/>
  <c r="I1045" i="2"/>
  <c r="I1041" i="2"/>
  <c r="I1047" i="2"/>
  <c r="I1048" i="2"/>
  <c r="I1049" i="2"/>
  <c r="OF2" i="2"/>
  <c r="GP3" i="35"/>
  <c r="A1031" i="2"/>
  <c r="A1032" i="2"/>
  <c r="A1034" i="2"/>
  <c r="NV3" i="2"/>
  <c r="GF4" i="35"/>
  <c r="C1027" i="2"/>
  <c r="C1028" i="2"/>
  <c r="C1025" i="2"/>
  <c r="NW3" i="2"/>
  <c r="GG4" i="35"/>
  <c r="E1025" i="2"/>
  <c r="E1033" i="2"/>
  <c r="E1034" i="2"/>
  <c r="E1031" i="2"/>
  <c r="NX3" i="2"/>
  <c r="GH4" i="35"/>
  <c r="G1034" i="2"/>
  <c r="G1028" i="2"/>
  <c r="G1025" i="2"/>
  <c r="NY3" i="2"/>
  <c r="GI4" i="35"/>
  <c r="I1025" i="2"/>
  <c r="I1027" i="2"/>
  <c r="NZ3" i="2"/>
  <c r="GJ4" i="35"/>
  <c r="A1042" i="2"/>
  <c r="A1044" i="2"/>
  <c r="A1048" i="2"/>
  <c r="OB3" i="2"/>
  <c r="GL4" i="35"/>
  <c r="C1047" i="2"/>
  <c r="C1044" i="2"/>
  <c r="OC3" i="2"/>
  <c r="GM4" i="35"/>
  <c r="E1045" i="2"/>
  <c r="E1041" i="2"/>
  <c r="E1042" i="2"/>
  <c r="OD3" i="2"/>
  <c r="GN4" i="35"/>
  <c r="G1048" i="2"/>
  <c r="G1044" i="2"/>
  <c r="OE3" i="2"/>
  <c r="GO4" i="35"/>
  <c r="I1042" i="2"/>
  <c r="I1044" i="2"/>
  <c r="OF3" i="2"/>
  <c r="GP4" i="35"/>
  <c r="A1033" i="2"/>
  <c r="A1027" i="2"/>
  <c r="NV4" i="2"/>
  <c r="GF5" i="35"/>
  <c r="C1029" i="2"/>
  <c r="C1032" i="2"/>
  <c r="NW4" i="2"/>
  <c r="GG5" i="35"/>
  <c r="NX4" i="2"/>
  <c r="G1030" i="2"/>
  <c r="NY4" i="2"/>
  <c r="GI5" i="35"/>
  <c r="I1030" i="2"/>
  <c r="NZ4" i="2"/>
  <c r="GJ5" i="35"/>
  <c r="A1045" i="2"/>
  <c r="OB4" i="2"/>
  <c r="GL5" i="35"/>
  <c r="C1049" i="2"/>
  <c r="C1046" i="2"/>
  <c r="C1045" i="2"/>
  <c r="OC4" i="2"/>
  <c r="GM5" i="35"/>
  <c r="E1043" i="2"/>
  <c r="OD4" i="2"/>
  <c r="G1046" i="2"/>
  <c r="OE4" i="2"/>
  <c r="GO5" i="35"/>
  <c r="I1046" i="2"/>
  <c r="I1043" i="2"/>
  <c r="OF4" i="2"/>
  <c r="GP5" i="35"/>
  <c r="NV5" i="2"/>
  <c r="GF6" i="35"/>
  <c r="NW5" i="2"/>
  <c r="GG6" i="35"/>
  <c r="E1030" i="2"/>
  <c r="NX5" i="2"/>
  <c r="GH6" i="35"/>
  <c r="G1027" i="2"/>
  <c r="NY5" i="2"/>
  <c r="GI6" i="35"/>
  <c r="I1034" i="2"/>
  <c r="NZ5" i="2"/>
  <c r="GJ6" i="35"/>
  <c r="OB5" i="2"/>
  <c r="GL6" i="35"/>
  <c r="OC5" i="2"/>
  <c r="GM6" i="35"/>
  <c r="OD5" i="2"/>
  <c r="GN6" i="35"/>
  <c r="G1047" i="2"/>
  <c r="G1042" i="2"/>
  <c r="OE5" i="2"/>
  <c r="GO6" i="35"/>
  <c r="OF5" i="2"/>
  <c r="GP6" i="35"/>
  <c r="A1028" i="2"/>
  <c r="NV6" i="2"/>
  <c r="GF7" i="35"/>
  <c r="NW6" i="2"/>
  <c r="GG7" i="35"/>
  <c r="NX6" i="2"/>
  <c r="GH7" i="35"/>
  <c r="G1033" i="2"/>
  <c r="NY6" i="2"/>
  <c r="GI7" i="35"/>
  <c r="I1031" i="2"/>
  <c r="NZ6" i="2"/>
  <c r="GJ7" i="35"/>
  <c r="A1049" i="2"/>
  <c r="OB6" i="2"/>
  <c r="GL7" i="35"/>
  <c r="C1048" i="2"/>
  <c r="OC6" i="2"/>
  <c r="GM7" i="35"/>
  <c r="OD6" i="2"/>
  <c r="GN7" i="35"/>
  <c r="OE6" i="2"/>
  <c r="GO7" i="35"/>
  <c r="OF6" i="2"/>
  <c r="GP7" i="35"/>
  <c r="B995" i="2"/>
  <c r="B996" i="2"/>
  <c r="B997" i="2"/>
  <c r="B998" i="2"/>
  <c r="B999" i="2"/>
  <c r="B1000" i="2"/>
  <c r="B1001" i="2"/>
  <c r="B1002" i="2"/>
  <c r="B1003" i="2"/>
  <c r="B1004" i="2"/>
  <c r="A1003" i="2"/>
  <c r="A1004" i="2"/>
  <c r="A995" i="2"/>
  <c r="A1002" i="2"/>
  <c r="A999" i="2"/>
  <c r="NK2" i="2"/>
  <c r="FU12" i="35"/>
  <c r="D995" i="2"/>
  <c r="D996" i="2"/>
  <c r="D997" i="2"/>
  <c r="D998" i="2"/>
  <c r="D999" i="2"/>
  <c r="D1000" i="2"/>
  <c r="D1001" i="2"/>
  <c r="D1002" i="2"/>
  <c r="D1003" i="2"/>
  <c r="D1004" i="2"/>
  <c r="C999" i="2"/>
  <c r="C1002" i="2"/>
  <c r="C1004" i="2"/>
  <c r="C1003" i="2"/>
  <c r="C995" i="2"/>
  <c r="C1001" i="2"/>
  <c r="NL2" i="2"/>
  <c r="FV12" i="35"/>
  <c r="F995" i="2"/>
  <c r="F996" i="2"/>
  <c r="F997" i="2"/>
  <c r="F998" i="2"/>
  <c r="F999" i="2"/>
  <c r="F1000" i="2"/>
  <c r="F1001" i="2"/>
  <c r="F1002" i="2"/>
  <c r="F1003" i="2"/>
  <c r="F1004" i="2"/>
  <c r="E1002" i="2"/>
  <c r="E1003" i="2"/>
  <c r="E999" i="2"/>
  <c r="E997" i="2"/>
  <c r="NM2" i="2"/>
  <c r="FW12" i="35"/>
  <c r="H995" i="2"/>
  <c r="H996" i="2"/>
  <c r="H997" i="2"/>
  <c r="H998" i="2"/>
  <c r="H999" i="2"/>
  <c r="H1000" i="2"/>
  <c r="H1001" i="2"/>
  <c r="H1002" i="2"/>
  <c r="H1003" i="2"/>
  <c r="H1004" i="2"/>
  <c r="G1002" i="2"/>
  <c r="G1003" i="2"/>
  <c r="G997" i="2"/>
  <c r="G998" i="2"/>
  <c r="G1000" i="2"/>
  <c r="NN2" i="2"/>
  <c r="FX12" i="35"/>
  <c r="J995" i="2"/>
  <c r="J996" i="2"/>
  <c r="J997" i="2"/>
  <c r="J998" i="2"/>
  <c r="J999" i="2"/>
  <c r="J1000" i="2"/>
  <c r="J1001" i="2"/>
  <c r="J1002" i="2"/>
  <c r="J1003" i="2"/>
  <c r="J1004" i="2"/>
  <c r="I1004" i="2"/>
  <c r="I997" i="2"/>
  <c r="I999" i="2"/>
  <c r="I1000" i="2"/>
  <c r="NO2" i="2"/>
  <c r="FY12" i="35"/>
  <c r="B1010" i="2"/>
  <c r="B1011" i="2"/>
  <c r="B1012" i="2"/>
  <c r="B1013" i="2"/>
  <c r="B1014" i="2"/>
  <c r="B1015" i="2"/>
  <c r="B1016" i="2"/>
  <c r="B1017" i="2"/>
  <c r="B1018" i="2"/>
  <c r="B1019" i="2"/>
  <c r="A1018" i="2"/>
  <c r="A1017" i="2"/>
  <c r="A1014" i="2"/>
  <c r="A1013" i="2"/>
  <c r="A1011" i="2"/>
  <c r="NQ2" i="2"/>
  <c r="GA12" i="35"/>
  <c r="D1010" i="2"/>
  <c r="D1011" i="2"/>
  <c r="D1012" i="2"/>
  <c r="D1013" i="2"/>
  <c r="D1014" i="2"/>
  <c r="D1015" i="2"/>
  <c r="D1016" i="2"/>
  <c r="D1017" i="2"/>
  <c r="D1018" i="2"/>
  <c r="D1019" i="2"/>
  <c r="C1017" i="2"/>
  <c r="C1010" i="2"/>
  <c r="C1011" i="2"/>
  <c r="C1012" i="2"/>
  <c r="C1013" i="2"/>
  <c r="NR2" i="2"/>
  <c r="GB12" i="35"/>
  <c r="F1010" i="2"/>
  <c r="F1011" i="2"/>
  <c r="F1012" i="2"/>
  <c r="F1013" i="2"/>
  <c r="F1014" i="2"/>
  <c r="F1015" i="2"/>
  <c r="F1016" i="2"/>
  <c r="F1017" i="2"/>
  <c r="F1018" i="2"/>
  <c r="F1019" i="2"/>
  <c r="E1010" i="2"/>
  <c r="E1015" i="2"/>
  <c r="E1017" i="2"/>
  <c r="NS2" i="2"/>
  <c r="GC12" i="35"/>
  <c r="H1010" i="2"/>
  <c r="H1011" i="2"/>
  <c r="H1012" i="2"/>
  <c r="H1013" i="2"/>
  <c r="H1014" i="2"/>
  <c r="H1015" i="2"/>
  <c r="H1016" i="2"/>
  <c r="H1017" i="2"/>
  <c r="H1018" i="2"/>
  <c r="H1019" i="2"/>
  <c r="G1017" i="2"/>
  <c r="G1012" i="2"/>
  <c r="G1018" i="2"/>
  <c r="G1011" i="2"/>
  <c r="G1013" i="2"/>
  <c r="NT2" i="2"/>
  <c r="GD12" i="35"/>
  <c r="J1010" i="2"/>
  <c r="J1011" i="2"/>
  <c r="J1012" i="2"/>
  <c r="J1013" i="2"/>
  <c r="J1014" i="2"/>
  <c r="J1015" i="2"/>
  <c r="J1016" i="2"/>
  <c r="J1017" i="2"/>
  <c r="J1018" i="2"/>
  <c r="J1019" i="2"/>
  <c r="I1016" i="2"/>
  <c r="I1013" i="2"/>
  <c r="I1015" i="2"/>
  <c r="I1014" i="2"/>
  <c r="I1010" i="2"/>
  <c r="NU2" i="2"/>
  <c r="GE12" i="35"/>
  <c r="A998" i="2"/>
  <c r="NK3" i="2"/>
  <c r="FU13" i="35"/>
  <c r="C1000" i="2"/>
  <c r="C997" i="2"/>
  <c r="C998" i="2"/>
  <c r="NL3" i="2"/>
  <c r="FV13" i="35"/>
  <c r="E998" i="2"/>
  <c r="E1001" i="2"/>
  <c r="NM3" i="2"/>
  <c r="FW13" i="35"/>
  <c r="G996" i="2"/>
  <c r="G1001" i="2"/>
  <c r="G999" i="2"/>
  <c r="G995" i="2"/>
  <c r="NN3" i="2"/>
  <c r="FX13" i="35"/>
  <c r="I1003" i="2"/>
  <c r="I996" i="2"/>
  <c r="I1001" i="2"/>
  <c r="NO3" i="2"/>
  <c r="FY13" i="35"/>
  <c r="A1019" i="2"/>
  <c r="A1010" i="2"/>
  <c r="NQ3" i="2"/>
  <c r="GA13" i="35"/>
  <c r="C1016" i="2"/>
  <c r="C1015" i="2"/>
  <c r="C1018" i="2"/>
  <c r="NR3" i="2"/>
  <c r="GB13" i="35"/>
  <c r="E1014" i="2"/>
  <c r="E1016" i="2"/>
  <c r="E1019" i="2"/>
  <c r="E1018" i="2"/>
  <c r="NS3" i="2"/>
  <c r="GC13" i="35"/>
  <c r="G1014" i="2"/>
  <c r="G1019" i="2"/>
  <c r="G1016" i="2"/>
  <c r="NT3" i="2"/>
  <c r="GD13" i="35"/>
  <c r="I1018" i="2"/>
  <c r="NU3" i="2"/>
  <c r="GE13" i="35"/>
  <c r="A996" i="2"/>
  <c r="A1000" i="2"/>
  <c r="A1001" i="2"/>
  <c r="NK4" i="2"/>
  <c r="FU14" i="35"/>
  <c r="NL4" i="2"/>
  <c r="FV14" i="35"/>
  <c r="E1000" i="2"/>
  <c r="E996" i="2"/>
  <c r="E1004" i="2"/>
  <c r="NM4" i="2"/>
  <c r="G1004" i="2"/>
  <c r="NN4" i="2"/>
  <c r="FX14" i="35"/>
  <c r="I998" i="2"/>
  <c r="NO4" i="2"/>
  <c r="FY14" i="35"/>
  <c r="A1012" i="2"/>
  <c r="A1015" i="2"/>
  <c r="NQ4" i="2"/>
  <c r="GA14" i="35"/>
  <c r="C1019" i="2"/>
  <c r="NR4" i="2"/>
  <c r="GB14" i="35"/>
  <c r="E1011" i="2"/>
  <c r="E1012" i="2"/>
  <c r="E1013" i="2"/>
  <c r="NS4" i="2"/>
  <c r="NT4" i="2"/>
  <c r="GD14" i="35"/>
  <c r="I1012" i="2"/>
  <c r="I1011" i="2"/>
  <c r="I1017" i="2"/>
  <c r="NU4" i="2"/>
  <c r="GE14" i="35"/>
  <c r="A997" i="2"/>
  <c r="NK5" i="2"/>
  <c r="FU15" i="35"/>
  <c r="C996" i="2"/>
  <c r="NL5" i="2"/>
  <c r="FV15" i="35"/>
  <c r="E995" i="2"/>
  <c r="NM5" i="2"/>
  <c r="FW15" i="35"/>
  <c r="NN5" i="2"/>
  <c r="FX15" i="35"/>
  <c r="I1002" i="2"/>
  <c r="NO5" i="2"/>
  <c r="FY15" i="35"/>
  <c r="A1016" i="2"/>
  <c r="NQ5" i="2"/>
  <c r="GA15" i="35"/>
  <c r="C1014" i="2"/>
  <c r="NR5" i="2"/>
  <c r="GB15" i="35"/>
  <c r="NS5" i="2"/>
  <c r="GC15" i="35"/>
  <c r="G1010" i="2"/>
  <c r="NT5" i="2"/>
  <c r="GD15" i="35"/>
  <c r="NU5" i="2"/>
  <c r="GE15" i="35"/>
  <c r="NK6" i="2"/>
  <c r="FU16" i="35"/>
  <c r="NL6" i="2"/>
  <c r="FV16" i="35"/>
  <c r="NM6" i="2"/>
  <c r="FW16" i="35"/>
  <c r="NN6" i="2"/>
  <c r="FX16" i="35"/>
  <c r="NO6" i="2"/>
  <c r="FY16" i="35"/>
  <c r="NQ6" i="2"/>
  <c r="GA16" i="35"/>
  <c r="NR6" i="2"/>
  <c r="GB16" i="35"/>
  <c r="NS6" i="2"/>
  <c r="GC16" i="35"/>
  <c r="G1015" i="2"/>
  <c r="NT6" i="2"/>
  <c r="GD16" i="35"/>
  <c r="I1019" i="2"/>
  <c r="NU6" i="2"/>
  <c r="GE16" i="35"/>
  <c r="B965" i="2"/>
  <c r="B966" i="2"/>
  <c r="B967" i="2"/>
  <c r="B968" i="2"/>
  <c r="B969" i="2"/>
  <c r="B970" i="2"/>
  <c r="B971" i="2"/>
  <c r="B972" i="2"/>
  <c r="B973" i="2"/>
  <c r="B974" i="2"/>
  <c r="A965" i="2"/>
  <c r="A968" i="2"/>
  <c r="A969" i="2"/>
  <c r="A972" i="2"/>
  <c r="A967" i="2"/>
  <c r="MZ2" i="2"/>
  <c r="FU3" i="35"/>
  <c r="D965" i="2"/>
  <c r="D966" i="2"/>
  <c r="D967" i="2"/>
  <c r="D968" i="2"/>
  <c r="D969" i="2"/>
  <c r="D970" i="2"/>
  <c r="D971" i="2"/>
  <c r="D972" i="2"/>
  <c r="D973" i="2"/>
  <c r="D974" i="2"/>
  <c r="C967" i="2"/>
  <c r="C969" i="2"/>
  <c r="C973" i="2"/>
  <c r="C965" i="2"/>
  <c r="NA2" i="2"/>
  <c r="FV3" i="35"/>
  <c r="F965" i="2"/>
  <c r="F966" i="2"/>
  <c r="F967" i="2"/>
  <c r="F968" i="2"/>
  <c r="F969" i="2"/>
  <c r="F970" i="2"/>
  <c r="F971" i="2"/>
  <c r="F972" i="2"/>
  <c r="F973" i="2"/>
  <c r="F974" i="2"/>
  <c r="E970" i="2"/>
  <c r="E968" i="2"/>
  <c r="E973" i="2"/>
  <c r="E967" i="2"/>
  <c r="E966" i="2"/>
  <c r="NB2" i="2"/>
  <c r="FW3" i="35"/>
  <c r="H965" i="2"/>
  <c r="H966" i="2"/>
  <c r="H967" i="2"/>
  <c r="H968" i="2"/>
  <c r="H969" i="2"/>
  <c r="H970" i="2"/>
  <c r="H971" i="2"/>
  <c r="H972" i="2"/>
  <c r="H973" i="2"/>
  <c r="H974" i="2"/>
  <c r="G970" i="2"/>
  <c r="G974" i="2"/>
  <c r="G965" i="2"/>
  <c r="G967" i="2"/>
  <c r="NC2" i="2"/>
  <c r="FX3" i="35"/>
  <c r="J965" i="2"/>
  <c r="J966" i="2"/>
  <c r="J967" i="2"/>
  <c r="J968" i="2"/>
  <c r="J969" i="2"/>
  <c r="J970" i="2"/>
  <c r="J971" i="2"/>
  <c r="J972" i="2"/>
  <c r="J973" i="2"/>
  <c r="J974" i="2"/>
  <c r="I969" i="2"/>
  <c r="I974" i="2"/>
  <c r="I966" i="2"/>
  <c r="I967" i="2"/>
  <c r="I973" i="2"/>
  <c r="ND2" i="2"/>
  <c r="FY3" i="35"/>
  <c r="B980" i="2"/>
  <c r="B981" i="2"/>
  <c r="B982" i="2"/>
  <c r="B983" i="2"/>
  <c r="B984" i="2"/>
  <c r="B985" i="2"/>
  <c r="B986" i="2"/>
  <c r="B987" i="2"/>
  <c r="B988" i="2"/>
  <c r="B989" i="2"/>
  <c r="A984" i="2"/>
  <c r="A989" i="2"/>
  <c r="A981" i="2"/>
  <c r="A980" i="2"/>
  <c r="A982" i="2"/>
  <c r="NF2" i="2"/>
  <c r="GA3" i="35"/>
  <c r="D980" i="2"/>
  <c r="D981" i="2"/>
  <c r="D982" i="2"/>
  <c r="D983" i="2"/>
  <c r="D984" i="2"/>
  <c r="D985" i="2"/>
  <c r="D986" i="2"/>
  <c r="D987" i="2"/>
  <c r="D988" i="2"/>
  <c r="D989" i="2"/>
  <c r="C986" i="2"/>
  <c r="C987" i="2"/>
  <c r="C989" i="2"/>
  <c r="C981" i="2"/>
  <c r="NG2" i="2"/>
  <c r="GB3" i="35"/>
  <c r="F980" i="2"/>
  <c r="F981" i="2"/>
  <c r="F982" i="2"/>
  <c r="F983" i="2"/>
  <c r="F984" i="2"/>
  <c r="F985" i="2"/>
  <c r="F986" i="2"/>
  <c r="F987" i="2"/>
  <c r="F988" i="2"/>
  <c r="F989" i="2"/>
  <c r="E985" i="2"/>
  <c r="E981" i="2"/>
  <c r="E982" i="2"/>
  <c r="E984" i="2"/>
  <c r="E983" i="2"/>
  <c r="E989" i="2"/>
  <c r="NH2" i="2"/>
  <c r="GC3" i="35"/>
  <c r="H980" i="2"/>
  <c r="H981" i="2"/>
  <c r="H982" i="2"/>
  <c r="H983" i="2"/>
  <c r="H984" i="2"/>
  <c r="H985" i="2"/>
  <c r="H986" i="2"/>
  <c r="H987" i="2"/>
  <c r="H988" i="2"/>
  <c r="H989" i="2"/>
  <c r="G982" i="2"/>
  <c r="G985" i="2"/>
  <c r="G986" i="2"/>
  <c r="NI2" i="2"/>
  <c r="GD3" i="35"/>
  <c r="J980" i="2"/>
  <c r="J981" i="2"/>
  <c r="J982" i="2"/>
  <c r="J983" i="2"/>
  <c r="J984" i="2"/>
  <c r="J985" i="2"/>
  <c r="J986" i="2"/>
  <c r="J987" i="2"/>
  <c r="J988" i="2"/>
  <c r="J989" i="2"/>
  <c r="I981" i="2"/>
  <c r="I987" i="2"/>
  <c r="I984" i="2"/>
  <c r="I986" i="2"/>
  <c r="NJ2" i="2"/>
  <c r="GE3" i="35"/>
  <c r="A966" i="2"/>
  <c r="A970" i="2"/>
  <c r="A974" i="2"/>
  <c r="MZ3" i="2"/>
  <c r="FU4" i="35"/>
  <c r="C968" i="2"/>
  <c r="C966" i="2"/>
  <c r="C970" i="2"/>
  <c r="NA3" i="2"/>
  <c r="FV4" i="35"/>
  <c r="E969" i="2"/>
  <c r="E971" i="2"/>
  <c r="E965" i="2"/>
  <c r="NB3" i="2"/>
  <c r="FW4" i="35"/>
  <c r="G971" i="2"/>
  <c r="G968" i="2"/>
  <c r="G969" i="2"/>
  <c r="G973" i="2"/>
  <c r="NC3" i="2"/>
  <c r="FX4" i="35"/>
  <c r="I965" i="2"/>
  <c r="I971" i="2"/>
  <c r="ND3" i="2"/>
  <c r="FY4" i="35"/>
  <c r="A983" i="2"/>
  <c r="A987" i="2"/>
  <c r="A986" i="2"/>
  <c r="NF3" i="2"/>
  <c r="GA4" i="35"/>
  <c r="C984" i="2"/>
  <c r="C985" i="2"/>
  <c r="C983" i="2"/>
  <c r="NG3" i="2"/>
  <c r="GB4" i="35"/>
  <c r="E988" i="2"/>
  <c r="E980" i="2"/>
  <c r="NH3" i="2"/>
  <c r="GC4" i="35"/>
  <c r="G984" i="2"/>
  <c r="G983" i="2"/>
  <c r="G987" i="2"/>
  <c r="NI3" i="2"/>
  <c r="GD4" i="35"/>
  <c r="I985" i="2"/>
  <c r="I983" i="2"/>
  <c r="I980" i="2"/>
  <c r="I989" i="2"/>
  <c r="I982" i="2"/>
  <c r="NJ3" i="2"/>
  <c r="GE4" i="35"/>
  <c r="A971" i="2"/>
  <c r="MZ4" i="2"/>
  <c r="FU5" i="35"/>
  <c r="C974" i="2"/>
  <c r="NA4" i="2"/>
  <c r="FV5" i="35"/>
  <c r="NB4" i="2"/>
  <c r="G972" i="2"/>
  <c r="NC4" i="2"/>
  <c r="FX5" i="35"/>
  <c r="I970" i="2"/>
  <c r="I972" i="2"/>
  <c r="ND4" i="2"/>
  <c r="FY5" i="35"/>
  <c r="NF4" i="2"/>
  <c r="GA5" i="35"/>
  <c r="C982" i="2"/>
  <c r="C988" i="2"/>
  <c r="NG4" i="2"/>
  <c r="GB5" i="35"/>
  <c r="NH4" i="2"/>
  <c r="G989" i="2"/>
  <c r="G980" i="2"/>
  <c r="NI4" i="2"/>
  <c r="GD5" i="35"/>
  <c r="I988" i="2"/>
  <c r="NJ4" i="2"/>
  <c r="GE5" i="35"/>
  <c r="MZ5" i="2"/>
  <c r="FU6" i="35"/>
  <c r="C972" i="2"/>
  <c r="NA5" i="2"/>
  <c r="FV6" i="35"/>
  <c r="E974" i="2"/>
  <c r="NB5" i="2"/>
  <c r="FW6" i="35"/>
  <c r="G966" i="2"/>
  <c r="NC5" i="2"/>
  <c r="FX6" i="35"/>
  <c r="I968" i="2"/>
  <c r="ND5" i="2"/>
  <c r="FY6" i="35"/>
  <c r="A988" i="2"/>
  <c r="NF5" i="2"/>
  <c r="GA6" i="35"/>
  <c r="C980" i="2"/>
  <c r="NG5" i="2"/>
  <c r="GB6" i="35"/>
  <c r="E986" i="2"/>
  <c r="NH5" i="2"/>
  <c r="GC6" i="35"/>
  <c r="G988" i="2"/>
  <c r="NI5" i="2"/>
  <c r="GD6" i="35"/>
  <c r="NJ5" i="2"/>
  <c r="GE6" i="35"/>
  <c r="A973" i="2"/>
  <c r="MZ6" i="2"/>
  <c r="FU7" i="35"/>
  <c r="NA6" i="2"/>
  <c r="FV7" i="35"/>
  <c r="E972" i="2"/>
  <c r="NB6" i="2"/>
  <c r="FW7" i="35"/>
  <c r="NC6" i="2"/>
  <c r="FX7" i="35"/>
  <c r="ND6" i="2"/>
  <c r="FY7" i="35"/>
  <c r="A985" i="2"/>
  <c r="NF6" i="2"/>
  <c r="GA7" i="35"/>
  <c r="NG6" i="2"/>
  <c r="GB7" i="35"/>
  <c r="E987" i="2"/>
  <c r="NH6" i="2"/>
  <c r="GC7" i="35"/>
  <c r="G981" i="2"/>
  <c r="NI6" i="2"/>
  <c r="GD7" i="35"/>
  <c r="NJ6" i="2"/>
  <c r="GE7" i="35"/>
  <c r="B935" i="2"/>
  <c r="B936" i="2"/>
  <c r="B937" i="2"/>
  <c r="B938" i="2"/>
  <c r="B939" i="2"/>
  <c r="B940" i="2"/>
  <c r="B941" i="2"/>
  <c r="B942" i="2"/>
  <c r="B943" i="2"/>
  <c r="B944" i="2"/>
  <c r="A936" i="2"/>
  <c r="A935" i="2"/>
  <c r="A944" i="2"/>
  <c r="A942" i="2"/>
  <c r="A937" i="2"/>
  <c r="MO2" i="2"/>
  <c r="FJ12" i="35"/>
  <c r="D935" i="2"/>
  <c r="D936" i="2"/>
  <c r="D937" i="2"/>
  <c r="D938" i="2"/>
  <c r="D939" i="2"/>
  <c r="D940" i="2"/>
  <c r="D941" i="2"/>
  <c r="D942" i="2"/>
  <c r="D943" i="2"/>
  <c r="D944" i="2"/>
  <c r="C940" i="2"/>
  <c r="C944" i="2"/>
  <c r="C938" i="2"/>
  <c r="C939" i="2"/>
  <c r="MP2" i="2"/>
  <c r="FK12" i="35"/>
  <c r="F935" i="2"/>
  <c r="F936" i="2"/>
  <c r="F937" i="2"/>
  <c r="F938" i="2"/>
  <c r="F939" i="2"/>
  <c r="F940" i="2"/>
  <c r="F941" i="2"/>
  <c r="F942" i="2"/>
  <c r="F943" i="2"/>
  <c r="F944" i="2"/>
  <c r="E941" i="2"/>
  <c r="E938" i="2"/>
  <c r="E944" i="2"/>
  <c r="E940" i="2"/>
  <c r="E942" i="2"/>
  <c r="MQ2" i="2"/>
  <c r="FL12" i="35"/>
  <c r="H935" i="2"/>
  <c r="H936" i="2"/>
  <c r="H937" i="2"/>
  <c r="H938" i="2"/>
  <c r="H939" i="2"/>
  <c r="H940" i="2"/>
  <c r="H941" i="2"/>
  <c r="H942" i="2"/>
  <c r="H943" i="2"/>
  <c r="H944" i="2"/>
  <c r="G939" i="2"/>
  <c r="G935" i="2"/>
  <c r="G937" i="2"/>
  <c r="G942" i="2"/>
  <c r="G941" i="2"/>
  <c r="MR2" i="2"/>
  <c r="FM12" i="35"/>
  <c r="J935" i="2"/>
  <c r="J936" i="2"/>
  <c r="J937" i="2"/>
  <c r="J938" i="2"/>
  <c r="J939" i="2"/>
  <c r="J940" i="2"/>
  <c r="J941" i="2"/>
  <c r="J942" i="2"/>
  <c r="J943" i="2"/>
  <c r="J944" i="2"/>
  <c r="I935" i="2"/>
  <c r="I936" i="2"/>
  <c r="I939" i="2"/>
  <c r="I942" i="2"/>
  <c r="I937" i="2"/>
  <c r="MS2" i="2"/>
  <c r="FN12" i="35"/>
  <c r="B950" i="2"/>
  <c r="B951" i="2"/>
  <c r="B952" i="2"/>
  <c r="B953" i="2"/>
  <c r="B954" i="2"/>
  <c r="B955" i="2"/>
  <c r="B956" i="2"/>
  <c r="B957" i="2"/>
  <c r="B958" i="2"/>
  <c r="B959" i="2"/>
  <c r="A952" i="2"/>
  <c r="A953" i="2"/>
  <c r="A956" i="2"/>
  <c r="A951" i="2"/>
  <c r="A958" i="2"/>
  <c r="MU2" i="2"/>
  <c r="FP12" i="35"/>
  <c r="D950" i="2"/>
  <c r="D951" i="2"/>
  <c r="D952" i="2"/>
  <c r="D953" i="2"/>
  <c r="D954" i="2"/>
  <c r="D955" i="2"/>
  <c r="D956" i="2"/>
  <c r="D957" i="2"/>
  <c r="D958" i="2"/>
  <c r="D959" i="2"/>
  <c r="C958" i="2"/>
  <c r="C957" i="2"/>
  <c r="C953" i="2"/>
  <c r="C956" i="2"/>
  <c r="MV2" i="2"/>
  <c r="FQ12" i="35"/>
  <c r="F950" i="2"/>
  <c r="F951" i="2"/>
  <c r="F952" i="2"/>
  <c r="F953" i="2"/>
  <c r="F954" i="2"/>
  <c r="F955" i="2"/>
  <c r="F956" i="2"/>
  <c r="F957" i="2"/>
  <c r="F958" i="2"/>
  <c r="F959" i="2"/>
  <c r="E957" i="2"/>
  <c r="E955" i="2"/>
  <c r="E958" i="2"/>
  <c r="E954" i="2"/>
  <c r="E952" i="2"/>
  <c r="MW2" i="2"/>
  <c r="FR12" i="35"/>
  <c r="H950" i="2"/>
  <c r="H951" i="2"/>
  <c r="H952" i="2"/>
  <c r="H953" i="2"/>
  <c r="H954" i="2"/>
  <c r="H955" i="2"/>
  <c r="H956" i="2"/>
  <c r="H957" i="2"/>
  <c r="H958" i="2"/>
  <c r="H959" i="2"/>
  <c r="G950" i="2"/>
  <c r="G959" i="2"/>
  <c r="G951" i="2"/>
  <c r="G956" i="2"/>
  <c r="MX2" i="2"/>
  <c r="FS12" i="35"/>
  <c r="J950" i="2"/>
  <c r="J951" i="2"/>
  <c r="J952" i="2"/>
  <c r="J953" i="2"/>
  <c r="J954" i="2"/>
  <c r="J955" i="2"/>
  <c r="J956" i="2"/>
  <c r="J957" i="2"/>
  <c r="J958" i="2"/>
  <c r="J959" i="2"/>
  <c r="I951" i="2"/>
  <c r="I950" i="2"/>
  <c r="I956" i="2"/>
  <c r="I953" i="2"/>
  <c r="I952" i="2"/>
  <c r="I957" i="2"/>
  <c r="MY2" i="2"/>
  <c r="FT12" i="35"/>
  <c r="A943" i="2"/>
  <c r="A940" i="2"/>
  <c r="A938" i="2"/>
  <c r="A941" i="2"/>
  <c r="MO3" i="2"/>
  <c r="FJ13" i="35"/>
  <c r="C943" i="2"/>
  <c r="MP3" i="2"/>
  <c r="FK13" i="35"/>
  <c r="E936" i="2"/>
  <c r="MQ3" i="2"/>
  <c r="FL13" i="35"/>
  <c r="G938" i="2"/>
  <c r="G944" i="2"/>
  <c r="G936" i="2"/>
  <c r="MR3" i="2"/>
  <c r="FM13" i="35"/>
  <c r="I944" i="2"/>
  <c r="I943" i="2"/>
  <c r="I940" i="2"/>
  <c r="MS3" i="2"/>
  <c r="FN13" i="35"/>
  <c r="A955" i="2"/>
  <c r="A957" i="2"/>
  <c r="MU3" i="2"/>
  <c r="FP13" i="35"/>
  <c r="C951" i="2"/>
  <c r="C959" i="2"/>
  <c r="C950" i="2"/>
  <c r="MV3" i="2"/>
  <c r="FQ13" i="35"/>
  <c r="E951" i="2"/>
  <c r="E959" i="2"/>
  <c r="E956" i="2"/>
  <c r="MW3" i="2"/>
  <c r="FR13" i="35"/>
  <c r="G952" i="2"/>
  <c r="G953" i="2"/>
  <c r="G955" i="2"/>
  <c r="G958" i="2"/>
  <c r="MX3" i="2"/>
  <c r="FS13" i="35"/>
  <c r="I958" i="2"/>
  <c r="I955" i="2"/>
  <c r="MY3" i="2"/>
  <c r="FT13" i="35"/>
  <c r="A939" i="2"/>
  <c r="MO4" i="2"/>
  <c r="FJ14" i="35"/>
  <c r="C942" i="2"/>
  <c r="C937" i="2"/>
  <c r="C941" i="2"/>
  <c r="MP4" i="2"/>
  <c r="FK14" i="35"/>
  <c r="E943" i="2"/>
  <c r="E939" i="2"/>
  <c r="E935" i="2"/>
  <c r="MQ4" i="2"/>
  <c r="G940" i="2"/>
  <c r="MR4" i="2"/>
  <c r="FM14" i="35"/>
  <c r="I938" i="2"/>
  <c r="MS4" i="2"/>
  <c r="FN14" i="35"/>
  <c r="A954" i="2"/>
  <c r="A959" i="2"/>
  <c r="A950" i="2"/>
  <c r="MU4" i="2"/>
  <c r="FP14" i="35"/>
  <c r="C955" i="2"/>
  <c r="C954" i="2"/>
  <c r="MV4" i="2"/>
  <c r="FQ14" i="35"/>
  <c r="E950" i="2"/>
  <c r="E953" i="2"/>
  <c r="MW4" i="2"/>
  <c r="G954" i="2"/>
  <c r="MX4" i="2"/>
  <c r="FS14" i="35"/>
  <c r="I954" i="2"/>
  <c r="MY4" i="2"/>
  <c r="FT14" i="35"/>
  <c r="MO5" i="2"/>
  <c r="FJ15" i="35"/>
  <c r="C936" i="2"/>
  <c r="C935" i="2"/>
  <c r="MP5" i="2"/>
  <c r="FK15" i="35"/>
  <c r="MQ5" i="2"/>
  <c r="FL15" i="35"/>
  <c r="G943" i="2"/>
  <c r="MR5" i="2"/>
  <c r="FM15" i="35"/>
  <c r="I941" i="2"/>
  <c r="MS5" i="2"/>
  <c r="FN15" i="35"/>
  <c r="MU5" i="2"/>
  <c r="FP15" i="35"/>
  <c r="C952" i="2"/>
  <c r="MV5" i="2"/>
  <c r="FQ15" i="35"/>
  <c r="MW5" i="2"/>
  <c r="FR15" i="35"/>
  <c r="G957" i="2"/>
  <c r="MX5" i="2"/>
  <c r="FS15" i="35"/>
  <c r="I959" i="2"/>
  <c r="MY5" i="2"/>
  <c r="FT15" i="35"/>
  <c r="MO6" i="2"/>
  <c r="FJ16" i="35"/>
  <c r="MP6" i="2"/>
  <c r="FK16" i="35"/>
  <c r="MQ6" i="2"/>
  <c r="FL16" i="35"/>
  <c r="MR6" i="2"/>
  <c r="FM16" i="35"/>
  <c r="MS6" i="2"/>
  <c r="FN16" i="35"/>
  <c r="MU6" i="2"/>
  <c r="FP16" i="35"/>
  <c r="MV6" i="2"/>
  <c r="FQ16" i="35"/>
  <c r="MW6" i="2"/>
  <c r="FR16" i="35"/>
  <c r="MX6" i="2"/>
  <c r="FS16" i="35"/>
  <c r="MY6" i="2"/>
  <c r="FT16" i="35"/>
  <c r="B905" i="2"/>
  <c r="B906" i="2"/>
  <c r="B907" i="2"/>
  <c r="B908" i="2"/>
  <c r="B909" i="2"/>
  <c r="B910" i="2"/>
  <c r="B911" i="2"/>
  <c r="B912" i="2"/>
  <c r="B913" i="2"/>
  <c r="B914" i="2"/>
  <c r="A912" i="2"/>
  <c r="A908" i="2"/>
  <c r="A913" i="2"/>
  <c r="A907" i="2"/>
  <c r="A909" i="2"/>
  <c r="A911" i="2"/>
  <c r="MD2" i="2"/>
  <c r="FJ3" i="35"/>
  <c r="D905" i="2"/>
  <c r="D906" i="2"/>
  <c r="D907" i="2"/>
  <c r="D908" i="2"/>
  <c r="D909" i="2"/>
  <c r="D910" i="2"/>
  <c r="D911" i="2"/>
  <c r="D912" i="2"/>
  <c r="D913" i="2"/>
  <c r="D914" i="2"/>
  <c r="C905" i="2"/>
  <c r="C913" i="2"/>
  <c r="C910" i="2"/>
  <c r="C909" i="2"/>
  <c r="ME2" i="2"/>
  <c r="FK3" i="35"/>
  <c r="F905" i="2"/>
  <c r="F906" i="2"/>
  <c r="F907" i="2"/>
  <c r="F908" i="2"/>
  <c r="F909" i="2"/>
  <c r="F910" i="2"/>
  <c r="F911" i="2"/>
  <c r="F912" i="2"/>
  <c r="F913" i="2"/>
  <c r="F914" i="2"/>
  <c r="E905" i="2"/>
  <c r="E910" i="2"/>
  <c r="E909" i="2"/>
  <c r="E907" i="2"/>
  <c r="E914" i="2"/>
  <c r="MF2" i="2"/>
  <c r="FL3" i="35"/>
  <c r="H905" i="2"/>
  <c r="H906" i="2"/>
  <c r="H907" i="2"/>
  <c r="H908" i="2"/>
  <c r="H909" i="2"/>
  <c r="H910" i="2"/>
  <c r="H911" i="2"/>
  <c r="H912" i="2"/>
  <c r="H913" i="2"/>
  <c r="H914" i="2"/>
  <c r="G908" i="2"/>
  <c r="G905" i="2"/>
  <c r="G912" i="2"/>
  <c r="G907" i="2"/>
  <c r="G911" i="2"/>
  <c r="MG2" i="2"/>
  <c r="FM3" i="35"/>
  <c r="J905" i="2"/>
  <c r="J906" i="2"/>
  <c r="J907" i="2"/>
  <c r="J908" i="2"/>
  <c r="J909" i="2"/>
  <c r="J910" i="2"/>
  <c r="J911" i="2"/>
  <c r="J912" i="2"/>
  <c r="J913" i="2"/>
  <c r="J914" i="2"/>
  <c r="I914" i="2"/>
  <c r="I909" i="2"/>
  <c r="I907" i="2"/>
  <c r="I911" i="2"/>
  <c r="I910" i="2"/>
  <c r="MH2" i="2"/>
  <c r="FN3" i="35"/>
  <c r="B920" i="2"/>
  <c r="B921" i="2"/>
  <c r="B922" i="2"/>
  <c r="B923" i="2"/>
  <c r="B924" i="2"/>
  <c r="B925" i="2"/>
  <c r="B926" i="2"/>
  <c r="B927" i="2"/>
  <c r="B928" i="2"/>
  <c r="B929" i="2"/>
  <c r="A921" i="2"/>
  <c r="A927" i="2"/>
  <c r="A925" i="2"/>
  <c r="A923" i="2"/>
  <c r="A926" i="2"/>
  <c r="MJ2" i="2"/>
  <c r="FP3" i="35"/>
  <c r="D920" i="2"/>
  <c r="D921" i="2"/>
  <c r="D922" i="2"/>
  <c r="D923" i="2"/>
  <c r="D924" i="2"/>
  <c r="D925" i="2"/>
  <c r="D926" i="2"/>
  <c r="D927" i="2"/>
  <c r="D928" i="2"/>
  <c r="D929" i="2"/>
  <c r="C928" i="2"/>
  <c r="C926" i="2"/>
  <c r="C924" i="2"/>
  <c r="C921" i="2"/>
  <c r="C922" i="2"/>
  <c r="C927" i="2"/>
  <c r="MK2" i="2"/>
  <c r="FQ3" i="35"/>
  <c r="F920" i="2"/>
  <c r="F921" i="2"/>
  <c r="F922" i="2"/>
  <c r="F923" i="2"/>
  <c r="F924" i="2"/>
  <c r="F925" i="2"/>
  <c r="F926" i="2"/>
  <c r="F927" i="2"/>
  <c r="F928" i="2"/>
  <c r="F929" i="2"/>
  <c r="E920" i="2"/>
  <c r="E922" i="2"/>
  <c r="E923" i="2"/>
  <c r="E926" i="2"/>
  <c r="E929" i="2"/>
  <c r="ML2" i="2"/>
  <c r="FR3" i="35"/>
  <c r="H920" i="2"/>
  <c r="H921" i="2"/>
  <c r="H922" i="2"/>
  <c r="H923" i="2"/>
  <c r="H924" i="2"/>
  <c r="H925" i="2"/>
  <c r="H926" i="2"/>
  <c r="H927" i="2"/>
  <c r="H928" i="2"/>
  <c r="H929" i="2"/>
  <c r="G920" i="2"/>
  <c r="G925" i="2"/>
  <c r="G927" i="2"/>
  <c r="G923" i="2"/>
  <c r="G921" i="2"/>
  <c r="MM2" i="2"/>
  <c r="FS3" i="35"/>
  <c r="J920" i="2"/>
  <c r="J921" i="2"/>
  <c r="J922" i="2"/>
  <c r="J923" i="2"/>
  <c r="J924" i="2"/>
  <c r="J925" i="2"/>
  <c r="J926" i="2"/>
  <c r="J927" i="2"/>
  <c r="J928" i="2"/>
  <c r="J929" i="2"/>
  <c r="I928" i="2"/>
  <c r="I923" i="2"/>
  <c r="I922" i="2"/>
  <c r="I929" i="2"/>
  <c r="MN2" i="2"/>
  <c r="FT3" i="35"/>
  <c r="A906" i="2"/>
  <c r="A910" i="2"/>
  <c r="MD3" i="2"/>
  <c r="FJ4" i="35"/>
  <c r="C912" i="2"/>
  <c r="C908" i="2"/>
  <c r="C911" i="2"/>
  <c r="C914" i="2"/>
  <c r="ME3" i="2"/>
  <c r="FK4" i="35"/>
  <c r="E911" i="2"/>
  <c r="E912" i="2"/>
  <c r="MF3" i="2"/>
  <c r="FL4" i="35"/>
  <c r="G913" i="2"/>
  <c r="G914" i="2"/>
  <c r="G910" i="2"/>
  <c r="MG3" i="2"/>
  <c r="FM4" i="35"/>
  <c r="I905" i="2"/>
  <c r="I913" i="2"/>
  <c r="MH3" i="2"/>
  <c r="FN4" i="35"/>
  <c r="A929" i="2"/>
  <c r="A924" i="2"/>
  <c r="MJ3" i="2"/>
  <c r="FP4" i="35"/>
  <c r="C925" i="2"/>
  <c r="MK3" i="2"/>
  <c r="FQ4" i="35"/>
  <c r="E921" i="2"/>
  <c r="E924" i="2"/>
  <c r="ML3" i="2"/>
  <c r="FR4" i="35"/>
  <c r="G928" i="2"/>
  <c r="G922" i="2"/>
  <c r="G926" i="2"/>
  <c r="MM3" i="2"/>
  <c r="FS4" i="35"/>
  <c r="I926" i="2"/>
  <c r="I920" i="2"/>
  <c r="I921" i="2"/>
  <c r="MN3" i="2"/>
  <c r="FT4" i="35"/>
  <c r="A914" i="2"/>
  <c r="A905" i="2"/>
  <c r="MD4" i="2"/>
  <c r="FJ5" i="35"/>
  <c r="C906" i="2"/>
  <c r="ME4" i="2"/>
  <c r="FK5" i="35"/>
  <c r="E908" i="2"/>
  <c r="E913" i="2"/>
  <c r="MF4" i="2"/>
  <c r="G906" i="2"/>
  <c r="G909" i="2"/>
  <c r="MG4" i="2"/>
  <c r="FM5" i="35"/>
  <c r="I906" i="2"/>
  <c r="I908" i="2"/>
  <c r="MH4" i="2"/>
  <c r="FN5" i="35"/>
  <c r="A920" i="2"/>
  <c r="A928" i="2"/>
  <c r="MJ4" i="2"/>
  <c r="FP5" i="35"/>
  <c r="C920" i="2"/>
  <c r="C929" i="2"/>
  <c r="MK4" i="2"/>
  <c r="FQ5" i="35"/>
  <c r="E927" i="2"/>
  <c r="E925" i="2"/>
  <c r="ML4" i="2"/>
  <c r="G924" i="2"/>
  <c r="G929" i="2"/>
  <c r="MM4" i="2"/>
  <c r="FS5" i="35"/>
  <c r="I924" i="2"/>
  <c r="MN4" i="2"/>
  <c r="FT5" i="35"/>
  <c r="MD5" i="2"/>
  <c r="FJ6" i="35"/>
  <c r="C907" i="2"/>
  <c r="ME5" i="2"/>
  <c r="FK6" i="35"/>
  <c r="MF5" i="2"/>
  <c r="FL6" i="35"/>
  <c r="MG5" i="2"/>
  <c r="FM6" i="35"/>
  <c r="I912" i="2"/>
  <c r="MH5" i="2"/>
  <c r="FN6" i="35"/>
  <c r="MJ5" i="2"/>
  <c r="FP6" i="35"/>
  <c r="MK5" i="2"/>
  <c r="FQ6" i="35"/>
  <c r="E928" i="2"/>
  <c r="ML5" i="2"/>
  <c r="FR6" i="35"/>
  <c r="MM5" i="2"/>
  <c r="FS6" i="35"/>
  <c r="I925" i="2"/>
  <c r="MN5" i="2"/>
  <c r="FT6" i="35"/>
  <c r="MD6" i="2"/>
  <c r="FJ7" i="35"/>
  <c r="ME6" i="2"/>
  <c r="FK7" i="35"/>
  <c r="MF6" i="2"/>
  <c r="FL7" i="35"/>
  <c r="MG6" i="2"/>
  <c r="FM7" i="35"/>
  <c r="MH6" i="2"/>
  <c r="FN7" i="35"/>
  <c r="A922" i="2"/>
  <c r="MJ6" i="2"/>
  <c r="FP7" i="35"/>
  <c r="MK6" i="2"/>
  <c r="FQ7" i="35"/>
  <c r="ML6" i="2"/>
  <c r="FR7" i="35"/>
  <c r="MM6" i="2"/>
  <c r="FS7" i="35"/>
  <c r="I927" i="2"/>
  <c r="MN6" i="2"/>
  <c r="FT7" i="35"/>
  <c r="B875" i="2"/>
  <c r="B876" i="2"/>
  <c r="B877" i="2"/>
  <c r="B878" i="2"/>
  <c r="B879" i="2"/>
  <c r="B880" i="2"/>
  <c r="B881" i="2"/>
  <c r="B882" i="2"/>
  <c r="B883" i="2"/>
  <c r="B884" i="2"/>
  <c r="A883" i="2"/>
  <c r="A879" i="2"/>
  <c r="A876" i="2"/>
  <c r="A881" i="2"/>
  <c r="A875" i="2"/>
  <c r="LS2" i="2"/>
  <c r="EY12" i="35"/>
  <c r="D875" i="2"/>
  <c r="D876" i="2"/>
  <c r="D877" i="2"/>
  <c r="D878" i="2"/>
  <c r="D879" i="2"/>
  <c r="D880" i="2"/>
  <c r="D881" i="2"/>
  <c r="D882" i="2"/>
  <c r="D883" i="2"/>
  <c r="D884" i="2"/>
  <c r="C877" i="2"/>
  <c r="C880" i="2"/>
  <c r="C876" i="2"/>
  <c r="C884" i="2"/>
  <c r="C882" i="2"/>
  <c r="C881" i="2"/>
  <c r="LT2" i="2"/>
  <c r="EZ12" i="35"/>
  <c r="F875" i="2"/>
  <c r="F876" i="2"/>
  <c r="F877" i="2"/>
  <c r="F878" i="2"/>
  <c r="F879" i="2"/>
  <c r="F880" i="2"/>
  <c r="F881" i="2"/>
  <c r="F882" i="2"/>
  <c r="F883" i="2"/>
  <c r="F884" i="2"/>
  <c r="E879" i="2"/>
  <c r="E883" i="2"/>
  <c r="E884" i="2"/>
  <c r="E875" i="2"/>
  <c r="E876" i="2"/>
  <c r="LU2" i="2"/>
  <c r="FA12" i="35"/>
  <c r="H875" i="2"/>
  <c r="H876" i="2"/>
  <c r="H877" i="2"/>
  <c r="H878" i="2"/>
  <c r="H879" i="2"/>
  <c r="H880" i="2"/>
  <c r="H881" i="2"/>
  <c r="H882" i="2"/>
  <c r="H883" i="2"/>
  <c r="H884" i="2"/>
  <c r="G879" i="2"/>
  <c r="G883" i="2"/>
  <c r="G875" i="2"/>
  <c r="G877" i="2"/>
  <c r="G884" i="2"/>
  <c r="G876" i="2"/>
  <c r="LV2" i="2"/>
  <c r="FB12" i="35"/>
  <c r="J875" i="2"/>
  <c r="J876" i="2"/>
  <c r="J877" i="2"/>
  <c r="J878" i="2"/>
  <c r="J879" i="2"/>
  <c r="J880" i="2"/>
  <c r="J881" i="2"/>
  <c r="J882" i="2"/>
  <c r="J883" i="2"/>
  <c r="J884" i="2"/>
  <c r="I876" i="2"/>
  <c r="I880" i="2"/>
  <c r="I883" i="2"/>
  <c r="I879" i="2"/>
  <c r="I875" i="2"/>
  <c r="LW2" i="2"/>
  <c r="FC12" i="35"/>
  <c r="B890" i="2"/>
  <c r="B891" i="2"/>
  <c r="B892" i="2"/>
  <c r="B893" i="2"/>
  <c r="B894" i="2"/>
  <c r="B895" i="2"/>
  <c r="B896" i="2"/>
  <c r="B897" i="2"/>
  <c r="B898" i="2"/>
  <c r="B899" i="2"/>
  <c r="A890" i="2"/>
  <c r="A895" i="2"/>
  <c r="A891" i="2"/>
  <c r="A897" i="2"/>
  <c r="A892" i="2"/>
  <c r="A896" i="2"/>
  <c r="LY2" i="2"/>
  <c r="FE12" i="35"/>
  <c r="D890" i="2"/>
  <c r="D891" i="2"/>
  <c r="D892" i="2"/>
  <c r="D893" i="2"/>
  <c r="D894" i="2"/>
  <c r="D895" i="2"/>
  <c r="D896" i="2"/>
  <c r="D897" i="2"/>
  <c r="D898" i="2"/>
  <c r="D899" i="2"/>
  <c r="C896" i="2"/>
  <c r="C899" i="2"/>
  <c r="C890" i="2"/>
  <c r="C893" i="2"/>
  <c r="C892" i="2"/>
  <c r="LZ2" i="2"/>
  <c r="FF12" i="35"/>
  <c r="F890" i="2"/>
  <c r="F891" i="2"/>
  <c r="F892" i="2"/>
  <c r="F893" i="2"/>
  <c r="F894" i="2"/>
  <c r="F895" i="2"/>
  <c r="F896" i="2"/>
  <c r="F897" i="2"/>
  <c r="F898" i="2"/>
  <c r="F899" i="2"/>
  <c r="E893" i="2"/>
  <c r="E895" i="2"/>
  <c r="E890" i="2"/>
  <c r="E897" i="2"/>
  <c r="E892" i="2"/>
  <c r="MA2" i="2"/>
  <c r="FG12" i="35"/>
  <c r="H890" i="2"/>
  <c r="H891" i="2"/>
  <c r="H892" i="2"/>
  <c r="H893" i="2"/>
  <c r="H894" i="2"/>
  <c r="H895" i="2"/>
  <c r="H896" i="2"/>
  <c r="H897" i="2"/>
  <c r="H898" i="2"/>
  <c r="H899" i="2"/>
  <c r="G890" i="2"/>
  <c r="G891" i="2"/>
  <c r="G899" i="2"/>
  <c r="G898" i="2"/>
  <c r="G897" i="2"/>
  <c r="MB2" i="2"/>
  <c r="FH12" i="35"/>
  <c r="J890" i="2"/>
  <c r="J891" i="2"/>
  <c r="J892" i="2"/>
  <c r="J893" i="2"/>
  <c r="J894" i="2"/>
  <c r="J895" i="2"/>
  <c r="J896" i="2"/>
  <c r="J897" i="2"/>
  <c r="J898" i="2"/>
  <c r="J899" i="2"/>
  <c r="I892" i="2"/>
  <c r="I894" i="2"/>
  <c r="I893" i="2"/>
  <c r="MC2" i="2"/>
  <c r="FI12" i="35"/>
  <c r="A878" i="2"/>
  <c r="A884" i="2"/>
  <c r="LS3" i="2"/>
  <c r="EY13" i="35"/>
  <c r="C878" i="2"/>
  <c r="C879" i="2"/>
  <c r="LT3" i="2"/>
  <c r="EZ13" i="35"/>
  <c r="E882" i="2"/>
  <c r="E881" i="2"/>
  <c r="E880" i="2"/>
  <c r="LU3" i="2"/>
  <c r="FA13" i="35"/>
  <c r="G880" i="2"/>
  <c r="G881" i="2"/>
  <c r="LV3" i="2"/>
  <c r="FB13" i="35"/>
  <c r="I877" i="2"/>
  <c r="LW3" i="2"/>
  <c r="FC13" i="35"/>
  <c r="A893" i="2"/>
  <c r="A898" i="2"/>
  <c r="LY3" i="2"/>
  <c r="FE13" i="35"/>
  <c r="C898" i="2"/>
  <c r="C891" i="2"/>
  <c r="C895" i="2"/>
  <c r="LZ3" i="2"/>
  <c r="FF13" i="35"/>
  <c r="E891" i="2"/>
  <c r="E898" i="2"/>
  <c r="E899" i="2"/>
  <c r="MA3" i="2"/>
  <c r="FG13" i="35"/>
  <c r="G893" i="2"/>
  <c r="G895" i="2"/>
  <c r="G896" i="2"/>
  <c r="MB3" i="2"/>
  <c r="FH13" i="35"/>
  <c r="I891" i="2"/>
  <c r="I896" i="2"/>
  <c r="I898" i="2"/>
  <c r="I890" i="2"/>
  <c r="MC3" i="2"/>
  <c r="FI13" i="35"/>
  <c r="A882" i="2"/>
  <c r="A880" i="2"/>
  <c r="A877" i="2"/>
  <c r="LS4" i="2"/>
  <c r="EY14" i="35"/>
  <c r="C875" i="2"/>
  <c r="C883" i="2"/>
  <c r="LT4" i="2"/>
  <c r="EZ14" i="35"/>
  <c r="E878" i="2"/>
  <c r="E877" i="2"/>
  <c r="LU4" i="2"/>
  <c r="G882" i="2"/>
  <c r="G878" i="2"/>
  <c r="LV4" i="2"/>
  <c r="FB14" i="35"/>
  <c r="I878" i="2"/>
  <c r="I882" i="2"/>
  <c r="LW4" i="2"/>
  <c r="FC14" i="35"/>
  <c r="A894" i="2"/>
  <c r="LY4" i="2"/>
  <c r="FE14" i="35"/>
  <c r="C894" i="2"/>
  <c r="C897" i="2"/>
  <c r="LZ4" i="2"/>
  <c r="FF14" i="35"/>
  <c r="E896" i="2"/>
  <c r="E894" i="2"/>
  <c r="MA4" i="2"/>
  <c r="G894" i="2"/>
  <c r="MB4" i="2"/>
  <c r="FH14" i="35"/>
  <c r="I895" i="2"/>
  <c r="I897" i="2"/>
  <c r="MC4" i="2"/>
  <c r="FI14" i="35"/>
  <c r="LS5" i="2"/>
  <c r="EY15" i="35"/>
  <c r="LT5" i="2"/>
  <c r="EZ15" i="35"/>
  <c r="LU5" i="2"/>
  <c r="FA15" i="35"/>
  <c r="LV5" i="2"/>
  <c r="FB15" i="35"/>
  <c r="LW5" i="2"/>
  <c r="FC15" i="35"/>
  <c r="LY5" i="2"/>
  <c r="FE15" i="35"/>
  <c r="LZ5" i="2"/>
  <c r="FF15" i="35"/>
  <c r="MA5" i="2"/>
  <c r="FG15" i="35"/>
  <c r="MB5" i="2"/>
  <c r="FH15" i="35"/>
  <c r="MC5" i="2"/>
  <c r="FI15" i="35"/>
  <c r="LS6" i="2"/>
  <c r="EY16" i="35"/>
  <c r="LT6" i="2"/>
  <c r="EZ16" i="35"/>
  <c r="LU6" i="2"/>
  <c r="FA16" i="35"/>
  <c r="LV6" i="2"/>
  <c r="FB16" i="35"/>
  <c r="I884" i="2"/>
  <c r="LW6" i="2"/>
  <c r="FC16" i="35"/>
  <c r="A899" i="2"/>
  <c r="LY6" i="2"/>
  <c r="FE16" i="35"/>
  <c r="LZ6" i="2"/>
  <c r="FF16" i="35"/>
  <c r="MA6" i="2"/>
  <c r="FG16" i="35"/>
  <c r="MB6" i="2"/>
  <c r="FH16" i="35"/>
  <c r="I899" i="2"/>
  <c r="MC6" i="2"/>
  <c r="FI16" i="35"/>
  <c r="B845" i="2"/>
  <c r="B846" i="2"/>
  <c r="B847" i="2"/>
  <c r="B848" i="2"/>
  <c r="B849" i="2"/>
  <c r="B850" i="2"/>
  <c r="B851" i="2"/>
  <c r="B852" i="2"/>
  <c r="B853" i="2"/>
  <c r="B854" i="2"/>
  <c r="A850" i="2"/>
  <c r="A848" i="2"/>
  <c r="A854" i="2"/>
  <c r="A847" i="2"/>
  <c r="A853" i="2"/>
  <c r="LH2" i="2"/>
  <c r="EY3" i="35"/>
  <c r="D845" i="2"/>
  <c r="D846" i="2"/>
  <c r="D847" i="2"/>
  <c r="D848" i="2"/>
  <c r="D849" i="2"/>
  <c r="D850" i="2"/>
  <c r="D851" i="2"/>
  <c r="D852" i="2"/>
  <c r="D853" i="2"/>
  <c r="D854" i="2"/>
  <c r="C847" i="2"/>
  <c r="C845" i="2"/>
  <c r="C846" i="2"/>
  <c r="C852" i="2"/>
  <c r="C853" i="2"/>
  <c r="LI2" i="2"/>
  <c r="EZ3" i="35"/>
  <c r="F845" i="2"/>
  <c r="F846" i="2"/>
  <c r="F847" i="2"/>
  <c r="F848" i="2"/>
  <c r="F849" i="2"/>
  <c r="F850" i="2"/>
  <c r="F851" i="2"/>
  <c r="F852" i="2"/>
  <c r="F853" i="2"/>
  <c r="F854" i="2"/>
  <c r="E849" i="2"/>
  <c r="E848" i="2"/>
  <c r="E852" i="2"/>
  <c r="E846" i="2"/>
  <c r="E845" i="2"/>
  <c r="LJ2" i="2"/>
  <c r="FA3" i="35"/>
  <c r="H845" i="2"/>
  <c r="H846" i="2"/>
  <c r="H847" i="2"/>
  <c r="H848" i="2"/>
  <c r="H849" i="2"/>
  <c r="H850" i="2"/>
  <c r="H851" i="2"/>
  <c r="H852" i="2"/>
  <c r="H853" i="2"/>
  <c r="H854" i="2"/>
  <c r="G854" i="2"/>
  <c r="G846" i="2"/>
  <c r="G852" i="2"/>
  <c r="LK2" i="2"/>
  <c r="FB3" i="35"/>
  <c r="J845" i="2"/>
  <c r="J846" i="2"/>
  <c r="J847" i="2"/>
  <c r="J848" i="2"/>
  <c r="J849" i="2"/>
  <c r="J850" i="2"/>
  <c r="J851" i="2"/>
  <c r="J852" i="2"/>
  <c r="J853" i="2"/>
  <c r="J854" i="2"/>
  <c r="I845" i="2"/>
  <c r="I853" i="2"/>
  <c r="I852" i="2"/>
  <c r="I851" i="2"/>
  <c r="I854" i="2"/>
  <c r="LL2" i="2"/>
  <c r="FC3" i="35"/>
  <c r="B860" i="2"/>
  <c r="B861" i="2"/>
  <c r="B862" i="2"/>
  <c r="B863" i="2"/>
  <c r="B864" i="2"/>
  <c r="B865" i="2"/>
  <c r="B866" i="2"/>
  <c r="B867" i="2"/>
  <c r="B868" i="2"/>
  <c r="B869" i="2"/>
  <c r="A862" i="2"/>
  <c r="A867" i="2"/>
  <c r="A864" i="2"/>
  <c r="A865" i="2"/>
  <c r="A863" i="2"/>
  <c r="LN2" i="2"/>
  <c r="FE3" i="35"/>
  <c r="D860" i="2"/>
  <c r="D861" i="2"/>
  <c r="D862" i="2"/>
  <c r="D863" i="2"/>
  <c r="D864" i="2"/>
  <c r="D865" i="2"/>
  <c r="D866" i="2"/>
  <c r="D867" i="2"/>
  <c r="D868" i="2"/>
  <c r="D869" i="2"/>
  <c r="C869" i="2"/>
  <c r="C865" i="2"/>
  <c r="C868" i="2"/>
  <c r="C861" i="2"/>
  <c r="C864" i="2"/>
  <c r="LO2" i="2"/>
  <c r="FF3" i="35"/>
  <c r="F860" i="2"/>
  <c r="F861" i="2"/>
  <c r="F862" i="2"/>
  <c r="F863" i="2"/>
  <c r="F864" i="2"/>
  <c r="F865" i="2"/>
  <c r="F866" i="2"/>
  <c r="F867" i="2"/>
  <c r="F868" i="2"/>
  <c r="F869" i="2"/>
  <c r="E863" i="2"/>
  <c r="E867" i="2"/>
  <c r="E868" i="2"/>
  <c r="E861" i="2"/>
  <c r="E860" i="2"/>
  <c r="LP2" i="2"/>
  <c r="FG3" i="35"/>
  <c r="H860" i="2"/>
  <c r="H861" i="2"/>
  <c r="H862" i="2"/>
  <c r="H863" i="2"/>
  <c r="H864" i="2"/>
  <c r="H865" i="2"/>
  <c r="H866" i="2"/>
  <c r="H867" i="2"/>
  <c r="H868" i="2"/>
  <c r="H869" i="2"/>
  <c r="G867" i="2"/>
  <c r="G861" i="2"/>
  <c r="G868" i="2"/>
  <c r="G862" i="2"/>
  <c r="G864" i="2"/>
  <c r="LQ2" i="2"/>
  <c r="FH3" i="35"/>
  <c r="J860" i="2"/>
  <c r="J861" i="2"/>
  <c r="J862" i="2"/>
  <c r="J863" i="2"/>
  <c r="J864" i="2"/>
  <c r="J865" i="2"/>
  <c r="J866" i="2"/>
  <c r="J867" i="2"/>
  <c r="J868" i="2"/>
  <c r="J869" i="2"/>
  <c r="I862" i="2"/>
  <c r="I866" i="2"/>
  <c r="I869" i="2"/>
  <c r="I867" i="2"/>
  <c r="I868" i="2"/>
  <c r="LR2" i="2"/>
  <c r="FI3" i="35"/>
  <c r="A851" i="2"/>
  <c r="A846" i="2"/>
  <c r="LH3" i="2"/>
  <c r="EY4" i="35"/>
  <c r="C848" i="2"/>
  <c r="C849" i="2"/>
  <c r="C854" i="2"/>
  <c r="C850" i="2"/>
  <c r="LI3" i="2"/>
  <c r="EZ4" i="35"/>
  <c r="E853" i="2"/>
  <c r="E854" i="2"/>
  <c r="E850" i="2"/>
  <c r="LJ3" i="2"/>
  <c r="FA4" i="35"/>
  <c r="G847" i="2"/>
  <c r="G853" i="2"/>
  <c r="LK3" i="2"/>
  <c r="FB4" i="35"/>
  <c r="I847" i="2"/>
  <c r="I846" i="2"/>
  <c r="LL3" i="2"/>
  <c r="FC4" i="35"/>
  <c r="A866" i="2"/>
  <c r="LN3" i="2"/>
  <c r="FE4" i="35"/>
  <c r="C867" i="2"/>
  <c r="C863" i="2"/>
  <c r="C860" i="2"/>
  <c r="LO3" i="2"/>
  <c r="FF4" i="35"/>
  <c r="E869" i="2"/>
  <c r="E862" i="2"/>
  <c r="E864" i="2"/>
  <c r="LP3" i="2"/>
  <c r="FG4" i="35"/>
  <c r="G866" i="2"/>
  <c r="LQ3" i="2"/>
  <c r="FH4" i="35"/>
  <c r="I860" i="2"/>
  <c r="I863" i="2"/>
  <c r="LR3" i="2"/>
  <c r="FI4" i="35"/>
  <c r="A845" i="2"/>
  <c r="A852" i="2"/>
  <c r="LH4" i="2"/>
  <c r="EY5" i="35"/>
  <c r="LI4" i="2"/>
  <c r="EZ5" i="35"/>
  <c r="E847" i="2"/>
  <c r="LJ4" i="2"/>
  <c r="G850" i="2"/>
  <c r="G848" i="2"/>
  <c r="G849" i="2"/>
  <c r="LK4" i="2"/>
  <c r="FB5" i="35"/>
  <c r="I848" i="2"/>
  <c r="LL4" i="2"/>
  <c r="FC5" i="35"/>
  <c r="A868" i="2"/>
  <c r="A869" i="2"/>
  <c r="LN4" i="2"/>
  <c r="FE5" i="35"/>
  <c r="C862" i="2"/>
  <c r="C866" i="2"/>
  <c r="LO4" i="2"/>
  <c r="FF5" i="35"/>
  <c r="E866" i="2"/>
  <c r="E865" i="2"/>
  <c r="LP4" i="2"/>
  <c r="G865" i="2"/>
  <c r="LQ4" i="2"/>
  <c r="FH5" i="35"/>
  <c r="I864" i="2"/>
  <c r="I861" i="2"/>
  <c r="LR4" i="2"/>
  <c r="FI5" i="35"/>
  <c r="A849" i="2"/>
  <c r="LH5" i="2"/>
  <c r="EY6" i="35"/>
  <c r="C851" i="2"/>
  <c r="LI5" i="2"/>
  <c r="EZ6" i="35"/>
  <c r="LJ5" i="2"/>
  <c r="FA6" i="35"/>
  <c r="G845" i="2"/>
  <c r="LK5" i="2"/>
  <c r="FB6" i="35"/>
  <c r="I849" i="2"/>
  <c r="I850" i="2"/>
  <c r="LL5" i="2"/>
  <c r="FC6" i="35"/>
  <c r="A860" i="2"/>
  <c r="LN5" i="2"/>
  <c r="FE6" i="35"/>
  <c r="LO5" i="2"/>
  <c r="FF6" i="35"/>
  <c r="LP5" i="2"/>
  <c r="FG6" i="35"/>
  <c r="G860" i="2"/>
  <c r="G869" i="2"/>
  <c r="G863" i="2"/>
  <c r="LQ5" i="2"/>
  <c r="FH6" i="35"/>
  <c r="I865" i="2"/>
  <c r="LR5" i="2"/>
  <c r="FI6" i="35"/>
  <c r="LH6" i="2"/>
  <c r="EY7" i="35"/>
  <c r="LI6" i="2"/>
  <c r="EZ7" i="35"/>
  <c r="E851" i="2"/>
  <c r="LJ6" i="2"/>
  <c r="FA7" i="35"/>
  <c r="G851" i="2"/>
  <c r="LK6" i="2"/>
  <c r="FB7" i="35"/>
  <c r="LL6" i="2"/>
  <c r="FC7" i="35"/>
  <c r="A861" i="2"/>
  <c r="LN6" i="2"/>
  <c r="FE7" i="35"/>
  <c r="LO6" i="2"/>
  <c r="FF7" i="35"/>
  <c r="LP6" i="2"/>
  <c r="FG7" i="35"/>
  <c r="LQ6" i="2"/>
  <c r="FH7" i="35"/>
  <c r="LR6" i="2"/>
  <c r="FI7" i="35"/>
  <c r="B815" i="2"/>
  <c r="B816" i="2"/>
  <c r="B817" i="2"/>
  <c r="B818" i="2"/>
  <c r="B819" i="2"/>
  <c r="B820" i="2"/>
  <c r="B821" i="2"/>
  <c r="B822" i="2"/>
  <c r="B823" i="2"/>
  <c r="B824" i="2"/>
  <c r="A819" i="2"/>
  <c r="A821" i="2"/>
  <c r="A815" i="2"/>
  <c r="A816" i="2"/>
  <c r="KW2" i="2"/>
  <c r="EN12" i="35"/>
  <c r="D815" i="2"/>
  <c r="D816" i="2"/>
  <c r="D817" i="2"/>
  <c r="D818" i="2"/>
  <c r="D819" i="2"/>
  <c r="D820" i="2"/>
  <c r="D821" i="2"/>
  <c r="D822" i="2"/>
  <c r="D823" i="2"/>
  <c r="D824" i="2"/>
  <c r="C821" i="2"/>
  <c r="C824" i="2"/>
  <c r="C820" i="2"/>
  <c r="C818" i="2"/>
  <c r="KX2" i="2"/>
  <c r="EO12" i="35"/>
  <c r="F815" i="2"/>
  <c r="F816" i="2"/>
  <c r="F817" i="2"/>
  <c r="F818" i="2"/>
  <c r="F819" i="2"/>
  <c r="F820" i="2"/>
  <c r="F821" i="2"/>
  <c r="F822" i="2"/>
  <c r="F823" i="2"/>
  <c r="F824" i="2"/>
  <c r="E817" i="2"/>
  <c r="E821" i="2"/>
  <c r="E816" i="2"/>
  <c r="E819" i="2"/>
  <c r="E822" i="2"/>
  <c r="KY2" i="2"/>
  <c r="EP12" i="35"/>
  <c r="H815" i="2"/>
  <c r="H816" i="2"/>
  <c r="H817" i="2"/>
  <c r="H818" i="2"/>
  <c r="H819" i="2"/>
  <c r="H820" i="2"/>
  <c r="H821" i="2"/>
  <c r="H822" i="2"/>
  <c r="H823" i="2"/>
  <c r="H824" i="2"/>
  <c r="G821" i="2"/>
  <c r="G815" i="2"/>
  <c r="G824" i="2"/>
  <c r="G820" i="2"/>
  <c r="G819" i="2"/>
  <c r="KZ2" i="2"/>
  <c r="EQ12" i="35"/>
  <c r="J815" i="2"/>
  <c r="J816" i="2"/>
  <c r="J817" i="2"/>
  <c r="J818" i="2"/>
  <c r="J819" i="2"/>
  <c r="J820" i="2"/>
  <c r="J821" i="2"/>
  <c r="J822" i="2"/>
  <c r="J823" i="2"/>
  <c r="J824" i="2"/>
  <c r="I824" i="2"/>
  <c r="I823" i="2"/>
  <c r="I818" i="2"/>
  <c r="I815" i="2"/>
  <c r="LA2" i="2"/>
  <c r="ER12" i="35"/>
  <c r="B830" i="2"/>
  <c r="B831" i="2"/>
  <c r="B832" i="2"/>
  <c r="B833" i="2"/>
  <c r="B834" i="2"/>
  <c r="B835" i="2"/>
  <c r="B836" i="2"/>
  <c r="B837" i="2"/>
  <c r="B838" i="2"/>
  <c r="B839" i="2"/>
  <c r="A834" i="2"/>
  <c r="A835" i="2"/>
  <c r="A837" i="2"/>
  <c r="A831" i="2"/>
  <c r="LC2" i="2"/>
  <c r="ET12" i="35"/>
  <c r="D830" i="2"/>
  <c r="D831" i="2"/>
  <c r="D832" i="2"/>
  <c r="D833" i="2"/>
  <c r="D834" i="2"/>
  <c r="D835" i="2"/>
  <c r="D836" i="2"/>
  <c r="D837" i="2"/>
  <c r="D838" i="2"/>
  <c r="D839" i="2"/>
  <c r="C830" i="2"/>
  <c r="C837" i="2"/>
  <c r="C834" i="2"/>
  <c r="C835" i="2"/>
  <c r="C836" i="2"/>
  <c r="LD2" i="2"/>
  <c r="EU12" i="35"/>
  <c r="F830" i="2"/>
  <c r="F831" i="2"/>
  <c r="F832" i="2"/>
  <c r="F833" i="2"/>
  <c r="F834" i="2"/>
  <c r="F835" i="2"/>
  <c r="F836" i="2"/>
  <c r="F837" i="2"/>
  <c r="F838" i="2"/>
  <c r="F839" i="2"/>
  <c r="E837" i="2"/>
  <c r="E839" i="2"/>
  <c r="E838" i="2"/>
  <c r="E836" i="2"/>
  <c r="E834" i="2"/>
  <c r="LE2" i="2"/>
  <c r="EV12" i="35"/>
  <c r="H830" i="2"/>
  <c r="H831" i="2"/>
  <c r="H832" i="2"/>
  <c r="H833" i="2"/>
  <c r="H834" i="2"/>
  <c r="H835" i="2"/>
  <c r="H836" i="2"/>
  <c r="H837" i="2"/>
  <c r="H838" i="2"/>
  <c r="H839" i="2"/>
  <c r="G838" i="2"/>
  <c r="G835" i="2"/>
  <c r="G833" i="2"/>
  <c r="G836" i="2"/>
  <c r="G832" i="2"/>
  <c r="G837" i="2"/>
  <c r="LF2" i="2"/>
  <c r="EW12" i="35"/>
  <c r="J830" i="2"/>
  <c r="J831" i="2"/>
  <c r="J832" i="2"/>
  <c r="J833" i="2"/>
  <c r="J834" i="2"/>
  <c r="J835" i="2"/>
  <c r="J836" i="2"/>
  <c r="J837" i="2"/>
  <c r="J838" i="2"/>
  <c r="J839" i="2"/>
  <c r="I837" i="2"/>
  <c r="I834" i="2"/>
  <c r="I839" i="2"/>
  <c r="I831" i="2"/>
  <c r="LG2" i="2"/>
  <c r="EX12" i="35"/>
  <c r="A823" i="2"/>
  <c r="A817" i="2"/>
  <c r="A824" i="2"/>
  <c r="KW3" i="2"/>
  <c r="EN13" i="35"/>
  <c r="C816" i="2"/>
  <c r="C822" i="2"/>
  <c r="C817" i="2"/>
  <c r="KX3" i="2"/>
  <c r="EO13" i="35"/>
  <c r="E823" i="2"/>
  <c r="E818" i="2"/>
  <c r="KY3" i="2"/>
  <c r="EP13" i="35"/>
  <c r="G818" i="2"/>
  <c r="G822" i="2"/>
  <c r="KZ3" i="2"/>
  <c r="EQ13" i="35"/>
  <c r="I820" i="2"/>
  <c r="I817" i="2"/>
  <c r="I822" i="2"/>
  <c r="I816" i="2"/>
  <c r="LA3" i="2"/>
  <c r="ER13" i="35"/>
  <c r="A839" i="2"/>
  <c r="A832" i="2"/>
  <c r="LC3" i="2"/>
  <c r="ET13" i="35"/>
  <c r="C839" i="2"/>
  <c r="C833" i="2"/>
  <c r="LD3" i="2"/>
  <c r="EU13" i="35"/>
  <c r="E832" i="2"/>
  <c r="E830" i="2"/>
  <c r="E831" i="2"/>
  <c r="LE3" i="2"/>
  <c r="EV13" i="35"/>
  <c r="G831" i="2"/>
  <c r="LF3" i="2"/>
  <c r="EW13" i="35"/>
  <c r="I836" i="2"/>
  <c r="I830" i="2"/>
  <c r="I832" i="2"/>
  <c r="LG3" i="2"/>
  <c r="EX13" i="35"/>
  <c r="A820" i="2"/>
  <c r="A822" i="2"/>
  <c r="KW4" i="2"/>
  <c r="EN14" i="35"/>
  <c r="C823" i="2"/>
  <c r="KX4" i="2"/>
  <c r="EO14" i="35"/>
  <c r="E824" i="2"/>
  <c r="E815" i="2"/>
  <c r="KY4" i="2"/>
  <c r="G823" i="2"/>
  <c r="G817" i="2"/>
  <c r="KZ4" i="2"/>
  <c r="EQ14" i="35"/>
  <c r="I821" i="2"/>
  <c r="I819" i="2"/>
  <c r="LA4" i="2"/>
  <c r="ER14" i="35"/>
  <c r="A836" i="2"/>
  <c r="A838" i="2"/>
  <c r="A830" i="2"/>
  <c r="LC4" i="2"/>
  <c r="ET14" i="35"/>
  <c r="C831" i="2"/>
  <c r="C832" i="2"/>
  <c r="LD4" i="2"/>
  <c r="EU14" i="35"/>
  <c r="E833" i="2"/>
  <c r="E835" i="2"/>
  <c r="LE4" i="2"/>
  <c r="G830" i="2"/>
  <c r="G839" i="2"/>
  <c r="LF4" i="2"/>
  <c r="EW14" i="35"/>
  <c r="I833" i="2"/>
  <c r="I838" i="2"/>
  <c r="I835" i="2"/>
  <c r="LG4" i="2"/>
  <c r="EX14" i="35"/>
  <c r="A818" i="2"/>
  <c r="KW5" i="2"/>
  <c r="EN15" i="35"/>
  <c r="C815" i="2"/>
  <c r="KX5" i="2"/>
  <c r="EO15" i="35"/>
  <c r="E820" i="2"/>
  <c r="KY5" i="2"/>
  <c r="EP15" i="35"/>
  <c r="G816" i="2"/>
  <c r="KZ5" i="2"/>
  <c r="EQ15" i="35"/>
  <c r="LA5" i="2"/>
  <c r="ER15" i="35"/>
  <c r="A833" i="2"/>
  <c r="LC5" i="2"/>
  <c r="ET15" i="35"/>
  <c r="C838" i="2"/>
  <c r="LD5" i="2"/>
  <c r="EU15" i="35"/>
  <c r="LE5" i="2"/>
  <c r="EV15" i="35"/>
  <c r="LF5" i="2"/>
  <c r="EW15" i="35"/>
  <c r="LG5" i="2"/>
  <c r="EX15" i="35"/>
  <c r="KW6" i="2"/>
  <c r="EN16" i="35"/>
  <c r="C819" i="2"/>
  <c r="KX6" i="2"/>
  <c r="EO16" i="35"/>
  <c r="KY6" i="2"/>
  <c r="EP16" i="35"/>
  <c r="KZ6" i="2"/>
  <c r="EQ16" i="35"/>
  <c r="LA6" i="2"/>
  <c r="ER16" i="35"/>
  <c r="LC6" i="2"/>
  <c r="ET16" i="35"/>
  <c r="LD6" i="2"/>
  <c r="EU16" i="35"/>
  <c r="LE6" i="2"/>
  <c r="EV16" i="35"/>
  <c r="G834" i="2"/>
  <c r="LF6" i="2"/>
  <c r="EW16" i="35"/>
  <c r="LG6" i="2"/>
  <c r="EX16" i="35"/>
  <c r="B785" i="2"/>
  <c r="B786" i="2"/>
  <c r="B787" i="2"/>
  <c r="B788" i="2"/>
  <c r="B789" i="2"/>
  <c r="B790" i="2"/>
  <c r="B791" i="2"/>
  <c r="B792" i="2"/>
  <c r="B793" i="2"/>
  <c r="B794" i="2"/>
  <c r="A788" i="2"/>
  <c r="A794" i="2"/>
  <c r="A786" i="2"/>
  <c r="A790" i="2"/>
  <c r="A787" i="2"/>
  <c r="KL2" i="2"/>
  <c r="EN3" i="35"/>
  <c r="D785" i="2"/>
  <c r="D786" i="2"/>
  <c r="D787" i="2"/>
  <c r="D788" i="2"/>
  <c r="D789" i="2"/>
  <c r="D790" i="2"/>
  <c r="D791" i="2"/>
  <c r="D792" i="2"/>
  <c r="D793" i="2"/>
  <c r="D794" i="2"/>
  <c r="C788" i="2"/>
  <c r="C794" i="2"/>
  <c r="C792" i="2"/>
  <c r="C787" i="2"/>
  <c r="KM2" i="2"/>
  <c r="EO3" i="35"/>
  <c r="F785" i="2"/>
  <c r="F786" i="2"/>
  <c r="F787" i="2"/>
  <c r="F788" i="2"/>
  <c r="F789" i="2"/>
  <c r="F790" i="2"/>
  <c r="F791" i="2"/>
  <c r="F792" i="2"/>
  <c r="F793" i="2"/>
  <c r="F794" i="2"/>
  <c r="E786" i="2"/>
  <c r="E793" i="2"/>
  <c r="E789" i="2"/>
  <c r="KN2" i="2"/>
  <c r="EP3" i="35"/>
  <c r="H785" i="2"/>
  <c r="H786" i="2"/>
  <c r="H787" i="2"/>
  <c r="H788" i="2"/>
  <c r="H789" i="2"/>
  <c r="H790" i="2"/>
  <c r="H791" i="2"/>
  <c r="H792" i="2"/>
  <c r="H793" i="2"/>
  <c r="H794" i="2"/>
  <c r="G787" i="2"/>
  <c r="G789" i="2"/>
  <c r="G790" i="2"/>
  <c r="G785" i="2"/>
  <c r="G788" i="2"/>
  <c r="G791" i="2"/>
  <c r="KO2" i="2"/>
  <c r="EQ3" i="35"/>
  <c r="J785" i="2"/>
  <c r="J786" i="2"/>
  <c r="J787" i="2"/>
  <c r="J788" i="2"/>
  <c r="J789" i="2"/>
  <c r="J790" i="2"/>
  <c r="J791" i="2"/>
  <c r="J792" i="2"/>
  <c r="J793" i="2"/>
  <c r="J794" i="2"/>
  <c r="I788" i="2"/>
  <c r="I791" i="2"/>
  <c r="I793" i="2"/>
  <c r="I789" i="2"/>
  <c r="I792" i="2"/>
  <c r="KP2" i="2"/>
  <c r="ER3" i="35"/>
  <c r="B800" i="2"/>
  <c r="B801" i="2"/>
  <c r="B802" i="2"/>
  <c r="B803" i="2"/>
  <c r="B804" i="2"/>
  <c r="B805" i="2"/>
  <c r="B806" i="2"/>
  <c r="B807" i="2"/>
  <c r="B808" i="2"/>
  <c r="B809" i="2"/>
  <c r="A803" i="2"/>
  <c r="A804" i="2"/>
  <c r="A802" i="2"/>
  <c r="A801" i="2"/>
  <c r="KR2" i="2"/>
  <c r="ET3" i="35"/>
  <c r="D800" i="2"/>
  <c r="D801" i="2"/>
  <c r="D802" i="2"/>
  <c r="D803" i="2"/>
  <c r="D804" i="2"/>
  <c r="D805" i="2"/>
  <c r="D806" i="2"/>
  <c r="D807" i="2"/>
  <c r="D808" i="2"/>
  <c r="D809" i="2"/>
  <c r="C806" i="2"/>
  <c r="C807" i="2"/>
  <c r="C808" i="2"/>
  <c r="C800" i="2"/>
  <c r="KS2" i="2"/>
  <c r="EU3" i="35"/>
  <c r="F800" i="2"/>
  <c r="F801" i="2"/>
  <c r="F802" i="2"/>
  <c r="F803" i="2"/>
  <c r="F804" i="2"/>
  <c r="F805" i="2"/>
  <c r="F806" i="2"/>
  <c r="F807" i="2"/>
  <c r="F808" i="2"/>
  <c r="F809" i="2"/>
  <c r="E800" i="2"/>
  <c r="E808" i="2"/>
  <c r="E807" i="2"/>
  <c r="E804" i="2"/>
  <c r="E805" i="2"/>
  <c r="KT2" i="2"/>
  <c r="EV3" i="35"/>
  <c r="H800" i="2"/>
  <c r="H801" i="2"/>
  <c r="H802" i="2"/>
  <c r="H803" i="2"/>
  <c r="H804" i="2"/>
  <c r="H805" i="2"/>
  <c r="H806" i="2"/>
  <c r="H807" i="2"/>
  <c r="H808" i="2"/>
  <c r="H809" i="2"/>
  <c r="G803" i="2"/>
  <c r="G804" i="2"/>
  <c r="G809" i="2"/>
  <c r="G801" i="2"/>
  <c r="G806" i="2"/>
  <c r="G802" i="2"/>
  <c r="KU2" i="2"/>
  <c r="EW3" i="35"/>
  <c r="J800" i="2"/>
  <c r="J801" i="2"/>
  <c r="J802" i="2"/>
  <c r="J803" i="2"/>
  <c r="J804" i="2"/>
  <c r="J805" i="2"/>
  <c r="J806" i="2"/>
  <c r="J807" i="2"/>
  <c r="J808" i="2"/>
  <c r="J809" i="2"/>
  <c r="I809" i="2"/>
  <c r="I808" i="2"/>
  <c r="I801" i="2"/>
  <c r="I802" i="2"/>
  <c r="KV2" i="2"/>
  <c r="EX3" i="35"/>
  <c r="A785" i="2"/>
  <c r="A789" i="2"/>
  <c r="KL3" i="2"/>
  <c r="EN4" i="35"/>
  <c r="C785" i="2"/>
  <c r="C793" i="2"/>
  <c r="C789" i="2"/>
  <c r="KM3" i="2"/>
  <c r="EO4" i="35"/>
  <c r="E791" i="2"/>
  <c r="E792" i="2"/>
  <c r="E788" i="2"/>
  <c r="E787" i="2"/>
  <c r="KN3" i="2"/>
  <c r="EP4" i="35"/>
  <c r="KO3" i="2"/>
  <c r="EQ4" i="35"/>
  <c r="I785" i="2"/>
  <c r="I786" i="2"/>
  <c r="KP3" i="2"/>
  <c r="ER4" i="35"/>
  <c r="A809" i="2"/>
  <c r="A805" i="2"/>
  <c r="A800" i="2"/>
  <c r="A808" i="2"/>
  <c r="KR3" i="2"/>
  <c r="ET4" i="35"/>
  <c r="C805" i="2"/>
  <c r="C802" i="2"/>
  <c r="C804" i="2"/>
  <c r="C809" i="2"/>
  <c r="KS3" i="2"/>
  <c r="EU4" i="35"/>
  <c r="E806" i="2"/>
  <c r="E809" i="2"/>
  <c r="E803" i="2"/>
  <c r="KT3" i="2"/>
  <c r="EV4" i="35"/>
  <c r="G807" i="2"/>
  <c r="G800" i="2"/>
  <c r="G805" i="2"/>
  <c r="KU3" i="2"/>
  <c r="EW4" i="35"/>
  <c r="I807" i="2"/>
  <c r="I805" i="2"/>
  <c r="KV3" i="2"/>
  <c r="EX4" i="35"/>
  <c r="A793" i="2"/>
  <c r="KL4" i="2"/>
  <c r="EN5" i="35"/>
  <c r="C791" i="2"/>
  <c r="KM4" i="2"/>
  <c r="EO5" i="35"/>
  <c r="E794" i="2"/>
  <c r="E790" i="2"/>
  <c r="KN4" i="2"/>
  <c r="G793" i="2"/>
  <c r="G792" i="2"/>
  <c r="G794" i="2"/>
  <c r="KO4" i="2"/>
  <c r="EQ5" i="35"/>
  <c r="I787" i="2"/>
  <c r="I790" i="2"/>
  <c r="KP4" i="2"/>
  <c r="ER5" i="35"/>
  <c r="A806" i="2"/>
  <c r="A807" i="2"/>
  <c r="KR4" i="2"/>
  <c r="ET5" i="35"/>
  <c r="C801" i="2"/>
  <c r="C803" i="2"/>
  <c r="KS4" i="2"/>
  <c r="EU5" i="35"/>
  <c r="E802" i="2"/>
  <c r="KT4" i="2"/>
  <c r="G808" i="2"/>
  <c r="KU4" i="2"/>
  <c r="EW5" i="35"/>
  <c r="I806" i="2"/>
  <c r="KV4" i="2"/>
  <c r="EX5" i="35"/>
  <c r="A792" i="2"/>
  <c r="KL5" i="2"/>
  <c r="EN6" i="35"/>
  <c r="C790" i="2"/>
  <c r="KM5" i="2"/>
  <c r="EO6" i="35"/>
  <c r="E785" i="2"/>
  <c r="KN5" i="2"/>
  <c r="EP6" i="35"/>
  <c r="KO5" i="2"/>
  <c r="EQ6" i="35"/>
  <c r="I794" i="2"/>
  <c r="KP5" i="2"/>
  <c r="ER6" i="35"/>
  <c r="KR5" i="2"/>
  <c r="ET6" i="35"/>
  <c r="KS5" i="2"/>
  <c r="EU6" i="35"/>
  <c r="E801" i="2"/>
  <c r="KT5" i="2"/>
  <c r="EV6" i="35"/>
  <c r="KU5" i="2"/>
  <c r="EW6" i="35"/>
  <c r="I803" i="2"/>
  <c r="I800" i="2"/>
  <c r="KV5" i="2"/>
  <c r="EX6" i="35"/>
  <c r="KL6" i="2"/>
  <c r="EN7" i="35"/>
  <c r="C786" i="2"/>
  <c r="KM6" i="2"/>
  <c r="EO7" i="35"/>
  <c r="KN6" i="2"/>
  <c r="EP7" i="35"/>
  <c r="G786" i="2"/>
  <c r="KO6" i="2"/>
  <c r="EQ7" i="35"/>
  <c r="KP6" i="2"/>
  <c r="ER7" i="35"/>
  <c r="KR6" i="2"/>
  <c r="ET7" i="35"/>
  <c r="KS6" i="2"/>
  <c r="EU7" i="35"/>
  <c r="KT6" i="2"/>
  <c r="EV7" i="35"/>
  <c r="KU6" i="2"/>
  <c r="EW7" i="35"/>
  <c r="I804" i="2"/>
  <c r="KV6" i="2"/>
  <c r="EX7" i="35"/>
  <c r="B755" i="2"/>
  <c r="B756" i="2"/>
  <c r="B757" i="2"/>
  <c r="B758" i="2"/>
  <c r="B759" i="2"/>
  <c r="B760" i="2"/>
  <c r="B761" i="2"/>
  <c r="B762" i="2"/>
  <c r="B763" i="2"/>
  <c r="B764" i="2"/>
  <c r="A760" i="2"/>
  <c r="A761" i="2"/>
  <c r="A758" i="2"/>
  <c r="A759" i="2"/>
  <c r="KA2" i="2"/>
  <c r="EC12" i="35"/>
  <c r="D755" i="2"/>
  <c r="D756" i="2"/>
  <c r="D757" i="2"/>
  <c r="D758" i="2"/>
  <c r="D759" i="2"/>
  <c r="D760" i="2"/>
  <c r="D761" i="2"/>
  <c r="D762" i="2"/>
  <c r="D763" i="2"/>
  <c r="D764" i="2"/>
  <c r="C762" i="2"/>
  <c r="C760" i="2"/>
  <c r="C764" i="2"/>
  <c r="C763" i="2"/>
  <c r="KB2" i="2"/>
  <c r="ED12" i="35"/>
  <c r="F755" i="2"/>
  <c r="F756" i="2"/>
  <c r="F757" i="2"/>
  <c r="F758" i="2"/>
  <c r="F759" i="2"/>
  <c r="F760" i="2"/>
  <c r="F761" i="2"/>
  <c r="F762" i="2"/>
  <c r="F763" i="2"/>
  <c r="F764" i="2"/>
  <c r="E758" i="2"/>
  <c r="E756" i="2"/>
  <c r="E755" i="2"/>
  <c r="E763" i="2"/>
  <c r="KC2" i="2"/>
  <c r="EE12" i="35"/>
  <c r="H755" i="2"/>
  <c r="H756" i="2"/>
  <c r="H757" i="2"/>
  <c r="H758" i="2"/>
  <c r="H759" i="2"/>
  <c r="H760" i="2"/>
  <c r="H761" i="2"/>
  <c r="H762" i="2"/>
  <c r="H763" i="2"/>
  <c r="H764" i="2"/>
  <c r="G756" i="2"/>
  <c r="G758" i="2"/>
  <c r="G757" i="2"/>
  <c r="G762" i="2"/>
  <c r="G759" i="2"/>
  <c r="KD2" i="2"/>
  <c r="EF12" i="35"/>
  <c r="J755" i="2"/>
  <c r="J756" i="2"/>
  <c r="J757" i="2"/>
  <c r="J758" i="2"/>
  <c r="J759" i="2"/>
  <c r="J760" i="2"/>
  <c r="J761" i="2"/>
  <c r="J762" i="2"/>
  <c r="J763" i="2"/>
  <c r="J764" i="2"/>
  <c r="I757" i="2"/>
  <c r="I761" i="2"/>
  <c r="I756" i="2"/>
  <c r="I759" i="2"/>
  <c r="KE2" i="2"/>
  <c r="EG12" i="35"/>
  <c r="B770" i="2"/>
  <c r="B771" i="2"/>
  <c r="B772" i="2"/>
  <c r="B773" i="2"/>
  <c r="B774" i="2"/>
  <c r="B775" i="2"/>
  <c r="B776" i="2"/>
  <c r="B777" i="2"/>
  <c r="B778" i="2"/>
  <c r="B779" i="2"/>
  <c r="A771" i="2"/>
  <c r="A775" i="2"/>
  <c r="A777" i="2"/>
  <c r="A776" i="2"/>
  <c r="A770" i="2"/>
  <c r="KG2" i="2"/>
  <c r="EI12" i="35"/>
  <c r="D770" i="2"/>
  <c r="D771" i="2"/>
  <c r="D772" i="2"/>
  <c r="D773" i="2"/>
  <c r="D774" i="2"/>
  <c r="D775" i="2"/>
  <c r="D776" i="2"/>
  <c r="D777" i="2"/>
  <c r="D778" i="2"/>
  <c r="D779" i="2"/>
  <c r="C778" i="2"/>
  <c r="C776" i="2"/>
  <c r="C779" i="2"/>
  <c r="C774" i="2"/>
  <c r="C775" i="2"/>
  <c r="KH2" i="2"/>
  <c r="EJ12" i="35"/>
  <c r="F770" i="2"/>
  <c r="F771" i="2"/>
  <c r="F772" i="2"/>
  <c r="F773" i="2"/>
  <c r="F774" i="2"/>
  <c r="F775" i="2"/>
  <c r="F776" i="2"/>
  <c r="F777" i="2"/>
  <c r="F778" i="2"/>
  <c r="F779" i="2"/>
  <c r="E779" i="2"/>
  <c r="E774" i="2"/>
  <c r="E770" i="2"/>
  <c r="KI2" i="2"/>
  <c r="EK12" i="35"/>
  <c r="H770" i="2"/>
  <c r="H771" i="2"/>
  <c r="H772" i="2"/>
  <c r="H773" i="2"/>
  <c r="H774" i="2"/>
  <c r="H775" i="2"/>
  <c r="H776" i="2"/>
  <c r="H777" i="2"/>
  <c r="H778" i="2"/>
  <c r="H779" i="2"/>
  <c r="G771" i="2"/>
  <c r="G773" i="2"/>
  <c r="G776" i="2"/>
  <c r="KJ2" i="2"/>
  <c r="EL12" i="35"/>
  <c r="J770" i="2"/>
  <c r="J771" i="2"/>
  <c r="J772" i="2"/>
  <c r="J773" i="2"/>
  <c r="J774" i="2"/>
  <c r="J775" i="2"/>
  <c r="J776" i="2"/>
  <c r="J777" i="2"/>
  <c r="J778" i="2"/>
  <c r="J779" i="2"/>
  <c r="I772" i="2"/>
  <c r="I778" i="2"/>
  <c r="I771" i="2"/>
  <c r="I777" i="2"/>
  <c r="KK2" i="2"/>
  <c r="EM12" i="35"/>
  <c r="A763" i="2"/>
  <c r="KA3" i="2"/>
  <c r="EC13" i="35"/>
  <c r="C759" i="2"/>
  <c r="C756" i="2"/>
  <c r="C761" i="2"/>
  <c r="KB3" i="2"/>
  <c r="ED13" i="35"/>
  <c r="E759" i="2"/>
  <c r="E762" i="2"/>
  <c r="E761" i="2"/>
  <c r="E757" i="2"/>
  <c r="KC3" i="2"/>
  <c r="EE13" i="35"/>
  <c r="G760" i="2"/>
  <c r="G763" i="2"/>
  <c r="G761" i="2"/>
  <c r="KD3" i="2"/>
  <c r="EF13" i="35"/>
  <c r="I758" i="2"/>
  <c r="I764" i="2"/>
  <c r="I760" i="2"/>
  <c r="KE3" i="2"/>
  <c r="EG13" i="35"/>
  <c r="A773" i="2"/>
  <c r="A779" i="2"/>
  <c r="A774" i="2"/>
  <c r="KG3" i="2"/>
  <c r="EI13" i="35"/>
  <c r="C770" i="2"/>
  <c r="C772" i="2"/>
  <c r="KH3" i="2"/>
  <c r="EJ13" i="35"/>
  <c r="E775" i="2"/>
  <c r="E778" i="2"/>
  <c r="E772" i="2"/>
  <c r="E773" i="2"/>
  <c r="E777" i="2"/>
  <c r="KI3" i="2"/>
  <c r="EK13" i="35"/>
  <c r="G774" i="2"/>
  <c r="G775" i="2"/>
  <c r="KJ3" i="2"/>
  <c r="EL13" i="35"/>
  <c r="I770" i="2"/>
  <c r="I776" i="2"/>
  <c r="KK3" i="2"/>
  <c r="EM13" i="35"/>
  <c r="A755" i="2"/>
  <c r="A756" i="2"/>
  <c r="A757" i="2"/>
  <c r="KA4" i="2"/>
  <c r="EC14" i="35"/>
  <c r="KB4" i="2"/>
  <c r="ED14" i="35"/>
  <c r="E760" i="2"/>
  <c r="KC4" i="2"/>
  <c r="KD4" i="2"/>
  <c r="EF14" i="35"/>
  <c r="I763" i="2"/>
  <c r="I755" i="2"/>
  <c r="KE4" i="2"/>
  <c r="EG14" i="35"/>
  <c r="A772" i="2"/>
  <c r="KG4" i="2"/>
  <c r="EI14" i="35"/>
  <c r="C771" i="2"/>
  <c r="C773" i="2"/>
  <c r="KH4" i="2"/>
  <c r="EJ14" i="35"/>
  <c r="E771" i="2"/>
  <c r="E776" i="2"/>
  <c r="KI4" i="2"/>
  <c r="G772" i="2"/>
  <c r="G778" i="2"/>
  <c r="G779" i="2"/>
  <c r="KJ4" i="2"/>
  <c r="EL14" i="35"/>
  <c r="I779" i="2"/>
  <c r="I775" i="2"/>
  <c r="I773" i="2"/>
  <c r="KK4" i="2"/>
  <c r="EM14" i="35"/>
  <c r="A764" i="2"/>
  <c r="KA5" i="2"/>
  <c r="EC15" i="35"/>
  <c r="C758" i="2"/>
  <c r="KB5" i="2"/>
  <c r="ED15" i="35"/>
  <c r="E764" i="2"/>
  <c r="KC5" i="2"/>
  <c r="EE15" i="35"/>
  <c r="G764" i="2"/>
  <c r="KD5" i="2"/>
  <c r="EF15" i="35"/>
  <c r="KE5" i="2"/>
  <c r="EG15" i="35"/>
  <c r="A778" i="2"/>
  <c r="KG5" i="2"/>
  <c r="EI15" i="35"/>
  <c r="KH5" i="2"/>
  <c r="EJ15" i="35"/>
  <c r="KI5" i="2"/>
  <c r="EK15" i="35"/>
  <c r="G777" i="2"/>
  <c r="G770" i="2"/>
  <c r="KJ5" i="2"/>
  <c r="EL15" i="35"/>
  <c r="I774" i="2"/>
  <c r="KK5" i="2"/>
  <c r="EM15" i="35"/>
  <c r="A762" i="2"/>
  <c r="KA6" i="2"/>
  <c r="EC16" i="35"/>
  <c r="C757" i="2"/>
  <c r="C755" i="2"/>
  <c r="KB6" i="2"/>
  <c r="ED16" i="35"/>
  <c r="KC6" i="2"/>
  <c r="EE16" i="35"/>
  <c r="G755" i="2"/>
  <c r="KD6" i="2"/>
  <c r="EF16" i="35"/>
  <c r="KE6" i="2"/>
  <c r="EG16" i="35"/>
  <c r="KG6" i="2"/>
  <c r="EI16" i="35"/>
  <c r="KH6" i="2"/>
  <c r="EJ16" i="35"/>
  <c r="KI6" i="2"/>
  <c r="EK16" i="35"/>
  <c r="KJ6" i="2"/>
  <c r="EL16" i="35"/>
  <c r="KK6" i="2"/>
  <c r="EM16" i="35"/>
  <c r="B725" i="2"/>
  <c r="B726" i="2"/>
  <c r="B727" i="2"/>
  <c r="B728" i="2"/>
  <c r="B729" i="2"/>
  <c r="B730" i="2"/>
  <c r="B731" i="2"/>
  <c r="B732" i="2"/>
  <c r="B733" i="2"/>
  <c r="B734" i="2"/>
  <c r="A732" i="2"/>
  <c r="A734" i="2"/>
  <c r="A729" i="2"/>
  <c r="A725" i="2"/>
  <c r="JP2" i="2"/>
  <c r="EC3" i="35"/>
  <c r="D725" i="2"/>
  <c r="D726" i="2"/>
  <c r="D727" i="2"/>
  <c r="D728" i="2"/>
  <c r="D729" i="2"/>
  <c r="D730" i="2"/>
  <c r="D731" i="2"/>
  <c r="D732" i="2"/>
  <c r="D733" i="2"/>
  <c r="D734" i="2"/>
  <c r="C730" i="2"/>
  <c r="C732" i="2"/>
  <c r="C725" i="2"/>
  <c r="C734" i="2"/>
  <c r="C727" i="2"/>
  <c r="JQ2" i="2"/>
  <c r="ED3" i="35"/>
  <c r="F725" i="2"/>
  <c r="F726" i="2"/>
  <c r="F727" i="2"/>
  <c r="F728" i="2"/>
  <c r="F729" i="2"/>
  <c r="F730" i="2"/>
  <c r="F731" i="2"/>
  <c r="F732" i="2"/>
  <c r="F733" i="2"/>
  <c r="F734" i="2"/>
  <c r="E730" i="2"/>
  <c r="E732" i="2"/>
  <c r="E726" i="2"/>
  <c r="E733" i="2"/>
  <c r="E729" i="2"/>
  <c r="E734" i="2"/>
  <c r="JR2" i="2"/>
  <c r="EE3" i="35"/>
  <c r="H725" i="2"/>
  <c r="H726" i="2"/>
  <c r="H727" i="2"/>
  <c r="H728" i="2"/>
  <c r="H729" i="2"/>
  <c r="H730" i="2"/>
  <c r="H731" i="2"/>
  <c r="H732" i="2"/>
  <c r="H733" i="2"/>
  <c r="H734" i="2"/>
  <c r="G726" i="2"/>
  <c r="G732" i="2"/>
  <c r="G733" i="2"/>
  <c r="G731" i="2"/>
  <c r="G725" i="2"/>
  <c r="G729" i="2"/>
  <c r="JS2" i="2"/>
  <c r="EF3" i="35"/>
  <c r="J725" i="2"/>
  <c r="J726" i="2"/>
  <c r="J727" i="2"/>
  <c r="J728" i="2"/>
  <c r="J729" i="2"/>
  <c r="J730" i="2"/>
  <c r="J731" i="2"/>
  <c r="J732" i="2"/>
  <c r="J733" i="2"/>
  <c r="J734" i="2"/>
  <c r="I733" i="2"/>
  <c r="I727" i="2"/>
  <c r="I729" i="2"/>
  <c r="I731" i="2"/>
  <c r="JT2" i="2"/>
  <c r="EG3" i="35"/>
  <c r="B740" i="2"/>
  <c r="B741" i="2"/>
  <c r="B742" i="2"/>
  <c r="B743" i="2"/>
  <c r="B744" i="2"/>
  <c r="B745" i="2"/>
  <c r="B746" i="2"/>
  <c r="B747" i="2"/>
  <c r="B748" i="2"/>
  <c r="B749" i="2"/>
  <c r="A746" i="2"/>
  <c r="A740" i="2"/>
  <c r="A741" i="2"/>
  <c r="JV2" i="2"/>
  <c r="EI3" i="35"/>
  <c r="D740" i="2"/>
  <c r="D741" i="2"/>
  <c r="D742" i="2"/>
  <c r="D743" i="2"/>
  <c r="D744" i="2"/>
  <c r="D745" i="2"/>
  <c r="D746" i="2"/>
  <c r="D747" i="2"/>
  <c r="D748" i="2"/>
  <c r="D749" i="2"/>
  <c r="C749" i="2"/>
  <c r="C745" i="2"/>
  <c r="C747" i="2"/>
  <c r="C742" i="2"/>
  <c r="C741" i="2"/>
  <c r="JW2" i="2"/>
  <c r="EJ3" i="35"/>
  <c r="F740" i="2"/>
  <c r="F741" i="2"/>
  <c r="F742" i="2"/>
  <c r="F743" i="2"/>
  <c r="F744" i="2"/>
  <c r="F745" i="2"/>
  <c r="F746" i="2"/>
  <c r="F747" i="2"/>
  <c r="F748" i="2"/>
  <c r="F749" i="2"/>
  <c r="E742" i="2"/>
  <c r="E748" i="2"/>
  <c r="E744" i="2"/>
  <c r="E740" i="2"/>
  <c r="E747" i="2"/>
  <c r="JX2" i="2"/>
  <c r="EK3" i="35"/>
  <c r="H740" i="2"/>
  <c r="H741" i="2"/>
  <c r="H742" i="2"/>
  <c r="H743" i="2"/>
  <c r="H744" i="2"/>
  <c r="H745" i="2"/>
  <c r="H746" i="2"/>
  <c r="H747" i="2"/>
  <c r="H748" i="2"/>
  <c r="H749" i="2"/>
  <c r="G747" i="2"/>
  <c r="G748" i="2"/>
  <c r="G742" i="2"/>
  <c r="G746" i="2"/>
  <c r="G741" i="2"/>
  <c r="JY2" i="2"/>
  <c r="EL3" i="35"/>
  <c r="J740" i="2"/>
  <c r="J741" i="2"/>
  <c r="J742" i="2"/>
  <c r="J743" i="2"/>
  <c r="J744" i="2"/>
  <c r="J745" i="2"/>
  <c r="J746" i="2"/>
  <c r="J747" i="2"/>
  <c r="J748" i="2"/>
  <c r="J749" i="2"/>
  <c r="I743" i="2"/>
  <c r="I748" i="2"/>
  <c r="I747" i="2"/>
  <c r="I746" i="2"/>
  <c r="JZ2" i="2"/>
  <c r="EM3" i="35"/>
  <c r="A728" i="2"/>
  <c r="A733" i="2"/>
  <c r="A730" i="2"/>
  <c r="JP3" i="2"/>
  <c r="EC4" i="35"/>
  <c r="C729" i="2"/>
  <c r="C731" i="2"/>
  <c r="C726" i="2"/>
  <c r="JQ3" i="2"/>
  <c r="ED4" i="35"/>
  <c r="E727" i="2"/>
  <c r="E725" i="2"/>
  <c r="JR3" i="2"/>
  <c r="EE4" i="35"/>
  <c r="G730" i="2"/>
  <c r="G728" i="2"/>
  <c r="JS3" i="2"/>
  <c r="EF4" i="35"/>
  <c r="I732" i="2"/>
  <c r="I734" i="2"/>
  <c r="JT3" i="2"/>
  <c r="EG4" i="35"/>
  <c r="A745" i="2"/>
  <c r="A742" i="2"/>
  <c r="A747" i="2"/>
  <c r="A748" i="2"/>
  <c r="JV3" i="2"/>
  <c r="EI4" i="35"/>
  <c r="C744" i="2"/>
  <c r="C743" i="2"/>
  <c r="JW3" i="2"/>
  <c r="EJ4" i="35"/>
  <c r="E749" i="2"/>
  <c r="E741" i="2"/>
  <c r="E745" i="2"/>
  <c r="JX3" i="2"/>
  <c r="EK4" i="35"/>
  <c r="G743" i="2"/>
  <c r="G740" i="2"/>
  <c r="JY3" i="2"/>
  <c r="EL4" i="35"/>
  <c r="I741" i="2"/>
  <c r="I744" i="2"/>
  <c r="I740" i="2"/>
  <c r="JZ3" i="2"/>
  <c r="EM4" i="35"/>
  <c r="A731" i="2"/>
  <c r="JP4" i="2"/>
  <c r="EC5" i="35"/>
  <c r="C733" i="2"/>
  <c r="C728" i="2"/>
  <c r="JQ4" i="2"/>
  <c r="ED5" i="35"/>
  <c r="E728" i="2"/>
  <c r="JR4" i="2"/>
  <c r="G734" i="2"/>
  <c r="JS4" i="2"/>
  <c r="EF5" i="35"/>
  <c r="JT4" i="2"/>
  <c r="EG5" i="35"/>
  <c r="A744" i="2"/>
  <c r="JV4" i="2"/>
  <c r="EI5" i="35"/>
  <c r="C748" i="2"/>
  <c r="C740" i="2"/>
  <c r="C746" i="2"/>
  <c r="JW4" i="2"/>
  <c r="EJ5" i="35"/>
  <c r="E746" i="2"/>
  <c r="E743" i="2"/>
  <c r="JX4" i="2"/>
  <c r="G744" i="2"/>
  <c r="G749" i="2"/>
  <c r="G745" i="2"/>
  <c r="JY4" i="2"/>
  <c r="EL5" i="35"/>
  <c r="I742" i="2"/>
  <c r="I745" i="2"/>
  <c r="JZ4" i="2"/>
  <c r="EM5" i="35"/>
  <c r="A727" i="2"/>
  <c r="A726" i="2"/>
  <c r="JP5" i="2"/>
  <c r="EC6" i="35"/>
  <c r="JQ5" i="2"/>
  <c r="ED6" i="35"/>
  <c r="E731" i="2"/>
  <c r="JR5" i="2"/>
  <c r="EE6" i="35"/>
  <c r="G727" i="2"/>
  <c r="JS5" i="2"/>
  <c r="EF6" i="35"/>
  <c r="I728" i="2"/>
  <c r="JT5" i="2"/>
  <c r="EG6" i="35"/>
  <c r="A749" i="2"/>
  <c r="A743" i="2"/>
  <c r="JV5" i="2"/>
  <c r="EI6" i="35"/>
  <c r="JW5" i="2"/>
  <c r="EJ6" i="35"/>
  <c r="JX5" i="2"/>
  <c r="EK6" i="35"/>
  <c r="JY5" i="2"/>
  <c r="EL6" i="35"/>
  <c r="I749" i="2"/>
  <c r="JZ5" i="2"/>
  <c r="EM6" i="35"/>
  <c r="JP6" i="2"/>
  <c r="EC7" i="35"/>
  <c r="JQ6" i="2"/>
  <c r="ED7" i="35"/>
  <c r="JR6" i="2"/>
  <c r="EE7" i="35"/>
  <c r="JS6" i="2"/>
  <c r="EF7" i="35"/>
  <c r="I730" i="2"/>
  <c r="I726" i="2"/>
  <c r="JT6" i="2"/>
  <c r="EG7" i="35"/>
  <c r="JV6" i="2"/>
  <c r="EI7" i="35"/>
  <c r="JW6" i="2"/>
  <c r="EJ7" i="35"/>
  <c r="JX6" i="2"/>
  <c r="EK7" i="35"/>
  <c r="JY6" i="2"/>
  <c r="EL7" i="35"/>
  <c r="JZ6" i="2"/>
  <c r="EM7" i="35"/>
  <c r="B695" i="2"/>
  <c r="B696" i="2"/>
  <c r="B697" i="2"/>
  <c r="B698" i="2"/>
  <c r="B699" i="2"/>
  <c r="B700" i="2"/>
  <c r="B701" i="2"/>
  <c r="B702" i="2"/>
  <c r="B703" i="2"/>
  <c r="B704" i="2"/>
  <c r="A695" i="2"/>
  <c r="A697" i="2"/>
  <c r="A696" i="2"/>
  <c r="A702" i="2"/>
  <c r="A699" i="2"/>
  <c r="JE2" i="2"/>
  <c r="DR12" i="35"/>
  <c r="D695" i="2"/>
  <c r="D696" i="2"/>
  <c r="D697" i="2"/>
  <c r="D698" i="2"/>
  <c r="D699" i="2"/>
  <c r="D700" i="2"/>
  <c r="D701" i="2"/>
  <c r="D702" i="2"/>
  <c r="D703" i="2"/>
  <c r="D704" i="2"/>
  <c r="C696" i="2"/>
  <c r="C698" i="2"/>
  <c r="C703" i="2"/>
  <c r="C697" i="2"/>
  <c r="C704" i="2"/>
  <c r="JF2" i="2"/>
  <c r="DS12" i="35"/>
  <c r="F695" i="2"/>
  <c r="F696" i="2"/>
  <c r="F697" i="2"/>
  <c r="F698" i="2"/>
  <c r="F699" i="2"/>
  <c r="F700" i="2"/>
  <c r="F701" i="2"/>
  <c r="F702" i="2"/>
  <c r="F703" i="2"/>
  <c r="F704" i="2"/>
  <c r="E704" i="2"/>
  <c r="E695" i="2"/>
  <c r="E703" i="2"/>
  <c r="JG2" i="2"/>
  <c r="DT12" i="35"/>
  <c r="H695" i="2"/>
  <c r="H696" i="2"/>
  <c r="H697" i="2"/>
  <c r="H698" i="2"/>
  <c r="H699" i="2"/>
  <c r="H700" i="2"/>
  <c r="H701" i="2"/>
  <c r="H702" i="2"/>
  <c r="H703" i="2"/>
  <c r="H704" i="2"/>
  <c r="G704" i="2"/>
  <c r="G700" i="2"/>
  <c r="G699" i="2"/>
  <c r="G702" i="2"/>
  <c r="G696" i="2"/>
  <c r="G698" i="2"/>
  <c r="JH2" i="2"/>
  <c r="DU12" i="35"/>
  <c r="J695" i="2"/>
  <c r="J696" i="2"/>
  <c r="J697" i="2"/>
  <c r="J698" i="2"/>
  <c r="J699" i="2"/>
  <c r="J700" i="2"/>
  <c r="J701" i="2"/>
  <c r="J702" i="2"/>
  <c r="J703" i="2"/>
  <c r="J704" i="2"/>
  <c r="I703" i="2"/>
  <c r="I699" i="2"/>
  <c r="I704" i="2"/>
  <c r="I701" i="2"/>
  <c r="I702" i="2"/>
  <c r="JI2" i="2"/>
  <c r="DV12" i="35"/>
  <c r="B710" i="2"/>
  <c r="B711" i="2"/>
  <c r="B712" i="2"/>
  <c r="B713" i="2"/>
  <c r="B714" i="2"/>
  <c r="B715" i="2"/>
  <c r="B716" i="2"/>
  <c r="B717" i="2"/>
  <c r="B718" i="2"/>
  <c r="B719" i="2"/>
  <c r="A713" i="2"/>
  <c r="A717" i="2"/>
  <c r="A715" i="2"/>
  <c r="A714" i="2"/>
  <c r="A712" i="2"/>
  <c r="JK2" i="2"/>
  <c r="DX12" i="35"/>
  <c r="D710" i="2"/>
  <c r="D711" i="2"/>
  <c r="D712" i="2"/>
  <c r="D713" i="2"/>
  <c r="D714" i="2"/>
  <c r="D715" i="2"/>
  <c r="D716" i="2"/>
  <c r="D717" i="2"/>
  <c r="D718" i="2"/>
  <c r="D719" i="2"/>
  <c r="C716" i="2"/>
  <c r="C714" i="2"/>
  <c r="C713" i="2"/>
  <c r="C715" i="2"/>
  <c r="C717" i="2"/>
  <c r="JL2" i="2"/>
  <c r="DY12" i="35"/>
  <c r="F710" i="2"/>
  <c r="F711" i="2"/>
  <c r="F712" i="2"/>
  <c r="F713" i="2"/>
  <c r="F714" i="2"/>
  <c r="F715" i="2"/>
  <c r="F716" i="2"/>
  <c r="F717" i="2"/>
  <c r="F718" i="2"/>
  <c r="F719" i="2"/>
  <c r="E719" i="2"/>
  <c r="E713" i="2"/>
  <c r="E717" i="2"/>
  <c r="E715" i="2"/>
  <c r="JM2" i="2"/>
  <c r="DZ12" i="35"/>
  <c r="H710" i="2"/>
  <c r="H711" i="2"/>
  <c r="H712" i="2"/>
  <c r="H713" i="2"/>
  <c r="H714" i="2"/>
  <c r="H715" i="2"/>
  <c r="H716" i="2"/>
  <c r="H717" i="2"/>
  <c r="H718" i="2"/>
  <c r="H719" i="2"/>
  <c r="G716" i="2"/>
  <c r="G710" i="2"/>
  <c r="G719" i="2"/>
  <c r="G713" i="2"/>
  <c r="JN2" i="2"/>
  <c r="EA12" i="35"/>
  <c r="J710" i="2"/>
  <c r="J711" i="2"/>
  <c r="J712" i="2"/>
  <c r="J713" i="2"/>
  <c r="J714" i="2"/>
  <c r="J715" i="2"/>
  <c r="J716" i="2"/>
  <c r="J717" i="2"/>
  <c r="J718" i="2"/>
  <c r="J719" i="2"/>
  <c r="I711" i="2"/>
  <c r="I712" i="2"/>
  <c r="I719" i="2"/>
  <c r="I715" i="2"/>
  <c r="I716" i="2"/>
  <c r="JO2" i="2"/>
  <c r="EB12" i="35"/>
  <c r="A700" i="2"/>
  <c r="A698" i="2"/>
  <c r="A703" i="2"/>
  <c r="JE3" i="2"/>
  <c r="DR13" i="35"/>
  <c r="C702" i="2"/>
  <c r="C701" i="2"/>
  <c r="JF3" i="2"/>
  <c r="DS13" i="35"/>
  <c r="E696" i="2"/>
  <c r="E699" i="2"/>
  <c r="E698" i="2"/>
  <c r="JG3" i="2"/>
  <c r="DT13" i="35"/>
  <c r="G703" i="2"/>
  <c r="G695" i="2"/>
  <c r="JH3" i="2"/>
  <c r="DU13" i="35"/>
  <c r="I697" i="2"/>
  <c r="I700" i="2"/>
  <c r="JI3" i="2"/>
  <c r="DV13" i="35"/>
  <c r="A716" i="2"/>
  <c r="JK3" i="2"/>
  <c r="DX13" i="35"/>
  <c r="C718" i="2"/>
  <c r="JL3" i="2"/>
  <c r="DY13" i="35"/>
  <c r="E712" i="2"/>
  <c r="E710" i="2"/>
  <c r="E711" i="2"/>
  <c r="E716" i="2"/>
  <c r="E714" i="2"/>
  <c r="JM3" i="2"/>
  <c r="DZ13" i="35"/>
  <c r="G717" i="2"/>
  <c r="G714" i="2"/>
  <c r="JN3" i="2"/>
  <c r="EA13" i="35"/>
  <c r="I718" i="2"/>
  <c r="I714" i="2"/>
  <c r="I717" i="2"/>
  <c r="I713" i="2"/>
  <c r="JO3" i="2"/>
  <c r="EB13" i="35"/>
  <c r="A704" i="2"/>
  <c r="A701" i="2"/>
  <c r="JE4" i="2"/>
  <c r="DR14" i="35"/>
  <c r="C699" i="2"/>
  <c r="JF4" i="2"/>
  <c r="DS14" i="35"/>
  <c r="E702" i="2"/>
  <c r="E701" i="2"/>
  <c r="JG4" i="2"/>
  <c r="G701" i="2"/>
  <c r="JH4" i="2"/>
  <c r="DU14" i="35"/>
  <c r="JI4" i="2"/>
  <c r="DV14" i="35"/>
  <c r="A718" i="2"/>
  <c r="A711" i="2"/>
  <c r="JK4" i="2"/>
  <c r="DX14" i="35"/>
  <c r="C712" i="2"/>
  <c r="C711" i="2"/>
  <c r="JL4" i="2"/>
  <c r="DY14" i="35"/>
  <c r="E718" i="2"/>
  <c r="JM4" i="2"/>
  <c r="G712" i="2"/>
  <c r="G715" i="2"/>
  <c r="JN4" i="2"/>
  <c r="EA14" i="35"/>
  <c r="JO4" i="2"/>
  <c r="EB14" i="35"/>
  <c r="JE5" i="2"/>
  <c r="DR15" i="35"/>
  <c r="C700" i="2"/>
  <c r="JF5" i="2"/>
  <c r="DS15" i="35"/>
  <c r="E700" i="2"/>
  <c r="JG5" i="2"/>
  <c r="DT15" i="35"/>
  <c r="JH5" i="2"/>
  <c r="DU15" i="35"/>
  <c r="I695" i="2"/>
  <c r="I696" i="2"/>
  <c r="JI5" i="2"/>
  <c r="DV15" i="35"/>
  <c r="A710" i="2"/>
  <c r="A719" i="2"/>
  <c r="JK5" i="2"/>
  <c r="DX15" i="35"/>
  <c r="JL5" i="2"/>
  <c r="DY15" i="35"/>
  <c r="JM5" i="2"/>
  <c r="DZ15" i="35"/>
  <c r="G711" i="2"/>
  <c r="JN5" i="2"/>
  <c r="EA15" i="35"/>
  <c r="I710" i="2"/>
  <c r="JO5" i="2"/>
  <c r="EB15" i="35"/>
  <c r="JE6" i="2"/>
  <c r="DR16" i="35"/>
  <c r="C695" i="2"/>
  <c r="JF6" i="2"/>
  <c r="DS16" i="35"/>
  <c r="E697" i="2"/>
  <c r="JG6" i="2"/>
  <c r="DT16" i="35"/>
  <c r="JH6" i="2"/>
  <c r="DU16" i="35"/>
  <c r="I698" i="2"/>
  <c r="JI6" i="2"/>
  <c r="DV16" i="35"/>
  <c r="JK6" i="2"/>
  <c r="DX16" i="35"/>
  <c r="C719" i="2"/>
  <c r="C710" i="2"/>
  <c r="JL6" i="2"/>
  <c r="DY16" i="35"/>
  <c r="JM6" i="2"/>
  <c r="DZ16" i="35"/>
  <c r="G718" i="2"/>
  <c r="JN6" i="2"/>
  <c r="EA16" i="35"/>
  <c r="JO6" i="2"/>
  <c r="EB16" i="35"/>
  <c r="B665" i="2"/>
  <c r="B666" i="2"/>
  <c r="B667" i="2"/>
  <c r="B668" i="2"/>
  <c r="B669" i="2"/>
  <c r="B670" i="2"/>
  <c r="B671" i="2"/>
  <c r="B672" i="2"/>
  <c r="B673" i="2"/>
  <c r="B674" i="2"/>
  <c r="A673" i="2"/>
  <c r="A669" i="2"/>
  <c r="A674" i="2"/>
  <c r="A665" i="2"/>
  <c r="A666" i="2"/>
  <c r="IT2" i="2"/>
  <c r="DR3" i="35"/>
  <c r="D665" i="2"/>
  <c r="D666" i="2"/>
  <c r="D667" i="2"/>
  <c r="D668" i="2"/>
  <c r="D669" i="2"/>
  <c r="D670" i="2"/>
  <c r="D671" i="2"/>
  <c r="D672" i="2"/>
  <c r="D673" i="2"/>
  <c r="D674" i="2"/>
  <c r="C665" i="2"/>
  <c r="C669" i="2"/>
  <c r="C673" i="2"/>
  <c r="C670" i="2"/>
  <c r="C667" i="2"/>
  <c r="C674" i="2"/>
  <c r="IU2" i="2"/>
  <c r="DS3" i="35"/>
  <c r="F665" i="2"/>
  <c r="F666" i="2"/>
  <c r="F667" i="2"/>
  <c r="F668" i="2"/>
  <c r="F669" i="2"/>
  <c r="F670" i="2"/>
  <c r="F671" i="2"/>
  <c r="F672" i="2"/>
  <c r="F673" i="2"/>
  <c r="F674" i="2"/>
  <c r="E671" i="2"/>
  <c r="E668" i="2"/>
  <c r="E673" i="2"/>
  <c r="E667" i="2"/>
  <c r="E665" i="2"/>
  <c r="IV2" i="2"/>
  <c r="DT3" i="35"/>
  <c r="H665" i="2"/>
  <c r="H666" i="2"/>
  <c r="H667" i="2"/>
  <c r="H668" i="2"/>
  <c r="H669" i="2"/>
  <c r="H670" i="2"/>
  <c r="H671" i="2"/>
  <c r="H672" i="2"/>
  <c r="H673" i="2"/>
  <c r="H674" i="2"/>
  <c r="G674" i="2"/>
  <c r="G671" i="2"/>
  <c r="G669" i="2"/>
  <c r="IW2" i="2"/>
  <c r="DU3" i="35"/>
  <c r="J665" i="2"/>
  <c r="J666" i="2"/>
  <c r="J667" i="2"/>
  <c r="J668" i="2"/>
  <c r="J669" i="2"/>
  <c r="J670" i="2"/>
  <c r="J671" i="2"/>
  <c r="J672" i="2"/>
  <c r="J673" i="2"/>
  <c r="J674" i="2"/>
  <c r="I665" i="2"/>
  <c r="I666" i="2"/>
  <c r="I674" i="2"/>
  <c r="I672" i="2"/>
  <c r="I669" i="2"/>
  <c r="IX2" i="2"/>
  <c r="DV3" i="35"/>
  <c r="B680" i="2"/>
  <c r="B681" i="2"/>
  <c r="B682" i="2"/>
  <c r="B683" i="2"/>
  <c r="B684" i="2"/>
  <c r="B685" i="2"/>
  <c r="B686" i="2"/>
  <c r="B687" i="2"/>
  <c r="B688" i="2"/>
  <c r="B689" i="2"/>
  <c r="A683" i="2"/>
  <c r="A681" i="2"/>
  <c r="A686" i="2"/>
  <c r="A688" i="2"/>
  <c r="A680" i="2"/>
  <c r="IZ2" i="2"/>
  <c r="DX3" i="35"/>
  <c r="D680" i="2"/>
  <c r="D681" i="2"/>
  <c r="D682" i="2"/>
  <c r="D683" i="2"/>
  <c r="D684" i="2"/>
  <c r="D685" i="2"/>
  <c r="D686" i="2"/>
  <c r="D687" i="2"/>
  <c r="D688" i="2"/>
  <c r="D689" i="2"/>
  <c r="C680" i="2"/>
  <c r="C685" i="2"/>
  <c r="C687" i="2"/>
  <c r="C682" i="2"/>
  <c r="C686" i="2"/>
  <c r="JA2" i="2"/>
  <c r="DY3" i="35"/>
  <c r="F680" i="2"/>
  <c r="F681" i="2"/>
  <c r="F682" i="2"/>
  <c r="F683" i="2"/>
  <c r="F684" i="2"/>
  <c r="F685" i="2"/>
  <c r="F686" i="2"/>
  <c r="F687" i="2"/>
  <c r="F688" i="2"/>
  <c r="F689" i="2"/>
  <c r="E688" i="2"/>
  <c r="E686" i="2"/>
  <c r="E689" i="2"/>
  <c r="E683" i="2"/>
  <c r="E685" i="2"/>
  <c r="E684" i="2"/>
  <c r="JB2" i="2"/>
  <c r="DZ3" i="35"/>
  <c r="H680" i="2"/>
  <c r="H681" i="2"/>
  <c r="H682" i="2"/>
  <c r="H683" i="2"/>
  <c r="H684" i="2"/>
  <c r="H685" i="2"/>
  <c r="H686" i="2"/>
  <c r="H687" i="2"/>
  <c r="H688" i="2"/>
  <c r="H689" i="2"/>
  <c r="G680" i="2"/>
  <c r="G683" i="2"/>
  <c r="G681" i="2"/>
  <c r="G686" i="2"/>
  <c r="G687" i="2"/>
  <c r="JC2" i="2"/>
  <c r="EA3" i="35"/>
  <c r="J680" i="2"/>
  <c r="J681" i="2"/>
  <c r="J682" i="2"/>
  <c r="J683" i="2"/>
  <c r="J684" i="2"/>
  <c r="J685" i="2"/>
  <c r="J686" i="2"/>
  <c r="J687" i="2"/>
  <c r="J688" i="2"/>
  <c r="J689" i="2"/>
  <c r="I683" i="2"/>
  <c r="I689" i="2"/>
  <c r="I688" i="2"/>
  <c r="I687" i="2"/>
  <c r="JD2" i="2"/>
  <c r="EB3" i="35"/>
  <c r="A670" i="2"/>
  <c r="A667" i="2"/>
  <c r="A672" i="2"/>
  <c r="A668" i="2"/>
  <c r="A671" i="2"/>
  <c r="IT3" i="2"/>
  <c r="DR4" i="35"/>
  <c r="C666" i="2"/>
  <c r="C668" i="2"/>
  <c r="C672" i="2"/>
  <c r="IU3" i="2"/>
  <c r="DS4" i="35"/>
  <c r="E674" i="2"/>
  <c r="E669" i="2"/>
  <c r="IV3" i="2"/>
  <c r="DT4" i="35"/>
  <c r="G672" i="2"/>
  <c r="G665" i="2"/>
  <c r="G666" i="2"/>
  <c r="G673" i="2"/>
  <c r="IW3" i="2"/>
  <c r="DU4" i="35"/>
  <c r="I667" i="2"/>
  <c r="IX3" i="2"/>
  <c r="DV4" i="35"/>
  <c r="A682" i="2"/>
  <c r="A684" i="2"/>
  <c r="A689" i="2"/>
  <c r="IZ3" i="2"/>
  <c r="DX4" i="35"/>
  <c r="C681" i="2"/>
  <c r="C683" i="2"/>
  <c r="C688" i="2"/>
  <c r="C689" i="2"/>
  <c r="JA3" i="2"/>
  <c r="DY4" i="35"/>
  <c r="E687" i="2"/>
  <c r="E682" i="2"/>
  <c r="E680" i="2"/>
  <c r="JB3" i="2"/>
  <c r="DZ4" i="35"/>
  <c r="G689" i="2"/>
  <c r="G682" i="2"/>
  <c r="JC3" i="2"/>
  <c r="EA4" i="35"/>
  <c r="I685" i="2"/>
  <c r="I684" i="2"/>
  <c r="I681" i="2"/>
  <c r="JD3" i="2"/>
  <c r="EB4" i="35"/>
  <c r="IT4" i="2"/>
  <c r="DR5" i="35"/>
  <c r="C671" i="2"/>
  <c r="IU4" i="2"/>
  <c r="DS5" i="35"/>
  <c r="IV4" i="2"/>
  <c r="G667" i="2"/>
  <c r="IW4" i="2"/>
  <c r="DU5" i="35"/>
  <c r="I670" i="2"/>
  <c r="I673" i="2"/>
  <c r="IX4" i="2"/>
  <c r="DV5" i="35"/>
  <c r="A687" i="2"/>
  <c r="A685" i="2"/>
  <c r="IZ4" i="2"/>
  <c r="DX5" i="35"/>
  <c r="C684" i="2"/>
  <c r="JA4" i="2"/>
  <c r="DY5" i="35"/>
  <c r="E681" i="2"/>
  <c r="JB4" i="2"/>
  <c r="G685" i="2"/>
  <c r="JC4" i="2"/>
  <c r="EA5" i="35"/>
  <c r="I680" i="2"/>
  <c r="I682" i="2"/>
  <c r="JD4" i="2"/>
  <c r="EB5" i="35"/>
  <c r="IT5" i="2"/>
  <c r="DR6" i="35"/>
  <c r="IU5" i="2"/>
  <c r="DS6" i="35"/>
  <c r="E672" i="2"/>
  <c r="E670" i="2"/>
  <c r="IV5" i="2"/>
  <c r="DT6" i="35"/>
  <c r="G670" i="2"/>
  <c r="G668" i="2"/>
  <c r="IW5" i="2"/>
  <c r="DU6" i="35"/>
  <c r="I671" i="2"/>
  <c r="IX5" i="2"/>
  <c r="DV6" i="35"/>
  <c r="IZ5" i="2"/>
  <c r="DX6" i="35"/>
  <c r="JA5" i="2"/>
  <c r="DY6" i="35"/>
  <c r="JB5" i="2"/>
  <c r="DZ6" i="35"/>
  <c r="G684" i="2"/>
  <c r="JC5" i="2"/>
  <c r="EA6" i="35"/>
  <c r="JD5" i="2"/>
  <c r="EB6" i="35"/>
  <c r="IT6" i="2"/>
  <c r="DR7" i="35"/>
  <c r="IU6" i="2"/>
  <c r="DS7" i="35"/>
  <c r="E666" i="2"/>
  <c r="IV6" i="2"/>
  <c r="DT7" i="35"/>
  <c r="IW6" i="2"/>
  <c r="DU7" i="35"/>
  <c r="I668" i="2"/>
  <c r="IX6" i="2"/>
  <c r="DV7" i="35"/>
  <c r="IZ6" i="2"/>
  <c r="DX7" i="35"/>
  <c r="JA6" i="2"/>
  <c r="DY7" i="35"/>
  <c r="JB6" i="2"/>
  <c r="DZ7" i="35"/>
  <c r="JC6" i="2"/>
  <c r="EA7" i="35"/>
  <c r="I686" i="2"/>
  <c r="JD6" i="2"/>
  <c r="EB7" i="35"/>
  <c r="B635" i="2"/>
  <c r="B636" i="2"/>
  <c r="B637" i="2"/>
  <c r="B638" i="2"/>
  <c r="B639" i="2"/>
  <c r="B640" i="2"/>
  <c r="B641" i="2"/>
  <c r="B642" i="2"/>
  <c r="B643" i="2"/>
  <c r="B644" i="2"/>
  <c r="A636" i="2"/>
  <c r="A637" i="2"/>
  <c r="A641" i="2"/>
  <c r="A635" i="2"/>
  <c r="A644" i="2"/>
  <c r="II2" i="2"/>
  <c r="DG12" i="35"/>
  <c r="D635" i="2"/>
  <c r="D636" i="2"/>
  <c r="D637" i="2"/>
  <c r="D638" i="2"/>
  <c r="D639" i="2"/>
  <c r="D640" i="2"/>
  <c r="D641" i="2"/>
  <c r="D642" i="2"/>
  <c r="D643" i="2"/>
  <c r="D644" i="2"/>
  <c r="C644" i="2"/>
  <c r="C635" i="2"/>
  <c r="C641" i="2"/>
  <c r="C640" i="2"/>
  <c r="C642" i="2"/>
  <c r="C636" i="2"/>
  <c r="IJ2" i="2"/>
  <c r="DH12" i="35"/>
  <c r="F635" i="2"/>
  <c r="F636" i="2"/>
  <c r="F637" i="2"/>
  <c r="F638" i="2"/>
  <c r="F639" i="2"/>
  <c r="F640" i="2"/>
  <c r="F641" i="2"/>
  <c r="F642" i="2"/>
  <c r="F643" i="2"/>
  <c r="F644" i="2"/>
  <c r="E639" i="2"/>
  <c r="E640" i="2"/>
  <c r="E637" i="2"/>
  <c r="E641" i="2"/>
  <c r="E638" i="2"/>
  <c r="E636" i="2"/>
  <c r="IK2" i="2"/>
  <c r="DI12" i="35"/>
  <c r="H635" i="2"/>
  <c r="H636" i="2"/>
  <c r="H637" i="2"/>
  <c r="H638" i="2"/>
  <c r="H639" i="2"/>
  <c r="H640" i="2"/>
  <c r="H641" i="2"/>
  <c r="H642" i="2"/>
  <c r="H643" i="2"/>
  <c r="H644" i="2"/>
  <c r="G638" i="2"/>
  <c r="G637" i="2"/>
  <c r="G643" i="2"/>
  <c r="G644" i="2"/>
  <c r="G636" i="2"/>
  <c r="IL2" i="2"/>
  <c r="DJ12" i="35"/>
  <c r="J635" i="2"/>
  <c r="J636" i="2"/>
  <c r="J637" i="2"/>
  <c r="J638" i="2"/>
  <c r="J639" i="2"/>
  <c r="J640" i="2"/>
  <c r="J641" i="2"/>
  <c r="J642" i="2"/>
  <c r="J643" i="2"/>
  <c r="J644" i="2"/>
  <c r="I636" i="2"/>
  <c r="I644" i="2"/>
  <c r="I640" i="2"/>
  <c r="I643" i="2"/>
  <c r="I638" i="2"/>
  <c r="I637" i="2"/>
  <c r="IM2" i="2"/>
  <c r="DK12" i="35"/>
  <c r="B650" i="2"/>
  <c r="B651" i="2"/>
  <c r="B652" i="2"/>
  <c r="B653" i="2"/>
  <c r="B654" i="2"/>
  <c r="B655" i="2"/>
  <c r="B656" i="2"/>
  <c r="B657" i="2"/>
  <c r="B658" i="2"/>
  <c r="B659" i="2"/>
  <c r="A656" i="2"/>
  <c r="A651" i="2"/>
  <c r="A657" i="2"/>
  <c r="A650" i="2"/>
  <c r="A658" i="2"/>
  <c r="IO2" i="2"/>
  <c r="DM12" i="35"/>
  <c r="D650" i="2"/>
  <c r="D651" i="2"/>
  <c r="D652" i="2"/>
  <c r="D653" i="2"/>
  <c r="D654" i="2"/>
  <c r="D655" i="2"/>
  <c r="D656" i="2"/>
  <c r="D657" i="2"/>
  <c r="D658" i="2"/>
  <c r="D659" i="2"/>
  <c r="C656" i="2"/>
  <c r="C650" i="2"/>
  <c r="C659" i="2"/>
  <c r="C652" i="2"/>
  <c r="C658" i="2"/>
  <c r="IP2" i="2"/>
  <c r="DN12" i="35"/>
  <c r="F650" i="2"/>
  <c r="F651" i="2"/>
  <c r="F652" i="2"/>
  <c r="F653" i="2"/>
  <c r="F654" i="2"/>
  <c r="F655" i="2"/>
  <c r="F656" i="2"/>
  <c r="F657" i="2"/>
  <c r="F658" i="2"/>
  <c r="F659" i="2"/>
  <c r="E654" i="2"/>
  <c r="E657" i="2"/>
  <c r="E650" i="2"/>
  <c r="E651" i="2"/>
  <c r="E652" i="2"/>
  <c r="IQ2" i="2"/>
  <c r="DO12" i="35"/>
  <c r="H650" i="2"/>
  <c r="H651" i="2"/>
  <c r="H652" i="2"/>
  <c r="H653" i="2"/>
  <c r="H654" i="2"/>
  <c r="H655" i="2"/>
  <c r="H656" i="2"/>
  <c r="H657" i="2"/>
  <c r="H658" i="2"/>
  <c r="H659" i="2"/>
  <c r="G655" i="2"/>
  <c r="G657" i="2"/>
  <c r="G651" i="2"/>
  <c r="IR2" i="2"/>
  <c r="DP12" i="35"/>
  <c r="J650" i="2"/>
  <c r="J651" i="2"/>
  <c r="J652" i="2"/>
  <c r="J653" i="2"/>
  <c r="J654" i="2"/>
  <c r="J655" i="2"/>
  <c r="J656" i="2"/>
  <c r="J657" i="2"/>
  <c r="J658" i="2"/>
  <c r="J659" i="2"/>
  <c r="I650" i="2"/>
  <c r="I651" i="2"/>
  <c r="I653" i="2"/>
  <c r="I657" i="2"/>
  <c r="IS2" i="2"/>
  <c r="DQ12" i="35"/>
  <c r="A643" i="2"/>
  <c r="A642" i="2"/>
  <c r="A639" i="2"/>
  <c r="II3" i="2"/>
  <c r="DG13" i="35"/>
  <c r="C637" i="2"/>
  <c r="IJ3" i="2"/>
  <c r="DH13" i="35"/>
  <c r="E643" i="2"/>
  <c r="IK3" i="2"/>
  <c r="DI13" i="35"/>
  <c r="G635" i="2"/>
  <c r="G642" i="2"/>
  <c r="IL3" i="2"/>
  <c r="DJ13" i="35"/>
  <c r="I639" i="2"/>
  <c r="I641" i="2"/>
  <c r="I635" i="2"/>
  <c r="IM3" i="2"/>
  <c r="DK13" i="35"/>
  <c r="A654" i="2"/>
  <c r="A655" i="2"/>
  <c r="IO3" i="2"/>
  <c r="DM13" i="35"/>
  <c r="C655" i="2"/>
  <c r="IP3" i="2"/>
  <c r="DN13" i="35"/>
  <c r="E658" i="2"/>
  <c r="E653" i="2"/>
  <c r="E659" i="2"/>
  <c r="E655" i="2"/>
  <c r="IQ3" i="2"/>
  <c r="DO13" i="35"/>
  <c r="G654" i="2"/>
  <c r="G659" i="2"/>
  <c r="G653" i="2"/>
  <c r="G656" i="2"/>
  <c r="IR3" i="2"/>
  <c r="DP13" i="35"/>
  <c r="I652" i="2"/>
  <c r="I659" i="2"/>
  <c r="I655" i="2"/>
  <c r="IS3" i="2"/>
  <c r="DQ13" i="35"/>
  <c r="A640" i="2"/>
  <c r="II4" i="2"/>
  <c r="DG14" i="35"/>
  <c r="IJ4" i="2"/>
  <c r="DH14" i="35"/>
  <c r="IK4" i="2"/>
  <c r="G641" i="2"/>
  <c r="IL4" i="2"/>
  <c r="DJ14" i="35"/>
  <c r="I642" i="2"/>
  <c r="IM4" i="2"/>
  <c r="DK14" i="35"/>
  <c r="A653" i="2"/>
  <c r="IO4" i="2"/>
  <c r="DM14" i="35"/>
  <c r="C653" i="2"/>
  <c r="C654" i="2"/>
  <c r="IP4" i="2"/>
  <c r="DN14" i="35"/>
  <c r="E656" i="2"/>
  <c r="IQ4" i="2"/>
  <c r="G658" i="2"/>
  <c r="IR4" i="2"/>
  <c r="DP14" i="35"/>
  <c r="I656" i="2"/>
  <c r="IS4" i="2"/>
  <c r="DQ14" i="35"/>
  <c r="II5" i="2"/>
  <c r="DG15" i="35"/>
  <c r="C639" i="2"/>
  <c r="C638" i="2"/>
  <c r="IJ5" i="2"/>
  <c r="DH15" i="35"/>
  <c r="E642" i="2"/>
  <c r="IK5" i="2"/>
  <c r="DI15" i="35"/>
  <c r="G640" i="2"/>
  <c r="G639" i="2"/>
  <c r="IL5" i="2"/>
  <c r="DJ15" i="35"/>
  <c r="IM5" i="2"/>
  <c r="DK15" i="35"/>
  <c r="A652" i="2"/>
  <c r="IO5" i="2"/>
  <c r="DM15" i="35"/>
  <c r="C651" i="2"/>
  <c r="IP5" i="2"/>
  <c r="DN15" i="35"/>
  <c r="IQ5" i="2"/>
  <c r="DO15" i="35"/>
  <c r="G650" i="2"/>
  <c r="IR5" i="2"/>
  <c r="DP15" i="35"/>
  <c r="I654" i="2"/>
  <c r="IS5" i="2"/>
  <c r="DQ15" i="35"/>
  <c r="A638" i="2"/>
  <c r="II6" i="2"/>
  <c r="DG16" i="35"/>
  <c r="IJ6" i="2"/>
  <c r="DH16" i="35"/>
  <c r="IK6" i="2"/>
  <c r="DI16" i="35"/>
  <c r="IL6" i="2"/>
  <c r="DJ16" i="35"/>
  <c r="IM6" i="2"/>
  <c r="DK16" i="35"/>
  <c r="A659" i="2"/>
  <c r="IO6" i="2"/>
  <c r="DM16" i="35"/>
  <c r="C657" i="2"/>
  <c r="IP6" i="2"/>
  <c r="DN16" i="35"/>
  <c r="IQ6" i="2"/>
  <c r="DO16" i="35"/>
  <c r="G652" i="2"/>
  <c r="IR6" i="2"/>
  <c r="DP16" i="35"/>
  <c r="I658" i="2"/>
  <c r="IS6" i="2"/>
  <c r="DQ16" i="35"/>
  <c r="B605" i="2"/>
  <c r="B606" i="2"/>
  <c r="B607" i="2"/>
  <c r="B608" i="2"/>
  <c r="B609" i="2"/>
  <c r="B610" i="2"/>
  <c r="B611" i="2"/>
  <c r="B612" i="2"/>
  <c r="B613" i="2"/>
  <c r="B614" i="2"/>
  <c r="A608" i="2"/>
  <c r="A610" i="2"/>
  <c r="A612" i="2"/>
  <c r="A606" i="2"/>
  <c r="A614" i="2"/>
  <c r="HX2" i="2"/>
  <c r="DG3" i="35"/>
  <c r="D605" i="2"/>
  <c r="D606" i="2"/>
  <c r="D607" i="2"/>
  <c r="D608" i="2"/>
  <c r="D609" i="2"/>
  <c r="D610" i="2"/>
  <c r="D611" i="2"/>
  <c r="D612" i="2"/>
  <c r="D613" i="2"/>
  <c r="D614" i="2"/>
  <c r="C614" i="2"/>
  <c r="C607" i="2"/>
  <c r="C609" i="2"/>
  <c r="C610" i="2"/>
  <c r="C613" i="2"/>
  <c r="C605" i="2"/>
  <c r="HY2" i="2"/>
  <c r="DH3" i="35"/>
  <c r="F605" i="2"/>
  <c r="F606" i="2"/>
  <c r="F607" i="2"/>
  <c r="F608" i="2"/>
  <c r="F609" i="2"/>
  <c r="F610" i="2"/>
  <c r="F611" i="2"/>
  <c r="F612" i="2"/>
  <c r="F613" i="2"/>
  <c r="F614" i="2"/>
  <c r="E608" i="2"/>
  <c r="E613" i="2"/>
  <c r="E606" i="2"/>
  <c r="E609" i="2"/>
  <c r="E607" i="2"/>
  <c r="E614" i="2"/>
  <c r="HZ2" i="2"/>
  <c r="DI3" i="35"/>
  <c r="H605" i="2"/>
  <c r="H606" i="2"/>
  <c r="H607" i="2"/>
  <c r="H608" i="2"/>
  <c r="H609" i="2"/>
  <c r="H610" i="2"/>
  <c r="H611" i="2"/>
  <c r="H612" i="2"/>
  <c r="H613" i="2"/>
  <c r="H614" i="2"/>
  <c r="G606" i="2"/>
  <c r="G610" i="2"/>
  <c r="G609" i="2"/>
  <c r="G614" i="2"/>
  <c r="G611" i="2"/>
  <c r="G608" i="2"/>
  <c r="IA2" i="2"/>
  <c r="DJ3" i="35"/>
  <c r="J605" i="2"/>
  <c r="J606" i="2"/>
  <c r="J607" i="2"/>
  <c r="J608" i="2"/>
  <c r="J609" i="2"/>
  <c r="J610" i="2"/>
  <c r="J611" i="2"/>
  <c r="J612" i="2"/>
  <c r="J613" i="2"/>
  <c r="J614" i="2"/>
  <c r="I610" i="2"/>
  <c r="I613" i="2"/>
  <c r="I605" i="2"/>
  <c r="I611" i="2"/>
  <c r="I606" i="2"/>
  <c r="IB2" i="2"/>
  <c r="DK3" i="35"/>
  <c r="B620" i="2"/>
  <c r="B621" i="2"/>
  <c r="B622" i="2"/>
  <c r="B623" i="2"/>
  <c r="B624" i="2"/>
  <c r="B625" i="2"/>
  <c r="B626" i="2"/>
  <c r="B627" i="2"/>
  <c r="B628" i="2"/>
  <c r="B629" i="2"/>
  <c r="A623" i="2"/>
  <c r="A627" i="2"/>
  <c r="A622" i="2"/>
  <c r="A629" i="2"/>
  <c r="A620" i="2"/>
  <c r="ID2" i="2"/>
  <c r="DM3" i="35"/>
  <c r="D620" i="2"/>
  <c r="D621" i="2"/>
  <c r="D622" i="2"/>
  <c r="D623" i="2"/>
  <c r="D624" i="2"/>
  <c r="D625" i="2"/>
  <c r="D626" i="2"/>
  <c r="D627" i="2"/>
  <c r="D628" i="2"/>
  <c r="D629" i="2"/>
  <c r="C626" i="2"/>
  <c r="C624" i="2"/>
  <c r="C629" i="2"/>
  <c r="C628" i="2"/>
  <c r="IE2" i="2"/>
  <c r="DN3" i="35"/>
  <c r="F620" i="2"/>
  <c r="F621" i="2"/>
  <c r="F622" i="2"/>
  <c r="F623" i="2"/>
  <c r="F624" i="2"/>
  <c r="F625" i="2"/>
  <c r="F626" i="2"/>
  <c r="F627" i="2"/>
  <c r="F628" i="2"/>
  <c r="F629" i="2"/>
  <c r="E624" i="2"/>
  <c r="E626" i="2"/>
  <c r="E629" i="2"/>
  <c r="E627" i="2"/>
  <c r="IF2" i="2"/>
  <c r="DO3" i="35"/>
  <c r="H620" i="2"/>
  <c r="H621" i="2"/>
  <c r="H622" i="2"/>
  <c r="H623" i="2"/>
  <c r="H624" i="2"/>
  <c r="H625" i="2"/>
  <c r="H626" i="2"/>
  <c r="H627" i="2"/>
  <c r="H628" i="2"/>
  <c r="H629" i="2"/>
  <c r="G620" i="2"/>
  <c r="G624" i="2"/>
  <c r="G626" i="2"/>
  <c r="G627" i="2"/>
  <c r="G623" i="2"/>
  <c r="G621" i="2"/>
  <c r="IG2" i="2"/>
  <c r="DP3" i="35"/>
  <c r="J620" i="2"/>
  <c r="J621" i="2"/>
  <c r="J622" i="2"/>
  <c r="J623" i="2"/>
  <c r="J624" i="2"/>
  <c r="J625" i="2"/>
  <c r="J626" i="2"/>
  <c r="J627" i="2"/>
  <c r="J628" i="2"/>
  <c r="J629" i="2"/>
  <c r="I628" i="2"/>
  <c r="I625" i="2"/>
  <c r="I627" i="2"/>
  <c r="I623" i="2"/>
  <c r="I626" i="2"/>
  <c r="IH2" i="2"/>
  <c r="DQ3" i="35"/>
  <c r="A613" i="2"/>
  <c r="HX3" i="2"/>
  <c r="DG4" i="35"/>
  <c r="C608" i="2"/>
  <c r="C606" i="2"/>
  <c r="HY3" i="2"/>
  <c r="DH4" i="35"/>
  <c r="E605" i="2"/>
  <c r="E612" i="2"/>
  <c r="E610" i="2"/>
  <c r="HZ3" i="2"/>
  <c r="DI4" i="35"/>
  <c r="G605" i="2"/>
  <c r="G607" i="2"/>
  <c r="G612" i="2"/>
  <c r="IA3" i="2"/>
  <c r="DJ4" i="35"/>
  <c r="I612" i="2"/>
  <c r="I608" i="2"/>
  <c r="IB3" i="2"/>
  <c r="DK4" i="35"/>
  <c r="A628" i="2"/>
  <c r="ID3" i="2"/>
  <c r="DM4" i="35"/>
  <c r="C621" i="2"/>
  <c r="C625" i="2"/>
  <c r="C623" i="2"/>
  <c r="C620" i="2"/>
  <c r="IE3" i="2"/>
  <c r="DN4" i="35"/>
  <c r="E620" i="2"/>
  <c r="E621" i="2"/>
  <c r="E625" i="2"/>
  <c r="E622" i="2"/>
  <c r="IF3" i="2"/>
  <c r="DO4" i="35"/>
  <c r="G625" i="2"/>
  <c r="IG3" i="2"/>
  <c r="DP4" i="35"/>
  <c r="I621" i="2"/>
  <c r="I620" i="2"/>
  <c r="I624" i="2"/>
  <c r="I622" i="2"/>
  <c r="IH3" i="2"/>
  <c r="DQ4" i="35"/>
  <c r="A611" i="2"/>
  <c r="A609" i="2"/>
  <c r="A605" i="2"/>
  <c r="HX4" i="2"/>
  <c r="DG5" i="35"/>
  <c r="C612" i="2"/>
  <c r="C611" i="2"/>
  <c r="HY4" i="2"/>
  <c r="DH5" i="35"/>
  <c r="E611" i="2"/>
  <c r="HZ4" i="2"/>
  <c r="IA4" i="2"/>
  <c r="DJ5" i="35"/>
  <c r="I614" i="2"/>
  <c r="IB4" i="2"/>
  <c r="DK5" i="35"/>
  <c r="ID4" i="2"/>
  <c r="DM5" i="35"/>
  <c r="C622" i="2"/>
  <c r="C627" i="2"/>
  <c r="IE4" i="2"/>
  <c r="DN5" i="35"/>
  <c r="E623" i="2"/>
  <c r="E628" i="2"/>
  <c r="IF4" i="2"/>
  <c r="G622" i="2"/>
  <c r="G628" i="2"/>
  <c r="IG4" i="2"/>
  <c r="DP5" i="35"/>
  <c r="IH4" i="2"/>
  <c r="DQ5" i="35"/>
  <c r="A607" i="2"/>
  <c r="HX5" i="2"/>
  <c r="DG6" i="35"/>
  <c r="HY5" i="2"/>
  <c r="DH6" i="35"/>
  <c r="HZ5" i="2"/>
  <c r="DI6" i="35"/>
  <c r="G613" i="2"/>
  <c r="IA5" i="2"/>
  <c r="DJ6" i="35"/>
  <c r="I609" i="2"/>
  <c r="IB5" i="2"/>
  <c r="DK6" i="35"/>
  <c r="A626" i="2"/>
  <c r="ID5" i="2"/>
  <c r="DM6" i="35"/>
  <c r="IE5" i="2"/>
  <c r="DN6" i="35"/>
  <c r="IF5" i="2"/>
  <c r="DO6" i="35"/>
  <c r="IG5" i="2"/>
  <c r="DP6" i="35"/>
  <c r="I629" i="2"/>
  <c r="IH5" i="2"/>
  <c r="DQ6" i="35"/>
  <c r="HX6" i="2"/>
  <c r="DG7" i="35"/>
  <c r="HY6" i="2"/>
  <c r="DH7" i="35"/>
  <c r="HZ6" i="2"/>
  <c r="DI7" i="35"/>
  <c r="IA6" i="2"/>
  <c r="DJ7" i="35"/>
  <c r="I607" i="2"/>
  <c r="IB6" i="2"/>
  <c r="DK7" i="35"/>
  <c r="A625" i="2"/>
  <c r="ID6" i="2"/>
  <c r="DM7" i="35"/>
  <c r="IE6" i="2"/>
  <c r="DN7" i="35"/>
  <c r="IF6" i="2"/>
  <c r="DO7" i="35"/>
  <c r="G629" i="2"/>
  <c r="IG6" i="2"/>
  <c r="DP7" i="35"/>
  <c r="IH6" i="2"/>
  <c r="DQ7" i="35"/>
  <c r="B575" i="2"/>
  <c r="B576" i="2"/>
  <c r="B577" i="2"/>
  <c r="B578" i="2"/>
  <c r="B579" i="2"/>
  <c r="B580" i="2"/>
  <c r="B581" i="2"/>
  <c r="B582" i="2"/>
  <c r="B583" i="2"/>
  <c r="B584" i="2"/>
  <c r="A584" i="2"/>
  <c r="A576" i="2"/>
  <c r="A582" i="2"/>
  <c r="A580" i="2"/>
  <c r="A577" i="2"/>
  <c r="A579" i="2"/>
  <c r="HM2" i="2"/>
  <c r="CV12" i="35"/>
  <c r="D575" i="2"/>
  <c r="D576" i="2"/>
  <c r="D577" i="2"/>
  <c r="D578" i="2"/>
  <c r="D579" i="2"/>
  <c r="D580" i="2"/>
  <c r="D581" i="2"/>
  <c r="D582" i="2"/>
  <c r="D583" i="2"/>
  <c r="D584" i="2"/>
  <c r="C578" i="2"/>
  <c r="C579" i="2"/>
  <c r="C577" i="2"/>
  <c r="C580" i="2"/>
  <c r="C583" i="2"/>
  <c r="HN2" i="2"/>
  <c r="CW12" i="35"/>
  <c r="F575" i="2"/>
  <c r="F576" i="2"/>
  <c r="F577" i="2"/>
  <c r="F578" i="2"/>
  <c r="F579" i="2"/>
  <c r="F580" i="2"/>
  <c r="F581" i="2"/>
  <c r="F582" i="2"/>
  <c r="F583" i="2"/>
  <c r="F584" i="2"/>
  <c r="E580" i="2"/>
  <c r="E584" i="2"/>
  <c r="E578" i="2"/>
  <c r="E579" i="2"/>
  <c r="E583" i="2"/>
  <c r="E576" i="2"/>
  <c r="HO2" i="2"/>
  <c r="CX12" i="35"/>
  <c r="H575" i="2"/>
  <c r="H576" i="2"/>
  <c r="H577" i="2"/>
  <c r="H578" i="2"/>
  <c r="H579" i="2"/>
  <c r="H580" i="2"/>
  <c r="H581" i="2"/>
  <c r="H582" i="2"/>
  <c r="H583" i="2"/>
  <c r="H584" i="2"/>
  <c r="G575" i="2"/>
  <c r="G583" i="2"/>
  <c r="G576" i="2"/>
  <c r="G584" i="2"/>
  <c r="G579" i="2"/>
  <c r="HP2" i="2"/>
  <c r="CY12" i="35"/>
  <c r="J575" i="2"/>
  <c r="J576" i="2"/>
  <c r="J577" i="2"/>
  <c r="J578" i="2"/>
  <c r="J579" i="2"/>
  <c r="J580" i="2"/>
  <c r="J581" i="2"/>
  <c r="J582" i="2"/>
  <c r="J583" i="2"/>
  <c r="J584" i="2"/>
  <c r="I576" i="2"/>
  <c r="I583" i="2"/>
  <c r="I575" i="2"/>
  <c r="HQ2" i="2"/>
  <c r="CZ12" i="35"/>
  <c r="B590" i="2"/>
  <c r="B591" i="2"/>
  <c r="B592" i="2"/>
  <c r="B593" i="2"/>
  <c r="B594" i="2"/>
  <c r="B595" i="2"/>
  <c r="B596" i="2"/>
  <c r="B597" i="2"/>
  <c r="B598" i="2"/>
  <c r="B599" i="2"/>
  <c r="A592" i="2"/>
  <c r="A590" i="2"/>
  <c r="A596" i="2"/>
  <c r="A595" i="2"/>
  <c r="A593" i="2"/>
  <c r="HS2" i="2"/>
  <c r="DB12" i="35"/>
  <c r="D590" i="2"/>
  <c r="D591" i="2"/>
  <c r="D592" i="2"/>
  <c r="D593" i="2"/>
  <c r="D594" i="2"/>
  <c r="D595" i="2"/>
  <c r="D596" i="2"/>
  <c r="D597" i="2"/>
  <c r="D598" i="2"/>
  <c r="D599" i="2"/>
  <c r="C597" i="2"/>
  <c r="C591" i="2"/>
  <c r="HT2" i="2"/>
  <c r="DC12" i="35"/>
  <c r="F590" i="2"/>
  <c r="F591" i="2"/>
  <c r="F592" i="2"/>
  <c r="F593" i="2"/>
  <c r="F594" i="2"/>
  <c r="F595" i="2"/>
  <c r="F596" i="2"/>
  <c r="F597" i="2"/>
  <c r="F598" i="2"/>
  <c r="F599" i="2"/>
  <c r="E591" i="2"/>
  <c r="E590" i="2"/>
  <c r="E599" i="2"/>
  <c r="E598" i="2"/>
  <c r="HU2" i="2"/>
  <c r="DD12" i="35"/>
  <c r="H590" i="2"/>
  <c r="H591" i="2"/>
  <c r="H592" i="2"/>
  <c r="H593" i="2"/>
  <c r="H594" i="2"/>
  <c r="H595" i="2"/>
  <c r="H596" i="2"/>
  <c r="H597" i="2"/>
  <c r="H598" i="2"/>
  <c r="H599" i="2"/>
  <c r="G597" i="2"/>
  <c r="G598" i="2"/>
  <c r="G590" i="2"/>
  <c r="G592" i="2"/>
  <c r="G594" i="2"/>
  <c r="G596" i="2"/>
  <c r="HV2" i="2"/>
  <c r="DE12" i="35"/>
  <c r="J590" i="2"/>
  <c r="J591" i="2"/>
  <c r="J592" i="2"/>
  <c r="J593" i="2"/>
  <c r="J594" i="2"/>
  <c r="J595" i="2"/>
  <c r="J596" i="2"/>
  <c r="J597" i="2"/>
  <c r="J598" i="2"/>
  <c r="J599" i="2"/>
  <c r="I590" i="2"/>
  <c r="I593" i="2"/>
  <c r="I595" i="2"/>
  <c r="I598" i="2"/>
  <c r="HW2" i="2"/>
  <c r="DF12" i="35"/>
  <c r="A578" i="2"/>
  <c r="HM3" i="2"/>
  <c r="CV13" i="35"/>
  <c r="C576" i="2"/>
  <c r="C582" i="2"/>
  <c r="C584" i="2"/>
  <c r="HN3" i="2"/>
  <c r="CW13" i="35"/>
  <c r="E581" i="2"/>
  <c r="E575" i="2"/>
  <c r="HO3" i="2"/>
  <c r="CX13" i="35"/>
  <c r="G582" i="2"/>
  <c r="G581" i="2"/>
  <c r="HP3" i="2"/>
  <c r="CY13" i="35"/>
  <c r="I577" i="2"/>
  <c r="I584" i="2"/>
  <c r="I578" i="2"/>
  <c r="I582" i="2"/>
  <c r="I581" i="2"/>
  <c r="HQ3" i="2"/>
  <c r="CZ13" i="35"/>
  <c r="A591" i="2"/>
  <c r="A598" i="2"/>
  <c r="A597" i="2"/>
  <c r="HS3" i="2"/>
  <c r="DB13" i="35"/>
  <c r="C596" i="2"/>
  <c r="C598" i="2"/>
  <c r="C590" i="2"/>
  <c r="C593" i="2"/>
  <c r="HT3" i="2"/>
  <c r="DC13" i="35"/>
  <c r="E595" i="2"/>
  <c r="E596" i="2"/>
  <c r="E597" i="2"/>
  <c r="HU3" i="2"/>
  <c r="DD13" i="35"/>
  <c r="G591" i="2"/>
  <c r="G599" i="2"/>
  <c r="HV3" i="2"/>
  <c r="DE13" i="35"/>
  <c r="I594" i="2"/>
  <c r="I597" i="2"/>
  <c r="I596" i="2"/>
  <c r="I591" i="2"/>
  <c r="HW3" i="2"/>
  <c r="DF13" i="35"/>
  <c r="A583" i="2"/>
  <c r="HM4" i="2"/>
  <c r="CV14" i="35"/>
  <c r="C581" i="2"/>
  <c r="HN4" i="2"/>
  <c r="CW14" i="35"/>
  <c r="HO4" i="2"/>
  <c r="G578" i="2"/>
  <c r="G580" i="2"/>
  <c r="HP4" i="2"/>
  <c r="CY14" i="35"/>
  <c r="I580" i="2"/>
  <c r="I579" i="2"/>
  <c r="HQ4" i="2"/>
  <c r="CZ14" i="35"/>
  <c r="A594" i="2"/>
  <c r="A599" i="2"/>
  <c r="HS4" i="2"/>
  <c r="DB14" i="35"/>
  <c r="C595" i="2"/>
  <c r="C599" i="2"/>
  <c r="C592" i="2"/>
  <c r="C594" i="2"/>
  <c r="HT4" i="2"/>
  <c r="DC14" i="35"/>
  <c r="E593" i="2"/>
  <c r="E592" i="2"/>
  <c r="HU4" i="2"/>
  <c r="G595" i="2"/>
  <c r="HV4" i="2"/>
  <c r="DE14" i="35"/>
  <c r="I592" i="2"/>
  <c r="I599" i="2"/>
  <c r="HW4" i="2"/>
  <c r="DF14" i="35"/>
  <c r="A581" i="2"/>
  <c r="HM5" i="2"/>
  <c r="CV15" i="35"/>
  <c r="C575" i="2"/>
  <c r="HN5" i="2"/>
  <c r="CW15" i="35"/>
  <c r="E582" i="2"/>
  <c r="HO5" i="2"/>
  <c r="CX15" i="35"/>
  <c r="G577" i="2"/>
  <c r="HP5" i="2"/>
  <c r="CY15" i="35"/>
  <c r="HQ5" i="2"/>
  <c r="CZ15" i="35"/>
  <c r="HS5" i="2"/>
  <c r="DB15" i="35"/>
  <c r="HT5" i="2"/>
  <c r="DC15" i="35"/>
  <c r="E594" i="2"/>
  <c r="HU5" i="2"/>
  <c r="DD15" i="35"/>
  <c r="G593" i="2"/>
  <c r="HV5" i="2"/>
  <c r="DE15" i="35"/>
  <c r="HW5" i="2"/>
  <c r="DF15" i="35"/>
  <c r="A575" i="2"/>
  <c r="HM6" i="2"/>
  <c r="CV16" i="35"/>
  <c r="HN6" i="2"/>
  <c r="CW16" i="35"/>
  <c r="HO6" i="2"/>
  <c r="CX16" i="35"/>
  <c r="HP6" i="2"/>
  <c r="CY16" i="35"/>
  <c r="HQ6" i="2"/>
  <c r="CZ16" i="35"/>
  <c r="HS6" i="2"/>
  <c r="DB16" i="35"/>
  <c r="HT6" i="2"/>
  <c r="DC16" i="35"/>
  <c r="HU6" i="2"/>
  <c r="DD16" i="35"/>
  <c r="HV6" i="2"/>
  <c r="DE16" i="35"/>
  <c r="HW6" i="2"/>
  <c r="DF16" i="35"/>
  <c r="B545" i="2"/>
  <c r="B546" i="2"/>
  <c r="B547" i="2"/>
  <c r="B548" i="2"/>
  <c r="B549" i="2"/>
  <c r="B550" i="2"/>
  <c r="B551" i="2"/>
  <c r="B552" i="2"/>
  <c r="B553" i="2"/>
  <c r="B554" i="2"/>
  <c r="A546" i="2"/>
  <c r="A554" i="2"/>
  <c r="A550" i="2"/>
  <c r="A553" i="2"/>
  <c r="A547" i="2"/>
  <c r="A549" i="2"/>
  <c r="HB2" i="2"/>
  <c r="CV3" i="35"/>
  <c r="D545" i="2"/>
  <c r="D546" i="2"/>
  <c r="D547" i="2"/>
  <c r="D548" i="2"/>
  <c r="D549" i="2"/>
  <c r="D550" i="2"/>
  <c r="D551" i="2"/>
  <c r="D552" i="2"/>
  <c r="D553" i="2"/>
  <c r="D554" i="2"/>
  <c r="C551" i="2"/>
  <c r="C546" i="2"/>
  <c r="C549" i="2"/>
  <c r="C545" i="2"/>
  <c r="C547" i="2"/>
  <c r="C552" i="2"/>
  <c r="HC2" i="2"/>
  <c r="CW3" i="35"/>
  <c r="F545" i="2"/>
  <c r="F546" i="2"/>
  <c r="F547" i="2"/>
  <c r="F548" i="2"/>
  <c r="F549" i="2"/>
  <c r="F550" i="2"/>
  <c r="F551" i="2"/>
  <c r="F552" i="2"/>
  <c r="F553" i="2"/>
  <c r="F554" i="2"/>
  <c r="E554" i="2"/>
  <c r="E548" i="2"/>
  <c r="E553" i="2"/>
  <c r="E552" i="2"/>
  <c r="E551" i="2"/>
  <c r="HD2" i="2"/>
  <c r="CX3" i="35"/>
  <c r="H545" i="2"/>
  <c r="H546" i="2"/>
  <c r="H547" i="2"/>
  <c r="H548" i="2"/>
  <c r="H549" i="2"/>
  <c r="H550" i="2"/>
  <c r="H551" i="2"/>
  <c r="H552" i="2"/>
  <c r="H553" i="2"/>
  <c r="H554" i="2"/>
  <c r="G547" i="2"/>
  <c r="G551" i="2"/>
  <c r="G549" i="2"/>
  <c r="G553" i="2"/>
  <c r="G548" i="2"/>
  <c r="HE2" i="2"/>
  <c r="CY3" i="35"/>
  <c r="J545" i="2"/>
  <c r="J546" i="2"/>
  <c r="J547" i="2"/>
  <c r="J548" i="2"/>
  <c r="J549" i="2"/>
  <c r="J550" i="2"/>
  <c r="J551" i="2"/>
  <c r="J552" i="2"/>
  <c r="J553" i="2"/>
  <c r="J554" i="2"/>
  <c r="I551" i="2"/>
  <c r="I550" i="2"/>
  <c r="I552" i="2"/>
  <c r="I546" i="2"/>
  <c r="HF2" i="2"/>
  <c r="CZ3" i="35"/>
  <c r="B560" i="2"/>
  <c r="B561" i="2"/>
  <c r="B562" i="2"/>
  <c r="B563" i="2"/>
  <c r="B564" i="2"/>
  <c r="B565" i="2"/>
  <c r="B566" i="2"/>
  <c r="B567" i="2"/>
  <c r="B568" i="2"/>
  <c r="B569" i="2"/>
  <c r="A567" i="2"/>
  <c r="A560" i="2"/>
  <c r="A562" i="2"/>
  <c r="A561" i="2"/>
  <c r="HH2" i="2"/>
  <c r="DB3" i="35"/>
  <c r="D560" i="2"/>
  <c r="D561" i="2"/>
  <c r="D562" i="2"/>
  <c r="D563" i="2"/>
  <c r="D564" i="2"/>
  <c r="D565" i="2"/>
  <c r="D566" i="2"/>
  <c r="D567" i="2"/>
  <c r="D568" i="2"/>
  <c r="D569" i="2"/>
  <c r="C561" i="2"/>
  <c r="C567" i="2"/>
  <c r="C565" i="2"/>
  <c r="C569" i="2"/>
  <c r="HI2" i="2"/>
  <c r="DC3" i="35"/>
  <c r="F560" i="2"/>
  <c r="F561" i="2"/>
  <c r="F562" i="2"/>
  <c r="F563" i="2"/>
  <c r="F564" i="2"/>
  <c r="F565" i="2"/>
  <c r="F566" i="2"/>
  <c r="F567" i="2"/>
  <c r="F568" i="2"/>
  <c r="F569" i="2"/>
  <c r="E568" i="2"/>
  <c r="E561" i="2"/>
  <c r="E564" i="2"/>
  <c r="E566" i="2"/>
  <c r="E569" i="2"/>
  <c r="E567" i="2"/>
  <c r="HJ2" i="2"/>
  <c r="DD3" i="35"/>
  <c r="H560" i="2"/>
  <c r="H561" i="2"/>
  <c r="H562" i="2"/>
  <c r="H563" i="2"/>
  <c r="H564" i="2"/>
  <c r="H565" i="2"/>
  <c r="H566" i="2"/>
  <c r="H567" i="2"/>
  <c r="H568" i="2"/>
  <c r="H569" i="2"/>
  <c r="G561" i="2"/>
  <c r="G567" i="2"/>
  <c r="G560" i="2"/>
  <c r="G564" i="2"/>
  <c r="HK2" i="2"/>
  <c r="DE3" i="35"/>
  <c r="J560" i="2"/>
  <c r="J561" i="2"/>
  <c r="J562" i="2"/>
  <c r="J563" i="2"/>
  <c r="J564" i="2"/>
  <c r="J565" i="2"/>
  <c r="J566" i="2"/>
  <c r="J567" i="2"/>
  <c r="J568" i="2"/>
  <c r="J569" i="2"/>
  <c r="I561" i="2"/>
  <c r="I564" i="2"/>
  <c r="I562" i="2"/>
  <c r="I569" i="2"/>
  <c r="I566" i="2"/>
  <c r="HL2" i="2"/>
  <c r="DF3" i="35"/>
  <c r="A548" i="2"/>
  <c r="A545" i="2"/>
  <c r="HB3" i="2"/>
  <c r="CV4" i="35"/>
  <c r="C550" i="2"/>
  <c r="C554" i="2"/>
  <c r="HC3" i="2"/>
  <c r="CW4" i="35"/>
  <c r="E547" i="2"/>
  <c r="E549" i="2"/>
  <c r="E545" i="2"/>
  <c r="E550" i="2"/>
  <c r="HD3" i="2"/>
  <c r="CX4" i="35"/>
  <c r="G545" i="2"/>
  <c r="G550" i="2"/>
  <c r="G552" i="2"/>
  <c r="HE3" i="2"/>
  <c r="CY4" i="35"/>
  <c r="I545" i="2"/>
  <c r="I548" i="2"/>
  <c r="I549" i="2"/>
  <c r="HF3" i="2"/>
  <c r="CZ4" i="35"/>
  <c r="A569" i="2"/>
  <c r="A563" i="2"/>
  <c r="HH3" i="2"/>
  <c r="DB4" i="35"/>
  <c r="C563" i="2"/>
  <c r="C564" i="2"/>
  <c r="HI3" i="2"/>
  <c r="DC4" i="35"/>
  <c r="E563" i="2"/>
  <c r="E565" i="2"/>
  <c r="HJ3" i="2"/>
  <c r="DD4" i="35"/>
  <c r="G569" i="2"/>
  <c r="G568" i="2"/>
  <c r="G566" i="2"/>
  <c r="HK3" i="2"/>
  <c r="DE4" i="35"/>
  <c r="I567" i="2"/>
  <c r="I568" i="2"/>
  <c r="I563" i="2"/>
  <c r="HL3" i="2"/>
  <c r="DF4" i="35"/>
  <c r="A552" i="2"/>
  <c r="HB4" i="2"/>
  <c r="CV5" i="35"/>
  <c r="C553" i="2"/>
  <c r="HC4" i="2"/>
  <c r="CW5" i="35"/>
  <c r="HD4" i="2"/>
  <c r="G554" i="2"/>
  <c r="G546" i="2"/>
  <c r="HE4" i="2"/>
  <c r="CY5" i="35"/>
  <c r="I554" i="2"/>
  <c r="I547" i="2"/>
  <c r="I553" i="2"/>
  <c r="HF4" i="2"/>
  <c r="CZ5" i="35"/>
  <c r="A568" i="2"/>
  <c r="A565" i="2"/>
  <c r="A566" i="2"/>
  <c r="HH4" i="2"/>
  <c r="DB5" i="35"/>
  <c r="C560" i="2"/>
  <c r="HI4" i="2"/>
  <c r="DC5" i="35"/>
  <c r="E562" i="2"/>
  <c r="HJ4" i="2"/>
  <c r="HK4" i="2"/>
  <c r="DE5" i="35"/>
  <c r="I560" i="2"/>
  <c r="HL4" i="2"/>
  <c r="DF5" i="35"/>
  <c r="A551" i="2"/>
  <c r="HB5" i="2"/>
  <c r="CV6" i="35"/>
  <c r="C548" i="2"/>
  <c r="HC5" i="2"/>
  <c r="CW6" i="35"/>
  <c r="HD5" i="2"/>
  <c r="CX6" i="35"/>
  <c r="HE5" i="2"/>
  <c r="CY6" i="35"/>
  <c r="HF5" i="2"/>
  <c r="CZ6" i="35"/>
  <c r="HH5" i="2"/>
  <c r="DB6" i="35"/>
  <c r="C562" i="2"/>
  <c r="C568" i="2"/>
  <c r="C566" i="2"/>
  <c r="HI5" i="2"/>
  <c r="DC6" i="35"/>
  <c r="E560" i="2"/>
  <c r="HJ5" i="2"/>
  <c r="DD6" i="35"/>
  <c r="G565" i="2"/>
  <c r="HK5" i="2"/>
  <c r="DE6" i="35"/>
  <c r="I565" i="2"/>
  <c r="HL5" i="2"/>
  <c r="DF6" i="35"/>
  <c r="HB6" i="2"/>
  <c r="CV7" i="35"/>
  <c r="HC6" i="2"/>
  <c r="CW7" i="35"/>
  <c r="E546" i="2"/>
  <c r="HD6" i="2"/>
  <c r="CX7" i="35"/>
  <c r="HE6" i="2"/>
  <c r="CY7" i="35"/>
  <c r="HF6" i="2"/>
  <c r="CZ7" i="35"/>
  <c r="A564" i="2"/>
  <c r="HH6" i="2"/>
  <c r="DB7" i="35"/>
  <c r="HI6" i="2"/>
  <c r="DC7" i="35"/>
  <c r="HJ6" i="2"/>
  <c r="DD7" i="35"/>
  <c r="G563" i="2"/>
  <c r="G562" i="2"/>
  <c r="HK6" i="2"/>
  <c r="DE7" i="35"/>
  <c r="HL6" i="2"/>
  <c r="DF7" i="35"/>
  <c r="B515" i="2"/>
  <c r="B516" i="2"/>
  <c r="B517" i="2"/>
  <c r="B518" i="2"/>
  <c r="B519" i="2"/>
  <c r="B520" i="2"/>
  <c r="B521" i="2"/>
  <c r="B522" i="2"/>
  <c r="B523" i="2"/>
  <c r="B524" i="2"/>
  <c r="A516" i="2"/>
  <c r="A523" i="2"/>
  <c r="A519" i="2"/>
  <c r="GQ2" i="2"/>
  <c r="CK12" i="35"/>
  <c r="D515" i="2"/>
  <c r="D516" i="2"/>
  <c r="D517" i="2"/>
  <c r="D518" i="2"/>
  <c r="D519" i="2"/>
  <c r="D520" i="2"/>
  <c r="D521" i="2"/>
  <c r="D522" i="2"/>
  <c r="D523" i="2"/>
  <c r="D524" i="2"/>
  <c r="C524" i="2"/>
  <c r="C515" i="2"/>
  <c r="C520" i="2"/>
  <c r="C516" i="2"/>
  <c r="GR2" i="2"/>
  <c r="CL12" i="35"/>
  <c r="F515" i="2"/>
  <c r="F516" i="2"/>
  <c r="F517" i="2"/>
  <c r="F518" i="2"/>
  <c r="F519" i="2"/>
  <c r="F520" i="2"/>
  <c r="F521" i="2"/>
  <c r="F522" i="2"/>
  <c r="F523" i="2"/>
  <c r="F524" i="2"/>
  <c r="E523" i="2"/>
  <c r="E517" i="2"/>
  <c r="E520" i="2"/>
  <c r="E524" i="2"/>
  <c r="E515" i="2"/>
  <c r="GS2" i="2"/>
  <c r="CM12" i="35"/>
  <c r="H515" i="2"/>
  <c r="H516" i="2"/>
  <c r="H517" i="2"/>
  <c r="H518" i="2"/>
  <c r="H519" i="2"/>
  <c r="H520" i="2"/>
  <c r="H521" i="2"/>
  <c r="H522" i="2"/>
  <c r="H523" i="2"/>
  <c r="H524" i="2"/>
  <c r="G518" i="2"/>
  <c r="G521" i="2"/>
  <c r="G515" i="2"/>
  <c r="G516" i="2"/>
  <c r="G520" i="2"/>
  <c r="GT2" i="2"/>
  <c r="CN12" i="35"/>
  <c r="J515" i="2"/>
  <c r="J516" i="2"/>
  <c r="J517" i="2"/>
  <c r="J518" i="2"/>
  <c r="J519" i="2"/>
  <c r="J520" i="2"/>
  <c r="J521" i="2"/>
  <c r="J522" i="2"/>
  <c r="J523" i="2"/>
  <c r="J524" i="2"/>
  <c r="I523" i="2"/>
  <c r="I518" i="2"/>
  <c r="I524" i="2"/>
  <c r="I515" i="2"/>
  <c r="GU2" i="2"/>
  <c r="CO12" i="35"/>
  <c r="B530" i="2"/>
  <c r="B531" i="2"/>
  <c r="B532" i="2"/>
  <c r="B533" i="2"/>
  <c r="B534" i="2"/>
  <c r="B535" i="2"/>
  <c r="B536" i="2"/>
  <c r="B537" i="2"/>
  <c r="B538" i="2"/>
  <c r="B539" i="2"/>
  <c r="A534" i="2"/>
  <c r="A535" i="2"/>
  <c r="A532" i="2"/>
  <c r="A536" i="2"/>
  <c r="A531" i="2"/>
  <c r="GW2" i="2"/>
  <c r="CQ12" i="35"/>
  <c r="D530" i="2"/>
  <c r="D531" i="2"/>
  <c r="D532" i="2"/>
  <c r="D533" i="2"/>
  <c r="D534" i="2"/>
  <c r="D535" i="2"/>
  <c r="D536" i="2"/>
  <c r="D537" i="2"/>
  <c r="D538" i="2"/>
  <c r="D539" i="2"/>
  <c r="C532" i="2"/>
  <c r="C537" i="2"/>
  <c r="C531" i="2"/>
  <c r="C535" i="2"/>
  <c r="C538" i="2"/>
  <c r="GX2" i="2"/>
  <c r="CR12" i="35"/>
  <c r="F530" i="2"/>
  <c r="F531" i="2"/>
  <c r="F532" i="2"/>
  <c r="F533" i="2"/>
  <c r="F534" i="2"/>
  <c r="F535" i="2"/>
  <c r="F536" i="2"/>
  <c r="F537" i="2"/>
  <c r="F538" i="2"/>
  <c r="F539" i="2"/>
  <c r="E537" i="2"/>
  <c r="E532" i="2"/>
  <c r="E531" i="2"/>
  <c r="E530" i="2"/>
  <c r="E536" i="2"/>
  <c r="GY2" i="2"/>
  <c r="CS12" i="35"/>
  <c r="H530" i="2"/>
  <c r="H531" i="2"/>
  <c r="H532" i="2"/>
  <c r="H533" i="2"/>
  <c r="H534" i="2"/>
  <c r="H535" i="2"/>
  <c r="H536" i="2"/>
  <c r="H537" i="2"/>
  <c r="H538" i="2"/>
  <c r="H539" i="2"/>
  <c r="G537" i="2"/>
  <c r="G535" i="2"/>
  <c r="G531" i="2"/>
  <c r="G536" i="2"/>
  <c r="G534" i="2"/>
  <c r="G532" i="2"/>
  <c r="GZ2" i="2"/>
  <c r="CT12" i="35"/>
  <c r="J530" i="2"/>
  <c r="J531" i="2"/>
  <c r="J532" i="2"/>
  <c r="J533" i="2"/>
  <c r="J534" i="2"/>
  <c r="J535" i="2"/>
  <c r="J536" i="2"/>
  <c r="J537" i="2"/>
  <c r="J538" i="2"/>
  <c r="J539" i="2"/>
  <c r="I534" i="2"/>
  <c r="I530" i="2"/>
  <c r="I535" i="2"/>
  <c r="I531" i="2"/>
  <c r="I537" i="2"/>
  <c r="HA2" i="2"/>
  <c r="CU12" i="35"/>
  <c r="A520" i="2"/>
  <c r="A515" i="2"/>
  <c r="A521" i="2"/>
  <c r="A522" i="2"/>
  <c r="A524" i="2"/>
  <c r="GQ3" i="2"/>
  <c r="CK13" i="35"/>
  <c r="C518" i="2"/>
  <c r="C521" i="2"/>
  <c r="GR3" i="2"/>
  <c r="CL13" i="35"/>
  <c r="E521" i="2"/>
  <c r="GS3" i="2"/>
  <c r="CM13" i="35"/>
  <c r="G519" i="2"/>
  <c r="G524" i="2"/>
  <c r="GT3" i="2"/>
  <c r="CN13" i="35"/>
  <c r="I519" i="2"/>
  <c r="I516" i="2"/>
  <c r="I522" i="2"/>
  <c r="GU3" i="2"/>
  <c r="CO13" i="35"/>
  <c r="A530" i="2"/>
  <c r="A539" i="2"/>
  <c r="A538" i="2"/>
  <c r="GW3" i="2"/>
  <c r="CQ13" i="35"/>
  <c r="C533" i="2"/>
  <c r="C534" i="2"/>
  <c r="GX3" i="2"/>
  <c r="CR13" i="35"/>
  <c r="E535" i="2"/>
  <c r="E533" i="2"/>
  <c r="GY3" i="2"/>
  <c r="CS13" i="35"/>
  <c r="G539" i="2"/>
  <c r="G530" i="2"/>
  <c r="GZ3" i="2"/>
  <c r="CT13" i="35"/>
  <c r="I538" i="2"/>
  <c r="I533" i="2"/>
  <c r="I536" i="2"/>
  <c r="I532" i="2"/>
  <c r="HA3" i="2"/>
  <c r="CU13" i="35"/>
  <c r="A518" i="2"/>
  <c r="GQ4" i="2"/>
  <c r="CK14" i="35"/>
  <c r="C519" i="2"/>
  <c r="GR4" i="2"/>
  <c r="CL14" i="35"/>
  <c r="E516" i="2"/>
  <c r="E518" i="2"/>
  <c r="GS4" i="2"/>
  <c r="G517" i="2"/>
  <c r="G523" i="2"/>
  <c r="GT4" i="2"/>
  <c r="CN14" i="35"/>
  <c r="I520" i="2"/>
  <c r="GU4" i="2"/>
  <c r="CO14" i="35"/>
  <c r="A533" i="2"/>
  <c r="GW4" i="2"/>
  <c r="CQ14" i="35"/>
  <c r="C539" i="2"/>
  <c r="GX4" i="2"/>
  <c r="CR14" i="35"/>
  <c r="E538" i="2"/>
  <c r="E539" i="2"/>
  <c r="GY4" i="2"/>
  <c r="G533" i="2"/>
  <c r="GZ4" i="2"/>
  <c r="CT14" i="35"/>
  <c r="HA4" i="2"/>
  <c r="CU14" i="35"/>
  <c r="GQ5" i="2"/>
  <c r="CK15" i="35"/>
  <c r="C517" i="2"/>
  <c r="C522" i="2"/>
  <c r="GR5" i="2"/>
  <c r="CL15" i="35"/>
  <c r="E522" i="2"/>
  <c r="GS5" i="2"/>
  <c r="CM15" i="35"/>
  <c r="G522" i="2"/>
  <c r="GT5" i="2"/>
  <c r="CN15" i="35"/>
  <c r="I517" i="2"/>
  <c r="I521" i="2"/>
  <c r="GU5" i="2"/>
  <c r="CO15" i="35"/>
  <c r="A537" i="2"/>
  <c r="GW5" i="2"/>
  <c r="CQ15" i="35"/>
  <c r="GX5" i="2"/>
  <c r="CR15" i="35"/>
  <c r="GY5" i="2"/>
  <c r="CS15" i="35"/>
  <c r="G538" i="2"/>
  <c r="GZ5" i="2"/>
  <c r="CT15" i="35"/>
  <c r="I539" i="2"/>
  <c r="HA5" i="2"/>
  <c r="CU15" i="35"/>
  <c r="GQ6" i="2"/>
  <c r="CK16" i="35"/>
  <c r="C523" i="2"/>
  <c r="GR6" i="2"/>
  <c r="CL16" i="35"/>
  <c r="GS6" i="2"/>
  <c r="CM16" i="35"/>
  <c r="GT6" i="2"/>
  <c r="CN16" i="35"/>
  <c r="GU6" i="2"/>
  <c r="CO16" i="35"/>
  <c r="GW6" i="2"/>
  <c r="CQ16" i="35"/>
  <c r="C536" i="2"/>
  <c r="GX6" i="2"/>
  <c r="CR16" i="35"/>
  <c r="E534" i="2"/>
  <c r="GY6" i="2"/>
  <c r="CS16" i="35"/>
  <c r="GZ6" i="2"/>
  <c r="CT16" i="35"/>
  <c r="HA6" i="2"/>
  <c r="CU16" i="35"/>
  <c r="B485" i="2"/>
  <c r="B486" i="2"/>
  <c r="B487" i="2"/>
  <c r="B488" i="2"/>
  <c r="B489" i="2"/>
  <c r="B490" i="2"/>
  <c r="B491" i="2"/>
  <c r="B492" i="2"/>
  <c r="B493" i="2"/>
  <c r="B494" i="2"/>
  <c r="A494" i="2"/>
  <c r="A490" i="2"/>
  <c r="A486" i="2"/>
  <c r="A489" i="2"/>
  <c r="A487" i="2"/>
  <c r="A491" i="2"/>
  <c r="GF2" i="2"/>
  <c r="CK3" i="35"/>
  <c r="D485" i="2"/>
  <c r="D486" i="2"/>
  <c r="D487" i="2"/>
  <c r="D488" i="2"/>
  <c r="D489" i="2"/>
  <c r="D490" i="2"/>
  <c r="D491" i="2"/>
  <c r="D492" i="2"/>
  <c r="D493" i="2"/>
  <c r="D494" i="2"/>
  <c r="C486" i="2"/>
  <c r="C487" i="2"/>
  <c r="C491" i="2"/>
  <c r="C485" i="2"/>
  <c r="GG2" i="2"/>
  <c r="CL3" i="35"/>
  <c r="F485" i="2"/>
  <c r="F486" i="2"/>
  <c r="F487" i="2"/>
  <c r="F488" i="2"/>
  <c r="F489" i="2"/>
  <c r="F490" i="2"/>
  <c r="F491" i="2"/>
  <c r="F492" i="2"/>
  <c r="F493" i="2"/>
  <c r="F494" i="2"/>
  <c r="E492" i="2"/>
  <c r="E494" i="2"/>
  <c r="E493" i="2"/>
  <c r="E489" i="2"/>
  <c r="E488" i="2"/>
  <c r="GH2" i="2"/>
  <c r="CM3" i="35"/>
  <c r="H485" i="2"/>
  <c r="H486" i="2"/>
  <c r="H487" i="2"/>
  <c r="H488" i="2"/>
  <c r="H489" i="2"/>
  <c r="H490" i="2"/>
  <c r="H491" i="2"/>
  <c r="H492" i="2"/>
  <c r="H493" i="2"/>
  <c r="H494" i="2"/>
  <c r="G492" i="2"/>
  <c r="G490" i="2"/>
  <c r="G494" i="2"/>
  <c r="G489" i="2"/>
  <c r="G487" i="2"/>
  <c r="GI2" i="2"/>
  <c r="CN3" i="35"/>
  <c r="J485" i="2"/>
  <c r="J486" i="2"/>
  <c r="J487" i="2"/>
  <c r="J488" i="2"/>
  <c r="J489" i="2"/>
  <c r="J490" i="2"/>
  <c r="J491" i="2"/>
  <c r="J492" i="2"/>
  <c r="J493" i="2"/>
  <c r="J494" i="2"/>
  <c r="I493" i="2"/>
  <c r="I492" i="2"/>
  <c r="I488" i="2"/>
  <c r="I489" i="2"/>
  <c r="I487" i="2"/>
  <c r="GJ2" i="2"/>
  <c r="CO3" i="35"/>
  <c r="B500" i="2"/>
  <c r="B501" i="2"/>
  <c r="B502" i="2"/>
  <c r="B503" i="2"/>
  <c r="B504" i="2"/>
  <c r="B505" i="2"/>
  <c r="B506" i="2"/>
  <c r="B507" i="2"/>
  <c r="B508" i="2"/>
  <c r="B509" i="2"/>
  <c r="A504" i="2"/>
  <c r="A500" i="2"/>
  <c r="A503" i="2"/>
  <c r="A509" i="2"/>
  <c r="A502" i="2"/>
  <c r="GL2" i="2"/>
  <c r="CQ3" i="35"/>
  <c r="D500" i="2"/>
  <c r="D501" i="2"/>
  <c r="D502" i="2"/>
  <c r="D503" i="2"/>
  <c r="D504" i="2"/>
  <c r="D505" i="2"/>
  <c r="D506" i="2"/>
  <c r="D507" i="2"/>
  <c r="D508" i="2"/>
  <c r="D509" i="2"/>
  <c r="C503" i="2"/>
  <c r="C505" i="2"/>
  <c r="C506" i="2"/>
  <c r="C504" i="2"/>
  <c r="GM2" i="2"/>
  <c r="CR3" i="35"/>
  <c r="F500" i="2"/>
  <c r="F501" i="2"/>
  <c r="F502" i="2"/>
  <c r="F503" i="2"/>
  <c r="F504" i="2"/>
  <c r="F505" i="2"/>
  <c r="F506" i="2"/>
  <c r="F507" i="2"/>
  <c r="F508" i="2"/>
  <c r="F509" i="2"/>
  <c r="E505" i="2"/>
  <c r="E506" i="2"/>
  <c r="E507" i="2"/>
  <c r="E500" i="2"/>
  <c r="GN2" i="2"/>
  <c r="CS3" i="35"/>
  <c r="H500" i="2"/>
  <c r="H501" i="2"/>
  <c r="H502" i="2"/>
  <c r="H503" i="2"/>
  <c r="H504" i="2"/>
  <c r="H505" i="2"/>
  <c r="H506" i="2"/>
  <c r="H507" i="2"/>
  <c r="H508" i="2"/>
  <c r="H509" i="2"/>
  <c r="G501" i="2"/>
  <c r="G507" i="2"/>
  <c r="G500" i="2"/>
  <c r="G509" i="2"/>
  <c r="G502" i="2"/>
  <c r="GO2" i="2"/>
  <c r="CT3" i="35"/>
  <c r="J500" i="2"/>
  <c r="J501" i="2"/>
  <c r="J502" i="2"/>
  <c r="J503" i="2"/>
  <c r="J504" i="2"/>
  <c r="J505" i="2"/>
  <c r="J506" i="2"/>
  <c r="J507" i="2"/>
  <c r="J508" i="2"/>
  <c r="J509" i="2"/>
  <c r="I501" i="2"/>
  <c r="I507" i="2"/>
  <c r="I503" i="2"/>
  <c r="I505" i="2"/>
  <c r="I509" i="2"/>
  <c r="GP2" i="2"/>
  <c r="CU3" i="35"/>
  <c r="A493" i="2"/>
  <c r="A485" i="2"/>
  <c r="A488" i="2"/>
  <c r="GF3" i="2"/>
  <c r="CK4" i="35"/>
  <c r="C492" i="2"/>
  <c r="C493" i="2"/>
  <c r="C488" i="2"/>
  <c r="GG3" i="2"/>
  <c r="CL4" i="35"/>
  <c r="E487" i="2"/>
  <c r="E485" i="2"/>
  <c r="E486" i="2"/>
  <c r="GH3" i="2"/>
  <c r="CM4" i="35"/>
  <c r="G485" i="2"/>
  <c r="G491" i="2"/>
  <c r="G488" i="2"/>
  <c r="GI3" i="2"/>
  <c r="CN4" i="35"/>
  <c r="I486" i="2"/>
  <c r="I485" i="2"/>
  <c r="GJ3" i="2"/>
  <c r="CO4" i="35"/>
  <c r="A506" i="2"/>
  <c r="A505" i="2"/>
  <c r="A508" i="2"/>
  <c r="GL3" i="2"/>
  <c r="CQ4" i="35"/>
  <c r="C507" i="2"/>
  <c r="C502" i="2"/>
  <c r="C509" i="2"/>
  <c r="GM3" i="2"/>
  <c r="CR4" i="35"/>
  <c r="E502" i="2"/>
  <c r="E501" i="2"/>
  <c r="E504" i="2"/>
  <c r="GN3" i="2"/>
  <c r="CS4" i="35"/>
  <c r="G505" i="2"/>
  <c r="G506" i="2"/>
  <c r="GO3" i="2"/>
  <c r="CT4" i="35"/>
  <c r="I502" i="2"/>
  <c r="I500" i="2"/>
  <c r="I506" i="2"/>
  <c r="GP3" i="2"/>
  <c r="CU4" i="35"/>
  <c r="A492" i="2"/>
  <c r="GF4" i="2"/>
  <c r="CK5" i="35"/>
  <c r="C494" i="2"/>
  <c r="C489" i="2"/>
  <c r="GG4" i="2"/>
  <c r="CL5" i="35"/>
  <c r="E491" i="2"/>
  <c r="E490" i="2"/>
  <c r="GH4" i="2"/>
  <c r="G493" i="2"/>
  <c r="G486" i="2"/>
  <c r="GI4" i="2"/>
  <c r="CN5" i="35"/>
  <c r="I494" i="2"/>
  <c r="GJ4" i="2"/>
  <c r="CO5" i="35"/>
  <c r="A507" i="2"/>
  <c r="GL4" i="2"/>
  <c r="CQ5" i="35"/>
  <c r="C500" i="2"/>
  <c r="GM4" i="2"/>
  <c r="CR5" i="35"/>
  <c r="E509" i="2"/>
  <c r="E508" i="2"/>
  <c r="E503" i="2"/>
  <c r="GN4" i="2"/>
  <c r="G503" i="2"/>
  <c r="GO4" i="2"/>
  <c r="CT5" i="35"/>
  <c r="I504" i="2"/>
  <c r="GP4" i="2"/>
  <c r="CU5" i="35"/>
  <c r="GF5" i="2"/>
  <c r="CK6" i="35"/>
  <c r="GG5" i="2"/>
  <c r="CL6" i="35"/>
  <c r="GH5" i="2"/>
  <c r="CM6" i="35"/>
  <c r="GI5" i="2"/>
  <c r="CN6" i="35"/>
  <c r="I491" i="2"/>
  <c r="GJ5" i="2"/>
  <c r="CO6" i="35"/>
  <c r="A501" i="2"/>
  <c r="GL5" i="2"/>
  <c r="CQ6" i="35"/>
  <c r="C508" i="2"/>
  <c r="C501" i="2"/>
  <c r="GM5" i="2"/>
  <c r="CR6" i="35"/>
  <c r="GN5" i="2"/>
  <c r="CS6" i="35"/>
  <c r="GO5" i="2"/>
  <c r="CT6" i="35"/>
  <c r="I508" i="2"/>
  <c r="GP5" i="2"/>
  <c r="CU6" i="35"/>
  <c r="GF6" i="2"/>
  <c r="CK7" i="35"/>
  <c r="C490" i="2"/>
  <c r="GG6" i="2"/>
  <c r="CL7" i="35"/>
  <c r="GH6" i="2"/>
  <c r="CM7" i="35"/>
  <c r="GI6" i="2"/>
  <c r="CN7" i="35"/>
  <c r="I490" i="2"/>
  <c r="GJ6" i="2"/>
  <c r="CO7" i="35"/>
  <c r="GL6" i="2"/>
  <c r="CQ7" i="35"/>
  <c r="GM6" i="2"/>
  <c r="CR7" i="35"/>
  <c r="GN6" i="2"/>
  <c r="CS7" i="35"/>
  <c r="G508" i="2"/>
  <c r="GO6" i="2"/>
  <c r="CT7" i="35"/>
  <c r="GP6" i="2"/>
  <c r="CU7" i="35"/>
  <c r="B455" i="2"/>
  <c r="B456" i="2"/>
  <c r="B457" i="2"/>
  <c r="B458" i="2"/>
  <c r="B459" i="2"/>
  <c r="B460" i="2"/>
  <c r="B461" i="2"/>
  <c r="B462" i="2"/>
  <c r="B463" i="2"/>
  <c r="B464" i="2"/>
  <c r="A462" i="2"/>
  <c r="A460" i="2"/>
  <c r="A461" i="2"/>
  <c r="A455" i="2"/>
  <c r="FU2" i="2"/>
  <c r="BZ12" i="35"/>
  <c r="D455" i="2"/>
  <c r="D456" i="2"/>
  <c r="D457" i="2"/>
  <c r="D458" i="2"/>
  <c r="D459" i="2"/>
  <c r="D460" i="2"/>
  <c r="D461" i="2"/>
  <c r="D462" i="2"/>
  <c r="D463" i="2"/>
  <c r="D464" i="2"/>
  <c r="C462" i="2"/>
  <c r="C463" i="2"/>
  <c r="C458" i="2"/>
  <c r="C456" i="2"/>
  <c r="C460" i="2"/>
  <c r="C457" i="2"/>
  <c r="FV2" i="2"/>
  <c r="CA12" i="35"/>
  <c r="F455" i="2"/>
  <c r="F456" i="2"/>
  <c r="F457" i="2"/>
  <c r="F458" i="2"/>
  <c r="F459" i="2"/>
  <c r="F460" i="2"/>
  <c r="F461" i="2"/>
  <c r="F462" i="2"/>
  <c r="F463" i="2"/>
  <c r="F464" i="2"/>
  <c r="E463" i="2"/>
  <c r="E464" i="2"/>
  <c r="E460" i="2"/>
  <c r="E462" i="2"/>
  <c r="FW2" i="2"/>
  <c r="CB12" i="35"/>
  <c r="H455" i="2"/>
  <c r="H456" i="2"/>
  <c r="H457" i="2"/>
  <c r="H458" i="2"/>
  <c r="H459" i="2"/>
  <c r="H460" i="2"/>
  <c r="H461" i="2"/>
  <c r="H462" i="2"/>
  <c r="H463" i="2"/>
  <c r="H464" i="2"/>
  <c r="G460" i="2"/>
  <c r="G455" i="2"/>
  <c r="G462" i="2"/>
  <c r="G459" i="2"/>
  <c r="G456" i="2"/>
  <c r="G457" i="2"/>
  <c r="FX2" i="2"/>
  <c r="CC12" i="35"/>
  <c r="J455" i="2"/>
  <c r="J456" i="2"/>
  <c r="J457" i="2"/>
  <c r="J458" i="2"/>
  <c r="J459" i="2"/>
  <c r="J460" i="2"/>
  <c r="J461" i="2"/>
  <c r="J462" i="2"/>
  <c r="J463" i="2"/>
  <c r="J464" i="2"/>
  <c r="I459" i="2"/>
  <c r="I461" i="2"/>
  <c r="I455" i="2"/>
  <c r="I457" i="2"/>
  <c r="FY2" i="2"/>
  <c r="CD12" i="35"/>
  <c r="B470" i="2"/>
  <c r="B471" i="2"/>
  <c r="B472" i="2"/>
  <c r="B473" i="2"/>
  <c r="B474" i="2"/>
  <c r="B475" i="2"/>
  <c r="B476" i="2"/>
  <c r="B477" i="2"/>
  <c r="B478" i="2"/>
  <c r="B479" i="2"/>
  <c r="A478" i="2"/>
  <c r="A475" i="2"/>
  <c r="A473" i="2"/>
  <c r="A471" i="2"/>
  <c r="A474" i="2"/>
  <c r="GA2" i="2"/>
  <c r="CF12" i="35"/>
  <c r="D470" i="2"/>
  <c r="D471" i="2"/>
  <c r="D472" i="2"/>
  <c r="D473" i="2"/>
  <c r="D474" i="2"/>
  <c r="D475" i="2"/>
  <c r="D476" i="2"/>
  <c r="D477" i="2"/>
  <c r="D478" i="2"/>
  <c r="D479" i="2"/>
  <c r="C476" i="2"/>
  <c r="C475" i="2"/>
  <c r="C470" i="2"/>
  <c r="GB2" i="2"/>
  <c r="CG12" i="35"/>
  <c r="F470" i="2"/>
  <c r="F471" i="2"/>
  <c r="F472" i="2"/>
  <c r="F473" i="2"/>
  <c r="F474" i="2"/>
  <c r="F475" i="2"/>
  <c r="F476" i="2"/>
  <c r="F477" i="2"/>
  <c r="F478" i="2"/>
  <c r="F479" i="2"/>
  <c r="E474" i="2"/>
  <c r="E479" i="2"/>
  <c r="E478" i="2"/>
  <c r="E477" i="2"/>
  <c r="GC2" i="2"/>
  <c r="CH12" i="35"/>
  <c r="H470" i="2"/>
  <c r="H471" i="2"/>
  <c r="H472" i="2"/>
  <c r="H473" i="2"/>
  <c r="H474" i="2"/>
  <c r="H475" i="2"/>
  <c r="H476" i="2"/>
  <c r="H477" i="2"/>
  <c r="H478" i="2"/>
  <c r="H479" i="2"/>
  <c r="G470" i="2"/>
  <c r="G478" i="2"/>
  <c r="G473" i="2"/>
  <c r="G476" i="2"/>
  <c r="G479" i="2"/>
  <c r="GD2" i="2"/>
  <c r="CI12" i="35"/>
  <c r="J470" i="2"/>
  <c r="J471" i="2"/>
  <c r="J472" i="2"/>
  <c r="J473" i="2"/>
  <c r="J474" i="2"/>
  <c r="J475" i="2"/>
  <c r="J476" i="2"/>
  <c r="J477" i="2"/>
  <c r="J478" i="2"/>
  <c r="J479" i="2"/>
  <c r="I479" i="2"/>
  <c r="I478" i="2"/>
  <c r="I477" i="2"/>
  <c r="I476" i="2"/>
  <c r="I471" i="2"/>
  <c r="GE2" i="2"/>
  <c r="CJ12" i="35"/>
  <c r="A457" i="2"/>
  <c r="A463" i="2"/>
  <c r="A459" i="2"/>
  <c r="A458" i="2"/>
  <c r="FU3" i="2"/>
  <c r="BZ13" i="35"/>
  <c r="C455" i="2"/>
  <c r="FV3" i="2"/>
  <c r="CA13" i="35"/>
  <c r="E461" i="2"/>
  <c r="E459" i="2"/>
  <c r="FW3" i="2"/>
  <c r="CB13" i="35"/>
  <c r="G464" i="2"/>
  <c r="G463" i="2"/>
  <c r="G461" i="2"/>
  <c r="FX3" i="2"/>
  <c r="CC13" i="35"/>
  <c r="I464" i="2"/>
  <c r="I456" i="2"/>
  <c r="I460" i="2"/>
  <c r="FY3" i="2"/>
  <c r="CD13" i="35"/>
  <c r="A470" i="2"/>
  <c r="A472" i="2"/>
  <c r="A476" i="2"/>
  <c r="GA3" i="2"/>
  <c r="CF13" i="35"/>
  <c r="C473" i="2"/>
  <c r="GB3" i="2"/>
  <c r="CG13" i="35"/>
  <c r="E470" i="2"/>
  <c r="E472" i="2"/>
  <c r="GC3" i="2"/>
  <c r="CH13" i="35"/>
  <c r="G475" i="2"/>
  <c r="G477" i="2"/>
  <c r="G472" i="2"/>
  <c r="G471" i="2"/>
  <c r="GD3" i="2"/>
  <c r="CI13" i="35"/>
  <c r="I470" i="2"/>
  <c r="I473" i="2"/>
  <c r="GE3" i="2"/>
  <c r="CJ13" i="35"/>
  <c r="A456" i="2"/>
  <c r="FU4" i="2"/>
  <c r="BZ14" i="35"/>
  <c r="FV4" i="2"/>
  <c r="CA14" i="35"/>
  <c r="E458" i="2"/>
  <c r="FW4" i="2"/>
  <c r="G458" i="2"/>
  <c r="FX4" i="2"/>
  <c r="CC14" i="35"/>
  <c r="I462" i="2"/>
  <c r="I463" i="2"/>
  <c r="FY4" i="2"/>
  <c r="CD14" i="35"/>
  <c r="A477" i="2"/>
  <c r="A479" i="2"/>
  <c r="GA4" i="2"/>
  <c r="CF14" i="35"/>
  <c r="C479" i="2"/>
  <c r="C474" i="2"/>
  <c r="GB4" i="2"/>
  <c r="CG14" i="35"/>
  <c r="E475" i="2"/>
  <c r="E471" i="2"/>
  <c r="E473" i="2"/>
  <c r="GC4" i="2"/>
  <c r="G474" i="2"/>
  <c r="GD4" i="2"/>
  <c r="CI14" i="35"/>
  <c r="I474" i="2"/>
  <c r="I472" i="2"/>
  <c r="GE4" i="2"/>
  <c r="CJ14" i="35"/>
  <c r="A464" i="2"/>
  <c r="FU5" i="2"/>
  <c r="BZ15" i="35"/>
  <c r="C464" i="2"/>
  <c r="FV5" i="2"/>
  <c r="CA15" i="35"/>
  <c r="E455" i="2"/>
  <c r="E457" i="2"/>
  <c r="FW5" i="2"/>
  <c r="CB15" i="35"/>
  <c r="FX5" i="2"/>
  <c r="CC15" i="35"/>
  <c r="FY5" i="2"/>
  <c r="CD15" i="35"/>
  <c r="GA5" i="2"/>
  <c r="CF15" i="35"/>
  <c r="C477" i="2"/>
  <c r="C478" i="2"/>
  <c r="C472" i="2"/>
  <c r="C471" i="2"/>
  <c r="GB5" i="2"/>
  <c r="CG15" i="35"/>
  <c r="E476" i="2"/>
  <c r="GC5" i="2"/>
  <c r="CH15" i="35"/>
  <c r="GD5" i="2"/>
  <c r="CI15" i="35"/>
  <c r="I475" i="2"/>
  <c r="GE5" i="2"/>
  <c r="CJ15" i="35"/>
  <c r="FU6" i="2"/>
  <c r="BZ16" i="35"/>
  <c r="C459" i="2"/>
  <c r="C461" i="2"/>
  <c r="FV6" i="2"/>
  <c r="CA16" i="35"/>
  <c r="E456" i="2"/>
  <c r="FW6" i="2"/>
  <c r="CB16" i="35"/>
  <c r="FX6" i="2"/>
  <c r="CC16" i="35"/>
  <c r="I458" i="2"/>
  <c r="FY6" i="2"/>
  <c r="CD16" i="35"/>
  <c r="GA6" i="2"/>
  <c r="CF16" i="35"/>
  <c r="GB6" i="2"/>
  <c r="CG16" i="35"/>
  <c r="GC6" i="2"/>
  <c r="CH16" i="35"/>
  <c r="GD6" i="2"/>
  <c r="CI16" i="35"/>
  <c r="GE6" i="2"/>
  <c r="CJ16" i="35"/>
  <c r="B425" i="2"/>
  <c r="B426" i="2"/>
  <c r="B427" i="2"/>
  <c r="B428" i="2"/>
  <c r="B429" i="2"/>
  <c r="B430" i="2"/>
  <c r="B431" i="2"/>
  <c r="B432" i="2"/>
  <c r="B433" i="2"/>
  <c r="B434" i="2"/>
  <c r="A429" i="2"/>
  <c r="A433" i="2"/>
  <c r="A432" i="2"/>
  <c r="A426" i="2"/>
  <c r="FJ2" i="2"/>
  <c r="BZ3" i="35"/>
  <c r="D425" i="2"/>
  <c r="D426" i="2"/>
  <c r="D427" i="2"/>
  <c r="D428" i="2"/>
  <c r="D429" i="2"/>
  <c r="D430" i="2"/>
  <c r="D431" i="2"/>
  <c r="D432" i="2"/>
  <c r="D433" i="2"/>
  <c r="D434" i="2"/>
  <c r="C427" i="2"/>
  <c r="C433" i="2"/>
  <c r="C431" i="2"/>
  <c r="C425" i="2"/>
  <c r="C432" i="2"/>
  <c r="FK2" i="2"/>
  <c r="CA3" i="35"/>
  <c r="F425" i="2"/>
  <c r="F426" i="2"/>
  <c r="F427" i="2"/>
  <c r="F428" i="2"/>
  <c r="F429" i="2"/>
  <c r="F430" i="2"/>
  <c r="F431" i="2"/>
  <c r="F432" i="2"/>
  <c r="F433" i="2"/>
  <c r="F434" i="2"/>
  <c r="E432" i="2"/>
  <c r="E429" i="2"/>
  <c r="E434" i="2"/>
  <c r="E427" i="2"/>
  <c r="E428" i="2"/>
  <c r="FL2" i="2"/>
  <c r="CB3" i="35"/>
  <c r="H425" i="2"/>
  <c r="H426" i="2"/>
  <c r="H427" i="2"/>
  <c r="H428" i="2"/>
  <c r="H429" i="2"/>
  <c r="H430" i="2"/>
  <c r="H431" i="2"/>
  <c r="H432" i="2"/>
  <c r="H433" i="2"/>
  <c r="H434" i="2"/>
  <c r="G427" i="2"/>
  <c r="G431" i="2"/>
  <c r="G432" i="2"/>
  <c r="G434" i="2"/>
  <c r="FM2" i="2"/>
  <c r="CC3" i="35"/>
  <c r="J425" i="2"/>
  <c r="J426" i="2"/>
  <c r="J427" i="2"/>
  <c r="J428" i="2"/>
  <c r="J429" i="2"/>
  <c r="J430" i="2"/>
  <c r="J431" i="2"/>
  <c r="J432" i="2"/>
  <c r="J433" i="2"/>
  <c r="J434" i="2"/>
  <c r="I428" i="2"/>
  <c r="I426" i="2"/>
  <c r="I430" i="2"/>
  <c r="I432" i="2"/>
  <c r="FN2" i="2"/>
  <c r="CD3" i="35"/>
  <c r="B440" i="2"/>
  <c r="B441" i="2"/>
  <c r="B442" i="2"/>
  <c r="B443" i="2"/>
  <c r="B444" i="2"/>
  <c r="B445" i="2"/>
  <c r="B446" i="2"/>
  <c r="B447" i="2"/>
  <c r="B448" i="2"/>
  <c r="B449" i="2"/>
  <c r="A442" i="2"/>
  <c r="A440" i="2"/>
  <c r="A449" i="2"/>
  <c r="A446" i="2"/>
  <c r="A443" i="2"/>
  <c r="A444" i="2"/>
  <c r="FP2" i="2"/>
  <c r="CF3" i="35"/>
  <c r="D440" i="2"/>
  <c r="D441" i="2"/>
  <c r="D442" i="2"/>
  <c r="D443" i="2"/>
  <c r="D444" i="2"/>
  <c r="D445" i="2"/>
  <c r="D446" i="2"/>
  <c r="D447" i="2"/>
  <c r="D448" i="2"/>
  <c r="D449" i="2"/>
  <c r="C448" i="2"/>
  <c r="C449" i="2"/>
  <c r="C443" i="2"/>
  <c r="C447" i="2"/>
  <c r="C445" i="2"/>
  <c r="FQ2" i="2"/>
  <c r="CG3" i="35"/>
  <c r="F440" i="2"/>
  <c r="F441" i="2"/>
  <c r="F442" i="2"/>
  <c r="F443" i="2"/>
  <c r="F444" i="2"/>
  <c r="F445" i="2"/>
  <c r="F446" i="2"/>
  <c r="F447" i="2"/>
  <c r="F448" i="2"/>
  <c r="F449" i="2"/>
  <c r="E446" i="2"/>
  <c r="E440" i="2"/>
  <c r="E447" i="2"/>
  <c r="E448" i="2"/>
  <c r="E442" i="2"/>
  <c r="E445" i="2"/>
  <c r="FR2" i="2"/>
  <c r="CH3" i="35"/>
  <c r="H440" i="2"/>
  <c r="H441" i="2"/>
  <c r="H442" i="2"/>
  <c r="H443" i="2"/>
  <c r="H444" i="2"/>
  <c r="H445" i="2"/>
  <c r="H446" i="2"/>
  <c r="H447" i="2"/>
  <c r="H448" i="2"/>
  <c r="H449" i="2"/>
  <c r="G441" i="2"/>
  <c r="G446" i="2"/>
  <c r="G442" i="2"/>
  <c r="G448" i="2"/>
  <c r="FS2" i="2"/>
  <c r="CI3" i="35"/>
  <c r="J440" i="2"/>
  <c r="J441" i="2"/>
  <c r="J442" i="2"/>
  <c r="J443" i="2"/>
  <c r="J444" i="2"/>
  <c r="J445" i="2"/>
  <c r="J446" i="2"/>
  <c r="J447" i="2"/>
  <c r="J448" i="2"/>
  <c r="J449" i="2"/>
  <c r="I442" i="2"/>
  <c r="I447" i="2"/>
  <c r="I445" i="2"/>
  <c r="I443" i="2"/>
  <c r="FT2" i="2"/>
  <c r="CJ3" i="35"/>
  <c r="A430" i="2"/>
  <c r="A428" i="2"/>
  <c r="A434" i="2"/>
  <c r="FJ3" i="2"/>
  <c r="BZ4" i="35"/>
  <c r="C429" i="2"/>
  <c r="C428" i="2"/>
  <c r="C434" i="2"/>
  <c r="FK3" i="2"/>
  <c r="CA4" i="35"/>
  <c r="E433" i="2"/>
  <c r="E425" i="2"/>
  <c r="E431" i="2"/>
  <c r="E426" i="2"/>
  <c r="FL3" i="2"/>
  <c r="CB4" i="35"/>
  <c r="G429" i="2"/>
  <c r="G430" i="2"/>
  <c r="G426" i="2"/>
  <c r="FM3" i="2"/>
  <c r="CC4" i="35"/>
  <c r="I433" i="2"/>
  <c r="I434" i="2"/>
  <c r="I427" i="2"/>
  <c r="FN3" i="2"/>
  <c r="CD4" i="35"/>
  <c r="A447" i="2"/>
  <c r="A448" i="2"/>
  <c r="A445" i="2"/>
  <c r="FP3" i="2"/>
  <c r="CF4" i="35"/>
  <c r="C440" i="2"/>
  <c r="C444" i="2"/>
  <c r="C441" i="2"/>
  <c r="FQ3" i="2"/>
  <c r="CG4" i="35"/>
  <c r="E443" i="2"/>
  <c r="E441" i="2"/>
  <c r="E449" i="2"/>
  <c r="FR3" i="2"/>
  <c r="CH4" i="35"/>
  <c r="G445" i="2"/>
  <c r="G444" i="2"/>
  <c r="G447" i="2"/>
  <c r="G443" i="2"/>
  <c r="FS3" i="2"/>
  <c r="CI4" i="35"/>
  <c r="I448" i="2"/>
  <c r="I444" i="2"/>
  <c r="FT3" i="2"/>
  <c r="CJ4" i="35"/>
  <c r="A425" i="2"/>
  <c r="A427" i="2"/>
  <c r="FJ4" i="2"/>
  <c r="BZ5" i="35"/>
  <c r="C426" i="2"/>
  <c r="FK4" i="2"/>
  <c r="CA5" i="35"/>
  <c r="E430" i="2"/>
  <c r="FL4" i="2"/>
  <c r="G425" i="2"/>
  <c r="FM4" i="2"/>
  <c r="CC5" i="35"/>
  <c r="I431" i="2"/>
  <c r="FN4" i="2"/>
  <c r="CD5" i="35"/>
  <c r="FP4" i="2"/>
  <c r="CF5" i="35"/>
  <c r="C446" i="2"/>
  <c r="FQ4" i="2"/>
  <c r="CG5" i="35"/>
  <c r="FR4" i="2"/>
  <c r="G449" i="2"/>
  <c r="G440" i="2"/>
  <c r="FS4" i="2"/>
  <c r="CI5" i="35"/>
  <c r="I449" i="2"/>
  <c r="I440" i="2"/>
  <c r="I446" i="2"/>
  <c r="FT4" i="2"/>
  <c r="CJ5" i="35"/>
  <c r="FJ5" i="2"/>
  <c r="BZ6" i="35"/>
  <c r="C430" i="2"/>
  <c r="FK5" i="2"/>
  <c r="CA6" i="35"/>
  <c r="FL5" i="2"/>
  <c r="CB6" i="35"/>
  <c r="G433" i="2"/>
  <c r="G428" i="2"/>
  <c r="FM5" i="2"/>
  <c r="CC6" i="35"/>
  <c r="I425" i="2"/>
  <c r="FN5" i="2"/>
  <c r="CD6" i="35"/>
  <c r="FP5" i="2"/>
  <c r="CF6" i="35"/>
  <c r="C442" i="2"/>
  <c r="FQ5" i="2"/>
  <c r="CG6" i="35"/>
  <c r="E444" i="2"/>
  <c r="FR5" i="2"/>
  <c r="CH6" i="35"/>
  <c r="FS5" i="2"/>
  <c r="CI6" i="35"/>
  <c r="I441" i="2"/>
  <c r="FT5" i="2"/>
  <c r="CJ6" i="35"/>
  <c r="A431" i="2"/>
  <c r="FJ6" i="2"/>
  <c r="BZ7" i="35"/>
  <c r="FK6" i="2"/>
  <c r="CA7" i="35"/>
  <c r="FL6" i="2"/>
  <c r="CB7" i="35"/>
  <c r="FM6" i="2"/>
  <c r="CC7" i="35"/>
  <c r="I429" i="2"/>
  <c r="FN6" i="2"/>
  <c r="CD7" i="35"/>
  <c r="FP6" i="2"/>
  <c r="CF7" i="35"/>
  <c r="FQ6" i="2"/>
  <c r="CG7" i="35"/>
  <c r="FR6" i="2"/>
  <c r="CH7" i="35"/>
  <c r="FS6" i="2"/>
  <c r="CI7" i="35"/>
  <c r="FT6" i="2"/>
  <c r="CJ7" i="35"/>
  <c r="B395" i="2"/>
  <c r="B396" i="2"/>
  <c r="B397" i="2"/>
  <c r="B398" i="2"/>
  <c r="B399" i="2"/>
  <c r="B400" i="2"/>
  <c r="B401" i="2"/>
  <c r="B402" i="2"/>
  <c r="B403" i="2"/>
  <c r="B404" i="2"/>
  <c r="A399" i="2"/>
  <c r="A401" i="2"/>
  <c r="A396" i="2"/>
  <c r="A402" i="2"/>
  <c r="A397" i="2"/>
  <c r="EY2" i="2"/>
  <c r="BO12" i="35"/>
  <c r="D395" i="2"/>
  <c r="D396" i="2"/>
  <c r="D397" i="2"/>
  <c r="D398" i="2"/>
  <c r="D399" i="2"/>
  <c r="D400" i="2"/>
  <c r="D401" i="2"/>
  <c r="D402" i="2"/>
  <c r="D403" i="2"/>
  <c r="D404" i="2"/>
  <c r="C399" i="2"/>
  <c r="C396" i="2"/>
  <c r="C398" i="2"/>
  <c r="C403" i="2"/>
  <c r="EZ2" i="2"/>
  <c r="BP12" i="35"/>
  <c r="F395" i="2"/>
  <c r="F396" i="2"/>
  <c r="F397" i="2"/>
  <c r="F398" i="2"/>
  <c r="F399" i="2"/>
  <c r="F400" i="2"/>
  <c r="F401" i="2"/>
  <c r="F402" i="2"/>
  <c r="F403" i="2"/>
  <c r="F404" i="2"/>
  <c r="E397" i="2"/>
  <c r="E403" i="2"/>
  <c r="E399" i="2"/>
  <c r="E395" i="2"/>
  <c r="E402" i="2"/>
  <c r="FA2" i="2"/>
  <c r="BQ12" i="35"/>
  <c r="H395" i="2"/>
  <c r="H396" i="2"/>
  <c r="H397" i="2"/>
  <c r="H398" i="2"/>
  <c r="H399" i="2"/>
  <c r="H400" i="2"/>
  <c r="H401" i="2"/>
  <c r="H402" i="2"/>
  <c r="H403" i="2"/>
  <c r="H404" i="2"/>
  <c r="G404" i="2"/>
  <c r="G400" i="2"/>
  <c r="G402" i="2"/>
  <c r="G401" i="2"/>
  <c r="FB2" i="2"/>
  <c r="BR12" i="35"/>
  <c r="J395" i="2"/>
  <c r="J396" i="2"/>
  <c r="J397" i="2"/>
  <c r="J398" i="2"/>
  <c r="J399" i="2"/>
  <c r="J400" i="2"/>
  <c r="J401" i="2"/>
  <c r="J402" i="2"/>
  <c r="J403" i="2"/>
  <c r="J404" i="2"/>
  <c r="I396" i="2"/>
  <c r="I395" i="2"/>
  <c r="I401" i="2"/>
  <c r="I404" i="2"/>
  <c r="I402" i="2"/>
  <c r="FC2" i="2"/>
  <c r="BS12" i="35"/>
  <c r="B410" i="2"/>
  <c r="B411" i="2"/>
  <c r="B412" i="2"/>
  <c r="B413" i="2"/>
  <c r="B414" i="2"/>
  <c r="B415" i="2"/>
  <c r="B416" i="2"/>
  <c r="B417" i="2"/>
  <c r="B418" i="2"/>
  <c r="B419" i="2"/>
  <c r="A413" i="2"/>
  <c r="A414" i="2"/>
  <c r="A419" i="2"/>
  <c r="A415" i="2"/>
  <c r="A418" i="2"/>
  <c r="FE2" i="2"/>
  <c r="BU12" i="35"/>
  <c r="D410" i="2"/>
  <c r="D411" i="2"/>
  <c r="D412" i="2"/>
  <c r="D413" i="2"/>
  <c r="D414" i="2"/>
  <c r="D415" i="2"/>
  <c r="D416" i="2"/>
  <c r="D417" i="2"/>
  <c r="D418" i="2"/>
  <c r="D419" i="2"/>
  <c r="C418" i="2"/>
  <c r="C417" i="2"/>
  <c r="C410" i="2"/>
  <c r="C419" i="2"/>
  <c r="C416" i="2"/>
  <c r="FF2" i="2"/>
  <c r="BV12" i="35"/>
  <c r="F410" i="2"/>
  <c r="F411" i="2"/>
  <c r="F412" i="2"/>
  <c r="F413" i="2"/>
  <c r="F414" i="2"/>
  <c r="F415" i="2"/>
  <c r="F416" i="2"/>
  <c r="F417" i="2"/>
  <c r="F418" i="2"/>
  <c r="F419" i="2"/>
  <c r="E411" i="2"/>
  <c r="E413" i="2"/>
  <c r="E419" i="2"/>
  <c r="E415" i="2"/>
  <c r="E416" i="2"/>
  <c r="FG2" i="2"/>
  <c r="BW12" i="35"/>
  <c r="H410" i="2"/>
  <c r="H411" i="2"/>
  <c r="H412" i="2"/>
  <c r="H413" i="2"/>
  <c r="H414" i="2"/>
  <c r="H415" i="2"/>
  <c r="H416" i="2"/>
  <c r="H417" i="2"/>
  <c r="H418" i="2"/>
  <c r="H419" i="2"/>
  <c r="G417" i="2"/>
  <c r="G411" i="2"/>
  <c r="FH2" i="2"/>
  <c r="BX12" i="35"/>
  <c r="J410" i="2"/>
  <c r="J411" i="2"/>
  <c r="J412" i="2"/>
  <c r="J413" i="2"/>
  <c r="J414" i="2"/>
  <c r="J415" i="2"/>
  <c r="J416" i="2"/>
  <c r="J417" i="2"/>
  <c r="J418" i="2"/>
  <c r="J419" i="2"/>
  <c r="I419" i="2"/>
  <c r="I413" i="2"/>
  <c r="I414" i="2"/>
  <c r="I411" i="2"/>
  <c r="I416" i="2"/>
  <c r="FI2" i="2"/>
  <c r="BY12" i="35"/>
  <c r="A404" i="2"/>
  <c r="A398" i="2"/>
  <c r="EY3" i="2"/>
  <c r="BO13" i="35"/>
  <c r="C397" i="2"/>
  <c r="C402" i="2"/>
  <c r="C395" i="2"/>
  <c r="EZ3" i="2"/>
  <c r="BP13" i="35"/>
  <c r="E400" i="2"/>
  <c r="E404" i="2"/>
  <c r="E401" i="2"/>
  <c r="FA3" i="2"/>
  <c r="BQ13" i="35"/>
  <c r="G396" i="2"/>
  <c r="G398" i="2"/>
  <c r="FB3" i="2"/>
  <c r="BR13" i="35"/>
  <c r="I400" i="2"/>
  <c r="I403" i="2"/>
  <c r="I399" i="2"/>
  <c r="FC3" i="2"/>
  <c r="BS13" i="35"/>
  <c r="A416" i="2"/>
  <c r="A410" i="2"/>
  <c r="A412" i="2"/>
  <c r="A411" i="2"/>
  <c r="FE3" i="2"/>
  <c r="BU13" i="35"/>
  <c r="C413" i="2"/>
  <c r="FF3" i="2"/>
  <c r="BV13" i="35"/>
  <c r="E410" i="2"/>
  <c r="E414" i="2"/>
  <c r="E418" i="2"/>
  <c r="FG3" i="2"/>
  <c r="BW13" i="35"/>
  <c r="G413" i="2"/>
  <c r="G414" i="2"/>
  <c r="G416" i="2"/>
  <c r="G412" i="2"/>
  <c r="FH3" i="2"/>
  <c r="BX13" i="35"/>
  <c r="I410" i="2"/>
  <c r="I418" i="2"/>
  <c r="I415" i="2"/>
  <c r="I417" i="2"/>
  <c r="FI3" i="2"/>
  <c r="BY13" i="35"/>
  <c r="A400" i="2"/>
  <c r="A395" i="2"/>
  <c r="EY4" i="2"/>
  <c r="BO14" i="35"/>
  <c r="C401" i="2"/>
  <c r="C400" i="2"/>
  <c r="EZ4" i="2"/>
  <c r="BP14" i="35"/>
  <c r="E396" i="2"/>
  <c r="FA4" i="2"/>
  <c r="G403" i="2"/>
  <c r="G399" i="2"/>
  <c r="FB4" i="2"/>
  <c r="BR14" i="35"/>
  <c r="I398" i="2"/>
  <c r="FC4" i="2"/>
  <c r="BS14" i="35"/>
  <c r="FE4" i="2"/>
  <c r="BU14" i="35"/>
  <c r="C415" i="2"/>
  <c r="C412" i="2"/>
  <c r="FF4" i="2"/>
  <c r="BV14" i="35"/>
  <c r="E417" i="2"/>
  <c r="FG4" i="2"/>
  <c r="G415" i="2"/>
  <c r="G418" i="2"/>
  <c r="G419" i="2"/>
  <c r="FH4" i="2"/>
  <c r="BX14" i="35"/>
  <c r="I412" i="2"/>
  <c r="FI4" i="2"/>
  <c r="BY14" i="35"/>
  <c r="A403" i="2"/>
  <c r="EY5" i="2"/>
  <c r="BO15" i="35"/>
  <c r="C404" i="2"/>
  <c r="EZ5" i="2"/>
  <c r="BP15" i="35"/>
  <c r="FA5" i="2"/>
  <c r="BQ15" i="35"/>
  <c r="G397" i="2"/>
  <c r="G395" i="2"/>
  <c r="FB5" i="2"/>
  <c r="BR15" i="35"/>
  <c r="I397" i="2"/>
  <c r="FC5" i="2"/>
  <c r="BS15" i="35"/>
  <c r="A417" i="2"/>
  <c r="FE5" i="2"/>
  <c r="BU15" i="35"/>
  <c r="C411" i="2"/>
  <c r="C414" i="2"/>
  <c r="FF5" i="2"/>
  <c r="BV15" i="35"/>
  <c r="E412" i="2"/>
  <c r="FG5" i="2"/>
  <c r="BW15" i="35"/>
  <c r="G410" i="2"/>
  <c r="FH5" i="2"/>
  <c r="BX15" i="35"/>
  <c r="FI5" i="2"/>
  <c r="BY15" i="35"/>
  <c r="EY6" i="2"/>
  <c r="BO16" i="35"/>
  <c r="EZ6" i="2"/>
  <c r="BP16" i="35"/>
  <c r="FA6" i="2"/>
  <c r="BQ16" i="35"/>
  <c r="FB6" i="2"/>
  <c r="BR16" i="35"/>
  <c r="FC6" i="2"/>
  <c r="BS16" i="35"/>
  <c r="FE6" i="2"/>
  <c r="BU16" i="35"/>
  <c r="FF6" i="2"/>
  <c r="BV16" i="35"/>
  <c r="FG6" i="2"/>
  <c r="BW16" i="35"/>
  <c r="FH6" i="2"/>
  <c r="BX16" i="35"/>
  <c r="FI6" i="2"/>
  <c r="BY16" i="35"/>
  <c r="B365" i="2"/>
  <c r="B366" i="2"/>
  <c r="B367" i="2"/>
  <c r="B368" i="2"/>
  <c r="B369" i="2"/>
  <c r="B370" i="2"/>
  <c r="B371" i="2"/>
  <c r="B372" i="2"/>
  <c r="B373" i="2"/>
  <c r="B374" i="2"/>
  <c r="A367" i="2"/>
  <c r="A371" i="2"/>
  <c r="A374" i="2"/>
  <c r="A373" i="2"/>
  <c r="EN2" i="2"/>
  <c r="BO3" i="35"/>
  <c r="D365" i="2"/>
  <c r="D366" i="2"/>
  <c r="D367" i="2"/>
  <c r="D368" i="2"/>
  <c r="D369" i="2"/>
  <c r="D370" i="2"/>
  <c r="D371" i="2"/>
  <c r="D372" i="2"/>
  <c r="D373" i="2"/>
  <c r="D374" i="2"/>
  <c r="C374" i="2"/>
  <c r="C370" i="2"/>
  <c r="C368" i="2"/>
  <c r="C373" i="2"/>
  <c r="EO2" i="2"/>
  <c r="BP3" i="35"/>
  <c r="F365" i="2"/>
  <c r="F366" i="2"/>
  <c r="F367" i="2"/>
  <c r="F368" i="2"/>
  <c r="F369" i="2"/>
  <c r="F370" i="2"/>
  <c r="F371" i="2"/>
  <c r="F372" i="2"/>
  <c r="F373" i="2"/>
  <c r="F374" i="2"/>
  <c r="E372" i="2"/>
  <c r="E370" i="2"/>
  <c r="E373" i="2"/>
  <c r="E374" i="2"/>
  <c r="E368" i="2"/>
  <c r="EP2" i="2"/>
  <c r="BQ3" i="35"/>
  <c r="H365" i="2"/>
  <c r="H366" i="2"/>
  <c r="H367" i="2"/>
  <c r="H368" i="2"/>
  <c r="H369" i="2"/>
  <c r="H370" i="2"/>
  <c r="H371" i="2"/>
  <c r="H372" i="2"/>
  <c r="H373" i="2"/>
  <c r="H374" i="2"/>
  <c r="G373" i="2"/>
  <c r="G368" i="2"/>
  <c r="G369" i="2"/>
  <c r="G366" i="2"/>
  <c r="G374" i="2"/>
  <c r="EQ2" i="2"/>
  <c r="BR3" i="35"/>
  <c r="J365" i="2"/>
  <c r="J366" i="2"/>
  <c r="J367" i="2"/>
  <c r="J368" i="2"/>
  <c r="J369" i="2"/>
  <c r="J370" i="2"/>
  <c r="J371" i="2"/>
  <c r="J372" i="2"/>
  <c r="J373" i="2"/>
  <c r="J374" i="2"/>
  <c r="I371" i="2"/>
  <c r="I367" i="2"/>
  <c r="I369" i="2"/>
  <c r="I373" i="2"/>
  <c r="ER2" i="2"/>
  <c r="BS3" i="35"/>
  <c r="B380" i="2"/>
  <c r="B381" i="2"/>
  <c r="B382" i="2"/>
  <c r="B383" i="2"/>
  <c r="B384" i="2"/>
  <c r="B385" i="2"/>
  <c r="B386" i="2"/>
  <c r="B387" i="2"/>
  <c r="B388" i="2"/>
  <c r="B389" i="2"/>
  <c r="A387" i="2"/>
  <c r="A388" i="2"/>
  <c r="A381" i="2"/>
  <c r="ET2" i="2"/>
  <c r="BU3" i="35"/>
  <c r="D380" i="2"/>
  <c r="D381" i="2"/>
  <c r="D382" i="2"/>
  <c r="D383" i="2"/>
  <c r="D384" i="2"/>
  <c r="D385" i="2"/>
  <c r="D386" i="2"/>
  <c r="D387" i="2"/>
  <c r="D388" i="2"/>
  <c r="D389" i="2"/>
  <c r="C385" i="2"/>
  <c r="C387" i="2"/>
  <c r="C386" i="2"/>
  <c r="C382" i="2"/>
  <c r="EU2" i="2"/>
  <c r="BV3" i="35"/>
  <c r="F380" i="2"/>
  <c r="F381" i="2"/>
  <c r="F382" i="2"/>
  <c r="F383" i="2"/>
  <c r="F384" i="2"/>
  <c r="F385" i="2"/>
  <c r="F386" i="2"/>
  <c r="F387" i="2"/>
  <c r="F388" i="2"/>
  <c r="F389" i="2"/>
  <c r="E384" i="2"/>
  <c r="E381" i="2"/>
  <c r="E383" i="2"/>
  <c r="E385" i="2"/>
  <c r="EV2" i="2"/>
  <c r="BW3" i="35"/>
  <c r="H380" i="2"/>
  <c r="H381" i="2"/>
  <c r="H382" i="2"/>
  <c r="H383" i="2"/>
  <c r="H384" i="2"/>
  <c r="H385" i="2"/>
  <c r="H386" i="2"/>
  <c r="H387" i="2"/>
  <c r="H388" i="2"/>
  <c r="H389" i="2"/>
  <c r="G385" i="2"/>
  <c r="G384" i="2"/>
  <c r="G386" i="2"/>
  <c r="G382" i="2"/>
  <c r="G387" i="2"/>
  <c r="G388" i="2"/>
  <c r="EW2" i="2"/>
  <c r="BX3" i="35"/>
  <c r="J380" i="2"/>
  <c r="J381" i="2"/>
  <c r="J382" i="2"/>
  <c r="J383" i="2"/>
  <c r="J384" i="2"/>
  <c r="J385" i="2"/>
  <c r="J386" i="2"/>
  <c r="J387" i="2"/>
  <c r="J388" i="2"/>
  <c r="J389" i="2"/>
  <c r="I386" i="2"/>
  <c r="I388" i="2"/>
  <c r="I389" i="2"/>
  <c r="I382" i="2"/>
  <c r="EX2" i="2"/>
  <c r="BY3" i="35"/>
  <c r="A369" i="2"/>
  <c r="A365" i="2"/>
  <c r="A368" i="2"/>
  <c r="EN3" i="2"/>
  <c r="BO4" i="35"/>
  <c r="C365" i="2"/>
  <c r="C372" i="2"/>
  <c r="C369" i="2"/>
  <c r="EO3" i="2"/>
  <c r="BP4" i="35"/>
  <c r="E365" i="2"/>
  <c r="E367" i="2"/>
  <c r="EP3" i="2"/>
  <c r="BQ4" i="35"/>
  <c r="G365" i="2"/>
  <c r="G367" i="2"/>
  <c r="G372" i="2"/>
  <c r="EQ3" i="2"/>
  <c r="BR4" i="35"/>
  <c r="I370" i="2"/>
  <c r="I365" i="2"/>
  <c r="ER3" i="2"/>
  <c r="BS4" i="35"/>
  <c r="A380" i="2"/>
  <c r="A385" i="2"/>
  <c r="A389" i="2"/>
  <c r="A386" i="2"/>
  <c r="ET3" i="2"/>
  <c r="BU4" i="35"/>
  <c r="C381" i="2"/>
  <c r="C388" i="2"/>
  <c r="C383" i="2"/>
  <c r="C384" i="2"/>
  <c r="EU3" i="2"/>
  <c r="BV4" i="35"/>
  <c r="E388" i="2"/>
  <c r="E387" i="2"/>
  <c r="E389" i="2"/>
  <c r="EV3" i="2"/>
  <c r="BW4" i="35"/>
  <c r="G381" i="2"/>
  <c r="G380" i="2"/>
  <c r="EW3" i="2"/>
  <c r="BX4" i="35"/>
  <c r="I381" i="2"/>
  <c r="I384" i="2"/>
  <c r="I385" i="2"/>
  <c r="EX3" i="2"/>
  <c r="BY4" i="35"/>
  <c r="A372" i="2"/>
  <c r="A370" i="2"/>
  <c r="EN4" i="2"/>
  <c r="BO5" i="35"/>
  <c r="C366" i="2"/>
  <c r="EO4" i="2"/>
  <c r="BP5" i="35"/>
  <c r="E366" i="2"/>
  <c r="E369" i="2"/>
  <c r="EP4" i="2"/>
  <c r="G370" i="2"/>
  <c r="EQ4" i="2"/>
  <c r="BR5" i="35"/>
  <c r="I366" i="2"/>
  <c r="I372" i="2"/>
  <c r="ER4" i="2"/>
  <c r="BS5" i="35"/>
  <c r="ET4" i="2"/>
  <c r="BU5" i="35"/>
  <c r="C380" i="2"/>
  <c r="EU4" i="2"/>
  <c r="BV5" i="35"/>
  <c r="E382" i="2"/>
  <c r="E380" i="2"/>
  <c r="EV4" i="2"/>
  <c r="EW4" i="2"/>
  <c r="BX5" i="35"/>
  <c r="I387" i="2"/>
  <c r="I380" i="2"/>
  <c r="EX4" i="2"/>
  <c r="BY5" i="35"/>
  <c r="A366" i="2"/>
  <c r="EN5" i="2"/>
  <c r="BO6" i="35"/>
  <c r="C371" i="2"/>
  <c r="EO5" i="2"/>
  <c r="BP6" i="35"/>
  <c r="EP5" i="2"/>
  <c r="BQ6" i="35"/>
  <c r="EQ5" i="2"/>
  <c r="BR6" i="35"/>
  <c r="ER5" i="2"/>
  <c r="BS6" i="35"/>
  <c r="A382" i="2"/>
  <c r="ET5" i="2"/>
  <c r="BU6" i="35"/>
  <c r="C389" i="2"/>
  <c r="EU5" i="2"/>
  <c r="BV6" i="35"/>
  <c r="E386" i="2"/>
  <c r="EV5" i="2"/>
  <c r="BW6" i="35"/>
  <c r="G383" i="2"/>
  <c r="EW5" i="2"/>
  <c r="BX6" i="35"/>
  <c r="I383" i="2"/>
  <c r="EX5" i="2"/>
  <c r="BY6" i="35"/>
  <c r="EN6" i="2"/>
  <c r="BO7" i="35"/>
  <c r="EO6" i="2"/>
  <c r="BP7" i="35"/>
  <c r="E371" i="2"/>
  <c r="EP6" i="2"/>
  <c r="BQ7" i="35"/>
  <c r="G371" i="2"/>
  <c r="EQ6" i="2"/>
  <c r="BR7" i="35"/>
  <c r="I374" i="2"/>
  <c r="ER6" i="2"/>
  <c r="BS7" i="35"/>
  <c r="A384" i="2"/>
  <c r="ET6" i="2"/>
  <c r="BU7" i="35"/>
  <c r="EU6" i="2"/>
  <c r="BV7" i="35"/>
  <c r="EV6" i="2"/>
  <c r="BW7" i="35"/>
  <c r="EW6" i="2"/>
  <c r="BX7" i="35"/>
  <c r="EX6" i="2"/>
  <c r="BY7" i="35"/>
  <c r="B335" i="2"/>
  <c r="B336" i="2"/>
  <c r="B337" i="2"/>
  <c r="B338" i="2"/>
  <c r="B339" i="2"/>
  <c r="B340" i="2"/>
  <c r="B341" i="2"/>
  <c r="B342" i="2"/>
  <c r="B343" i="2"/>
  <c r="B344" i="2"/>
  <c r="A337" i="2"/>
  <c r="A342" i="2"/>
  <c r="A343" i="2"/>
  <c r="A344" i="2"/>
  <c r="EC2" i="2"/>
  <c r="BD12" i="35"/>
  <c r="D335" i="2"/>
  <c r="D336" i="2"/>
  <c r="D337" i="2"/>
  <c r="D338" i="2"/>
  <c r="D339" i="2"/>
  <c r="D340" i="2"/>
  <c r="D341" i="2"/>
  <c r="D342" i="2"/>
  <c r="D343" i="2"/>
  <c r="D344" i="2"/>
  <c r="C340" i="2"/>
  <c r="C336" i="2"/>
  <c r="C342" i="2"/>
  <c r="C338" i="2"/>
  <c r="ED2" i="2"/>
  <c r="BE12" i="35"/>
  <c r="F335" i="2"/>
  <c r="F336" i="2"/>
  <c r="F337" i="2"/>
  <c r="F338" i="2"/>
  <c r="F339" i="2"/>
  <c r="F340" i="2"/>
  <c r="F341" i="2"/>
  <c r="F342" i="2"/>
  <c r="F343" i="2"/>
  <c r="F344" i="2"/>
  <c r="E335" i="2"/>
  <c r="E339" i="2"/>
  <c r="E338" i="2"/>
  <c r="E337" i="2"/>
  <c r="EE2" i="2"/>
  <c r="BF12" i="35"/>
  <c r="H335" i="2"/>
  <c r="H336" i="2"/>
  <c r="H337" i="2"/>
  <c r="H338" i="2"/>
  <c r="H339" i="2"/>
  <c r="H340" i="2"/>
  <c r="H341" i="2"/>
  <c r="H342" i="2"/>
  <c r="H343" i="2"/>
  <c r="H344" i="2"/>
  <c r="G341" i="2"/>
  <c r="G344" i="2"/>
  <c r="G342" i="2"/>
  <c r="G340" i="2"/>
  <c r="G343" i="2"/>
  <c r="EF2" i="2"/>
  <c r="BG12" i="35"/>
  <c r="J335" i="2"/>
  <c r="J336" i="2"/>
  <c r="J337" i="2"/>
  <c r="J338" i="2"/>
  <c r="J339" i="2"/>
  <c r="J340" i="2"/>
  <c r="J341" i="2"/>
  <c r="J342" i="2"/>
  <c r="J343" i="2"/>
  <c r="J344" i="2"/>
  <c r="I340" i="2"/>
  <c r="I336" i="2"/>
  <c r="I342" i="2"/>
  <c r="I335" i="2"/>
  <c r="I344" i="2"/>
  <c r="EG2" i="2"/>
  <c r="BH12" i="35"/>
  <c r="B350" i="2"/>
  <c r="B351" i="2"/>
  <c r="B352" i="2"/>
  <c r="B353" i="2"/>
  <c r="B354" i="2"/>
  <c r="B355" i="2"/>
  <c r="B356" i="2"/>
  <c r="B357" i="2"/>
  <c r="B358" i="2"/>
  <c r="B359" i="2"/>
  <c r="A350" i="2"/>
  <c r="A359" i="2"/>
  <c r="A357" i="2"/>
  <c r="EI2" i="2"/>
  <c r="BJ12" i="35"/>
  <c r="D350" i="2"/>
  <c r="D351" i="2"/>
  <c r="D352" i="2"/>
  <c r="D353" i="2"/>
  <c r="D354" i="2"/>
  <c r="D355" i="2"/>
  <c r="D356" i="2"/>
  <c r="D357" i="2"/>
  <c r="D358" i="2"/>
  <c r="D359" i="2"/>
  <c r="C350" i="2"/>
  <c r="C353" i="2"/>
  <c r="C354" i="2"/>
  <c r="C359" i="2"/>
  <c r="C355" i="2"/>
  <c r="EJ2" i="2"/>
  <c r="BK12" i="35"/>
  <c r="F350" i="2"/>
  <c r="F351" i="2"/>
  <c r="F352" i="2"/>
  <c r="F353" i="2"/>
  <c r="F354" i="2"/>
  <c r="F355" i="2"/>
  <c r="F356" i="2"/>
  <c r="F357" i="2"/>
  <c r="F358" i="2"/>
  <c r="F359" i="2"/>
  <c r="E354" i="2"/>
  <c r="E357" i="2"/>
  <c r="E359" i="2"/>
  <c r="E350" i="2"/>
  <c r="E351" i="2"/>
  <c r="EK2" i="2"/>
  <c r="BL12" i="35"/>
  <c r="H350" i="2"/>
  <c r="H351" i="2"/>
  <c r="H352" i="2"/>
  <c r="H353" i="2"/>
  <c r="H354" i="2"/>
  <c r="H355" i="2"/>
  <c r="H356" i="2"/>
  <c r="H357" i="2"/>
  <c r="H358" i="2"/>
  <c r="H359" i="2"/>
  <c r="G356" i="2"/>
  <c r="G358" i="2"/>
  <c r="G354" i="2"/>
  <c r="G357" i="2"/>
  <c r="G359" i="2"/>
  <c r="EL2" i="2"/>
  <c r="BM12" i="35"/>
  <c r="J350" i="2"/>
  <c r="J351" i="2"/>
  <c r="J352" i="2"/>
  <c r="J353" i="2"/>
  <c r="J354" i="2"/>
  <c r="J355" i="2"/>
  <c r="J356" i="2"/>
  <c r="J357" i="2"/>
  <c r="J358" i="2"/>
  <c r="J359" i="2"/>
  <c r="I355" i="2"/>
  <c r="I351" i="2"/>
  <c r="I357" i="2"/>
  <c r="I356" i="2"/>
  <c r="EM2" i="2"/>
  <c r="BN12" i="35"/>
  <c r="A336" i="2"/>
  <c r="A339" i="2"/>
  <c r="A335" i="2"/>
  <c r="EC3" i="2"/>
  <c r="BD13" i="35"/>
  <c r="C344" i="2"/>
  <c r="C341" i="2"/>
  <c r="C343" i="2"/>
  <c r="ED3" i="2"/>
  <c r="BE13" i="35"/>
  <c r="E340" i="2"/>
  <c r="E344" i="2"/>
  <c r="E343" i="2"/>
  <c r="E342" i="2"/>
  <c r="EE3" i="2"/>
  <c r="BF13" i="35"/>
  <c r="G338" i="2"/>
  <c r="G339" i="2"/>
  <c r="G335" i="2"/>
  <c r="EF3" i="2"/>
  <c r="BG13" i="35"/>
  <c r="I339" i="2"/>
  <c r="I341" i="2"/>
  <c r="EG3" i="2"/>
  <c r="BH13" i="35"/>
  <c r="A351" i="2"/>
  <c r="A356" i="2"/>
  <c r="A355" i="2"/>
  <c r="EI3" i="2"/>
  <c r="BJ13" i="35"/>
  <c r="C358" i="2"/>
  <c r="C351" i="2"/>
  <c r="EJ3" i="2"/>
  <c r="BK13" i="35"/>
  <c r="E358" i="2"/>
  <c r="E352" i="2"/>
  <c r="E356" i="2"/>
  <c r="EK3" i="2"/>
  <c r="BL13" i="35"/>
  <c r="G353" i="2"/>
  <c r="G351" i="2"/>
  <c r="EL3" i="2"/>
  <c r="BM13" i="35"/>
  <c r="I352" i="2"/>
  <c r="I353" i="2"/>
  <c r="I354" i="2"/>
  <c r="I359" i="2"/>
  <c r="EM3" i="2"/>
  <c r="BN13" i="35"/>
  <c r="A341" i="2"/>
  <c r="A338" i="2"/>
  <c r="A340" i="2"/>
  <c r="EC4" i="2"/>
  <c r="BD14" i="35"/>
  <c r="C335" i="2"/>
  <c r="ED4" i="2"/>
  <c r="BE14" i="35"/>
  <c r="E336" i="2"/>
  <c r="E341" i="2"/>
  <c r="EE4" i="2"/>
  <c r="G336" i="2"/>
  <c r="EF4" i="2"/>
  <c r="BG14" i="35"/>
  <c r="I343" i="2"/>
  <c r="EG4" i="2"/>
  <c r="BH14" i="35"/>
  <c r="A358" i="2"/>
  <c r="EI4" i="2"/>
  <c r="BJ14" i="35"/>
  <c r="C352" i="2"/>
  <c r="C356" i="2"/>
  <c r="EJ4" i="2"/>
  <c r="BK14" i="35"/>
  <c r="EK4" i="2"/>
  <c r="G352" i="2"/>
  <c r="EL4" i="2"/>
  <c r="BM14" i="35"/>
  <c r="I358" i="2"/>
  <c r="EM4" i="2"/>
  <c r="BN14" i="35"/>
  <c r="EC5" i="2"/>
  <c r="BD15" i="35"/>
  <c r="C339" i="2"/>
  <c r="C337" i="2"/>
  <c r="ED5" i="2"/>
  <c r="BE15" i="35"/>
  <c r="EE5" i="2"/>
  <c r="BF15" i="35"/>
  <c r="EF5" i="2"/>
  <c r="BG15" i="35"/>
  <c r="I337" i="2"/>
  <c r="I338" i="2"/>
  <c r="EG5" i="2"/>
  <c r="BH15" i="35"/>
  <c r="A354" i="2"/>
  <c r="A353" i="2"/>
  <c r="EI5" i="2"/>
  <c r="BJ15" i="35"/>
  <c r="EJ5" i="2"/>
  <c r="BK15" i="35"/>
  <c r="E353" i="2"/>
  <c r="EK5" i="2"/>
  <c r="BL15" i="35"/>
  <c r="G350" i="2"/>
  <c r="EL5" i="2"/>
  <c r="BM15" i="35"/>
  <c r="EM5" i="2"/>
  <c r="BN15" i="35"/>
  <c r="EC6" i="2"/>
  <c r="BD16" i="35"/>
  <c r="ED6" i="2"/>
  <c r="BE16" i="35"/>
  <c r="EE6" i="2"/>
  <c r="BF16" i="35"/>
  <c r="G337" i="2"/>
  <c r="EF6" i="2"/>
  <c r="BG16" i="35"/>
  <c r="EG6" i="2"/>
  <c r="BH16" i="35"/>
  <c r="A352" i="2"/>
  <c r="EI6" i="2"/>
  <c r="BJ16" i="35"/>
  <c r="C357" i="2"/>
  <c r="EJ6" i="2"/>
  <c r="BK16" i="35"/>
  <c r="E355" i="2"/>
  <c r="EK6" i="2"/>
  <c r="BL16" i="35"/>
  <c r="EL6" i="2"/>
  <c r="BM16" i="35"/>
  <c r="EM6" i="2"/>
  <c r="BN16" i="35"/>
  <c r="B305" i="2"/>
  <c r="B306" i="2"/>
  <c r="B307" i="2"/>
  <c r="B308" i="2"/>
  <c r="B309" i="2"/>
  <c r="B310" i="2"/>
  <c r="B311" i="2"/>
  <c r="B312" i="2"/>
  <c r="B313" i="2"/>
  <c r="B314" i="2"/>
  <c r="A307" i="2"/>
  <c r="A314" i="2"/>
  <c r="A305" i="2"/>
  <c r="A312" i="2"/>
  <c r="A313" i="2"/>
  <c r="A308" i="2"/>
  <c r="DR2" i="2"/>
  <c r="BD3" i="35"/>
  <c r="D305" i="2"/>
  <c r="D306" i="2"/>
  <c r="D307" i="2"/>
  <c r="D308" i="2"/>
  <c r="D309" i="2"/>
  <c r="D310" i="2"/>
  <c r="D311" i="2"/>
  <c r="D312" i="2"/>
  <c r="D313" i="2"/>
  <c r="D314" i="2"/>
  <c r="C308" i="2"/>
  <c r="C314" i="2"/>
  <c r="C306" i="2"/>
  <c r="C311" i="2"/>
  <c r="C307" i="2"/>
  <c r="DS2" i="2"/>
  <c r="BE3" i="35"/>
  <c r="F305" i="2"/>
  <c r="F306" i="2"/>
  <c r="F307" i="2"/>
  <c r="F308" i="2"/>
  <c r="F309" i="2"/>
  <c r="F310" i="2"/>
  <c r="F311" i="2"/>
  <c r="F312" i="2"/>
  <c r="F313" i="2"/>
  <c r="F314" i="2"/>
  <c r="E305" i="2"/>
  <c r="E311" i="2"/>
  <c r="E308" i="2"/>
  <c r="E307" i="2"/>
  <c r="DT2" i="2"/>
  <c r="BF3" i="35"/>
  <c r="H305" i="2"/>
  <c r="H306" i="2"/>
  <c r="H307" i="2"/>
  <c r="H308" i="2"/>
  <c r="H309" i="2"/>
  <c r="H310" i="2"/>
  <c r="H311" i="2"/>
  <c r="H312" i="2"/>
  <c r="H313" i="2"/>
  <c r="H314" i="2"/>
  <c r="G310" i="2"/>
  <c r="G314" i="2"/>
  <c r="G313" i="2"/>
  <c r="G312" i="2"/>
  <c r="DU2" i="2"/>
  <c r="BG3" i="35"/>
  <c r="J305" i="2"/>
  <c r="J306" i="2"/>
  <c r="J307" i="2"/>
  <c r="J308" i="2"/>
  <c r="J309" i="2"/>
  <c r="J310" i="2"/>
  <c r="J311" i="2"/>
  <c r="J312" i="2"/>
  <c r="J313" i="2"/>
  <c r="J314" i="2"/>
  <c r="I306" i="2"/>
  <c r="I312" i="2"/>
  <c r="I311" i="2"/>
  <c r="I307" i="2"/>
  <c r="DV2" i="2"/>
  <c r="BH3" i="35"/>
  <c r="B320" i="2"/>
  <c r="B321" i="2"/>
  <c r="B322" i="2"/>
  <c r="B323" i="2"/>
  <c r="B324" i="2"/>
  <c r="B325" i="2"/>
  <c r="B326" i="2"/>
  <c r="B327" i="2"/>
  <c r="B328" i="2"/>
  <c r="B329" i="2"/>
  <c r="A322" i="2"/>
  <c r="A320" i="2"/>
  <c r="A325" i="2"/>
  <c r="A324" i="2"/>
  <c r="A328" i="2"/>
  <c r="DX2" i="2"/>
  <c r="BJ3" i="35"/>
  <c r="D320" i="2"/>
  <c r="D321" i="2"/>
  <c r="D322" i="2"/>
  <c r="D323" i="2"/>
  <c r="D324" i="2"/>
  <c r="D325" i="2"/>
  <c r="D326" i="2"/>
  <c r="D327" i="2"/>
  <c r="D328" i="2"/>
  <c r="D329" i="2"/>
  <c r="C328" i="2"/>
  <c r="C326" i="2"/>
  <c r="C320" i="2"/>
  <c r="C327" i="2"/>
  <c r="C322" i="2"/>
  <c r="C323" i="2"/>
  <c r="DY2" i="2"/>
  <c r="BK3" i="35"/>
  <c r="F320" i="2"/>
  <c r="F321" i="2"/>
  <c r="F322" i="2"/>
  <c r="F323" i="2"/>
  <c r="F324" i="2"/>
  <c r="F325" i="2"/>
  <c r="F326" i="2"/>
  <c r="F327" i="2"/>
  <c r="F328" i="2"/>
  <c r="F329" i="2"/>
  <c r="E327" i="2"/>
  <c r="E325" i="2"/>
  <c r="E329" i="2"/>
  <c r="E328" i="2"/>
  <c r="E326" i="2"/>
  <c r="DZ2" i="2"/>
  <c r="BL3" i="35"/>
  <c r="H320" i="2"/>
  <c r="H321" i="2"/>
  <c r="H322" i="2"/>
  <c r="H323" i="2"/>
  <c r="H324" i="2"/>
  <c r="H325" i="2"/>
  <c r="H326" i="2"/>
  <c r="H327" i="2"/>
  <c r="H328" i="2"/>
  <c r="H329" i="2"/>
  <c r="G326" i="2"/>
  <c r="G321" i="2"/>
  <c r="G325" i="2"/>
  <c r="G324" i="2"/>
  <c r="EA2" i="2"/>
  <c r="BM3" i="35"/>
  <c r="J320" i="2"/>
  <c r="J321" i="2"/>
  <c r="J322" i="2"/>
  <c r="J323" i="2"/>
  <c r="J324" i="2"/>
  <c r="J325" i="2"/>
  <c r="J326" i="2"/>
  <c r="J327" i="2"/>
  <c r="J328" i="2"/>
  <c r="J329" i="2"/>
  <c r="I327" i="2"/>
  <c r="I328" i="2"/>
  <c r="I326" i="2"/>
  <c r="I323" i="2"/>
  <c r="EB2" i="2"/>
  <c r="BN3" i="35"/>
  <c r="A309" i="2"/>
  <c r="A306" i="2"/>
  <c r="DR3" i="2"/>
  <c r="BD4" i="35"/>
  <c r="C305" i="2"/>
  <c r="DS3" i="2"/>
  <c r="BE4" i="35"/>
  <c r="E310" i="2"/>
  <c r="E306" i="2"/>
  <c r="E312" i="2"/>
  <c r="E309" i="2"/>
  <c r="DT3" i="2"/>
  <c r="BF4" i="35"/>
  <c r="G305" i="2"/>
  <c r="G306" i="2"/>
  <c r="G309" i="2"/>
  <c r="DU3" i="2"/>
  <c r="BG4" i="35"/>
  <c r="I313" i="2"/>
  <c r="DV3" i="2"/>
  <c r="BH4" i="35"/>
  <c r="A326" i="2"/>
  <c r="A329" i="2"/>
  <c r="DX3" i="2"/>
  <c r="BJ4" i="35"/>
  <c r="C329" i="2"/>
  <c r="C324" i="2"/>
  <c r="DY3" i="2"/>
  <c r="BK4" i="35"/>
  <c r="E320" i="2"/>
  <c r="E321" i="2"/>
  <c r="E323" i="2"/>
  <c r="DZ3" i="2"/>
  <c r="BL4" i="35"/>
  <c r="G329" i="2"/>
  <c r="G320" i="2"/>
  <c r="G323" i="2"/>
  <c r="G327" i="2"/>
  <c r="EA3" i="2"/>
  <c r="BM4" i="35"/>
  <c r="I325" i="2"/>
  <c r="I320" i="2"/>
  <c r="I321" i="2"/>
  <c r="EB3" i="2"/>
  <c r="BN4" i="35"/>
  <c r="DR4" i="2"/>
  <c r="BD5" i="35"/>
  <c r="C310" i="2"/>
  <c r="C313" i="2"/>
  <c r="DS4" i="2"/>
  <c r="BE5" i="35"/>
  <c r="E313" i="2"/>
  <c r="DT4" i="2"/>
  <c r="G307" i="2"/>
  <c r="G311" i="2"/>
  <c r="DU4" i="2"/>
  <c r="BG5" i="35"/>
  <c r="I305" i="2"/>
  <c r="I314" i="2"/>
  <c r="I309" i="2"/>
  <c r="DV4" i="2"/>
  <c r="BH5" i="35"/>
  <c r="A327" i="2"/>
  <c r="DX4" i="2"/>
  <c r="BJ5" i="35"/>
  <c r="C321" i="2"/>
  <c r="DY4" i="2"/>
  <c r="BK5" i="35"/>
  <c r="E324" i="2"/>
  <c r="DZ4" i="2"/>
  <c r="G328" i="2"/>
  <c r="G322" i="2"/>
  <c r="EA4" i="2"/>
  <c r="BM5" i="35"/>
  <c r="I324" i="2"/>
  <c r="I322" i="2"/>
  <c r="EB4" i="2"/>
  <c r="BN5" i="35"/>
  <c r="A311" i="2"/>
  <c r="DR5" i="2"/>
  <c r="BD6" i="35"/>
  <c r="C309" i="2"/>
  <c r="DS5" i="2"/>
  <c r="BE6" i="35"/>
  <c r="E314" i="2"/>
  <c r="DT5" i="2"/>
  <c r="BF6" i="35"/>
  <c r="G308" i="2"/>
  <c r="DU5" i="2"/>
  <c r="BG6" i="35"/>
  <c r="I308" i="2"/>
  <c r="DV5" i="2"/>
  <c r="BH6" i="35"/>
  <c r="A321" i="2"/>
  <c r="DX5" i="2"/>
  <c r="BJ6" i="35"/>
  <c r="DY5" i="2"/>
  <c r="BK6" i="35"/>
  <c r="E322" i="2"/>
  <c r="DZ5" i="2"/>
  <c r="BL6" i="35"/>
  <c r="EA5" i="2"/>
  <c r="BM6" i="35"/>
  <c r="I329" i="2"/>
  <c r="EB5" i="2"/>
  <c r="BN6" i="35"/>
  <c r="A310" i="2"/>
  <c r="DR6" i="2"/>
  <c r="BD7" i="35"/>
  <c r="C312" i="2"/>
  <c r="DS6" i="2"/>
  <c r="BE7" i="35"/>
  <c r="DT6" i="2"/>
  <c r="BF7" i="35"/>
  <c r="DU6" i="2"/>
  <c r="BG7" i="35"/>
  <c r="I310" i="2"/>
  <c r="DV6" i="2"/>
  <c r="BH7" i="35"/>
  <c r="A323" i="2"/>
  <c r="DX6" i="2"/>
  <c r="BJ7" i="35"/>
  <c r="C325" i="2"/>
  <c r="DY6" i="2"/>
  <c r="BK7" i="35"/>
  <c r="DZ6" i="2"/>
  <c r="BL7" i="35"/>
  <c r="EA6" i="2"/>
  <c r="BM7" i="35"/>
  <c r="EB6" i="2"/>
  <c r="BN7" i="35"/>
  <c r="B275" i="2"/>
  <c r="B276" i="2"/>
  <c r="B277" i="2"/>
  <c r="B278" i="2"/>
  <c r="B279" i="2"/>
  <c r="B280" i="2"/>
  <c r="B281" i="2"/>
  <c r="B282" i="2"/>
  <c r="B283" i="2"/>
  <c r="B284" i="2"/>
  <c r="A278" i="2"/>
  <c r="A275" i="2"/>
  <c r="A276" i="2"/>
  <c r="A280" i="2"/>
  <c r="A282" i="2"/>
  <c r="DG2" i="2"/>
  <c r="AS12" i="35"/>
  <c r="D275" i="2"/>
  <c r="D276" i="2"/>
  <c r="D277" i="2"/>
  <c r="D278" i="2"/>
  <c r="D279" i="2"/>
  <c r="D280" i="2"/>
  <c r="D281" i="2"/>
  <c r="D282" i="2"/>
  <c r="D283" i="2"/>
  <c r="D284" i="2"/>
  <c r="C282" i="2"/>
  <c r="C284" i="2"/>
  <c r="C279" i="2"/>
  <c r="C280" i="2"/>
  <c r="DH2" i="2"/>
  <c r="AT12" i="35"/>
  <c r="F275" i="2"/>
  <c r="F276" i="2"/>
  <c r="F277" i="2"/>
  <c r="F278" i="2"/>
  <c r="F279" i="2"/>
  <c r="F280" i="2"/>
  <c r="F281" i="2"/>
  <c r="F282" i="2"/>
  <c r="F283" i="2"/>
  <c r="F284" i="2"/>
  <c r="E284" i="2"/>
  <c r="E283" i="2"/>
  <c r="E281" i="2"/>
  <c r="E282" i="2"/>
  <c r="E278" i="2"/>
  <c r="DI2" i="2"/>
  <c r="AU12" i="35"/>
  <c r="H275" i="2"/>
  <c r="H276" i="2"/>
  <c r="H277" i="2"/>
  <c r="H278" i="2"/>
  <c r="H279" i="2"/>
  <c r="H280" i="2"/>
  <c r="H281" i="2"/>
  <c r="H282" i="2"/>
  <c r="H283" i="2"/>
  <c r="H284" i="2"/>
  <c r="G279" i="2"/>
  <c r="G275" i="2"/>
  <c r="G276" i="2"/>
  <c r="G284" i="2"/>
  <c r="G283" i="2"/>
  <c r="DJ2" i="2"/>
  <c r="AV12" i="35"/>
  <c r="J275" i="2"/>
  <c r="J276" i="2"/>
  <c r="J277" i="2"/>
  <c r="J278" i="2"/>
  <c r="J279" i="2"/>
  <c r="J280" i="2"/>
  <c r="J281" i="2"/>
  <c r="J282" i="2"/>
  <c r="J283" i="2"/>
  <c r="J284" i="2"/>
  <c r="I275" i="2"/>
  <c r="I284" i="2"/>
  <c r="I278" i="2"/>
  <c r="I276" i="2"/>
  <c r="I282" i="2"/>
  <c r="I279" i="2"/>
  <c r="DK2" i="2"/>
  <c r="AW12" i="35"/>
  <c r="B290" i="2"/>
  <c r="B291" i="2"/>
  <c r="B292" i="2"/>
  <c r="B293" i="2"/>
  <c r="B294" i="2"/>
  <c r="B295" i="2"/>
  <c r="B296" i="2"/>
  <c r="B297" i="2"/>
  <c r="B298" i="2"/>
  <c r="B299" i="2"/>
  <c r="A297" i="2"/>
  <c r="A291" i="2"/>
  <c r="A294" i="2"/>
  <c r="A292" i="2"/>
  <c r="DM2" i="2"/>
  <c r="AY12" i="35"/>
  <c r="D290" i="2"/>
  <c r="D291" i="2"/>
  <c r="D292" i="2"/>
  <c r="D293" i="2"/>
  <c r="D294" i="2"/>
  <c r="D295" i="2"/>
  <c r="D296" i="2"/>
  <c r="D297" i="2"/>
  <c r="D298" i="2"/>
  <c r="D299" i="2"/>
  <c r="C291" i="2"/>
  <c r="C290" i="2"/>
  <c r="C296" i="2"/>
  <c r="C292" i="2"/>
  <c r="C299" i="2"/>
  <c r="DN2" i="2"/>
  <c r="AZ12" i="35"/>
  <c r="F290" i="2"/>
  <c r="F291" i="2"/>
  <c r="F292" i="2"/>
  <c r="F293" i="2"/>
  <c r="F294" i="2"/>
  <c r="F295" i="2"/>
  <c r="F296" i="2"/>
  <c r="F297" i="2"/>
  <c r="F298" i="2"/>
  <c r="F299" i="2"/>
  <c r="E295" i="2"/>
  <c r="E299" i="2"/>
  <c r="E290" i="2"/>
  <c r="E294" i="2"/>
  <c r="E291" i="2"/>
  <c r="E297" i="2"/>
  <c r="DO2" i="2"/>
  <c r="BA12" i="35"/>
  <c r="H290" i="2"/>
  <c r="H291" i="2"/>
  <c r="H292" i="2"/>
  <c r="H293" i="2"/>
  <c r="H294" i="2"/>
  <c r="H295" i="2"/>
  <c r="H296" i="2"/>
  <c r="H297" i="2"/>
  <c r="H298" i="2"/>
  <c r="H299" i="2"/>
  <c r="G293" i="2"/>
  <c r="G292" i="2"/>
  <c r="G298" i="2"/>
  <c r="G291" i="2"/>
  <c r="DP2" i="2"/>
  <c r="BB12" i="35"/>
  <c r="J290" i="2"/>
  <c r="J291" i="2"/>
  <c r="J292" i="2"/>
  <c r="J293" i="2"/>
  <c r="J294" i="2"/>
  <c r="J295" i="2"/>
  <c r="J296" i="2"/>
  <c r="J297" i="2"/>
  <c r="J298" i="2"/>
  <c r="J299" i="2"/>
  <c r="I292" i="2"/>
  <c r="I298" i="2"/>
  <c r="I294" i="2"/>
  <c r="I291" i="2"/>
  <c r="I299" i="2"/>
  <c r="DQ2" i="2"/>
  <c r="BC12" i="35"/>
  <c r="A284" i="2"/>
  <c r="A277" i="2"/>
  <c r="A283" i="2"/>
  <c r="DG3" i="2"/>
  <c r="AS13" i="35"/>
  <c r="C276" i="2"/>
  <c r="C278" i="2"/>
  <c r="C277" i="2"/>
  <c r="DH3" i="2"/>
  <c r="AT13" i="35"/>
  <c r="E275" i="2"/>
  <c r="E277" i="2"/>
  <c r="E280" i="2"/>
  <c r="E276" i="2"/>
  <c r="DI3" i="2"/>
  <c r="AU13" i="35"/>
  <c r="G282" i="2"/>
  <c r="G277" i="2"/>
  <c r="G281" i="2"/>
  <c r="DJ3" i="2"/>
  <c r="AV13" i="35"/>
  <c r="I281" i="2"/>
  <c r="DK3" i="2"/>
  <c r="AW13" i="35"/>
  <c r="A293" i="2"/>
  <c r="A295" i="2"/>
  <c r="A298" i="2"/>
  <c r="DM3" i="2"/>
  <c r="AY13" i="35"/>
  <c r="C295" i="2"/>
  <c r="C297" i="2"/>
  <c r="C298" i="2"/>
  <c r="DN3" i="2"/>
  <c r="AZ13" i="35"/>
  <c r="E293" i="2"/>
  <c r="E298" i="2"/>
  <c r="E292" i="2"/>
  <c r="DO3" i="2"/>
  <c r="BA13" i="35"/>
  <c r="G290" i="2"/>
  <c r="G295" i="2"/>
  <c r="G297" i="2"/>
  <c r="G294" i="2"/>
  <c r="G299" i="2"/>
  <c r="DP3" i="2"/>
  <c r="BB13" i="35"/>
  <c r="I290" i="2"/>
  <c r="I297" i="2"/>
  <c r="I295" i="2"/>
  <c r="DQ3" i="2"/>
  <c r="BC13" i="35"/>
  <c r="A279" i="2"/>
  <c r="DG4" i="2"/>
  <c r="AS14" i="35"/>
  <c r="C281" i="2"/>
  <c r="C275" i="2"/>
  <c r="DH4" i="2"/>
  <c r="AT14" i="35"/>
  <c r="DI4" i="2"/>
  <c r="G280" i="2"/>
  <c r="DJ4" i="2"/>
  <c r="AV14" i="35"/>
  <c r="I283" i="2"/>
  <c r="I280" i="2"/>
  <c r="DK4" i="2"/>
  <c r="AW14" i="35"/>
  <c r="A299" i="2"/>
  <c r="A296" i="2"/>
  <c r="A290" i="2"/>
  <c r="DM4" i="2"/>
  <c r="AY14" i="35"/>
  <c r="C294" i="2"/>
  <c r="DN4" i="2"/>
  <c r="AZ14" i="35"/>
  <c r="DO4" i="2"/>
  <c r="DP4" i="2"/>
  <c r="BB14" i="35"/>
  <c r="I293" i="2"/>
  <c r="I296" i="2"/>
  <c r="DQ4" i="2"/>
  <c r="BC14" i="35"/>
  <c r="A281" i="2"/>
  <c r="DG5" i="2"/>
  <c r="AS15" i="35"/>
  <c r="DH5" i="2"/>
  <c r="AT15" i="35"/>
  <c r="E279" i="2"/>
  <c r="DI5" i="2"/>
  <c r="AU15" i="35"/>
  <c r="G278" i="2"/>
  <c r="DJ5" i="2"/>
  <c r="AV15" i="35"/>
  <c r="I277" i="2"/>
  <c r="DK5" i="2"/>
  <c r="AW15" i="35"/>
  <c r="DM5" i="2"/>
  <c r="AY15" i="35"/>
  <c r="C293" i="2"/>
  <c r="DN5" i="2"/>
  <c r="AZ15" i="35"/>
  <c r="E296" i="2"/>
  <c r="DO5" i="2"/>
  <c r="BA15" i="35"/>
  <c r="DP5" i="2"/>
  <c r="BB15" i="35"/>
  <c r="DQ5" i="2"/>
  <c r="BC15" i="35"/>
  <c r="DG6" i="2"/>
  <c r="AS16" i="35"/>
  <c r="DH6" i="2"/>
  <c r="AT16" i="35"/>
  <c r="DI6" i="2"/>
  <c r="AU16" i="35"/>
  <c r="DJ6" i="2"/>
  <c r="AV16" i="35"/>
  <c r="DK6" i="2"/>
  <c r="AW16" i="35"/>
  <c r="DM6" i="2"/>
  <c r="AY16" i="35"/>
  <c r="DN6" i="2"/>
  <c r="AZ16" i="35"/>
  <c r="DO6" i="2"/>
  <c r="BA16" i="35"/>
  <c r="G296" i="2"/>
  <c r="DP6" i="2"/>
  <c r="BB16" i="35"/>
  <c r="DQ6" i="2"/>
  <c r="BC16" i="35"/>
  <c r="B245" i="2"/>
  <c r="B246" i="2"/>
  <c r="B247" i="2"/>
  <c r="B248" i="2"/>
  <c r="B249" i="2"/>
  <c r="B250" i="2"/>
  <c r="B251" i="2"/>
  <c r="B252" i="2"/>
  <c r="B253" i="2"/>
  <c r="B254" i="2"/>
  <c r="A252" i="2"/>
  <c r="A248" i="2"/>
  <c r="A254" i="2"/>
  <c r="A253" i="2"/>
  <c r="A247" i="2"/>
  <c r="A245" i="2"/>
  <c r="CV2" i="2"/>
  <c r="AS3" i="35"/>
  <c r="D245" i="2"/>
  <c r="D246" i="2"/>
  <c r="D247" i="2"/>
  <c r="D248" i="2"/>
  <c r="D249" i="2"/>
  <c r="D250" i="2"/>
  <c r="D251" i="2"/>
  <c r="D252" i="2"/>
  <c r="D253" i="2"/>
  <c r="D254" i="2"/>
  <c r="C247" i="2"/>
  <c r="C252" i="2"/>
  <c r="C250" i="2"/>
  <c r="C251" i="2"/>
  <c r="CW2" i="2"/>
  <c r="AT3" i="35"/>
  <c r="F245" i="2"/>
  <c r="F246" i="2"/>
  <c r="F247" i="2"/>
  <c r="F248" i="2"/>
  <c r="F249" i="2"/>
  <c r="F250" i="2"/>
  <c r="F251" i="2"/>
  <c r="F252" i="2"/>
  <c r="F253" i="2"/>
  <c r="F254" i="2"/>
  <c r="E248" i="2"/>
  <c r="E247" i="2"/>
  <c r="E250" i="2"/>
  <c r="E253" i="2"/>
  <c r="E249" i="2"/>
  <c r="CX2" i="2"/>
  <c r="AU3" i="35"/>
  <c r="H245" i="2"/>
  <c r="H246" i="2"/>
  <c r="H247" i="2"/>
  <c r="H248" i="2"/>
  <c r="H249" i="2"/>
  <c r="H250" i="2"/>
  <c r="H251" i="2"/>
  <c r="H252" i="2"/>
  <c r="H253" i="2"/>
  <c r="H254" i="2"/>
  <c r="G248" i="2"/>
  <c r="G245" i="2"/>
  <c r="G250" i="2"/>
  <c r="CY2" i="2"/>
  <c r="AV3" i="35"/>
  <c r="J245" i="2"/>
  <c r="J246" i="2"/>
  <c r="J247" i="2"/>
  <c r="J248" i="2"/>
  <c r="J249" i="2"/>
  <c r="J250" i="2"/>
  <c r="J251" i="2"/>
  <c r="J252" i="2"/>
  <c r="J253" i="2"/>
  <c r="J254" i="2"/>
  <c r="I248" i="2"/>
  <c r="I250" i="2"/>
  <c r="I249" i="2"/>
  <c r="I246" i="2"/>
  <c r="I254" i="2"/>
  <c r="CZ2" i="2"/>
  <c r="AW3" i="35"/>
  <c r="B260" i="2"/>
  <c r="B261" i="2"/>
  <c r="B262" i="2"/>
  <c r="B263" i="2"/>
  <c r="B264" i="2"/>
  <c r="B265" i="2"/>
  <c r="B266" i="2"/>
  <c r="B267" i="2"/>
  <c r="B268" i="2"/>
  <c r="B269" i="2"/>
  <c r="A269" i="2"/>
  <c r="A266" i="2"/>
  <c r="A264" i="2"/>
  <c r="A260" i="2"/>
  <c r="A265" i="2"/>
  <c r="A261" i="2"/>
  <c r="DB2" i="2"/>
  <c r="AY3" i="35"/>
  <c r="D260" i="2"/>
  <c r="D261" i="2"/>
  <c r="D262" i="2"/>
  <c r="D263" i="2"/>
  <c r="D264" i="2"/>
  <c r="D265" i="2"/>
  <c r="D266" i="2"/>
  <c r="D267" i="2"/>
  <c r="D268" i="2"/>
  <c r="D269" i="2"/>
  <c r="C268" i="2"/>
  <c r="C261" i="2"/>
  <c r="C262" i="2"/>
  <c r="C267" i="2"/>
  <c r="C265" i="2"/>
  <c r="C260" i="2"/>
  <c r="DC2" i="2"/>
  <c r="AZ3" i="35"/>
  <c r="F260" i="2"/>
  <c r="F261" i="2"/>
  <c r="F262" i="2"/>
  <c r="F263" i="2"/>
  <c r="F264" i="2"/>
  <c r="F265" i="2"/>
  <c r="F266" i="2"/>
  <c r="F267" i="2"/>
  <c r="F268" i="2"/>
  <c r="F269" i="2"/>
  <c r="E263" i="2"/>
  <c r="E265" i="2"/>
  <c r="E266" i="2"/>
  <c r="E261" i="2"/>
  <c r="E264" i="2"/>
  <c r="E269" i="2"/>
  <c r="DD2" i="2"/>
  <c r="BA3" i="35"/>
  <c r="H260" i="2"/>
  <c r="H261" i="2"/>
  <c r="H262" i="2"/>
  <c r="H263" i="2"/>
  <c r="H264" i="2"/>
  <c r="H265" i="2"/>
  <c r="H266" i="2"/>
  <c r="H267" i="2"/>
  <c r="H268" i="2"/>
  <c r="H269" i="2"/>
  <c r="G265" i="2"/>
  <c r="G267" i="2"/>
  <c r="G262" i="2"/>
  <c r="DE2" i="2"/>
  <c r="BB3" i="35"/>
  <c r="J260" i="2"/>
  <c r="J261" i="2"/>
  <c r="J262" i="2"/>
  <c r="J263" i="2"/>
  <c r="J264" i="2"/>
  <c r="J265" i="2"/>
  <c r="J266" i="2"/>
  <c r="J267" i="2"/>
  <c r="J268" i="2"/>
  <c r="J269" i="2"/>
  <c r="I260" i="2"/>
  <c r="I261" i="2"/>
  <c r="I262" i="2"/>
  <c r="I263" i="2"/>
  <c r="DF2" i="2"/>
  <c r="BC3" i="35"/>
  <c r="A250" i="2"/>
  <c r="CV3" i="2"/>
  <c r="AS4" i="35"/>
  <c r="C254" i="2"/>
  <c r="C245" i="2"/>
  <c r="C246" i="2"/>
  <c r="CW3" i="2"/>
  <c r="AT4" i="35"/>
  <c r="E251" i="2"/>
  <c r="E245" i="2"/>
  <c r="E254" i="2"/>
  <c r="E252" i="2"/>
  <c r="CX3" i="2"/>
  <c r="AU4" i="35"/>
  <c r="G246" i="2"/>
  <c r="G247" i="2"/>
  <c r="G252" i="2"/>
  <c r="CY3" i="2"/>
  <c r="AV4" i="35"/>
  <c r="I245" i="2"/>
  <c r="CZ3" i="2"/>
  <c r="AW4" i="35"/>
  <c r="A268" i="2"/>
  <c r="DB3" i="2"/>
  <c r="AY4" i="35"/>
  <c r="C264" i="2"/>
  <c r="C269" i="2"/>
  <c r="DC3" i="2"/>
  <c r="AZ4" i="35"/>
  <c r="E260" i="2"/>
  <c r="E268" i="2"/>
  <c r="E267" i="2"/>
  <c r="DD3" i="2"/>
  <c r="BA4" i="35"/>
  <c r="G260" i="2"/>
  <c r="G261" i="2"/>
  <c r="G263" i="2"/>
  <c r="G264" i="2"/>
  <c r="DE3" i="2"/>
  <c r="BB4" i="35"/>
  <c r="I266" i="2"/>
  <c r="I264" i="2"/>
  <c r="I269" i="2"/>
  <c r="DF3" i="2"/>
  <c r="BC4" i="35"/>
  <c r="A246" i="2"/>
  <c r="A249" i="2"/>
  <c r="A251" i="2"/>
  <c r="CV4" i="2"/>
  <c r="AS5" i="35"/>
  <c r="C249" i="2"/>
  <c r="C253" i="2"/>
  <c r="C248" i="2"/>
  <c r="CW4" i="2"/>
  <c r="AT5" i="35"/>
  <c r="E246" i="2"/>
  <c r="CX4" i="2"/>
  <c r="G253" i="2"/>
  <c r="CY4" i="2"/>
  <c r="AV5" i="35"/>
  <c r="I247" i="2"/>
  <c r="CZ4" i="2"/>
  <c r="AW5" i="35"/>
  <c r="A267" i="2"/>
  <c r="DB4" i="2"/>
  <c r="AY5" i="35"/>
  <c r="C263" i="2"/>
  <c r="DC4" i="2"/>
  <c r="AZ5" i="35"/>
  <c r="DD4" i="2"/>
  <c r="G269" i="2"/>
  <c r="G268" i="2"/>
  <c r="DE4" i="2"/>
  <c r="BB5" i="35"/>
  <c r="I267" i="2"/>
  <c r="I268" i="2"/>
  <c r="DF4" i="2"/>
  <c r="BC5" i="35"/>
  <c r="CV5" i="2"/>
  <c r="AS6" i="35"/>
  <c r="CW5" i="2"/>
  <c r="AT6" i="35"/>
  <c r="CX5" i="2"/>
  <c r="AU6" i="35"/>
  <c r="G254" i="2"/>
  <c r="G249" i="2"/>
  <c r="CY5" i="2"/>
  <c r="AV6" i="35"/>
  <c r="I252" i="2"/>
  <c r="I251" i="2"/>
  <c r="CZ5" i="2"/>
  <c r="AW6" i="35"/>
  <c r="A263" i="2"/>
  <c r="A262" i="2"/>
  <c r="DB5" i="2"/>
  <c r="AY6" i="35"/>
  <c r="C266" i="2"/>
  <c r="DC5" i="2"/>
  <c r="AZ6" i="35"/>
  <c r="DD5" i="2"/>
  <c r="BA6" i="35"/>
  <c r="DE5" i="2"/>
  <c r="BB6" i="35"/>
  <c r="DF5" i="2"/>
  <c r="BC6" i="35"/>
  <c r="CV6" i="2"/>
  <c r="AS7" i="35"/>
  <c r="CW6" i="2"/>
  <c r="AT7" i="35"/>
  <c r="CX6" i="2"/>
  <c r="AU7" i="35"/>
  <c r="CY6" i="2"/>
  <c r="AV7" i="35"/>
  <c r="I253" i="2"/>
  <c r="CZ6" i="2"/>
  <c r="AW7" i="35"/>
  <c r="DB6" i="2"/>
  <c r="AY7" i="35"/>
  <c r="DC6" i="2"/>
  <c r="AZ7" i="35"/>
  <c r="E262" i="2"/>
  <c r="DD6" i="2"/>
  <c r="BA7" i="35"/>
  <c r="DE6" i="2"/>
  <c r="BB7" i="35"/>
  <c r="DF6" i="2"/>
  <c r="BC7" i="35"/>
  <c r="B215" i="2"/>
  <c r="B216" i="2"/>
  <c r="B217" i="2"/>
  <c r="B218" i="2"/>
  <c r="B219" i="2"/>
  <c r="B220" i="2"/>
  <c r="B221" i="2"/>
  <c r="B222" i="2"/>
  <c r="B223" i="2"/>
  <c r="B224" i="2"/>
  <c r="A221" i="2"/>
  <c r="A222" i="2"/>
  <c r="A215" i="2"/>
  <c r="A218" i="2"/>
  <c r="A217" i="2"/>
  <c r="CK2" i="2"/>
  <c r="AH12" i="35"/>
  <c r="D215" i="2"/>
  <c r="D216" i="2"/>
  <c r="D217" i="2"/>
  <c r="D218" i="2"/>
  <c r="D219" i="2"/>
  <c r="D220" i="2"/>
  <c r="D221" i="2"/>
  <c r="D222" i="2"/>
  <c r="D223" i="2"/>
  <c r="D224" i="2"/>
  <c r="C219" i="2"/>
  <c r="C218" i="2"/>
  <c r="C221" i="2"/>
  <c r="C215" i="2"/>
  <c r="C223" i="2"/>
  <c r="C220" i="2"/>
  <c r="CL2" i="2"/>
  <c r="AI12" i="35"/>
  <c r="F215" i="2"/>
  <c r="F216" i="2"/>
  <c r="F217" i="2"/>
  <c r="F218" i="2"/>
  <c r="F219" i="2"/>
  <c r="F220" i="2"/>
  <c r="F221" i="2"/>
  <c r="F222" i="2"/>
  <c r="F223" i="2"/>
  <c r="F224" i="2"/>
  <c r="E217" i="2"/>
  <c r="E219" i="2"/>
  <c r="E224" i="2"/>
  <c r="CM2" i="2"/>
  <c r="AJ12" i="35"/>
  <c r="H215" i="2"/>
  <c r="H216" i="2"/>
  <c r="H217" i="2"/>
  <c r="H218" i="2"/>
  <c r="H219" i="2"/>
  <c r="H220" i="2"/>
  <c r="H221" i="2"/>
  <c r="H222" i="2"/>
  <c r="H223" i="2"/>
  <c r="H224" i="2"/>
  <c r="G221" i="2"/>
  <c r="G217" i="2"/>
  <c r="G216" i="2"/>
  <c r="G224" i="2"/>
  <c r="G218" i="2"/>
  <c r="CN2" i="2"/>
  <c r="AK12" i="35"/>
  <c r="J215" i="2"/>
  <c r="J216" i="2"/>
  <c r="J217" i="2"/>
  <c r="J218" i="2"/>
  <c r="J219" i="2"/>
  <c r="J220" i="2"/>
  <c r="J221" i="2"/>
  <c r="J222" i="2"/>
  <c r="J223" i="2"/>
  <c r="J224" i="2"/>
  <c r="I220" i="2"/>
  <c r="I217" i="2"/>
  <c r="I223" i="2"/>
  <c r="I224" i="2"/>
  <c r="CO2" i="2"/>
  <c r="AL12" i="35"/>
  <c r="B230" i="2"/>
  <c r="B231" i="2"/>
  <c r="B232" i="2"/>
  <c r="B233" i="2"/>
  <c r="B234" i="2"/>
  <c r="B235" i="2"/>
  <c r="B236" i="2"/>
  <c r="B237" i="2"/>
  <c r="B238" i="2"/>
  <c r="B239" i="2"/>
  <c r="A231" i="2"/>
  <c r="A238" i="2"/>
  <c r="A233" i="2"/>
  <c r="A235" i="2"/>
  <c r="A239" i="2"/>
  <c r="CQ2" i="2"/>
  <c r="AN12" i="35"/>
  <c r="D230" i="2"/>
  <c r="D231" i="2"/>
  <c r="D232" i="2"/>
  <c r="D233" i="2"/>
  <c r="D234" i="2"/>
  <c r="D235" i="2"/>
  <c r="D236" i="2"/>
  <c r="D237" i="2"/>
  <c r="D238" i="2"/>
  <c r="D239" i="2"/>
  <c r="C230" i="2"/>
  <c r="C236" i="2"/>
  <c r="C238" i="2"/>
  <c r="C234" i="2"/>
  <c r="C235" i="2"/>
  <c r="CR2" i="2"/>
  <c r="AO12" i="35"/>
  <c r="F230" i="2"/>
  <c r="F231" i="2"/>
  <c r="F232" i="2"/>
  <c r="F233" i="2"/>
  <c r="F234" i="2"/>
  <c r="F235" i="2"/>
  <c r="F236" i="2"/>
  <c r="F237" i="2"/>
  <c r="F238" i="2"/>
  <c r="F239" i="2"/>
  <c r="E231" i="2"/>
  <c r="E233" i="2"/>
  <c r="E236" i="2"/>
  <c r="E235" i="2"/>
  <c r="E230" i="2"/>
  <c r="CS2" i="2"/>
  <c r="AP12" i="35"/>
  <c r="H230" i="2"/>
  <c r="H231" i="2"/>
  <c r="H232" i="2"/>
  <c r="H233" i="2"/>
  <c r="H234" i="2"/>
  <c r="H235" i="2"/>
  <c r="H236" i="2"/>
  <c r="H237" i="2"/>
  <c r="H238" i="2"/>
  <c r="H239" i="2"/>
  <c r="G233" i="2"/>
  <c r="G234" i="2"/>
  <c r="G230" i="2"/>
  <c r="G232" i="2"/>
  <c r="CT2" i="2"/>
  <c r="AQ12" i="35"/>
  <c r="J230" i="2"/>
  <c r="J231" i="2"/>
  <c r="J232" i="2"/>
  <c r="J233" i="2"/>
  <c r="J234" i="2"/>
  <c r="J235" i="2"/>
  <c r="J236" i="2"/>
  <c r="J237" i="2"/>
  <c r="J238" i="2"/>
  <c r="J239" i="2"/>
  <c r="I232" i="2"/>
  <c r="I236" i="2"/>
  <c r="I235" i="2"/>
  <c r="I237" i="2"/>
  <c r="I231" i="2"/>
  <c r="CU2" i="2"/>
  <c r="AR12" i="35"/>
  <c r="A220" i="2"/>
  <c r="A223" i="2"/>
  <c r="A219" i="2"/>
  <c r="CK3" i="2"/>
  <c r="AH13" i="35"/>
  <c r="C216" i="2"/>
  <c r="C224" i="2"/>
  <c r="CL3" i="2"/>
  <c r="AI13" i="35"/>
  <c r="E215" i="2"/>
  <c r="E218" i="2"/>
  <c r="E222" i="2"/>
  <c r="E223" i="2"/>
  <c r="CM3" i="2"/>
  <c r="AJ13" i="35"/>
  <c r="G215" i="2"/>
  <c r="G220" i="2"/>
  <c r="CN3" i="2"/>
  <c r="AK13" i="35"/>
  <c r="I218" i="2"/>
  <c r="I222" i="2"/>
  <c r="I215" i="2"/>
  <c r="I219" i="2"/>
  <c r="CO3" i="2"/>
  <c r="AL13" i="35"/>
  <c r="A236" i="2"/>
  <c r="A234" i="2"/>
  <c r="CQ3" i="2"/>
  <c r="AN13" i="35"/>
  <c r="C237" i="2"/>
  <c r="CR3" i="2"/>
  <c r="AO13" i="35"/>
  <c r="E237" i="2"/>
  <c r="E234" i="2"/>
  <c r="CS3" i="2"/>
  <c r="AP13" i="35"/>
  <c r="G236" i="2"/>
  <c r="G235" i="2"/>
  <c r="CT3" i="2"/>
  <c r="AQ13" i="35"/>
  <c r="I234" i="2"/>
  <c r="I230" i="2"/>
  <c r="I233" i="2"/>
  <c r="I239" i="2"/>
  <c r="CU3" i="2"/>
  <c r="AR13" i="35"/>
  <c r="A224" i="2"/>
  <c r="CK4" i="2"/>
  <c r="AH14" i="35"/>
  <c r="C217" i="2"/>
  <c r="CL4" i="2"/>
  <c r="AI14" i="35"/>
  <c r="E216" i="2"/>
  <c r="CM4" i="2"/>
  <c r="G219" i="2"/>
  <c r="G223" i="2"/>
  <c r="CN4" i="2"/>
  <c r="AK14" i="35"/>
  <c r="I216" i="2"/>
  <c r="CO4" i="2"/>
  <c r="AL14" i="35"/>
  <c r="CQ4" i="2"/>
  <c r="AN14" i="35"/>
  <c r="C231" i="2"/>
  <c r="C233" i="2"/>
  <c r="CR4" i="2"/>
  <c r="AO14" i="35"/>
  <c r="E232" i="2"/>
  <c r="E238" i="2"/>
  <c r="CS4" i="2"/>
  <c r="G237" i="2"/>
  <c r="G231" i="2"/>
  <c r="CT4" i="2"/>
  <c r="AQ14" i="35"/>
  <c r="CU4" i="2"/>
  <c r="AR14" i="35"/>
  <c r="A216" i="2"/>
  <c r="CK5" i="2"/>
  <c r="AH15" i="35"/>
  <c r="C222" i="2"/>
  <c r="CL5" i="2"/>
  <c r="AI15" i="35"/>
  <c r="E220" i="2"/>
  <c r="E221" i="2"/>
  <c r="CM5" i="2"/>
  <c r="AJ15" i="35"/>
  <c r="G222" i="2"/>
  <c r="CN5" i="2"/>
  <c r="AK15" i="35"/>
  <c r="CO5" i="2"/>
  <c r="AL15" i="35"/>
  <c r="A237" i="2"/>
  <c r="A230" i="2"/>
  <c r="CQ5" i="2"/>
  <c r="AN15" i="35"/>
  <c r="C232" i="2"/>
  <c r="C239" i="2"/>
  <c r="CR5" i="2"/>
  <c r="AO15" i="35"/>
  <c r="CS5" i="2"/>
  <c r="AP15" i="35"/>
  <c r="G239" i="2"/>
  <c r="G238" i="2"/>
  <c r="CT5" i="2"/>
  <c r="AQ15" i="35"/>
  <c r="I238" i="2"/>
  <c r="CU5" i="2"/>
  <c r="AR15" i="35"/>
  <c r="CK6" i="2"/>
  <c r="AH16" i="35"/>
  <c r="CL6" i="2"/>
  <c r="AI16" i="35"/>
  <c r="CM6" i="2"/>
  <c r="AJ16" i="35"/>
  <c r="CN6" i="2"/>
  <c r="AK16" i="35"/>
  <c r="I221" i="2"/>
  <c r="CO6" i="2"/>
  <c r="AL16" i="35"/>
  <c r="A232" i="2"/>
  <c r="CQ6" i="2"/>
  <c r="AN16" i="35"/>
  <c r="CR6" i="2"/>
  <c r="AO16" i="35"/>
  <c r="E239" i="2"/>
  <c r="CS6" i="2"/>
  <c r="AP16" i="35"/>
  <c r="CT6" i="2"/>
  <c r="AQ16" i="35"/>
  <c r="CU6" i="2"/>
  <c r="AR16" i="35"/>
  <c r="B185" i="2"/>
  <c r="B186" i="2"/>
  <c r="B187" i="2"/>
  <c r="B188" i="2"/>
  <c r="B189" i="2"/>
  <c r="B190" i="2"/>
  <c r="B191" i="2"/>
  <c r="B192" i="2"/>
  <c r="B193" i="2"/>
  <c r="B194" i="2"/>
  <c r="A185" i="2"/>
  <c r="A191" i="2"/>
  <c r="A188" i="2"/>
  <c r="A190" i="2"/>
  <c r="A186" i="2"/>
  <c r="A192" i="2"/>
  <c r="BZ2" i="2"/>
  <c r="AH3" i="35"/>
  <c r="D185" i="2"/>
  <c r="D186" i="2"/>
  <c r="D187" i="2"/>
  <c r="D188" i="2"/>
  <c r="D189" i="2"/>
  <c r="D190" i="2"/>
  <c r="D191" i="2"/>
  <c r="D192" i="2"/>
  <c r="D193" i="2"/>
  <c r="D194" i="2"/>
  <c r="C190" i="2"/>
  <c r="C189" i="2"/>
  <c r="C191" i="2"/>
  <c r="CA2" i="2"/>
  <c r="AI3" i="35"/>
  <c r="F185" i="2"/>
  <c r="F186" i="2"/>
  <c r="F187" i="2"/>
  <c r="F188" i="2"/>
  <c r="F189" i="2"/>
  <c r="F190" i="2"/>
  <c r="F191" i="2"/>
  <c r="F192" i="2"/>
  <c r="F193" i="2"/>
  <c r="F194" i="2"/>
  <c r="E192" i="2"/>
  <c r="E194" i="2"/>
  <c r="E188" i="2"/>
  <c r="E189" i="2"/>
  <c r="CB2" i="2"/>
  <c r="AJ3" i="35"/>
  <c r="H185" i="2"/>
  <c r="H186" i="2"/>
  <c r="H187" i="2"/>
  <c r="H188" i="2"/>
  <c r="H189" i="2"/>
  <c r="H190" i="2"/>
  <c r="H191" i="2"/>
  <c r="H192" i="2"/>
  <c r="H193" i="2"/>
  <c r="H194" i="2"/>
  <c r="G186" i="2"/>
  <c r="G185" i="2"/>
  <c r="G190" i="2"/>
  <c r="G188" i="2"/>
  <c r="G189" i="2"/>
  <c r="CC2" i="2"/>
  <c r="AK3" i="35"/>
  <c r="J185" i="2"/>
  <c r="J186" i="2"/>
  <c r="J187" i="2"/>
  <c r="J188" i="2"/>
  <c r="J189" i="2"/>
  <c r="J190" i="2"/>
  <c r="J191" i="2"/>
  <c r="J192" i="2"/>
  <c r="J193" i="2"/>
  <c r="J194" i="2"/>
  <c r="I193" i="2"/>
  <c r="I187" i="2"/>
  <c r="I189" i="2"/>
  <c r="I186" i="2"/>
  <c r="CD2" i="2"/>
  <c r="AL3" i="35"/>
  <c r="B200" i="2"/>
  <c r="B201" i="2"/>
  <c r="B202" i="2"/>
  <c r="B203" i="2"/>
  <c r="B204" i="2"/>
  <c r="B205" i="2"/>
  <c r="B206" i="2"/>
  <c r="B207" i="2"/>
  <c r="B208" i="2"/>
  <c r="B209" i="2"/>
  <c r="A207" i="2"/>
  <c r="A209" i="2"/>
  <c r="A206" i="2"/>
  <c r="A200" i="2"/>
  <c r="CF2" i="2"/>
  <c r="AN3" i="35"/>
  <c r="D200" i="2"/>
  <c r="D201" i="2"/>
  <c r="D202" i="2"/>
  <c r="D203" i="2"/>
  <c r="D204" i="2"/>
  <c r="D205" i="2"/>
  <c r="D206" i="2"/>
  <c r="D207" i="2"/>
  <c r="D208" i="2"/>
  <c r="D209" i="2"/>
  <c r="C201" i="2"/>
  <c r="C202" i="2"/>
  <c r="C207" i="2"/>
  <c r="C209" i="2"/>
  <c r="CG2" i="2"/>
  <c r="AO3" i="35"/>
  <c r="F200" i="2"/>
  <c r="F201" i="2"/>
  <c r="F202" i="2"/>
  <c r="F203" i="2"/>
  <c r="F204" i="2"/>
  <c r="F205" i="2"/>
  <c r="F206" i="2"/>
  <c r="F207" i="2"/>
  <c r="F208" i="2"/>
  <c r="F209" i="2"/>
  <c r="E209" i="2"/>
  <c r="E202" i="2"/>
  <c r="E205" i="2"/>
  <c r="E206" i="2"/>
  <c r="E201" i="2"/>
  <c r="CH2" i="2"/>
  <c r="AP3" i="35"/>
  <c r="H200" i="2"/>
  <c r="H201" i="2"/>
  <c r="H202" i="2"/>
  <c r="H203" i="2"/>
  <c r="H204" i="2"/>
  <c r="H205" i="2"/>
  <c r="H206" i="2"/>
  <c r="H207" i="2"/>
  <c r="H208" i="2"/>
  <c r="H209" i="2"/>
  <c r="G208" i="2"/>
  <c r="G201" i="2"/>
  <c r="G203" i="2"/>
  <c r="G200" i="2"/>
  <c r="G209" i="2"/>
  <c r="G206" i="2"/>
  <c r="CI2" i="2"/>
  <c r="AQ3" i="35"/>
  <c r="J200" i="2"/>
  <c r="J201" i="2"/>
  <c r="J202" i="2"/>
  <c r="J203" i="2"/>
  <c r="J204" i="2"/>
  <c r="J205" i="2"/>
  <c r="J206" i="2"/>
  <c r="J207" i="2"/>
  <c r="J208" i="2"/>
  <c r="J209" i="2"/>
  <c r="I203" i="2"/>
  <c r="I208" i="2"/>
  <c r="I202" i="2"/>
  <c r="I209" i="2"/>
  <c r="I200" i="2"/>
  <c r="CJ2" i="2"/>
  <c r="AR3" i="35"/>
  <c r="A193" i="2"/>
  <c r="BZ3" i="2"/>
  <c r="AH4" i="35"/>
  <c r="C187" i="2"/>
  <c r="C194" i="2"/>
  <c r="C185" i="2"/>
  <c r="C188" i="2"/>
  <c r="CA3" i="2"/>
  <c r="AI4" i="35"/>
  <c r="E190" i="2"/>
  <c r="E187" i="2"/>
  <c r="E185" i="2"/>
  <c r="E186" i="2"/>
  <c r="CB3" i="2"/>
  <c r="AJ4" i="35"/>
  <c r="G187" i="2"/>
  <c r="G193" i="2"/>
  <c r="CC3" i="2"/>
  <c r="AK4" i="35"/>
  <c r="I191" i="2"/>
  <c r="I194" i="2"/>
  <c r="CD3" i="2"/>
  <c r="AL4" i="35"/>
  <c r="A202" i="2"/>
  <c r="A203" i="2"/>
  <c r="A205" i="2"/>
  <c r="CF3" i="2"/>
  <c r="AN4" i="35"/>
  <c r="C203" i="2"/>
  <c r="C206" i="2"/>
  <c r="C205" i="2"/>
  <c r="C204" i="2"/>
  <c r="C208" i="2"/>
  <c r="CG3" i="2"/>
  <c r="AO4" i="35"/>
  <c r="E200" i="2"/>
  <c r="E204" i="2"/>
  <c r="CH3" i="2"/>
  <c r="AP4" i="35"/>
  <c r="G202" i="2"/>
  <c r="G207" i="2"/>
  <c r="CI3" i="2"/>
  <c r="AQ4" i="35"/>
  <c r="I204" i="2"/>
  <c r="I207" i="2"/>
  <c r="I201" i="2"/>
  <c r="CJ3" i="2"/>
  <c r="AR4" i="35"/>
  <c r="A194" i="2"/>
  <c r="A189" i="2"/>
  <c r="A187" i="2"/>
  <c r="BZ4" i="2"/>
  <c r="AH5" i="35"/>
  <c r="C192" i="2"/>
  <c r="CA4" i="2"/>
  <c r="AI5" i="35"/>
  <c r="E191" i="2"/>
  <c r="CB4" i="2"/>
  <c r="G191" i="2"/>
  <c r="G192" i="2"/>
  <c r="CC4" i="2"/>
  <c r="AK5" i="35"/>
  <c r="I190" i="2"/>
  <c r="CD4" i="2"/>
  <c r="AL5" i="35"/>
  <c r="A204" i="2"/>
  <c r="A208" i="2"/>
  <c r="CF4" i="2"/>
  <c r="AN5" i="35"/>
  <c r="C200" i="2"/>
  <c r="CG4" i="2"/>
  <c r="AO5" i="35"/>
  <c r="E208" i="2"/>
  <c r="E207" i="2"/>
  <c r="CH4" i="2"/>
  <c r="CI4" i="2"/>
  <c r="AQ5" i="35"/>
  <c r="CJ4" i="2"/>
  <c r="AR5" i="35"/>
  <c r="BZ5" i="2"/>
  <c r="AH6" i="35"/>
  <c r="C193" i="2"/>
  <c r="CA5" i="2"/>
  <c r="AI6" i="35"/>
  <c r="CB5" i="2"/>
  <c r="AJ6" i="35"/>
  <c r="CC5" i="2"/>
  <c r="AK6" i="35"/>
  <c r="I185" i="2"/>
  <c r="I188" i="2"/>
  <c r="CD5" i="2"/>
  <c r="AL6" i="35"/>
  <c r="CF5" i="2"/>
  <c r="AN6" i="35"/>
  <c r="CG5" i="2"/>
  <c r="AO6" i="35"/>
  <c r="CH5" i="2"/>
  <c r="AP6" i="35"/>
  <c r="G204" i="2"/>
  <c r="G205" i="2"/>
  <c r="CI5" i="2"/>
  <c r="AQ6" i="35"/>
  <c r="I206" i="2"/>
  <c r="I205" i="2"/>
  <c r="CJ5" i="2"/>
  <c r="AR6" i="35"/>
  <c r="BZ6" i="2"/>
  <c r="AH7" i="35"/>
  <c r="C186" i="2"/>
  <c r="CA6" i="2"/>
  <c r="AI7" i="35"/>
  <c r="E193" i="2"/>
  <c r="CB6" i="2"/>
  <c r="AJ7" i="35"/>
  <c r="CC6" i="2"/>
  <c r="AK7" i="35"/>
  <c r="CD6" i="2"/>
  <c r="AL7" i="35"/>
  <c r="CF6" i="2"/>
  <c r="AN7" i="35"/>
  <c r="CG6" i="2"/>
  <c r="AO7" i="35"/>
  <c r="E203" i="2"/>
  <c r="CH6" i="2"/>
  <c r="AP7" i="35"/>
  <c r="CI6" i="2"/>
  <c r="AQ7" i="35"/>
  <c r="CJ6" i="2"/>
  <c r="AR7" i="35"/>
  <c r="B155" i="2"/>
  <c r="B156" i="2"/>
  <c r="B157" i="2"/>
  <c r="B158" i="2"/>
  <c r="B159" i="2"/>
  <c r="B160" i="2"/>
  <c r="B161" i="2"/>
  <c r="B162" i="2"/>
  <c r="B163" i="2"/>
  <c r="B164" i="2"/>
  <c r="A162" i="2"/>
  <c r="A163" i="2"/>
  <c r="A155" i="2"/>
  <c r="A157" i="2"/>
  <c r="A160" i="2"/>
  <c r="BO2" i="2"/>
  <c r="W12" i="35"/>
  <c r="D155" i="2"/>
  <c r="D156" i="2"/>
  <c r="D157" i="2"/>
  <c r="D158" i="2"/>
  <c r="D159" i="2"/>
  <c r="D160" i="2"/>
  <c r="D161" i="2"/>
  <c r="D162" i="2"/>
  <c r="D163" i="2"/>
  <c r="D164" i="2"/>
  <c r="C158" i="2"/>
  <c r="C160" i="2"/>
  <c r="C156" i="2"/>
  <c r="BP2" i="2"/>
  <c r="X12" i="35"/>
  <c r="F155" i="2"/>
  <c r="F156" i="2"/>
  <c r="F157" i="2"/>
  <c r="F158" i="2"/>
  <c r="F159" i="2"/>
  <c r="F160" i="2"/>
  <c r="F161" i="2"/>
  <c r="F162" i="2"/>
  <c r="F163" i="2"/>
  <c r="F164" i="2"/>
  <c r="E163" i="2"/>
  <c r="E155" i="2"/>
  <c r="E156" i="2"/>
  <c r="E157" i="2"/>
  <c r="BQ2" i="2"/>
  <c r="Y12" i="35"/>
  <c r="H155" i="2"/>
  <c r="H156" i="2"/>
  <c r="H157" i="2"/>
  <c r="H158" i="2"/>
  <c r="H159" i="2"/>
  <c r="H160" i="2"/>
  <c r="H161" i="2"/>
  <c r="H162" i="2"/>
  <c r="H163" i="2"/>
  <c r="H164" i="2"/>
  <c r="G156" i="2"/>
  <c r="G159" i="2"/>
  <c r="G155" i="2"/>
  <c r="G162" i="2"/>
  <c r="G161" i="2"/>
  <c r="BR2" i="2"/>
  <c r="Z12" i="35"/>
  <c r="J155" i="2"/>
  <c r="J156" i="2"/>
  <c r="J157" i="2"/>
  <c r="J158" i="2"/>
  <c r="J159" i="2"/>
  <c r="J160" i="2"/>
  <c r="J161" i="2"/>
  <c r="J162" i="2"/>
  <c r="J163" i="2"/>
  <c r="J164" i="2"/>
  <c r="I157" i="2"/>
  <c r="I164" i="2"/>
  <c r="I160" i="2"/>
  <c r="I162" i="2"/>
  <c r="I156" i="2"/>
  <c r="BS2" i="2"/>
  <c r="AA12" i="35"/>
  <c r="B170" i="2"/>
  <c r="B171" i="2"/>
  <c r="B172" i="2"/>
  <c r="B173" i="2"/>
  <c r="B174" i="2"/>
  <c r="B175" i="2"/>
  <c r="B176" i="2"/>
  <c r="B177" i="2"/>
  <c r="B178" i="2"/>
  <c r="B179" i="2"/>
  <c r="A173" i="2"/>
  <c r="A179" i="2"/>
  <c r="A174" i="2"/>
  <c r="BU2" i="2"/>
  <c r="AC12" i="35"/>
  <c r="D170" i="2"/>
  <c r="D171" i="2"/>
  <c r="D172" i="2"/>
  <c r="D173" i="2"/>
  <c r="D174" i="2"/>
  <c r="D175" i="2"/>
  <c r="D176" i="2"/>
  <c r="D177" i="2"/>
  <c r="D178" i="2"/>
  <c r="D179" i="2"/>
  <c r="C178" i="2"/>
  <c r="C172" i="2"/>
  <c r="C176" i="2"/>
  <c r="C170" i="2"/>
  <c r="C177" i="2"/>
  <c r="C179" i="2"/>
  <c r="BV2" i="2"/>
  <c r="AD12" i="35"/>
  <c r="F170" i="2"/>
  <c r="F171" i="2"/>
  <c r="F172" i="2"/>
  <c r="F173" i="2"/>
  <c r="F174" i="2"/>
  <c r="F175" i="2"/>
  <c r="F176" i="2"/>
  <c r="F177" i="2"/>
  <c r="F178" i="2"/>
  <c r="F179" i="2"/>
  <c r="E174" i="2"/>
  <c r="E178" i="2"/>
  <c r="E172" i="2"/>
  <c r="E173" i="2"/>
  <c r="BW2" i="2"/>
  <c r="AE12" i="35"/>
  <c r="H170" i="2"/>
  <c r="H171" i="2"/>
  <c r="H172" i="2"/>
  <c r="H173" i="2"/>
  <c r="H174" i="2"/>
  <c r="H175" i="2"/>
  <c r="H176" i="2"/>
  <c r="H177" i="2"/>
  <c r="H178" i="2"/>
  <c r="H179" i="2"/>
  <c r="G179" i="2"/>
  <c r="G171" i="2"/>
  <c r="G170" i="2"/>
  <c r="G173" i="2"/>
  <c r="BX2" i="2"/>
  <c r="AF12" i="35"/>
  <c r="J170" i="2"/>
  <c r="J171" i="2"/>
  <c r="J172" i="2"/>
  <c r="J173" i="2"/>
  <c r="J174" i="2"/>
  <c r="J175" i="2"/>
  <c r="J176" i="2"/>
  <c r="J177" i="2"/>
  <c r="J178" i="2"/>
  <c r="J179" i="2"/>
  <c r="I171" i="2"/>
  <c r="I174" i="2"/>
  <c r="I179" i="2"/>
  <c r="I172" i="2"/>
  <c r="I175" i="2"/>
  <c r="I173" i="2"/>
  <c r="BY2" i="2"/>
  <c r="AG12" i="35"/>
  <c r="A156" i="2"/>
  <c r="A161" i="2"/>
  <c r="A159" i="2"/>
  <c r="BO3" i="2"/>
  <c r="W13" i="35"/>
  <c r="C159" i="2"/>
  <c r="C163" i="2"/>
  <c r="C157" i="2"/>
  <c r="BP3" i="2"/>
  <c r="X13" i="35"/>
  <c r="E164" i="2"/>
  <c r="E161" i="2"/>
  <c r="E162" i="2"/>
  <c r="BQ3" i="2"/>
  <c r="Y13" i="35"/>
  <c r="G157" i="2"/>
  <c r="G164" i="2"/>
  <c r="G160" i="2"/>
  <c r="BR3" i="2"/>
  <c r="Z13" i="35"/>
  <c r="I159" i="2"/>
  <c r="I163" i="2"/>
  <c r="I161" i="2"/>
  <c r="BS3" i="2"/>
  <c r="AA13" i="35"/>
  <c r="A177" i="2"/>
  <c r="A175" i="2"/>
  <c r="A170" i="2"/>
  <c r="A178" i="2"/>
  <c r="BU3" i="2"/>
  <c r="AC13" i="35"/>
  <c r="C175" i="2"/>
  <c r="C174" i="2"/>
  <c r="BV3" i="2"/>
  <c r="AD13" i="35"/>
  <c r="E176" i="2"/>
  <c r="E175" i="2"/>
  <c r="E171" i="2"/>
  <c r="E170" i="2"/>
  <c r="E179" i="2"/>
  <c r="BW3" i="2"/>
  <c r="AE13" i="35"/>
  <c r="G172" i="2"/>
  <c r="G174" i="2"/>
  <c r="BX3" i="2"/>
  <c r="AF13" i="35"/>
  <c r="I177" i="2"/>
  <c r="I178" i="2"/>
  <c r="I170" i="2"/>
  <c r="BY3" i="2"/>
  <c r="AG13" i="35"/>
  <c r="A158" i="2"/>
  <c r="A164" i="2"/>
  <c r="BO4" i="2"/>
  <c r="W14" i="35"/>
  <c r="C155" i="2"/>
  <c r="C164" i="2"/>
  <c r="BP4" i="2"/>
  <c r="X14" i="35"/>
  <c r="E160" i="2"/>
  <c r="E158" i="2"/>
  <c r="BQ4" i="2"/>
  <c r="G158" i="2"/>
  <c r="BR4" i="2"/>
  <c r="Z14" i="35"/>
  <c r="I155" i="2"/>
  <c r="I158" i="2"/>
  <c r="BS4" i="2"/>
  <c r="AA14" i="35"/>
  <c r="A176" i="2"/>
  <c r="BU4" i="2"/>
  <c r="AC14" i="35"/>
  <c r="C171" i="2"/>
  <c r="BV4" i="2"/>
  <c r="AD14" i="35"/>
  <c r="E177" i="2"/>
  <c r="BW4" i="2"/>
  <c r="G177" i="2"/>
  <c r="G175" i="2"/>
  <c r="G176" i="2"/>
  <c r="BX4" i="2"/>
  <c r="AF14" i="35"/>
  <c r="BY4" i="2"/>
  <c r="AG14" i="35"/>
  <c r="BO5" i="2"/>
  <c r="W15" i="35"/>
  <c r="BP5" i="2"/>
  <c r="X15" i="35"/>
  <c r="E159" i="2"/>
  <c r="BQ5" i="2"/>
  <c r="Y15" i="35"/>
  <c r="G163" i="2"/>
  <c r="BR5" i="2"/>
  <c r="Z15" i="35"/>
  <c r="BS5" i="2"/>
  <c r="AA15" i="35"/>
  <c r="A172" i="2"/>
  <c r="BU5" i="2"/>
  <c r="AC15" i="35"/>
  <c r="BV5" i="2"/>
  <c r="AD15" i="35"/>
  <c r="BW5" i="2"/>
  <c r="AE15" i="35"/>
  <c r="BX5" i="2"/>
  <c r="AF15" i="35"/>
  <c r="I176" i="2"/>
  <c r="BY5" i="2"/>
  <c r="AG15" i="35"/>
  <c r="BO6" i="2"/>
  <c r="W16" i="35"/>
  <c r="C161" i="2"/>
  <c r="BP6" i="2"/>
  <c r="X16" i="35"/>
  <c r="BQ6" i="2"/>
  <c r="Y16" i="35"/>
  <c r="BR6" i="2"/>
  <c r="Z16" i="35"/>
  <c r="BS6" i="2"/>
  <c r="AA16" i="35"/>
  <c r="BU6" i="2"/>
  <c r="AC16" i="35"/>
  <c r="C173" i="2"/>
  <c r="BV6" i="2"/>
  <c r="AD16" i="35"/>
  <c r="BW6" i="2"/>
  <c r="AE16" i="35"/>
  <c r="BX6" i="2"/>
  <c r="AF16" i="35"/>
  <c r="BY6" i="2"/>
  <c r="AG16" i="35"/>
  <c r="B125" i="2"/>
  <c r="B126" i="2"/>
  <c r="B127" i="2"/>
  <c r="B128" i="2"/>
  <c r="B129" i="2"/>
  <c r="B130" i="2"/>
  <c r="B131" i="2"/>
  <c r="B132" i="2"/>
  <c r="B133" i="2"/>
  <c r="B134" i="2"/>
  <c r="A133" i="2"/>
  <c r="A129" i="2"/>
  <c r="A134" i="2"/>
  <c r="A131" i="2"/>
  <c r="A125" i="2"/>
  <c r="BD2" i="2"/>
  <c r="W3" i="35"/>
  <c r="D125" i="2"/>
  <c r="D126" i="2"/>
  <c r="D127" i="2"/>
  <c r="D128" i="2"/>
  <c r="D129" i="2"/>
  <c r="D130" i="2"/>
  <c r="D131" i="2"/>
  <c r="D132" i="2"/>
  <c r="D133" i="2"/>
  <c r="D134" i="2"/>
  <c r="C132" i="2"/>
  <c r="C125" i="2"/>
  <c r="C127" i="2"/>
  <c r="C133" i="2"/>
  <c r="C130" i="2"/>
  <c r="C131" i="2"/>
  <c r="BE2" i="2"/>
  <c r="X3" i="35"/>
  <c r="F125" i="2"/>
  <c r="F126" i="2"/>
  <c r="F127" i="2"/>
  <c r="F128" i="2"/>
  <c r="F129" i="2"/>
  <c r="F130" i="2"/>
  <c r="F131" i="2"/>
  <c r="F132" i="2"/>
  <c r="F133" i="2"/>
  <c r="F134" i="2"/>
  <c r="E126" i="2"/>
  <c r="E131" i="2"/>
  <c r="E133" i="2"/>
  <c r="E134" i="2"/>
  <c r="E132" i="2"/>
  <c r="BF2" i="2"/>
  <c r="Y3" i="35"/>
  <c r="H125" i="2"/>
  <c r="H126" i="2"/>
  <c r="H127" i="2"/>
  <c r="H128" i="2"/>
  <c r="H129" i="2"/>
  <c r="H130" i="2"/>
  <c r="H131" i="2"/>
  <c r="H132" i="2"/>
  <c r="H133" i="2"/>
  <c r="H134" i="2"/>
  <c r="G128" i="2"/>
  <c r="G127" i="2"/>
  <c r="G131" i="2"/>
  <c r="G129" i="2"/>
  <c r="BG2" i="2"/>
  <c r="Z3" i="35"/>
  <c r="J125" i="2"/>
  <c r="J126" i="2"/>
  <c r="J127" i="2"/>
  <c r="J128" i="2"/>
  <c r="J129" i="2"/>
  <c r="J130" i="2"/>
  <c r="J131" i="2"/>
  <c r="J132" i="2"/>
  <c r="J133" i="2"/>
  <c r="J134" i="2"/>
  <c r="I133" i="2"/>
  <c r="I132" i="2"/>
  <c r="BH2" i="2"/>
  <c r="AA3" i="35"/>
  <c r="B140" i="2"/>
  <c r="B141" i="2"/>
  <c r="B142" i="2"/>
  <c r="B143" i="2"/>
  <c r="B144" i="2"/>
  <c r="B145" i="2"/>
  <c r="B146" i="2"/>
  <c r="B147" i="2"/>
  <c r="B148" i="2"/>
  <c r="B149" i="2"/>
  <c r="A140" i="2"/>
  <c r="A148" i="2"/>
  <c r="A142" i="2"/>
  <c r="A143" i="2"/>
  <c r="BJ2" i="2"/>
  <c r="AC3" i="35"/>
  <c r="D140" i="2"/>
  <c r="D141" i="2"/>
  <c r="D142" i="2"/>
  <c r="D143" i="2"/>
  <c r="D144" i="2"/>
  <c r="D145" i="2"/>
  <c r="D146" i="2"/>
  <c r="D147" i="2"/>
  <c r="D148" i="2"/>
  <c r="D149" i="2"/>
  <c r="C144" i="2"/>
  <c r="C146" i="2"/>
  <c r="C147" i="2"/>
  <c r="C142" i="2"/>
  <c r="C143" i="2"/>
  <c r="BK2" i="2"/>
  <c r="AD3" i="35"/>
  <c r="F140" i="2"/>
  <c r="F141" i="2"/>
  <c r="F142" i="2"/>
  <c r="F143" i="2"/>
  <c r="F144" i="2"/>
  <c r="F145" i="2"/>
  <c r="F146" i="2"/>
  <c r="F147" i="2"/>
  <c r="F148" i="2"/>
  <c r="F149" i="2"/>
  <c r="E149" i="2"/>
  <c r="E146" i="2"/>
  <c r="E148" i="2"/>
  <c r="E145" i="2"/>
  <c r="E140" i="2"/>
  <c r="BL2" i="2"/>
  <c r="AE3" i="35"/>
  <c r="H140" i="2"/>
  <c r="H141" i="2"/>
  <c r="H142" i="2"/>
  <c r="H143" i="2"/>
  <c r="H144" i="2"/>
  <c r="H145" i="2"/>
  <c r="H146" i="2"/>
  <c r="H147" i="2"/>
  <c r="H148" i="2"/>
  <c r="H149" i="2"/>
  <c r="G149" i="2"/>
  <c r="G144" i="2"/>
  <c r="G146" i="2"/>
  <c r="G141" i="2"/>
  <c r="G148" i="2"/>
  <c r="BM2" i="2"/>
  <c r="AF3" i="35"/>
  <c r="J140" i="2"/>
  <c r="J141" i="2"/>
  <c r="J142" i="2"/>
  <c r="J143" i="2"/>
  <c r="J144" i="2"/>
  <c r="J145" i="2"/>
  <c r="J146" i="2"/>
  <c r="J147" i="2"/>
  <c r="J148" i="2"/>
  <c r="J149" i="2"/>
  <c r="I144" i="2"/>
  <c r="I143" i="2"/>
  <c r="I142" i="2"/>
  <c r="I140" i="2"/>
  <c r="I148" i="2"/>
  <c r="BN2" i="2"/>
  <c r="AG3" i="35"/>
  <c r="A128" i="2"/>
  <c r="A130" i="2"/>
  <c r="A132" i="2"/>
  <c r="BD3" i="2"/>
  <c r="W4" i="35"/>
  <c r="C134" i="2"/>
  <c r="C126" i="2"/>
  <c r="C129" i="2"/>
  <c r="BE3" i="2"/>
  <c r="X4" i="35"/>
  <c r="E128" i="2"/>
  <c r="E129" i="2"/>
  <c r="E125" i="2"/>
  <c r="E127" i="2"/>
  <c r="E130" i="2"/>
  <c r="BF3" i="2"/>
  <c r="Y4" i="35"/>
  <c r="G133" i="2"/>
  <c r="G130" i="2"/>
  <c r="G126" i="2"/>
  <c r="BG3" i="2"/>
  <c r="Z4" i="35"/>
  <c r="I130" i="2"/>
  <c r="I129" i="2"/>
  <c r="I128" i="2"/>
  <c r="BH3" i="2"/>
  <c r="AA4" i="35"/>
  <c r="A144" i="2"/>
  <c r="A146" i="2"/>
  <c r="BJ3" i="2"/>
  <c r="AC4" i="35"/>
  <c r="C140" i="2"/>
  <c r="C145" i="2"/>
  <c r="BK3" i="2"/>
  <c r="AD4" i="35"/>
  <c r="E143" i="2"/>
  <c r="E142" i="2"/>
  <c r="E147" i="2"/>
  <c r="E144" i="2"/>
  <c r="E141" i="2"/>
  <c r="BL3" i="2"/>
  <c r="AE4" i="35"/>
  <c r="G142" i="2"/>
  <c r="G147" i="2"/>
  <c r="G145" i="2"/>
  <c r="BM3" i="2"/>
  <c r="AF4" i="35"/>
  <c r="I141" i="2"/>
  <c r="BN3" i="2"/>
  <c r="AG4" i="35"/>
  <c r="BD4" i="2"/>
  <c r="W5" i="35"/>
  <c r="BE4" i="2"/>
  <c r="X5" i="35"/>
  <c r="BF4" i="2"/>
  <c r="G132" i="2"/>
  <c r="G134" i="2"/>
  <c r="BG4" i="2"/>
  <c r="Z5" i="35"/>
  <c r="I134" i="2"/>
  <c r="I126" i="2"/>
  <c r="I127" i="2"/>
  <c r="BH4" i="2"/>
  <c r="AA5" i="35"/>
  <c r="A145" i="2"/>
  <c r="A147" i="2"/>
  <c r="A149" i="2"/>
  <c r="BJ4" i="2"/>
  <c r="AC5" i="35"/>
  <c r="C141" i="2"/>
  <c r="C148" i="2"/>
  <c r="C149" i="2"/>
  <c r="BK4" i="2"/>
  <c r="AD5" i="35"/>
  <c r="BL4" i="2"/>
  <c r="BM4" i="2"/>
  <c r="AF5" i="35"/>
  <c r="I145" i="2"/>
  <c r="I146" i="2"/>
  <c r="I149" i="2"/>
  <c r="BN4" i="2"/>
  <c r="AG5" i="35"/>
  <c r="A127" i="2"/>
  <c r="BD5" i="2"/>
  <c r="W6" i="35"/>
  <c r="BE5" i="2"/>
  <c r="X6" i="35"/>
  <c r="BF5" i="2"/>
  <c r="Y6" i="35"/>
  <c r="G125" i="2"/>
  <c r="BG5" i="2"/>
  <c r="Z6" i="35"/>
  <c r="I131" i="2"/>
  <c r="BH5" i="2"/>
  <c r="AA6" i="35"/>
  <c r="A141" i="2"/>
  <c r="BJ5" i="2"/>
  <c r="AC6" i="35"/>
  <c r="BK5" i="2"/>
  <c r="AD6" i="35"/>
  <c r="BL5" i="2"/>
  <c r="AE6" i="35"/>
  <c r="G143" i="2"/>
  <c r="BM5" i="2"/>
  <c r="AF6" i="35"/>
  <c r="BN5" i="2"/>
  <c r="AG6" i="35"/>
  <c r="A126" i="2"/>
  <c r="BD6" i="2"/>
  <c r="W7" i="35"/>
  <c r="BE6" i="2"/>
  <c r="X7" i="35"/>
  <c r="BF6" i="2"/>
  <c r="Y7" i="35"/>
  <c r="BG6" i="2"/>
  <c r="Z7" i="35"/>
  <c r="I125" i="2"/>
  <c r="BH6" i="2"/>
  <c r="AA7" i="35"/>
  <c r="BJ6" i="2"/>
  <c r="AC7" i="35"/>
  <c r="BK6" i="2"/>
  <c r="AD7" i="35"/>
  <c r="BL6" i="2"/>
  <c r="AE7" i="35"/>
  <c r="BM6" i="2"/>
  <c r="AF7" i="35"/>
  <c r="I147" i="2"/>
  <c r="BN6" i="2"/>
  <c r="AG7" i="35"/>
  <c r="B95" i="2"/>
  <c r="B96" i="2"/>
  <c r="B97" i="2"/>
  <c r="B98" i="2"/>
  <c r="B99" i="2"/>
  <c r="B100" i="2"/>
  <c r="B101" i="2"/>
  <c r="B102" i="2"/>
  <c r="B103" i="2"/>
  <c r="B104" i="2"/>
  <c r="A100" i="2"/>
  <c r="A98" i="2"/>
  <c r="A104" i="2"/>
  <c r="AS2" i="2"/>
  <c r="L12" i="35"/>
  <c r="D95" i="2"/>
  <c r="D96" i="2"/>
  <c r="D97" i="2"/>
  <c r="D98" i="2"/>
  <c r="D99" i="2"/>
  <c r="D100" i="2"/>
  <c r="D101" i="2"/>
  <c r="D102" i="2"/>
  <c r="D103" i="2"/>
  <c r="D104" i="2"/>
  <c r="C96" i="2"/>
  <c r="C95" i="2"/>
  <c r="C104" i="2"/>
  <c r="C97" i="2"/>
  <c r="C103" i="2"/>
  <c r="AT2" i="2"/>
  <c r="M12" i="35"/>
  <c r="F95" i="2"/>
  <c r="F96" i="2"/>
  <c r="F97" i="2"/>
  <c r="F98" i="2"/>
  <c r="F99" i="2"/>
  <c r="F100" i="2"/>
  <c r="F101" i="2"/>
  <c r="F102" i="2"/>
  <c r="F103" i="2"/>
  <c r="F104" i="2"/>
  <c r="E103" i="2"/>
  <c r="E98" i="2"/>
  <c r="E96" i="2"/>
  <c r="E102" i="2"/>
  <c r="E99" i="2"/>
  <c r="AU2" i="2"/>
  <c r="N12" i="35"/>
  <c r="H95" i="2"/>
  <c r="H96" i="2"/>
  <c r="H97" i="2"/>
  <c r="H98" i="2"/>
  <c r="H99" i="2"/>
  <c r="H100" i="2"/>
  <c r="H101" i="2"/>
  <c r="H102" i="2"/>
  <c r="H103" i="2"/>
  <c r="H104" i="2"/>
  <c r="G102" i="2"/>
  <c r="G101" i="2"/>
  <c r="G97" i="2"/>
  <c r="G98" i="2"/>
  <c r="G100" i="2"/>
  <c r="AV2" i="2"/>
  <c r="O12" i="35"/>
  <c r="J95" i="2"/>
  <c r="J96" i="2"/>
  <c r="J97" i="2"/>
  <c r="J98" i="2"/>
  <c r="J99" i="2"/>
  <c r="J100" i="2"/>
  <c r="J101" i="2"/>
  <c r="J102" i="2"/>
  <c r="J103" i="2"/>
  <c r="J104" i="2"/>
  <c r="I103" i="2"/>
  <c r="I102" i="2"/>
  <c r="I99" i="2"/>
  <c r="I104" i="2"/>
  <c r="AW2" i="2"/>
  <c r="P12" i="35"/>
  <c r="B110" i="2"/>
  <c r="B111" i="2"/>
  <c r="B112" i="2"/>
  <c r="B113" i="2"/>
  <c r="B114" i="2"/>
  <c r="B115" i="2"/>
  <c r="B116" i="2"/>
  <c r="B117" i="2"/>
  <c r="B118" i="2"/>
  <c r="B119" i="2"/>
  <c r="A111" i="2"/>
  <c r="A114" i="2"/>
  <c r="A115" i="2"/>
  <c r="AY2" i="2"/>
  <c r="R12" i="35"/>
  <c r="D110" i="2"/>
  <c r="D111" i="2"/>
  <c r="D112" i="2"/>
  <c r="D113" i="2"/>
  <c r="D114" i="2"/>
  <c r="D115" i="2"/>
  <c r="D116" i="2"/>
  <c r="D117" i="2"/>
  <c r="D118" i="2"/>
  <c r="D119" i="2"/>
  <c r="C110" i="2"/>
  <c r="C111" i="2"/>
  <c r="C115" i="2"/>
  <c r="C117" i="2"/>
  <c r="C119" i="2"/>
  <c r="AZ2" i="2"/>
  <c r="S12" i="35"/>
  <c r="F110" i="2"/>
  <c r="F111" i="2"/>
  <c r="F112" i="2"/>
  <c r="F113" i="2"/>
  <c r="F114" i="2"/>
  <c r="F115" i="2"/>
  <c r="F116" i="2"/>
  <c r="F117" i="2"/>
  <c r="F118" i="2"/>
  <c r="F119" i="2"/>
  <c r="E113" i="2"/>
  <c r="E112" i="2"/>
  <c r="E117" i="2"/>
  <c r="E115" i="2"/>
  <c r="E116" i="2"/>
  <c r="BA2" i="2"/>
  <c r="T12" i="35"/>
  <c r="H110" i="2"/>
  <c r="H111" i="2"/>
  <c r="H112" i="2"/>
  <c r="H113" i="2"/>
  <c r="H114" i="2"/>
  <c r="H115" i="2"/>
  <c r="H116" i="2"/>
  <c r="H117" i="2"/>
  <c r="H118" i="2"/>
  <c r="H119" i="2"/>
  <c r="G113" i="2"/>
  <c r="G115" i="2"/>
  <c r="G112" i="2"/>
  <c r="G110" i="2"/>
  <c r="G111" i="2"/>
  <c r="BB2" i="2"/>
  <c r="U12" i="35"/>
  <c r="J110" i="2"/>
  <c r="J111" i="2"/>
  <c r="J112" i="2"/>
  <c r="J113" i="2"/>
  <c r="J114" i="2"/>
  <c r="J115" i="2"/>
  <c r="J116" i="2"/>
  <c r="J117" i="2"/>
  <c r="J118" i="2"/>
  <c r="J119" i="2"/>
  <c r="I114" i="2"/>
  <c r="I117" i="2"/>
  <c r="I110" i="2"/>
  <c r="I113" i="2"/>
  <c r="BC2" i="2"/>
  <c r="V12" i="35"/>
  <c r="A95" i="2"/>
  <c r="A97" i="2"/>
  <c r="AS3" i="2"/>
  <c r="L13" i="35"/>
  <c r="C98" i="2"/>
  <c r="AT3" i="2"/>
  <c r="M13" i="35"/>
  <c r="E100" i="2"/>
  <c r="E101" i="2"/>
  <c r="E104" i="2"/>
  <c r="AU3" i="2"/>
  <c r="N13" i="35"/>
  <c r="G96" i="2"/>
  <c r="G104" i="2"/>
  <c r="G95" i="2"/>
  <c r="AV3" i="2"/>
  <c r="O13" i="35"/>
  <c r="I98" i="2"/>
  <c r="I100" i="2"/>
  <c r="I95" i="2"/>
  <c r="AW3" i="2"/>
  <c r="P13" i="35"/>
  <c r="A118" i="2"/>
  <c r="A112" i="2"/>
  <c r="A119" i="2"/>
  <c r="A116" i="2"/>
  <c r="AY3" i="2"/>
  <c r="R13" i="35"/>
  <c r="C116" i="2"/>
  <c r="C112" i="2"/>
  <c r="C114" i="2"/>
  <c r="AZ3" i="2"/>
  <c r="S13" i="35"/>
  <c r="E111" i="2"/>
  <c r="E118" i="2"/>
  <c r="BA3" i="2"/>
  <c r="T13" i="35"/>
  <c r="G114" i="2"/>
  <c r="G116" i="2"/>
  <c r="BB3" i="2"/>
  <c r="U13" i="35"/>
  <c r="I116" i="2"/>
  <c r="BC3" i="2"/>
  <c r="V13" i="35"/>
  <c r="A101" i="2"/>
  <c r="A103" i="2"/>
  <c r="A96" i="2"/>
  <c r="AS4" i="2"/>
  <c r="L14" i="35"/>
  <c r="C99" i="2"/>
  <c r="AT4" i="2"/>
  <c r="M14" i="35"/>
  <c r="E95" i="2"/>
  <c r="AU4" i="2"/>
  <c r="G103" i="2"/>
  <c r="G99" i="2"/>
  <c r="AV4" i="2"/>
  <c r="O14" i="35"/>
  <c r="I97" i="2"/>
  <c r="I96" i="2"/>
  <c r="AW4" i="2"/>
  <c r="P14" i="35"/>
  <c r="A117" i="2"/>
  <c r="A113" i="2"/>
  <c r="A110" i="2"/>
  <c r="AY4" i="2"/>
  <c r="R14" i="35"/>
  <c r="C113" i="2"/>
  <c r="AZ4" i="2"/>
  <c r="S14" i="35"/>
  <c r="E114" i="2"/>
  <c r="E119" i="2"/>
  <c r="BA4" i="2"/>
  <c r="G117" i="2"/>
  <c r="BB4" i="2"/>
  <c r="U14" i="35"/>
  <c r="I112" i="2"/>
  <c r="I119" i="2"/>
  <c r="BC4" i="2"/>
  <c r="V14" i="35"/>
  <c r="A102" i="2"/>
  <c r="AS5" i="2"/>
  <c r="L15" i="35"/>
  <c r="AT5" i="2"/>
  <c r="M15" i="35"/>
  <c r="AU5" i="2"/>
  <c r="N15" i="35"/>
  <c r="AV5" i="2"/>
  <c r="O15" i="35"/>
  <c r="AW5" i="2"/>
  <c r="P15" i="35"/>
  <c r="AY5" i="2"/>
  <c r="R15" i="35"/>
  <c r="C118" i="2"/>
  <c r="AZ5" i="2"/>
  <c r="S15" i="35"/>
  <c r="E110" i="2"/>
  <c r="BA5" i="2"/>
  <c r="T15" i="35"/>
  <c r="G119" i="2"/>
  <c r="BB5" i="2"/>
  <c r="U15" i="35"/>
  <c r="I111" i="2"/>
  <c r="I118" i="2"/>
  <c r="BC5" i="2"/>
  <c r="V15" i="35"/>
  <c r="AS6" i="2"/>
  <c r="L16" i="35"/>
  <c r="C101" i="2"/>
  <c r="C102" i="2"/>
  <c r="AT6" i="2"/>
  <c r="M16" i="35"/>
  <c r="AU6" i="2"/>
  <c r="N16" i="35"/>
  <c r="AV6" i="2"/>
  <c r="O16" i="35"/>
  <c r="AW6" i="2"/>
  <c r="P16" i="35"/>
  <c r="AY6" i="2"/>
  <c r="R16" i="35"/>
  <c r="AZ6" i="2"/>
  <c r="S16" i="35"/>
  <c r="BA6" i="2"/>
  <c r="T16" i="35"/>
  <c r="G118" i="2"/>
  <c r="BB6" i="2"/>
  <c r="U16" i="35"/>
  <c r="I115" i="2"/>
  <c r="BC6" i="2"/>
  <c r="V16" i="35"/>
  <c r="B65" i="2"/>
  <c r="B66" i="2"/>
  <c r="B67" i="2"/>
  <c r="B68" i="2"/>
  <c r="B69" i="2"/>
  <c r="B70" i="2"/>
  <c r="B71" i="2"/>
  <c r="B72" i="2"/>
  <c r="B73" i="2"/>
  <c r="B74" i="2"/>
  <c r="A74" i="2"/>
  <c r="A73" i="2"/>
  <c r="A69" i="2"/>
  <c r="A71" i="2"/>
  <c r="A72" i="2"/>
  <c r="AH2" i="2"/>
  <c r="L3" i="35"/>
  <c r="D65" i="2"/>
  <c r="D66" i="2"/>
  <c r="D67" i="2"/>
  <c r="D68" i="2"/>
  <c r="D69" i="2"/>
  <c r="D70" i="2"/>
  <c r="D71" i="2"/>
  <c r="D72" i="2"/>
  <c r="D73" i="2"/>
  <c r="D74" i="2"/>
  <c r="C65" i="2"/>
  <c r="C74" i="2"/>
  <c r="C72" i="2"/>
  <c r="C73" i="2"/>
  <c r="C68" i="2"/>
  <c r="AI2" i="2"/>
  <c r="M3" i="35"/>
  <c r="F65" i="2"/>
  <c r="F66" i="2"/>
  <c r="F67" i="2"/>
  <c r="F68" i="2"/>
  <c r="F69" i="2"/>
  <c r="F70" i="2"/>
  <c r="F71" i="2"/>
  <c r="F72" i="2"/>
  <c r="F73" i="2"/>
  <c r="F74" i="2"/>
  <c r="E70" i="2"/>
  <c r="E73" i="2"/>
  <c r="E71" i="2"/>
  <c r="E69" i="2"/>
  <c r="AJ2" i="2"/>
  <c r="N3" i="35"/>
  <c r="H65" i="2"/>
  <c r="H66" i="2"/>
  <c r="H67" i="2"/>
  <c r="H68" i="2"/>
  <c r="H69" i="2"/>
  <c r="H70" i="2"/>
  <c r="H71" i="2"/>
  <c r="H72" i="2"/>
  <c r="H73" i="2"/>
  <c r="H74" i="2"/>
  <c r="G73" i="2"/>
  <c r="G72" i="2"/>
  <c r="G74" i="2"/>
  <c r="G65" i="2"/>
  <c r="AK2" i="2"/>
  <c r="O3" i="35"/>
  <c r="J65" i="2"/>
  <c r="J66" i="2"/>
  <c r="J67" i="2"/>
  <c r="J68" i="2"/>
  <c r="J69" i="2"/>
  <c r="J70" i="2"/>
  <c r="J71" i="2"/>
  <c r="J72" i="2"/>
  <c r="J73" i="2"/>
  <c r="J74" i="2"/>
  <c r="I73" i="2"/>
  <c r="I65" i="2"/>
  <c r="I74" i="2"/>
  <c r="I66" i="2"/>
  <c r="I69" i="2"/>
  <c r="AL2" i="2"/>
  <c r="P3" i="35"/>
  <c r="B80" i="2"/>
  <c r="B81" i="2"/>
  <c r="B82" i="2"/>
  <c r="B83" i="2"/>
  <c r="B84" i="2"/>
  <c r="B85" i="2"/>
  <c r="B86" i="2"/>
  <c r="B87" i="2"/>
  <c r="B88" i="2"/>
  <c r="B89" i="2"/>
  <c r="A88" i="2"/>
  <c r="A87" i="2"/>
  <c r="A80" i="2"/>
  <c r="A81" i="2"/>
  <c r="A84" i="2"/>
  <c r="AN2" i="2"/>
  <c r="R3" i="35"/>
  <c r="D80" i="2"/>
  <c r="D81" i="2"/>
  <c r="D82" i="2"/>
  <c r="D83" i="2"/>
  <c r="D84" i="2"/>
  <c r="D85" i="2"/>
  <c r="D86" i="2"/>
  <c r="D87" i="2"/>
  <c r="D88" i="2"/>
  <c r="D89" i="2"/>
  <c r="C80" i="2"/>
  <c r="C85" i="2"/>
  <c r="C83" i="2"/>
  <c r="C86" i="2"/>
  <c r="C89" i="2"/>
  <c r="AO2" i="2"/>
  <c r="S3" i="35"/>
  <c r="F80" i="2"/>
  <c r="F81" i="2"/>
  <c r="F82" i="2"/>
  <c r="F83" i="2"/>
  <c r="F84" i="2"/>
  <c r="F85" i="2"/>
  <c r="F86" i="2"/>
  <c r="F87" i="2"/>
  <c r="F88" i="2"/>
  <c r="F89" i="2"/>
  <c r="E89" i="2"/>
  <c r="E86" i="2"/>
  <c r="E81" i="2"/>
  <c r="E82" i="2"/>
  <c r="E83" i="2"/>
  <c r="AP2" i="2"/>
  <c r="T3" i="35"/>
  <c r="H80" i="2"/>
  <c r="H81" i="2"/>
  <c r="H82" i="2"/>
  <c r="H83" i="2"/>
  <c r="H84" i="2"/>
  <c r="H85" i="2"/>
  <c r="H86" i="2"/>
  <c r="H87" i="2"/>
  <c r="H88" i="2"/>
  <c r="H89" i="2"/>
  <c r="G84" i="2"/>
  <c r="G80" i="2"/>
  <c r="G82" i="2"/>
  <c r="G88" i="2"/>
  <c r="G87" i="2"/>
  <c r="AQ2" i="2"/>
  <c r="U3" i="35"/>
  <c r="J80" i="2"/>
  <c r="J81" i="2"/>
  <c r="J82" i="2"/>
  <c r="J83" i="2"/>
  <c r="J84" i="2"/>
  <c r="J85" i="2"/>
  <c r="J86" i="2"/>
  <c r="J87" i="2"/>
  <c r="J88" i="2"/>
  <c r="J89" i="2"/>
  <c r="I83" i="2"/>
  <c r="I80" i="2"/>
  <c r="I88" i="2"/>
  <c r="I89" i="2"/>
  <c r="AR2" i="2"/>
  <c r="V3" i="35"/>
  <c r="A70" i="2"/>
  <c r="A67" i="2"/>
  <c r="A65" i="2"/>
  <c r="A68" i="2"/>
  <c r="AH3" i="2"/>
  <c r="L4" i="35"/>
  <c r="C66" i="2"/>
  <c r="C69" i="2"/>
  <c r="C67" i="2"/>
  <c r="C71" i="2"/>
  <c r="AI3" i="2"/>
  <c r="M4" i="35"/>
  <c r="E68" i="2"/>
  <c r="E67" i="2"/>
  <c r="E65" i="2"/>
  <c r="E66" i="2"/>
  <c r="AJ3" i="2"/>
  <c r="N4" i="35"/>
  <c r="G66" i="2"/>
  <c r="G67" i="2"/>
  <c r="AK3" i="2"/>
  <c r="O4" i="35"/>
  <c r="I68" i="2"/>
  <c r="I72" i="2"/>
  <c r="I70" i="2"/>
  <c r="AL3" i="2"/>
  <c r="P4" i="35"/>
  <c r="A86" i="2"/>
  <c r="A85" i="2"/>
  <c r="AN3" i="2"/>
  <c r="R4" i="35"/>
  <c r="C81" i="2"/>
  <c r="C84" i="2"/>
  <c r="AO3" i="2"/>
  <c r="S4" i="35"/>
  <c r="E87" i="2"/>
  <c r="E88" i="2"/>
  <c r="E80" i="2"/>
  <c r="AP3" i="2"/>
  <c r="T4" i="35"/>
  <c r="G89" i="2"/>
  <c r="G86" i="2"/>
  <c r="G81" i="2"/>
  <c r="AQ3" i="2"/>
  <c r="U4" i="35"/>
  <c r="I85" i="2"/>
  <c r="I84" i="2"/>
  <c r="I87" i="2"/>
  <c r="AR3" i="2"/>
  <c r="V4" i="35"/>
  <c r="AH4" i="2"/>
  <c r="L5" i="35"/>
  <c r="C70" i="2"/>
  <c r="AI4" i="2"/>
  <c r="M5" i="35"/>
  <c r="E74" i="2"/>
  <c r="AJ4" i="2"/>
  <c r="G70" i="2"/>
  <c r="G68" i="2"/>
  <c r="AK4" i="2"/>
  <c r="O5" i="35"/>
  <c r="I67" i="2"/>
  <c r="I71" i="2"/>
  <c r="AL4" i="2"/>
  <c r="P5" i="35"/>
  <c r="A82" i="2"/>
  <c r="A89" i="2"/>
  <c r="A83" i="2"/>
  <c r="AN4" i="2"/>
  <c r="R5" i="35"/>
  <c r="C88" i="2"/>
  <c r="C82" i="2"/>
  <c r="C87" i="2"/>
  <c r="AO4" i="2"/>
  <c r="S5" i="35"/>
  <c r="E84" i="2"/>
  <c r="AP4" i="2"/>
  <c r="G83" i="2"/>
  <c r="AQ4" i="2"/>
  <c r="U5" i="35"/>
  <c r="I86" i="2"/>
  <c r="I82" i="2"/>
  <c r="AR4" i="2"/>
  <c r="V5" i="35"/>
  <c r="AH5" i="2"/>
  <c r="L6" i="35"/>
  <c r="AI5" i="2"/>
  <c r="M6" i="35"/>
  <c r="E72" i="2"/>
  <c r="AJ5" i="2"/>
  <c r="N6" i="35"/>
  <c r="G69" i="2"/>
  <c r="G71" i="2"/>
  <c r="AK5" i="2"/>
  <c r="O6" i="35"/>
  <c r="AL5" i="2"/>
  <c r="P6" i="35"/>
  <c r="AN5" i="2"/>
  <c r="R6" i="35"/>
  <c r="AO5" i="2"/>
  <c r="S6" i="35"/>
  <c r="E85" i="2"/>
  <c r="AP5" i="2"/>
  <c r="T6" i="35"/>
  <c r="G85" i="2"/>
  <c r="AQ5" i="2"/>
  <c r="U6" i="35"/>
  <c r="I81" i="2"/>
  <c r="AR5" i="2"/>
  <c r="V6" i="35"/>
  <c r="A66" i="2"/>
  <c r="AH6" i="2"/>
  <c r="L7" i="35"/>
  <c r="AI6" i="2"/>
  <c r="M7" i="35"/>
  <c r="AJ6" i="2"/>
  <c r="N7" i="35"/>
  <c r="AK6" i="2"/>
  <c r="O7" i="35"/>
  <c r="AL6" i="2"/>
  <c r="P7" i="35"/>
  <c r="AN6" i="2"/>
  <c r="R7" i="35"/>
  <c r="AO6" i="2"/>
  <c r="S7" i="35"/>
  <c r="AP6" i="2"/>
  <c r="T7" i="35"/>
  <c r="AQ6" i="2"/>
  <c r="U7" i="35"/>
  <c r="AR6" i="2"/>
  <c r="V7" i="35"/>
  <c r="B35" i="2"/>
  <c r="B36" i="2"/>
  <c r="B37" i="2"/>
  <c r="B38" i="2"/>
  <c r="B39" i="2"/>
  <c r="B40" i="2"/>
  <c r="B41" i="2"/>
  <c r="B42" i="2"/>
  <c r="B43" i="2"/>
  <c r="B44" i="2"/>
  <c r="A36" i="2"/>
  <c r="A39" i="2"/>
  <c r="A41" i="2"/>
  <c r="A35" i="2"/>
  <c r="A40" i="2"/>
  <c r="W2" i="2"/>
  <c r="A12" i="35"/>
  <c r="D35" i="2"/>
  <c r="D36" i="2"/>
  <c r="D37" i="2"/>
  <c r="D38" i="2"/>
  <c r="D39" i="2"/>
  <c r="D40" i="2"/>
  <c r="D41" i="2"/>
  <c r="D42" i="2"/>
  <c r="D43" i="2"/>
  <c r="D44" i="2"/>
  <c r="C35" i="2"/>
  <c r="C44" i="2"/>
  <c r="C41" i="2"/>
  <c r="C43" i="2"/>
  <c r="C37" i="2"/>
  <c r="X2" i="2"/>
  <c r="B12" i="35"/>
  <c r="F35" i="2"/>
  <c r="F36" i="2"/>
  <c r="F37" i="2"/>
  <c r="F38" i="2"/>
  <c r="F39" i="2"/>
  <c r="F40" i="2"/>
  <c r="F41" i="2"/>
  <c r="F42" i="2"/>
  <c r="F43" i="2"/>
  <c r="F44" i="2"/>
  <c r="E42" i="2"/>
  <c r="E37" i="2"/>
  <c r="E43" i="2"/>
  <c r="E35" i="2"/>
  <c r="Y2" i="2"/>
  <c r="C12" i="35"/>
  <c r="H35" i="2"/>
  <c r="H36" i="2"/>
  <c r="H37" i="2"/>
  <c r="H38" i="2"/>
  <c r="H39" i="2"/>
  <c r="H40" i="2"/>
  <c r="H41" i="2"/>
  <c r="H42" i="2"/>
  <c r="H43" i="2"/>
  <c r="H44" i="2"/>
  <c r="G38" i="2"/>
  <c r="G43" i="2"/>
  <c r="G39" i="2"/>
  <c r="G35" i="2"/>
  <c r="Z2" i="2"/>
  <c r="D12" i="35"/>
  <c r="J35" i="2"/>
  <c r="J36" i="2"/>
  <c r="J37" i="2"/>
  <c r="J38" i="2"/>
  <c r="J39" i="2"/>
  <c r="J40" i="2"/>
  <c r="J41" i="2"/>
  <c r="J42" i="2"/>
  <c r="J43" i="2"/>
  <c r="J44" i="2"/>
  <c r="I37" i="2"/>
  <c r="I42" i="2"/>
  <c r="I39" i="2"/>
  <c r="I35" i="2"/>
  <c r="I43" i="2"/>
  <c r="AA2" i="2"/>
  <c r="E12" i="35"/>
  <c r="B50" i="2"/>
  <c r="B51" i="2"/>
  <c r="B52" i="2"/>
  <c r="B53" i="2"/>
  <c r="B54" i="2"/>
  <c r="B55" i="2"/>
  <c r="B56" i="2"/>
  <c r="B57" i="2"/>
  <c r="B58" i="2"/>
  <c r="B59" i="2"/>
  <c r="A50" i="2"/>
  <c r="A59" i="2"/>
  <c r="A58" i="2"/>
  <c r="A54" i="2"/>
  <c r="AC2" i="2"/>
  <c r="G12" i="35"/>
  <c r="D50" i="2"/>
  <c r="D51" i="2"/>
  <c r="D52" i="2"/>
  <c r="D53" i="2"/>
  <c r="D54" i="2"/>
  <c r="D55" i="2"/>
  <c r="D56" i="2"/>
  <c r="D57" i="2"/>
  <c r="D58" i="2"/>
  <c r="D59" i="2"/>
  <c r="C58" i="2"/>
  <c r="C57" i="2"/>
  <c r="C52" i="2"/>
  <c r="C55" i="2"/>
  <c r="AD2" i="2"/>
  <c r="H12" i="35"/>
  <c r="F50" i="2"/>
  <c r="F51" i="2"/>
  <c r="F52" i="2"/>
  <c r="F53" i="2"/>
  <c r="F54" i="2"/>
  <c r="F55" i="2"/>
  <c r="F56" i="2"/>
  <c r="F57" i="2"/>
  <c r="F58" i="2"/>
  <c r="F59" i="2"/>
  <c r="E55" i="2"/>
  <c r="E53" i="2"/>
  <c r="E52" i="2"/>
  <c r="E59" i="2"/>
  <c r="AE2" i="2"/>
  <c r="I12" i="35"/>
  <c r="H50" i="2"/>
  <c r="H51" i="2"/>
  <c r="H52" i="2"/>
  <c r="H53" i="2"/>
  <c r="H54" i="2"/>
  <c r="H55" i="2"/>
  <c r="H56" i="2"/>
  <c r="H57" i="2"/>
  <c r="H58" i="2"/>
  <c r="H59" i="2"/>
  <c r="G56" i="2"/>
  <c r="G59" i="2"/>
  <c r="G53" i="2"/>
  <c r="G52" i="2"/>
  <c r="G51" i="2"/>
  <c r="AF2" i="2"/>
  <c r="J12" i="35"/>
  <c r="J50" i="2"/>
  <c r="J51" i="2"/>
  <c r="J52" i="2"/>
  <c r="J53" i="2"/>
  <c r="J54" i="2"/>
  <c r="J55" i="2"/>
  <c r="J56" i="2"/>
  <c r="J57" i="2"/>
  <c r="J58" i="2"/>
  <c r="J59" i="2"/>
  <c r="I50" i="2"/>
  <c r="I59" i="2"/>
  <c r="I54" i="2"/>
  <c r="I52" i="2"/>
  <c r="I58" i="2"/>
  <c r="AG2" i="2"/>
  <c r="K12" i="35"/>
  <c r="A38" i="2"/>
  <c r="A42" i="2"/>
  <c r="A43" i="2"/>
  <c r="W3" i="2"/>
  <c r="A13" i="35"/>
  <c r="C42" i="2"/>
  <c r="C38" i="2"/>
  <c r="X3" i="2"/>
  <c r="B13" i="35"/>
  <c r="E38" i="2"/>
  <c r="E39" i="2"/>
  <c r="Y3" i="2"/>
  <c r="C13" i="35"/>
  <c r="G37" i="2"/>
  <c r="G44" i="2"/>
  <c r="G42" i="2"/>
  <c r="Z3" i="2"/>
  <c r="D13" i="35"/>
  <c r="I44" i="2"/>
  <c r="AA3" i="2"/>
  <c r="E13" i="35"/>
  <c r="A53" i="2"/>
  <c r="A56" i="2"/>
  <c r="AC3" i="2"/>
  <c r="G13" i="35"/>
  <c r="C53" i="2"/>
  <c r="C59" i="2"/>
  <c r="C50" i="2"/>
  <c r="AD3" i="2"/>
  <c r="H13" i="35"/>
  <c r="E50" i="2"/>
  <c r="E57" i="2"/>
  <c r="AE3" i="2"/>
  <c r="I13" i="35"/>
  <c r="G55" i="2"/>
  <c r="G58" i="2"/>
  <c r="G50" i="2"/>
  <c r="AF3" i="2"/>
  <c r="J13" i="35"/>
  <c r="I56" i="2"/>
  <c r="AG3" i="2"/>
  <c r="K13" i="35"/>
  <c r="A44" i="2"/>
  <c r="W4" i="2"/>
  <c r="A14" i="35"/>
  <c r="C36" i="2"/>
  <c r="C40" i="2"/>
  <c r="X4" i="2"/>
  <c r="B14" i="35"/>
  <c r="E41" i="2"/>
  <c r="E44" i="2"/>
  <c r="E36" i="2"/>
  <c r="Y4" i="2"/>
  <c r="G40" i="2"/>
  <c r="Z4" i="2"/>
  <c r="D14" i="35"/>
  <c r="I41" i="2"/>
  <c r="I36" i="2"/>
  <c r="I38" i="2"/>
  <c r="AA4" i="2"/>
  <c r="E14" i="35"/>
  <c r="A52" i="2"/>
  <c r="A51" i="2"/>
  <c r="AC4" i="2"/>
  <c r="G14" i="35"/>
  <c r="C51" i="2"/>
  <c r="C56" i="2"/>
  <c r="AD4" i="2"/>
  <c r="H14" i="35"/>
  <c r="E56" i="2"/>
  <c r="E58" i="2"/>
  <c r="E54" i="2"/>
  <c r="AE4" i="2"/>
  <c r="G57" i="2"/>
  <c r="G54" i="2"/>
  <c r="AF4" i="2"/>
  <c r="J14" i="35"/>
  <c r="I53" i="2"/>
  <c r="I51" i="2"/>
  <c r="AG4" i="2"/>
  <c r="K14" i="35"/>
  <c r="A37" i="2"/>
  <c r="W5" i="2"/>
  <c r="A15" i="35"/>
  <c r="C39" i="2"/>
  <c r="X5" i="2"/>
  <c r="B15" i="35"/>
  <c r="E40" i="2"/>
  <c r="Y5" i="2"/>
  <c r="C15" i="35"/>
  <c r="G36" i="2"/>
  <c r="Z5" i="2"/>
  <c r="D15" i="35"/>
  <c r="I40" i="2"/>
  <c r="AA5" i="2"/>
  <c r="E15" i="35"/>
  <c r="AC5" i="2"/>
  <c r="G15" i="35"/>
  <c r="AD5" i="2"/>
  <c r="H15" i="35"/>
  <c r="AE5" i="2"/>
  <c r="I15" i="35"/>
  <c r="AF5" i="2"/>
  <c r="J15" i="35"/>
  <c r="AG5" i="2"/>
  <c r="K15" i="35"/>
  <c r="W6" i="2"/>
  <c r="A16" i="35"/>
  <c r="X6" i="2"/>
  <c r="B16" i="35"/>
  <c r="Y6" i="2"/>
  <c r="C16" i="35"/>
  <c r="Z6" i="2"/>
  <c r="D16" i="35"/>
  <c r="AA6" i="2"/>
  <c r="E16" i="35"/>
  <c r="A57" i="2"/>
  <c r="AC6" i="2"/>
  <c r="G16" i="35"/>
  <c r="C54" i="2"/>
  <c r="AD6" i="2"/>
  <c r="H16" i="35"/>
  <c r="E51" i="2"/>
  <c r="AE6" i="2"/>
  <c r="I16" i="35"/>
  <c r="AF6" i="2"/>
  <c r="J16" i="35"/>
  <c r="I57" i="2"/>
  <c r="I55" i="2"/>
  <c r="AG6" i="2"/>
  <c r="K16" i="35"/>
  <c r="A3" i="2"/>
  <c r="A9" i="2"/>
  <c r="A5" i="2"/>
  <c r="A2" i="2"/>
  <c r="A1" i="2"/>
  <c r="A3" i="35"/>
  <c r="D1" i="2"/>
  <c r="D2" i="2"/>
  <c r="D3" i="2"/>
  <c r="D4" i="2"/>
  <c r="D5" i="2"/>
  <c r="D6" i="2"/>
  <c r="D7" i="2"/>
  <c r="D8" i="2"/>
  <c r="D9" i="2"/>
  <c r="D10" i="2"/>
  <c r="C1" i="2"/>
  <c r="C3" i="2"/>
  <c r="C7" i="2"/>
  <c r="C10" i="2"/>
  <c r="C5" i="2"/>
  <c r="M2" i="2"/>
  <c r="B3" i="35"/>
  <c r="F1" i="2"/>
  <c r="F2" i="2"/>
  <c r="F3" i="2"/>
  <c r="F4" i="2"/>
  <c r="F5" i="2"/>
  <c r="F6" i="2"/>
  <c r="F7" i="2"/>
  <c r="F8" i="2"/>
  <c r="F9" i="2"/>
  <c r="F10" i="2"/>
  <c r="E2" i="2"/>
  <c r="E7" i="2"/>
  <c r="E9" i="2"/>
  <c r="E4" i="2"/>
  <c r="E5" i="2"/>
  <c r="N2" i="2"/>
  <c r="C3" i="35"/>
  <c r="H1" i="2"/>
  <c r="H2" i="2"/>
  <c r="H3" i="2"/>
  <c r="H4" i="2"/>
  <c r="H5" i="2"/>
  <c r="H6" i="2"/>
  <c r="H7" i="2"/>
  <c r="H8" i="2"/>
  <c r="H9" i="2"/>
  <c r="H10" i="2"/>
  <c r="G3" i="2"/>
  <c r="G9" i="2"/>
  <c r="G5" i="2"/>
  <c r="G6" i="2"/>
  <c r="G10" i="2"/>
  <c r="O2" i="2"/>
  <c r="D3" i="35"/>
  <c r="J1" i="2"/>
  <c r="J2" i="2"/>
  <c r="J3" i="2"/>
  <c r="J4" i="2"/>
  <c r="J5" i="2"/>
  <c r="J6" i="2"/>
  <c r="J7" i="2"/>
  <c r="J8" i="2"/>
  <c r="J9" i="2"/>
  <c r="J10" i="2"/>
  <c r="I5" i="2"/>
  <c r="I9" i="2"/>
  <c r="I2" i="2"/>
  <c r="I6" i="2"/>
  <c r="I1" i="2"/>
  <c r="P2" i="2"/>
  <c r="E3" i="35"/>
  <c r="B20" i="2"/>
  <c r="B21" i="2"/>
  <c r="B22" i="2"/>
  <c r="B23" i="2"/>
  <c r="B24" i="2"/>
  <c r="B25" i="2"/>
  <c r="B26" i="2"/>
  <c r="B27" i="2"/>
  <c r="B28" i="2"/>
  <c r="B29" i="2"/>
  <c r="A25" i="2"/>
  <c r="A26" i="2"/>
  <c r="A22" i="2"/>
  <c r="A20" i="2"/>
  <c r="R2" i="2"/>
  <c r="G3" i="35"/>
  <c r="D20" i="2"/>
  <c r="D21" i="2"/>
  <c r="D22" i="2"/>
  <c r="D23" i="2"/>
  <c r="D24" i="2"/>
  <c r="D25" i="2"/>
  <c r="D26" i="2"/>
  <c r="D27" i="2"/>
  <c r="D28" i="2"/>
  <c r="D29" i="2"/>
  <c r="C22" i="2"/>
  <c r="C20" i="2"/>
  <c r="C21" i="2"/>
  <c r="C28" i="2"/>
  <c r="S2" i="2"/>
  <c r="H3" i="35"/>
  <c r="F20" i="2"/>
  <c r="F21" i="2"/>
  <c r="F22" i="2"/>
  <c r="F23" i="2"/>
  <c r="F24" i="2"/>
  <c r="F25" i="2"/>
  <c r="F26" i="2"/>
  <c r="F27" i="2"/>
  <c r="F28" i="2"/>
  <c r="F29" i="2"/>
  <c r="E20" i="2"/>
  <c r="E21" i="2"/>
  <c r="E26" i="2"/>
  <c r="T2" i="2"/>
  <c r="I3" i="35"/>
  <c r="H20" i="2"/>
  <c r="H21" i="2"/>
  <c r="H22" i="2"/>
  <c r="H23" i="2"/>
  <c r="H24" i="2"/>
  <c r="H25" i="2"/>
  <c r="H26" i="2"/>
  <c r="H27" i="2"/>
  <c r="H28" i="2"/>
  <c r="H29" i="2"/>
  <c r="G29" i="2"/>
  <c r="G26" i="2"/>
  <c r="G24" i="2"/>
  <c r="G22" i="2"/>
  <c r="G25" i="2"/>
  <c r="G21" i="2"/>
  <c r="U2" i="2"/>
  <c r="J3" i="35"/>
  <c r="J20" i="2"/>
  <c r="J21" i="2"/>
  <c r="J22" i="2"/>
  <c r="J23" i="2"/>
  <c r="J24" i="2"/>
  <c r="J25" i="2"/>
  <c r="J26" i="2"/>
  <c r="J27" i="2"/>
  <c r="J28" i="2"/>
  <c r="J29" i="2"/>
  <c r="I20" i="2"/>
  <c r="I29" i="2"/>
  <c r="I21" i="2"/>
  <c r="I24" i="2"/>
  <c r="I25" i="2"/>
  <c r="I26" i="2"/>
  <c r="V2" i="2"/>
  <c r="K3" i="35"/>
  <c r="A4" i="2"/>
  <c r="A6" i="2"/>
  <c r="A7" i="2"/>
  <c r="A4" i="35"/>
  <c r="C9" i="2"/>
  <c r="C6" i="2"/>
  <c r="M3" i="2"/>
  <c r="B4" i="35"/>
  <c r="E10" i="2"/>
  <c r="E3" i="2"/>
  <c r="E8" i="2"/>
  <c r="E1" i="2"/>
  <c r="N3" i="2"/>
  <c r="C4" i="35"/>
  <c r="G1" i="2"/>
  <c r="G2" i="2"/>
  <c r="G7" i="2"/>
  <c r="G4" i="2"/>
  <c r="O3" i="2"/>
  <c r="D4" i="35"/>
  <c r="I3" i="2"/>
  <c r="I10" i="2"/>
  <c r="I4" i="2"/>
  <c r="P3" i="2"/>
  <c r="E4" i="35"/>
  <c r="A23" i="2"/>
  <c r="A21" i="2"/>
  <c r="A27" i="2"/>
  <c r="R3" i="2"/>
  <c r="G4" i="35"/>
  <c r="C24" i="2"/>
  <c r="C25" i="2"/>
  <c r="C27" i="2"/>
  <c r="S3" i="2"/>
  <c r="H4" i="35"/>
  <c r="E28" i="2"/>
  <c r="E24" i="2"/>
  <c r="E27" i="2"/>
  <c r="E23" i="2"/>
  <c r="T3" i="2"/>
  <c r="I4" i="35"/>
  <c r="G23" i="2"/>
  <c r="G20" i="2"/>
  <c r="U3" i="2"/>
  <c r="J4" i="35"/>
  <c r="I27" i="2"/>
  <c r="I28" i="2"/>
  <c r="I22" i="2"/>
  <c r="V3" i="2"/>
  <c r="K4" i="35"/>
  <c r="A8" i="2"/>
  <c r="A5" i="35"/>
  <c r="C4" i="2"/>
  <c r="M4" i="2"/>
  <c r="B5" i="35"/>
  <c r="N4" i="2"/>
  <c r="O4" i="2"/>
  <c r="D5" i="35"/>
  <c r="I8" i="2"/>
  <c r="I7" i="2"/>
  <c r="P4" i="2"/>
  <c r="E5" i="35"/>
  <c r="R4" i="2"/>
  <c r="G5" i="35"/>
  <c r="C26" i="2"/>
  <c r="C23" i="2"/>
  <c r="S4" i="2"/>
  <c r="H5" i="35"/>
  <c r="E22" i="2"/>
  <c r="E25" i="2"/>
  <c r="E29" i="2"/>
  <c r="T4" i="2"/>
  <c r="G27" i="2"/>
  <c r="G28" i="2"/>
  <c r="U4" i="2"/>
  <c r="J5" i="35"/>
  <c r="V4" i="2"/>
  <c r="K5" i="35"/>
  <c r="A6" i="35"/>
  <c r="M5" i="2"/>
  <c r="B6" i="35"/>
  <c r="E6" i="2"/>
  <c r="N5" i="2"/>
  <c r="C6" i="35"/>
  <c r="G8" i="2"/>
  <c r="O5" i="2"/>
  <c r="D6" i="35"/>
  <c r="P5" i="2"/>
  <c r="E6" i="35"/>
  <c r="A24" i="2"/>
  <c r="R5" i="2"/>
  <c r="G6" i="35"/>
  <c r="S5" i="2"/>
  <c r="H6" i="35"/>
  <c r="T5" i="2"/>
  <c r="I6" i="35"/>
  <c r="U5" i="2"/>
  <c r="J6" i="35"/>
  <c r="I23" i="2"/>
  <c r="V5" i="2"/>
  <c r="K6" i="35"/>
  <c r="A10" i="2"/>
  <c r="A7" i="35"/>
  <c r="C8" i="2"/>
  <c r="M6" i="2"/>
  <c r="B7" i="35"/>
  <c r="N6" i="2"/>
  <c r="C7" i="35"/>
  <c r="O6" i="2"/>
  <c r="D7" i="35"/>
  <c r="P6" i="2"/>
  <c r="E7" i="35"/>
  <c r="A28" i="2"/>
  <c r="R6" i="2"/>
  <c r="G7" i="35"/>
  <c r="C29" i="2"/>
  <c r="S6" i="2"/>
  <c r="H7" i="35"/>
  <c r="T6" i="2"/>
  <c r="I7" i="35"/>
  <c r="U6" i="2"/>
  <c r="J7" i="35"/>
  <c r="V6" i="2"/>
  <c r="K7" i="35"/>
  <c r="SD7" i="37"/>
  <c r="RY7" i="37"/>
  <c r="RT7" i="37"/>
  <c r="RO7" i="37"/>
  <c r="RJ7" i="37"/>
  <c r="RE7" i="37"/>
  <c r="QZ7" i="37"/>
  <c r="QU7" i="37"/>
  <c r="QP7" i="37"/>
  <c r="QK7" i="37"/>
  <c r="QF7" i="37"/>
  <c r="QA7" i="37"/>
  <c r="PV7" i="37"/>
  <c r="PQ7" i="37"/>
  <c r="PL7" i="37"/>
  <c r="PG7" i="37"/>
  <c r="PB7" i="37"/>
  <c r="OW7" i="37"/>
  <c r="OR7" i="37"/>
  <c r="OM7" i="37"/>
  <c r="OH7" i="37"/>
  <c r="OC7" i="37"/>
  <c r="NX7" i="37"/>
  <c r="NS7" i="37"/>
  <c r="NN7" i="37"/>
  <c r="NI7" i="37"/>
  <c r="ND7" i="37"/>
  <c r="MY7" i="37"/>
  <c r="MT7" i="37"/>
  <c r="MO7" i="37"/>
  <c r="MJ7" i="37"/>
  <c r="ME7" i="37"/>
  <c r="LZ7" i="37"/>
  <c r="LU7" i="37"/>
  <c r="LP7" i="37"/>
  <c r="LK7" i="37"/>
  <c r="LF7" i="37"/>
  <c r="LA7" i="37"/>
  <c r="KV7" i="37"/>
  <c r="KQ7" i="37"/>
  <c r="KL7" i="37"/>
  <c r="KG7" i="37"/>
  <c r="KB7" i="37"/>
  <c r="JW7" i="37"/>
  <c r="JR7" i="37"/>
  <c r="JM7" i="37"/>
  <c r="JH7" i="37"/>
  <c r="JC7" i="37"/>
  <c r="IX7" i="37"/>
  <c r="IS7" i="37"/>
  <c r="IN7" i="37"/>
  <c r="II7" i="37"/>
  <c r="ID7" i="37"/>
  <c r="HY7" i="37"/>
  <c r="HT7" i="37"/>
  <c r="HO7" i="37"/>
  <c r="HJ7" i="37"/>
  <c r="HE7" i="37"/>
  <c r="GZ7" i="37"/>
  <c r="GU7" i="37"/>
  <c r="GP7" i="37"/>
  <c r="GK7" i="37"/>
  <c r="GF7" i="37"/>
  <c r="GA7" i="37"/>
  <c r="FV7" i="37"/>
  <c r="FQ7" i="37"/>
  <c r="FL7" i="37"/>
  <c r="FG7" i="37"/>
  <c r="FB7" i="37"/>
  <c r="EW7" i="37"/>
  <c r="ER7" i="37"/>
  <c r="EM7" i="37"/>
  <c r="EH7" i="37"/>
  <c r="EC7" i="37"/>
  <c r="DX7" i="37"/>
  <c r="DS7" i="37"/>
  <c r="DN7" i="37"/>
  <c r="DI7" i="37"/>
  <c r="DD7" i="37"/>
  <c r="CY7" i="37"/>
  <c r="CT7" i="37"/>
  <c r="CO7" i="37"/>
  <c r="CJ7" i="37"/>
  <c r="CE7" i="37"/>
  <c r="BZ7" i="37"/>
  <c r="BU7" i="37"/>
  <c r="BP7" i="37"/>
  <c r="BK7" i="37"/>
  <c r="BF7" i="37"/>
  <c r="BA7" i="37"/>
  <c r="AV7" i="37"/>
  <c r="AQ7" i="37"/>
  <c r="AL7" i="37"/>
  <c r="AG7" i="37"/>
  <c r="AB7" i="37"/>
  <c r="W7" i="37"/>
  <c r="R7" i="37"/>
  <c r="M7" i="37"/>
  <c r="H7" i="37"/>
  <c r="C7" i="37"/>
  <c r="A5" i="37"/>
  <c r="B5" i="37"/>
  <c r="C5" i="37"/>
  <c r="D5" i="37"/>
  <c r="E5" i="37"/>
  <c r="F5" i="37"/>
  <c r="G5" i="37"/>
  <c r="H5" i="37"/>
  <c r="I5" i="37"/>
  <c r="J5" i="37"/>
  <c r="K5" i="37"/>
  <c r="L5" i="37"/>
  <c r="M5" i="37"/>
  <c r="N5" i="37"/>
  <c r="O5" i="37"/>
  <c r="P5" i="37"/>
  <c r="Q5" i="37"/>
  <c r="R5" i="37"/>
  <c r="S5" i="37"/>
  <c r="T5" i="37"/>
  <c r="U5" i="37"/>
  <c r="V5" i="37"/>
  <c r="W5" i="37"/>
  <c r="X5" i="37"/>
  <c r="Y5" i="37"/>
  <c r="Z5" i="37"/>
  <c r="AA5" i="37"/>
  <c r="AB5" i="37"/>
  <c r="AC5" i="37"/>
  <c r="AD5" i="37"/>
  <c r="AE5" i="37"/>
  <c r="AF5" i="37"/>
  <c r="AG5" i="37"/>
  <c r="AH5" i="37"/>
  <c r="AI5" i="37"/>
  <c r="AJ5" i="37"/>
  <c r="AK5" i="37"/>
  <c r="AL5" i="37"/>
  <c r="AM5" i="37"/>
  <c r="AN5" i="37"/>
  <c r="AO5" i="37"/>
  <c r="AP5" i="37"/>
  <c r="AQ5" i="37"/>
  <c r="AR5" i="37"/>
  <c r="AS5" i="37"/>
  <c r="AT5" i="37"/>
  <c r="AU5" i="37"/>
  <c r="AV5" i="37"/>
  <c r="AW5" i="37"/>
  <c r="AX5" i="37"/>
  <c r="AY5" i="37"/>
  <c r="AZ5" i="37"/>
  <c r="BA5" i="37"/>
  <c r="BB5" i="37"/>
  <c r="BC5" i="37"/>
  <c r="BD5" i="37"/>
  <c r="BE5" i="37"/>
  <c r="BF5" i="37"/>
  <c r="BG5" i="37"/>
  <c r="BH5" i="37"/>
  <c r="BI5" i="37"/>
  <c r="BJ5" i="37"/>
  <c r="BK5" i="37"/>
  <c r="BL5" i="37"/>
  <c r="BM5" i="37"/>
  <c r="BN5" i="37"/>
  <c r="BO5" i="37"/>
  <c r="BP5" i="37"/>
  <c r="BQ5" i="37"/>
  <c r="BR5" i="37"/>
  <c r="BS5" i="37"/>
  <c r="BT5" i="37"/>
  <c r="BU5" i="37"/>
  <c r="BV5" i="37"/>
  <c r="BW5" i="37"/>
  <c r="BX5" i="37"/>
  <c r="BY5" i="37"/>
  <c r="BZ5" i="37"/>
  <c r="CA5" i="37"/>
  <c r="CB5" i="37"/>
  <c r="CC5" i="37"/>
  <c r="CD5" i="37"/>
  <c r="CE5" i="37"/>
  <c r="CF5" i="37"/>
  <c r="CG5" i="37"/>
  <c r="CH5" i="37"/>
  <c r="CI5" i="37"/>
  <c r="CJ5" i="37"/>
  <c r="CK5" i="37"/>
  <c r="CL5" i="37"/>
  <c r="CM5" i="37"/>
  <c r="CN5" i="37"/>
  <c r="CO5" i="37"/>
  <c r="CP5" i="37"/>
  <c r="CQ5" i="37"/>
  <c r="CR5" i="37"/>
  <c r="CS5" i="37"/>
  <c r="CT5" i="37"/>
  <c r="CU5" i="37"/>
  <c r="CV5" i="37"/>
  <c r="CW5" i="37"/>
  <c r="CX5" i="37"/>
  <c r="CY5" i="37"/>
  <c r="CZ5" i="37"/>
  <c r="DA5" i="37"/>
  <c r="DB5" i="37"/>
  <c r="DC5" i="37"/>
  <c r="DD5" i="37"/>
  <c r="DE5" i="37"/>
  <c r="DF5" i="37"/>
  <c r="DG5" i="37"/>
  <c r="DH5" i="37"/>
  <c r="DI5" i="37"/>
  <c r="DJ5" i="37"/>
  <c r="DK5" i="37"/>
  <c r="DL5" i="37"/>
  <c r="DM5" i="37"/>
  <c r="DN5" i="37"/>
  <c r="DO5" i="37"/>
  <c r="DP5" i="37"/>
  <c r="DQ5" i="37"/>
  <c r="DR5" i="37"/>
  <c r="DS5" i="37"/>
  <c r="DT5" i="37"/>
  <c r="DU5" i="37"/>
  <c r="DV5" i="37"/>
  <c r="DW5" i="37"/>
  <c r="DX5" i="37"/>
  <c r="DY5" i="37"/>
  <c r="DZ5" i="37"/>
  <c r="EA5" i="37"/>
  <c r="EB5" i="37"/>
  <c r="EC5" i="37"/>
  <c r="ED5" i="37"/>
  <c r="EE5" i="37"/>
  <c r="EF5" i="37"/>
  <c r="EG5" i="37"/>
  <c r="EH5" i="37"/>
  <c r="EI5" i="37"/>
  <c r="EJ5" i="37"/>
  <c r="EK5" i="37"/>
  <c r="EL5" i="37"/>
  <c r="EM5" i="37"/>
  <c r="EN5" i="37"/>
  <c r="EO5" i="37"/>
  <c r="EP5" i="37"/>
  <c r="EQ5" i="37"/>
  <c r="ER5" i="37"/>
  <c r="ES5" i="37"/>
  <c r="ET5" i="37"/>
  <c r="EU5" i="37"/>
  <c r="EV5" i="37"/>
  <c r="EW5" i="37"/>
  <c r="EX5" i="37"/>
  <c r="EY5" i="37"/>
  <c r="EZ5" i="37"/>
  <c r="FA5" i="37"/>
  <c r="FB5" i="37"/>
  <c r="FC5" i="37"/>
  <c r="FD5" i="37"/>
  <c r="FE5" i="37"/>
  <c r="FF5" i="37"/>
  <c r="FG5" i="37"/>
  <c r="FH5" i="37"/>
  <c r="FI5" i="37"/>
  <c r="FJ5" i="37"/>
  <c r="FK5" i="37"/>
  <c r="FL5" i="37"/>
  <c r="FM5" i="37"/>
  <c r="FN5" i="37"/>
  <c r="FO5" i="37"/>
  <c r="FP5" i="37"/>
  <c r="FQ5" i="37"/>
  <c r="FR5" i="37"/>
  <c r="FS5" i="37"/>
  <c r="FT5" i="37"/>
  <c r="FU5" i="37"/>
  <c r="FV5" i="37"/>
  <c r="FW5" i="37"/>
  <c r="FX5" i="37"/>
  <c r="FY5" i="37"/>
  <c r="FZ5" i="37"/>
  <c r="GA5" i="37"/>
  <c r="GB5" i="37"/>
  <c r="GC5" i="37"/>
  <c r="GD5" i="37"/>
  <c r="GE5" i="37"/>
  <c r="GF5" i="37"/>
  <c r="GG5" i="37"/>
  <c r="GH5" i="37"/>
  <c r="GI5" i="37"/>
  <c r="GJ5" i="37"/>
  <c r="GK5" i="37"/>
  <c r="GL5" i="37"/>
  <c r="GM5" i="37"/>
  <c r="GN5" i="37"/>
  <c r="GO5" i="37"/>
  <c r="GP5" i="37"/>
  <c r="GQ5" i="37"/>
  <c r="GR5" i="37"/>
  <c r="GS5" i="37"/>
  <c r="GT5" i="37"/>
  <c r="GU5" i="37"/>
  <c r="GV5" i="37"/>
  <c r="GW5" i="37"/>
  <c r="GX5" i="37"/>
  <c r="GY5" i="37"/>
  <c r="GZ5" i="37"/>
  <c r="HA5" i="37"/>
  <c r="HB5" i="37"/>
  <c r="HC5" i="37"/>
  <c r="HD5" i="37"/>
  <c r="HE5" i="37"/>
  <c r="HF5" i="37"/>
  <c r="HG5" i="37"/>
  <c r="HH5" i="37"/>
  <c r="HI5" i="37"/>
  <c r="HJ5" i="37"/>
  <c r="HK5" i="37"/>
  <c r="HL5" i="37"/>
  <c r="HM5" i="37"/>
  <c r="HN5" i="37"/>
  <c r="HO5" i="37"/>
  <c r="HP5" i="37"/>
  <c r="HQ5" i="37"/>
  <c r="HR5" i="37"/>
  <c r="HS5" i="37"/>
  <c r="HT5" i="37"/>
  <c r="HU5" i="37"/>
  <c r="HV5" i="37"/>
  <c r="HW5" i="37"/>
  <c r="HX5" i="37"/>
  <c r="HY5" i="37"/>
  <c r="HZ5" i="37"/>
  <c r="IA5" i="37"/>
  <c r="IB5" i="37"/>
  <c r="IC5" i="37"/>
  <c r="ID5" i="37"/>
  <c r="IE5" i="37"/>
  <c r="IF5" i="37"/>
  <c r="IG5" i="37"/>
  <c r="IH5" i="37"/>
  <c r="II5" i="37"/>
  <c r="IJ5" i="37"/>
  <c r="IK5" i="37"/>
  <c r="IL5" i="37"/>
  <c r="IM5" i="37"/>
  <c r="IN5" i="37"/>
  <c r="IO5" i="37"/>
  <c r="IP5" i="37"/>
  <c r="IQ5" i="37"/>
  <c r="IR5" i="37"/>
  <c r="IS5" i="37"/>
  <c r="IT5" i="37"/>
  <c r="IU5" i="37"/>
  <c r="IV5" i="37"/>
  <c r="IW5" i="37"/>
  <c r="IX5" i="37"/>
  <c r="IY5" i="37"/>
  <c r="IZ5" i="37"/>
  <c r="JA5" i="37"/>
  <c r="JB5" i="37"/>
  <c r="JC5" i="37"/>
  <c r="JD5" i="37"/>
  <c r="JE5" i="37"/>
  <c r="JF5" i="37"/>
  <c r="JG5" i="37"/>
  <c r="JH5" i="37"/>
  <c r="JI5" i="37"/>
  <c r="JJ5" i="37"/>
  <c r="JK5" i="37"/>
  <c r="JL5" i="37"/>
  <c r="JM5" i="37"/>
  <c r="JN5" i="37"/>
  <c r="JO5" i="37"/>
  <c r="JP5" i="37"/>
  <c r="JQ5" i="37"/>
  <c r="JR5" i="37"/>
  <c r="JS5" i="37"/>
  <c r="JT5" i="37"/>
  <c r="JU5" i="37"/>
  <c r="JV5" i="37"/>
  <c r="JW5" i="37"/>
  <c r="JX5" i="37"/>
  <c r="JY5" i="37"/>
  <c r="JZ5" i="37"/>
  <c r="KA5" i="37"/>
  <c r="KB5" i="37"/>
  <c r="KC5" i="37"/>
  <c r="KD5" i="37"/>
  <c r="KE5" i="37"/>
  <c r="KF5" i="37"/>
  <c r="KG5" i="37"/>
  <c r="KH5" i="37"/>
  <c r="KI5" i="37"/>
  <c r="KJ5" i="37"/>
  <c r="KK5" i="37"/>
  <c r="KL5" i="37"/>
  <c r="KM5" i="37"/>
  <c r="KN5" i="37"/>
  <c r="KO5" i="37"/>
  <c r="KP5" i="37"/>
  <c r="KQ5" i="37"/>
  <c r="KR5" i="37"/>
  <c r="KS5" i="37"/>
  <c r="KT5" i="37"/>
  <c r="KU5" i="37"/>
  <c r="KV5" i="37"/>
  <c r="KW5" i="37"/>
  <c r="KX5" i="37"/>
  <c r="KY5" i="37"/>
  <c r="KZ5" i="37"/>
  <c r="LA5" i="37"/>
  <c r="LB5" i="37"/>
  <c r="LC5" i="37"/>
  <c r="LD5" i="37"/>
  <c r="LE5" i="37"/>
  <c r="LF5" i="37"/>
  <c r="LG5" i="37"/>
  <c r="LH5" i="37"/>
  <c r="LI5" i="37"/>
  <c r="LJ5" i="37"/>
  <c r="LK5" i="37"/>
  <c r="LL5" i="37"/>
  <c r="LM5" i="37"/>
  <c r="LN5" i="37"/>
  <c r="LO5" i="37"/>
  <c r="LP5" i="37"/>
  <c r="LQ5" i="37"/>
  <c r="LR5" i="37"/>
  <c r="LS5" i="37"/>
  <c r="LT5" i="37"/>
  <c r="LU5" i="37"/>
  <c r="LV5" i="37"/>
  <c r="LW5" i="37"/>
  <c r="LX5" i="37"/>
  <c r="LY5" i="37"/>
  <c r="LZ5" i="37"/>
  <c r="MA5" i="37"/>
  <c r="MB5" i="37"/>
  <c r="MC5" i="37"/>
  <c r="MD5" i="37"/>
  <c r="ME5" i="37"/>
  <c r="MF5" i="37"/>
  <c r="MG5" i="37"/>
  <c r="MH5" i="37"/>
  <c r="MI5" i="37"/>
  <c r="MJ5" i="37"/>
  <c r="MK5" i="37"/>
  <c r="ML5" i="37"/>
  <c r="MM5" i="37"/>
  <c r="MN5" i="37"/>
  <c r="MO5" i="37"/>
  <c r="MP5" i="37"/>
  <c r="MQ5" i="37"/>
  <c r="MR5" i="37"/>
  <c r="MS5" i="37"/>
  <c r="MT5" i="37"/>
  <c r="MU5" i="37"/>
  <c r="MV5" i="37"/>
  <c r="MW5" i="37"/>
  <c r="MX5" i="37"/>
  <c r="MY5" i="37"/>
  <c r="MZ5" i="37"/>
  <c r="NA5" i="37"/>
  <c r="NB5" i="37"/>
  <c r="NC5" i="37"/>
  <c r="ND5" i="37"/>
  <c r="NE5" i="37"/>
  <c r="NF5" i="37"/>
  <c r="NG5" i="37"/>
  <c r="NH5" i="37"/>
  <c r="NI5" i="37"/>
  <c r="NJ5" i="37"/>
  <c r="NK5" i="37"/>
  <c r="NL5" i="37"/>
  <c r="NM5" i="37"/>
  <c r="NN5" i="37"/>
  <c r="NO5" i="37"/>
  <c r="NP5" i="37"/>
  <c r="NQ5" i="37"/>
  <c r="NR5" i="37"/>
  <c r="NS5" i="37"/>
  <c r="NT5" i="37"/>
  <c r="NU5" i="37"/>
  <c r="NV5" i="37"/>
  <c r="NW5" i="37"/>
  <c r="NX5" i="37"/>
  <c r="NY5" i="37"/>
  <c r="NZ5" i="37"/>
  <c r="OA5" i="37"/>
  <c r="OB5" i="37"/>
  <c r="OC5" i="37"/>
  <c r="OD5" i="37"/>
  <c r="OE5" i="37"/>
  <c r="OF5" i="37"/>
  <c r="OG5" i="37"/>
  <c r="OH5" i="37"/>
  <c r="OI5" i="37"/>
  <c r="OJ5" i="37"/>
  <c r="OK5" i="37"/>
  <c r="OL5" i="37"/>
  <c r="OM5" i="37"/>
  <c r="ON5" i="37"/>
  <c r="OO5" i="37"/>
  <c r="OP5" i="37"/>
  <c r="OQ5" i="37"/>
  <c r="OR5" i="37"/>
  <c r="OS5" i="37"/>
  <c r="OT5" i="37"/>
  <c r="OU5" i="37"/>
  <c r="OV5" i="37"/>
  <c r="OW5" i="37"/>
  <c r="OX5" i="37"/>
  <c r="OY5" i="37"/>
  <c r="OZ5" i="37"/>
  <c r="PA5" i="37"/>
  <c r="PB5" i="37"/>
  <c r="PC5" i="37"/>
  <c r="PD5" i="37"/>
  <c r="PE5" i="37"/>
  <c r="PF5" i="37"/>
  <c r="PG5" i="37"/>
  <c r="PH5" i="37"/>
  <c r="PI5" i="37"/>
  <c r="PJ5" i="37"/>
  <c r="PK5" i="37"/>
  <c r="PL5" i="37"/>
  <c r="PM5" i="37"/>
  <c r="PN5" i="37"/>
  <c r="PO5" i="37"/>
  <c r="PP5" i="37"/>
  <c r="PQ5" i="37"/>
  <c r="PR5" i="37"/>
  <c r="PS5" i="37"/>
  <c r="PT5" i="37"/>
  <c r="PU5" i="37"/>
  <c r="PV5" i="37"/>
  <c r="PW5" i="37"/>
  <c r="PX5" i="37"/>
  <c r="PY5" i="37"/>
  <c r="PZ5" i="37"/>
  <c r="QA5" i="37"/>
  <c r="QB5" i="37"/>
  <c r="QC5" i="37"/>
  <c r="QD5" i="37"/>
  <c r="QE5" i="37"/>
  <c r="QF5" i="37"/>
  <c r="QG5" i="37"/>
  <c r="QH5" i="37"/>
  <c r="QI5" i="37"/>
  <c r="QJ5" i="37"/>
  <c r="QK5" i="37"/>
  <c r="QL5" i="37"/>
  <c r="QM5" i="37"/>
  <c r="QN5" i="37"/>
  <c r="QO5" i="37"/>
  <c r="QP5" i="37"/>
  <c r="QQ5" i="37"/>
  <c r="QR5" i="37"/>
  <c r="QS5" i="37"/>
  <c r="QT5" i="37"/>
  <c r="QU5" i="37"/>
  <c r="QV5" i="37"/>
  <c r="QW5" i="37"/>
  <c r="QX5" i="37"/>
  <c r="QY5" i="37"/>
  <c r="QZ5" i="37"/>
  <c r="RA5" i="37"/>
  <c r="RB5" i="37"/>
  <c r="RC5" i="37"/>
  <c r="RD5" i="37"/>
  <c r="RE5" i="37"/>
  <c r="RF5" i="37"/>
  <c r="RG5" i="37"/>
  <c r="RH5" i="37"/>
  <c r="RI5" i="37"/>
  <c r="RJ5" i="37"/>
  <c r="RK5" i="37"/>
  <c r="RL5" i="37"/>
  <c r="RM5" i="37"/>
  <c r="RN5" i="37"/>
  <c r="RO5" i="37"/>
  <c r="RP5" i="37"/>
  <c r="RQ5" i="37"/>
  <c r="RR5" i="37"/>
  <c r="RS5" i="37"/>
  <c r="RT5" i="37"/>
  <c r="RU5" i="37"/>
  <c r="RV5" i="37"/>
  <c r="RW5" i="37"/>
  <c r="RX5" i="37"/>
  <c r="RY5" i="37"/>
  <c r="RZ5" i="37"/>
  <c r="SA5" i="37"/>
  <c r="SB5" i="37"/>
  <c r="SC5" i="37"/>
  <c r="SD5" i="37"/>
  <c r="SE5" i="37"/>
  <c r="SF5" i="37"/>
  <c r="A6" i="37"/>
  <c r="B6" i="37"/>
  <c r="C6" i="37"/>
  <c r="D6" i="37"/>
  <c r="E6" i="37"/>
  <c r="F6" i="37"/>
  <c r="G6" i="37"/>
  <c r="H6" i="37"/>
  <c r="I6" i="37"/>
  <c r="J6" i="37"/>
  <c r="K6" i="37"/>
  <c r="L6" i="37"/>
  <c r="M6" i="37"/>
  <c r="N6" i="37"/>
  <c r="O6" i="37"/>
  <c r="P6" i="37"/>
  <c r="Q6" i="37"/>
  <c r="R6" i="37"/>
  <c r="S6" i="37"/>
  <c r="T6" i="37"/>
  <c r="U6" i="37"/>
  <c r="V6" i="37"/>
  <c r="W6" i="37"/>
  <c r="X6" i="37"/>
  <c r="Y6" i="37"/>
  <c r="Z6" i="37"/>
  <c r="AA6" i="37"/>
  <c r="AB6" i="37"/>
  <c r="AC6" i="37"/>
  <c r="AD6" i="37"/>
  <c r="AE6" i="37"/>
  <c r="AF6" i="37"/>
  <c r="AG6" i="37"/>
  <c r="AH6" i="37"/>
  <c r="AI6" i="37"/>
  <c r="AJ6" i="37"/>
  <c r="AK6" i="37"/>
  <c r="AL6" i="37"/>
  <c r="AM6" i="37"/>
  <c r="AN6" i="37"/>
  <c r="AO6" i="37"/>
  <c r="AP6" i="37"/>
  <c r="AQ6" i="37"/>
  <c r="AR6" i="37"/>
  <c r="AS6" i="37"/>
  <c r="AT6" i="37"/>
  <c r="AU6" i="37"/>
  <c r="AV6" i="37"/>
  <c r="AW6" i="37"/>
  <c r="AX6" i="37"/>
  <c r="AY6" i="37"/>
  <c r="AZ6" i="37"/>
  <c r="BA6" i="37"/>
  <c r="BB6" i="37"/>
  <c r="BC6" i="37"/>
  <c r="BD6" i="37"/>
  <c r="BE6" i="37"/>
  <c r="BF6" i="37"/>
  <c r="BG6" i="37"/>
  <c r="BH6" i="37"/>
  <c r="BI6" i="37"/>
  <c r="BJ6" i="37"/>
  <c r="BK6" i="37"/>
  <c r="BL6" i="37"/>
  <c r="BM6" i="37"/>
  <c r="BN6" i="37"/>
  <c r="BO6" i="37"/>
  <c r="BP6" i="37"/>
  <c r="BQ6" i="37"/>
  <c r="BR6" i="37"/>
  <c r="BS6" i="37"/>
  <c r="BT6" i="37"/>
  <c r="BU6" i="37"/>
  <c r="BV6" i="37"/>
  <c r="BW6" i="37"/>
  <c r="BX6" i="37"/>
  <c r="BY6" i="37"/>
  <c r="BZ6" i="37"/>
  <c r="CA6" i="37"/>
  <c r="CB6" i="37"/>
  <c r="CC6" i="37"/>
  <c r="CD6" i="37"/>
  <c r="CE6" i="37"/>
  <c r="CF6" i="37"/>
  <c r="CG6" i="37"/>
  <c r="CH6" i="37"/>
  <c r="CI6" i="37"/>
  <c r="CJ6" i="37"/>
  <c r="CK6" i="37"/>
  <c r="CL6" i="37"/>
  <c r="CM6" i="37"/>
  <c r="CN6" i="37"/>
  <c r="CO6" i="37"/>
  <c r="CP6" i="37"/>
  <c r="CQ6" i="37"/>
  <c r="CR6" i="37"/>
  <c r="CS6" i="37"/>
  <c r="CT6" i="37"/>
  <c r="CU6" i="37"/>
  <c r="CV6" i="37"/>
  <c r="CW6" i="37"/>
  <c r="CX6" i="37"/>
  <c r="CY6" i="37"/>
  <c r="CZ6" i="37"/>
  <c r="DA6" i="37"/>
  <c r="DB6" i="37"/>
  <c r="DC6" i="37"/>
  <c r="DD6" i="37"/>
  <c r="DE6" i="37"/>
  <c r="DF6" i="37"/>
  <c r="DG6" i="37"/>
  <c r="DH6" i="37"/>
  <c r="DI6" i="37"/>
  <c r="DJ6" i="37"/>
  <c r="DK6" i="37"/>
  <c r="DL6" i="37"/>
  <c r="DM6" i="37"/>
  <c r="DN6" i="37"/>
  <c r="DO6" i="37"/>
  <c r="DP6" i="37"/>
  <c r="DQ6" i="37"/>
  <c r="DR6" i="37"/>
  <c r="DS6" i="37"/>
  <c r="DT6" i="37"/>
  <c r="DU6" i="37"/>
  <c r="DV6" i="37"/>
  <c r="DW6" i="37"/>
  <c r="DX6" i="37"/>
  <c r="DY6" i="37"/>
  <c r="DZ6" i="37"/>
  <c r="EA6" i="37"/>
  <c r="EB6" i="37"/>
  <c r="EC6" i="37"/>
  <c r="ED6" i="37"/>
  <c r="EE6" i="37"/>
  <c r="EF6" i="37"/>
  <c r="EG6" i="37"/>
  <c r="EH6" i="37"/>
  <c r="EI6" i="37"/>
  <c r="EJ6" i="37"/>
  <c r="EK6" i="37"/>
  <c r="EL6" i="37"/>
  <c r="EM6" i="37"/>
  <c r="EN6" i="37"/>
  <c r="EO6" i="37"/>
  <c r="EP6" i="37"/>
  <c r="EQ6" i="37"/>
  <c r="ER6" i="37"/>
  <c r="ES6" i="37"/>
  <c r="ET6" i="37"/>
  <c r="EU6" i="37"/>
  <c r="EV6" i="37"/>
  <c r="EW6" i="37"/>
  <c r="EX6" i="37"/>
  <c r="EY6" i="37"/>
  <c r="EZ6" i="37"/>
  <c r="FA6" i="37"/>
  <c r="FB6" i="37"/>
  <c r="FC6" i="37"/>
  <c r="FD6" i="37"/>
  <c r="FE6" i="37"/>
  <c r="FF6" i="37"/>
  <c r="FG6" i="37"/>
  <c r="FH6" i="37"/>
  <c r="FI6" i="37"/>
  <c r="FJ6" i="37"/>
  <c r="FK6" i="37"/>
  <c r="FL6" i="37"/>
  <c r="FM6" i="37"/>
  <c r="FN6" i="37"/>
  <c r="FO6" i="37"/>
  <c r="FP6" i="37"/>
  <c r="FQ6" i="37"/>
  <c r="FR6" i="37"/>
  <c r="FS6" i="37"/>
  <c r="FT6" i="37"/>
  <c r="FU6" i="37"/>
  <c r="FV6" i="37"/>
  <c r="FW6" i="37"/>
  <c r="FX6" i="37"/>
  <c r="FY6" i="37"/>
  <c r="FZ6" i="37"/>
  <c r="GA6" i="37"/>
  <c r="GB6" i="37"/>
  <c r="GC6" i="37"/>
  <c r="GD6" i="37"/>
  <c r="GE6" i="37"/>
  <c r="GF6" i="37"/>
  <c r="GG6" i="37"/>
  <c r="GH6" i="37"/>
  <c r="GI6" i="37"/>
  <c r="GJ6" i="37"/>
  <c r="GK6" i="37"/>
  <c r="GL6" i="37"/>
  <c r="GM6" i="37"/>
  <c r="GN6" i="37"/>
  <c r="GO6" i="37"/>
  <c r="GP6" i="37"/>
  <c r="GQ6" i="37"/>
  <c r="GR6" i="37"/>
  <c r="GS6" i="37"/>
  <c r="GT6" i="37"/>
  <c r="GU6" i="37"/>
  <c r="GV6" i="37"/>
  <c r="GW6" i="37"/>
  <c r="GX6" i="37"/>
  <c r="GY6" i="37"/>
  <c r="GZ6" i="37"/>
  <c r="HA6" i="37"/>
  <c r="HB6" i="37"/>
  <c r="HC6" i="37"/>
  <c r="HD6" i="37"/>
  <c r="HE6" i="37"/>
  <c r="HF6" i="37"/>
  <c r="HG6" i="37"/>
  <c r="HH6" i="37"/>
  <c r="HI6" i="37"/>
  <c r="HJ6" i="37"/>
  <c r="HK6" i="37"/>
  <c r="HL6" i="37"/>
  <c r="HM6" i="37"/>
  <c r="HN6" i="37"/>
  <c r="HO6" i="37"/>
  <c r="HP6" i="37"/>
  <c r="HQ6" i="37"/>
  <c r="HR6" i="37"/>
  <c r="HS6" i="37"/>
  <c r="HT6" i="37"/>
  <c r="HU6" i="37"/>
  <c r="HV6" i="37"/>
  <c r="HW6" i="37"/>
  <c r="HX6" i="37"/>
  <c r="HY6" i="37"/>
  <c r="HZ6" i="37"/>
  <c r="IA6" i="37"/>
  <c r="IB6" i="37"/>
  <c r="IC6" i="37"/>
  <c r="ID6" i="37"/>
  <c r="IE6" i="37"/>
  <c r="IF6" i="37"/>
  <c r="IG6" i="37"/>
  <c r="IH6" i="37"/>
  <c r="II6" i="37"/>
  <c r="IJ6" i="37"/>
  <c r="IK6" i="37"/>
  <c r="IL6" i="37"/>
  <c r="IM6" i="37"/>
  <c r="IN6" i="37"/>
  <c r="IO6" i="37"/>
  <c r="IP6" i="37"/>
  <c r="IQ6" i="37"/>
  <c r="IR6" i="37"/>
  <c r="IS6" i="37"/>
  <c r="IT6" i="37"/>
  <c r="IU6" i="37"/>
  <c r="IV6" i="37"/>
  <c r="IW6" i="37"/>
  <c r="IX6" i="37"/>
  <c r="IY6" i="37"/>
  <c r="IZ6" i="37"/>
  <c r="JA6" i="37"/>
  <c r="JB6" i="37"/>
  <c r="JC6" i="37"/>
  <c r="JD6" i="37"/>
  <c r="JE6" i="37"/>
  <c r="JF6" i="37"/>
  <c r="JG6" i="37"/>
  <c r="JH6" i="37"/>
  <c r="JI6" i="37"/>
  <c r="JJ6" i="37"/>
  <c r="JK6" i="37"/>
  <c r="JL6" i="37"/>
  <c r="JM6" i="37"/>
  <c r="JN6" i="37"/>
  <c r="JO6" i="37"/>
  <c r="JP6" i="37"/>
  <c r="JQ6" i="37"/>
  <c r="JR6" i="37"/>
  <c r="JS6" i="37"/>
  <c r="JT6" i="37"/>
  <c r="JU6" i="37"/>
  <c r="JV6" i="37"/>
  <c r="JW6" i="37"/>
  <c r="JX6" i="37"/>
  <c r="JY6" i="37"/>
  <c r="JZ6" i="37"/>
  <c r="KA6" i="37"/>
  <c r="KB6" i="37"/>
  <c r="KC6" i="37"/>
  <c r="KD6" i="37"/>
  <c r="KE6" i="37"/>
  <c r="KF6" i="37"/>
  <c r="KG6" i="37"/>
  <c r="KH6" i="37"/>
  <c r="KI6" i="37"/>
  <c r="KJ6" i="37"/>
  <c r="KK6" i="37"/>
  <c r="KL6" i="37"/>
  <c r="KM6" i="37"/>
  <c r="KN6" i="37"/>
  <c r="KO6" i="37"/>
  <c r="KP6" i="37"/>
  <c r="KQ6" i="37"/>
  <c r="KR6" i="37"/>
  <c r="KS6" i="37"/>
  <c r="KT6" i="37"/>
  <c r="KU6" i="37"/>
  <c r="KV6" i="37"/>
  <c r="KW6" i="37"/>
  <c r="KX6" i="37"/>
  <c r="KY6" i="37"/>
  <c r="KZ6" i="37"/>
  <c r="LA6" i="37"/>
  <c r="LB6" i="37"/>
  <c r="LC6" i="37"/>
  <c r="LD6" i="37"/>
  <c r="LE6" i="37"/>
  <c r="LF6" i="37"/>
  <c r="LG6" i="37"/>
  <c r="LH6" i="37"/>
  <c r="LI6" i="37"/>
  <c r="LJ6" i="37"/>
  <c r="LK6" i="37"/>
  <c r="LL6" i="37"/>
  <c r="LM6" i="37"/>
  <c r="LN6" i="37"/>
  <c r="LO6" i="37"/>
  <c r="LP6" i="37"/>
  <c r="LQ6" i="37"/>
  <c r="LR6" i="37"/>
  <c r="LS6" i="37"/>
  <c r="LT6" i="37"/>
  <c r="LU6" i="37"/>
  <c r="LV6" i="37"/>
  <c r="LW6" i="37"/>
  <c r="LX6" i="37"/>
  <c r="LY6" i="37"/>
  <c r="LZ6" i="37"/>
  <c r="MA6" i="37"/>
  <c r="MB6" i="37"/>
  <c r="MC6" i="37"/>
  <c r="MD6" i="37"/>
  <c r="ME6" i="37"/>
  <c r="MF6" i="37"/>
  <c r="MG6" i="37"/>
  <c r="MH6" i="37"/>
  <c r="MI6" i="37"/>
  <c r="MJ6" i="37"/>
  <c r="MK6" i="37"/>
  <c r="ML6" i="37"/>
  <c r="MM6" i="37"/>
  <c r="MN6" i="37"/>
  <c r="MO6" i="37"/>
  <c r="MP6" i="37"/>
  <c r="MQ6" i="37"/>
  <c r="MR6" i="37"/>
  <c r="MS6" i="37"/>
  <c r="MT6" i="37"/>
  <c r="MU6" i="37"/>
  <c r="MV6" i="37"/>
  <c r="MW6" i="37"/>
  <c r="MX6" i="37"/>
  <c r="MY6" i="37"/>
  <c r="MZ6" i="37"/>
  <c r="NA6" i="37"/>
  <c r="NB6" i="37"/>
  <c r="NC6" i="37"/>
  <c r="ND6" i="37"/>
  <c r="NE6" i="37"/>
  <c r="NF6" i="37"/>
  <c r="NG6" i="37"/>
  <c r="NH6" i="37"/>
  <c r="NI6" i="37"/>
  <c r="NJ6" i="37"/>
  <c r="NK6" i="37"/>
  <c r="NL6" i="37"/>
  <c r="NM6" i="37"/>
  <c r="NN6" i="37"/>
  <c r="NO6" i="37"/>
  <c r="NP6" i="37"/>
  <c r="NQ6" i="37"/>
  <c r="NR6" i="37"/>
  <c r="NS6" i="37"/>
  <c r="NT6" i="37"/>
  <c r="NU6" i="37"/>
  <c r="NV6" i="37"/>
  <c r="NW6" i="37"/>
  <c r="NX6" i="37"/>
  <c r="NY6" i="37"/>
  <c r="NZ6" i="37"/>
  <c r="OA6" i="37"/>
  <c r="OB6" i="37"/>
  <c r="OC6" i="37"/>
  <c r="OD6" i="37"/>
  <c r="OE6" i="37"/>
  <c r="OF6" i="37"/>
  <c r="OG6" i="37"/>
  <c r="OH6" i="37"/>
  <c r="OI6" i="37"/>
  <c r="OJ6" i="37"/>
  <c r="OK6" i="37"/>
  <c r="OL6" i="37"/>
  <c r="OM6" i="37"/>
  <c r="ON6" i="37"/>
  <c r="OO6" i="37"/>
  <c r="OP6" i="37"/>
  <c r="OQ6" i="37"/>
  <c r="OR6" i="37"/>
  <c r="OS6" i="37"/>
  <c r="OT6" i="37"/>
  <c r="OU6" i="37"/>
  <c r="OV6" i="37"/>
  <c r="OW6" i="37"/>
  <c r="OX6" i="37"/>
  <c r="OY6" i="37"/>
  <c r="OZ6" i="37"/>
  <c r="PA6" i="37"/>
  <c r="PB6" i="37"/>
  <c r="PC6" i="37"/>
  <c r="PD6" i="37"/>
  <c r="PE6" i="37"/>
  <c r="PF6" i="37"/>
  <c r="PG6" i="37"/>
  <c r="PH6" i="37"/>
  <c r="PI6" i="37"/>
  <c r="PJ6" i="37"/>
  <c r="PK6" i="37"/>
  <c r="PL6" i="37"/>
  <c r="PM6" i="37"/>
  <c r="PN6" i="37"/>
  <c r="PO6" i="37"/>
  <c r="PP6" i="37"/>
  <c r="PQ6" i="37"/>
  <c r="PR6" i="37"/>
  <c r="PS6" i="37"/>
  <c r="PT6" i="37"/>
  <c r="PU6" i="37"/>
  <c r="PV6" i="37"/>
  <c r="PW6" i="37"/>
  <c r="PX6" i="37"/>
  <c r="PY6" i="37"/>
  <c r="PZ6" i="37"/>
  <c r="QA6" i="37"/>
  <c r="QB6" i="37"/>
  <c r="QC6" i="37"/>
  <c r="QD6" i="37"/>
  <c r="QE6" i="37"/>
  <c r="QF6" i="37"/>
  <c r="QG6" i="37"/>
  <c r="QH6" i="37"/>
  <c r="QI6" i="37"/>
  <c r="QJ6" i="37"/>
  <c r="QK6" i="37"/>
  <c r="QL6" i="37"/>
  <c r="QM6" i="37"/>
  <c r="QN6" i="37"/>
  <c r="QO6" i="37"/>
  <c r="QP6" i="37"/>
  <c r="QQ6" i="37"/>
  <c r="QR6" i="37"/>
  <c r="QS6" i="37"/>
  <c r="QT6" i="37"/>
  <c r="QU6" i="37"/>
  <c r="QV6" i="37"/>
  <c r="QW6" i="37"/>
  <c r="QX6" i="37"/>
  <c r="QY6" i="37"/>
  <c r="QZ6" i="37"/>
  <c r="RA6" i="37"/>
  <c r="RB6" i="37"/>
  <c r="RC6" i="37"/>
  <c r="RD6" i="37"/>
  <c r="RE6" i="37"/>
  <c r="RF6" i="37"/>
  <c r="RG6" i="37"/>
  <c r="RH6" i="37"/>
  <c r="RI6" i="37"/>
  <c r="RJ6" i="37"/>
  <c r="RK6" i="37"/>
  <c r="RL6" i="37"/>
  <c r="RM6" i="37"/>
  <c r="RN6" i="37"/>
  <c r="RO6" i="37"/>
  <c r="RP6" i="37"/>
  <c r="RQ6" i="37"/>
  <c r="RR6" i="37"/>
  <c r="RS6" i="37"/>
  <c r="RT6" i="37"/>
  <c r="RU6" i="37"/>
  <c r="RV6" i="37"/>
  <c r="RW6" i="37"/>
  <c r="RX6" i="37"/>
  <c r="RY6" i="37"/>
  <c r="RZ6" i="37"/>
  <c r="SA6" i="37"/>
  <c r="SB6" i="37"/>
  <c r="SC6" i="37"/>
  <c r="SD6" i="37"/>
  <c r="SE6" i="37"/>
  <c r="SF6" i="37"/>
  <c r="A7" i="37"/>
  <c r="B7" i="37"/>
  <c r="D7" i="37"/>
  <c r="E7" i="37"/>
  <c r="F7" i="37"/>
  <c r="G7" i="37"/>
  <c r="I7" i="37"/>
  <c r="J7" i="37"/>
  <c r="K7" i="37"/>
  <c r="L7" i="37"/>
  <c r="N7" i="37"/>
  <c r="O7" i="37"/>
  <c r="P7" i="37"/>
  <c r="Q7" i="37"/>
  <c r="S7" i="37"/>
  <c r="T7" i="37"/>
  <c r="U7" i="37"/>
  <c r="V7" i="37"/>
  <c r="X7" i="37"/>
  <c r="Y7" i="37"/>
  <c r="Z7" i="37"/>
  <c r="AA7" i="37"/>
  <c r="AC7" i="37"/>
  <c r="AD7" i="37"/>
  <c r="AE7" i="37"/>
  <c r="AF7" i="37"/>
  <c r="AH7" i="37"/>
  <c r="AI7" i="37"/>
  <c r="AJ7" i="37"/>
  <c r="AK7" i="37"/>
  <c r="AM7" i="37"/>
  <c r="AN7" i="37"/>
  <c r="AO7" i="37"/>
  <c r="AP7" i="37"/>
  <c r="AR7" i="37"/>
  <c r="AS7" i="37"/>
  <c r="AT7" i="37"/>
  <c r="AU7" i="37"/>
  <c r="AW7" i="37"/>
  <c r="AX7" i="37"/>
  <c r="AY7" i="37"/>
  <c r="AZ7" i="37"/>
  <c r="BB7" i="37"/>
  <c r="BC7" i="37"/>
  <c r="BD7" i="37"/>
  <c r="BE7" i="37"/>
  <c r="BG7" i="37"/>
  <c r="BH7" i="37"/>
  <c r="BI7" i="37"/>
  <c r="BJ7" i="37"/>
  <c r="BL7" i="37"/>
  <c r="BM7" i="37"/>
  <c r="BN7" i="37"/>
  <c r="BO7" i="37"/>
  <c r="BQ7" i="37"/>
  <c r="BR7" i="37"/>
  <c r="BS7" i="37"/>
  <c r="BT7" i="37"/>
  <c r="BV7" i="37"/>
  <c r="BW7" i="37"/>
  <c r="BX7" i="37"/>
  <c r="BY7" i="37"/>
  <c r="CA7" i="37"/>
  <c r="CB7" i="37"/>
  <c r="CC7" i="37"/>
  <c r="CD7" i="37"/>
  <c r="CF7" i="37"/>
  <c r="CG7" i="37"/>
  <c r="CH7" i="37"/>
  <c r="CI7" i="37"/>
  <c r="CK7" i="37"/>
  <c r="CL7" i="37"/>
  <c r="CM7" i="37"/>
  <c r="CN7" i="37"/>
  <c r="CP7" i="37"/>
  <c r="CQ7" i="37"/>
  <c r="CR7" i="37"/>
  <c r="CS7" i="37"/>
  <c r="CU7" i="37"/>
  <c r="CV7" i="37"/>
  <c r="CW7" i="37"/>
  <c r="CX7" i="37"/>
  <c r="CZ7" i="37"/>
  <c r="DA7" i="37"/>
  <c r="DB7" i="37"/>
  <c r="DC7" i="37"/>
  <c r="DE7" i="37"/>
  <c r="DF7" i="37"/>
  <c r="DG7" i="37"/>
  <c r="DH7" i="37"/>
  <c r="DJ7" i="37"/>
  <c r="DK7" i="37"/>
  <c r="DL7" i="37"/>
  <c r="DM7" i="37"/>
  <c r="DO7" i="37"/>
  <c r="DP7" i="37"/>
  <c r="DQ7" i="37"/>
  <c r="DR7" i="37"/>
  <c r="DT7" i="37"/>
  <c r="DU7" i="37"/>
  <c r="DV7" i="37"/>
  <c r="DW7" i="37"/>
  <c r="DY7" i="37"/>
  <c r="DZ7" i="37"/>
  <c r="EA7" i="37"/>
  <c r="EB7" i="37"/>
  <c r="ED7" i="37"/>
  <c r="EE7" i="37"/>
  <c r="EF7" i="37"/>
  <c r="EG7" i="37"/>
  <c r="EI7" i="37"/>
  <c r="EJ7" i="37"/>
  <c r="EK7" i="37"/>
  <c r="EL7" i="37"/>
  <c r="EN7" i="37"/>
  <c r="EO7" i="37"/>
  <c r="EP7" i="37"/>
  <c r="EQ7" i="37"/>
  <c r="ES7" i="37"/>
  <c r="ET7" i="37"/>
  <c r="EU7" i="37"/>
  <c r="EV7" i="37"/>
  <c r="EX7" i="37"/>
  <c r="EY7" i="37"/>
  <c r="EZ7" i="37"/>
  <c r="FA7" i="37"/>
  <c r="FC7" i="37"/>
  <c r="FD7" i="37"/>
  <c r="FE7" i="37"/>
  <c r="FF7" i="37"/>
  <c r="FH7" i="37"/>
  <c r="FI7" i="37"/>
  <c r="FJ7" i="37"/>
  <c r="FK7" i="37"/>
  <c r="FM7" i="37"/>
  <c r="FN7" i="37"/>
  <c r="FO7" i="37"/>
  <c r="FP7" i="37"/>
  <c r="FR7" i="37"/>
  <c r="FS7" i="37"/>
  <c r="FT7" i="37"/>
  <c r="FU7" i="37"/>
  <c r="FW7" i="37"/>
  <c r="FX7" i="37"/>
  <c r="FY7" i="37"/>
  <c r="FZ7" i="37"/>
  <c r="GB7" i="37"/>
  <c r="GC7" i="37"/>
  <c r="GD7" i="37"/>
  <c r="GE7" i="37"/>
  <c r="GG7" i="37"/>
  <c r="GH7" i="37"/>
  <c r="GI7" i="37"/>
  <c r="GJ7" i="37"/>
  <c r="GL7" i="37"/>
  <c r="GM7" i="37"/>
  <c r="GN7" i="37"/>
  <c r="GO7" i="37"/>
  <c r="GQ7" i="37"/>
  <c r="GR7" i="37"/>
  <c r="GS7" i="37"/>
  <c r="GT7" i="37"/>
  <c r="GV7" i="37"/>
  <c r="GW7" i="37"/>
  <c r="GX7" i="37"/>
  <c r="GY7" i="37"/>
  <c r="HA7" i="37"/>
  <c r="HB7" i="37"/>
  <c r="HC7" i="37"/>
  <c r="HD7" i="37"/>
  <c r="HF7" i="37"/>
  <c r="HG7" i="37"/>
  <c r="HH7" i="37"/>
  <c r="HI7" i="37"/>
  <c r="HK7" i="37"/>
  <c r="HL7" i="37"/>
  <c r="HM7" i="37"/>
  <c r="HN7" i="37"/>
  <c r="HP7" i="37"/>
  <c r="HQ7" i="37"/>
  <c r="HR7" i="37"/>
  <c r="HS7" i="37"/>
  <c r="HU7" i="37"/>
  <c r="HV7" i="37"/>
  <c r="HW7" i="37"/>
  <c r="HX7" i="37"/>
  <c r="HZ7" i="37"/>
  <c r="IA7" i="37"/>
  <c r="IB7" i="37"/>
  <c r="IC7" i="37"/>
  <c r="IE7" i="37"/>
  <c r="IF7" i="37"/>
  <c r="IG7" i="37"/>
  <c r="IH7" i="37"/>
  <c r="IJ7" i="37"/>
  <c r="IK7" i="37"/>
  <c r="IL7" i="37"/>
  <c r="IM7" i="37"/>
  <c r="IO7" i="37"/>
  <c r="IP7" i="37"/>
  <c r="IQ7" i="37"/>
  <c r="IR7" i="37"/>
  <c r="IT7" i="37"/>
  <c r="IU7" i="37"/>
  <c r="IV7" i="37"/>
  <c r="IW7" i="37"/>
  <c r="IY7" i="37"/>
  <c r="IZ7" i="37"/>
  <c r="JA7" i="37"/>
  <c r="JB7" i="37"/>
  <c r="JD7" i="37"/>
  <c r="JE7" i="37"/>
  <c r="JF7" i="37"/>
  <c r="JG7" i="37"/>
  <c r="JI7" i="37"/>
  <c r="JJ7" i="37"/>
  <c r="JK7" i="37"/>
  <c r="JL7" i="37"/>
  <c r="JN7" i="37"/>
  <c r="JO7" i="37"/>
  <c r="JP7" i="37"/>
  <c r="JQ7" i="37"/>
  <c r="JS7" i="37"/>
  <c r="JT7" i="37"/>
  <c r="JU7" i="37"/>
  <c r="JV7" i="37"/>
  <c r="JX7" i="37"/>
  <c r="JY7" i="37"/>
  <c r="JZ7" i="37"/>
  <c r="KA7" i="37"/>
  <c r="KC7" i="37"/>
  <c r="KD7" i="37"/>
  <c r="KE7" i="37"/>
  <c r="KF7" i="37"/>
  <c r="KH7" i="37"/>
  <c r="KI7" i="37"/>
  <c r="KJ7" i="37"/>
  <c r="KK7" i="37"/>
  <c r="KM7" i="37"/>
  <c r="KN7" i="37"/>
  <c r="KO7" i="37"/>
  <c r="KP7" i="37"/>
  <c r="KR7" i="37"/>
  <c r="KS7" i="37"/>
  <c r="KT7" i="37"/>
  <c r="KU7" i="37"/>
  <c r="KW7" i="37"/>
  <c r="KX7" i="37"/>
  <c r="KY7" i="37"/>
  <c r="KZ7" i="37"/>
  <c r="LB7" i="37"/>
  <c r="LC7" i="37"/>
  <c r="LD7" i="37"/>
  <c r="LE7" i="37"/>
  <c r="LG7" i="37"/>
  <c r="LH7" i="37"/>
  <c r="LI7" i="37"/>
  <c r="LJ7" i="37"/>
  <c r="LL7" i="37"/>
  <c r="LM7" i="37"/>
  <c r="LN7" i="37"/>
  <c r="LO7" i="37"/>
  <c r="LQ7" i="37"/>
  <c r="LR7" i="37"/>
  <c r="LS7" i="37"/>
  <c r="LT7" i="37"/>
  <c r="LV7" i="37"/>
  <c r="LW7" i="37"/>
  <c r="LX7" i="37"/>
  <c r="LY7" i="37"/>
  <c r="MA7" i="37"/>
  <c r="MB7" i="37"/>
  <c r="MC7" i="37"/>
  <c r="MD7" i="37"/>
  <c r="MF7" i="37"/>
  <c r="MG7" i="37"/>
  <c r="MH7" i="37"/>
  <c r="MI7" i="37"/>
  <c r="MK7" i="37"/>
  <c r="ML7" i="37"/>
  <c r="MM7" i="37"/>
  <c r="MN7" i="37"/>
  <c r="MP7" i="37"/>
  <c r="MQ7" i="37"/>
  <c r="MR7" i="37"/>
  <c r="MS7" i="37"/>
  <c r="MU7" i="37"/>
  <c r="MV7" i="37"/>
  <c r="MW7" i="37"/>
  <c r="MX7" i="37"/>
  <c r="MZ7" i="37"/>
  <c r="NA7" i="37"/>
  <c r="NB7" i="37"/>
  <c r="NC7" i="37"/>
  <c r="NE7" i="37"/>
  <c r="NF7" i="37"/>
  <c r="NG7" i="37"/>
  <c r="NH7" i="37"/>
  <c r="NJ7" i="37"/>
  <c r="NK7" i="37"/>
  <c r="NL7" i="37"/>
  <c r="NM7" i="37"/>
  <c r="NO7" i="37"/>
  <c r="NP7" i="37"/>
  <c r="NQ7" i="37"/>
  <c r="NR7" i="37"/>
  <c r="NT7" i="37"/>
  <c r="NU7" i="37"/>
  <c r="NV7" i="37"/>
  <c r="NW7" i="37"/>
  <c r="NY7" i="37"/>
  <c r="NZ7" i="37"/>
  <c r="OA7" i="37"/>
  <c r="OB7" i="37"/>
  <c r="OD7" i="37"/>
  <c r="OE7" i="37"/>
  <c r="OF7" i="37"/>
  <c r="OG7" i="37"/>
  <c r="OI7" i="37"/>
  <c r="OJ7" i="37"/>
  <c r="OK7" i="37"/>
  <c r="OL7" i="37"/>
  <c r="ON7" i="37"/>
  <c r="OO7" i="37"/>
  <c r="OP7" i="37"/>
  <c r="OQ7" i="37"/>
  <c r="OS7" i="37"/>
  <c r="OT7" i="37"/>
  <c r="OU7" i="37"/>
  <c r="OV7" i="37"/>
  <c r="OX7" i="37"/>
  <c r="OY7" i="37"/>
  <c r="OZ7" i="37"/>
  <c r="PA7" i="37"/>
  <c r="PC7" i="37"/>
  <c r="PD7" i="37"/>
  <c r="PE7" i="37"/>
  <c r="PF7" i="37"/>
  <c r="PH7" i="37"/>
  <c r="PI7" i="37"/>
  <c r="PJ7" i="37"/>
  <c r="PK7" i="37"/>
  <c r="PM7" i="37"/>
  <c r="PN7" i="37"/>
  <c r="PO7" i="37"/>
  <c r="PP7" i="37"/>
  <c r="PR7" i="37"/>
  <c r="PS7" i="37"/>
  <c r="PT7" i="37"/>
  <c r="PU7" i="37"/>
  <c r="PW7" i="37"/>
  <c r="PX7" i="37"/>
  <c r="PY7" i="37"/>
  <c r="PZ7" i="37"/>
  <c r="QB7" i="37"/>
  <c r="QC7" i="37"/>
  <c r="QD7" i="37"/>
  <c r="QE7" i="37"/>
  <c r="QG7" i="37"/>
  <c r="QH7" i="37"/>
  <c r="QI7" i="37"/>
  <c r="QJ7" i="37"/>
  <c r="QL7" i="37"/>
  <c r="QM7" i="37"/>
  <c r="QN7" i="37"/>
  <c r="QO7" i="37"/>
  <c r="QQ7" i="37"/>
  <c r="QR7" i="37"/>
  <c r="QS7" i="37"/>
  <c r="QT7" i="37"/>
  <c r="QV7" i="37"/>
  <c r="QW7" i="37"/>
  <c r="QX7" i="37"/>
  <c r="QY7" i="37"/>
  <c r="RA7" i="37"/>
  <c r="RB7" i="37"/>
  <c r="RC7" i="37"/>
  <c r="RD7" i="37"/>
  <c r="RF7" i="37"/>
  <c r="RG7" i="37"/>
  <c r="RH7" i="37"/>
  <c r="RI7" i="37"/>
  <c r="RK7" i="37"/>
  <c r="RL7" i="37"/>
  <c r="RM7" i="37"/>
  <c r="RN7" i="37"/>
  <c r="RP7" i="37"/>
  <c r="RQ7" i="37"/>
  <c r="RR7" i="37"/>
  <c r="RS7" i="37"/>
  <c r="RU7" i="37"/>
  <c r="RV7" i="37"/>
  <c r="RW7" i="37"/>
  <c r="RX7" i="37"/>
  <c r="RZ7" i="37"/>
  <c r="SA7" i="37"/>
  <c r="SB7" i="37"/>
  <c r="SC7" i="37"/>
  <c r="SE7" i="37"/>
  <c r="SF7" i="37"/>
  <c r="A8" i="37"/>
  <c r="B8" i="37"/>
  <c r="C8" i="37"/>
  <c r="D8" i="37"/>
  <c r="E8" i="37"/>
  <c r="F8" i="37"/>
  <c r="G8" i="37"/>
  <c r="H8" i="37"/>
  <c r="I8" i="37"/>
  <c r="J8" i="37"/>
  <c r="K8" i="37"/>
  <c r="L8" i="37"/>
  <c r="M8" i="37"/>
  <c r="N8" i="37"/>
  <c r="O8" i="37"/>
  <c r="P8" i="37"/>
  <c r="Q8" i="37"/>
  <c r="R8" i="37"/>
  <c r="S8" i="37"/>
  <c r="T8" i="37"/>
  <c r="U8" i="37"/>
  <c r="V8" i="37"/>
  <c r="W8" i="37"/>
  <c r="X8" i="37"/>
  <c r="Y8" i="37"/>
  <c r="Z8" i="37"/>
  <c r="AA8" i="37"/>
  <c r="AB8" i="37"/>
  <c r="AC8" i="37"/>
  <c r="AD8" i="37"/>
  <c r="AE8" i="37"/>
  <c r="AF8" i="37"/>
  <c r="AG8" i="37"/>
  <c r="AH8" i="37"/>
  <c r="AI8" i="37"/>
  <c r="AJ8" i="37"/>
  <c r="AK8" i="37"/>
  <c r="AL8" i="37"/>
  <c r="AM8" i="37"/>
  <c r="AN8" i="37"/>
  <c r="AO8" i="37"/>
  <c r="AP8" i="37"/>
  <c r="AQ8" i="37"/>
  <c r="AR8" i="37"/>
  <c r="AS8" i="37"/>
  <c r="AT8" i="37"/>
  <c r="AU8" i="37"/>
  <c r="AV8" i="37"/>
  <c r="AW8" i="37"/>
  <c r="AX8" i="37"/>
  <c r="AY8" i="37"/>
  <c r="AZ8" i="37"/>
  <c r="BA8" i="37"/>
  <c r="BB8" i="37"/>
  <c r="BC8" i="37"/>
  <c r="BD8" i="37"/>
  <c r="BE8" i="37"/>
  <c r="BF8" i="37"/>
  <c r="BG8" i="37"/>
  <c r="BH8" i="37"/>
  <c r="BI8" i="37"/>
  <c r="BJ8" i="37"/>
  <c r="BK8" i="37"/>
  <c r="BL8" i="37"/>
  <c r="BM8" i="37"/>
  <c r="BN8" i="37"/>
  <c r="BO8" i="37"/>
  <c r="BP8" i="37"/>
  <c r="BQ8" i="37"/>
  <c r="BR8" i="37"/>
  <c r="BS8" i="37"/>
  <c r="BT8" i="37"/>
  <c r="BU8" i="37"/>
  <c r="BV8" i="37"/>
  <c r="BW8" i="37"/>
  <c r="BX8" i="37"/>
  <c r="BY8" i="37"/>
  <c r="BZ8" i="37"/>
  <c r="CA8" i="37"/>
  <c r="CB8" i="37"/>
  <c r="CC8" i="37"/>
  <c r="CD8" i="37"/>
  <c r="CE8" i="37"/>
  <c r="CF8" i="37"/>
  <c r="CG8" i="37"/>
  <c r="CH8" i="37"/>
  <c r="CI8" i="37"/>
  <c r="CJ8" i="37"/>
  <c r="CK8" i="37"/>
  <c r="CL8" i="37"/>
  <c r="CM8" i="37"/>
  <c r="CN8" i="37"/>
  <c r="CO8" i="37"/>
  <c r="CP8" i="37"/>
  <c r="CQ8" i="37"/>
  <c r="CR8" i="37"/>
  <c r="CS8" i="37"/>
  <c r="CT8" i="37"/>
  <c r="CU8" i="37"/>
  <c r="CV8" i="37"/>
  <c r="CW8" i="37"/>
  <c r="CX8" i="37"/>
  <c r="CY8" i="37"/>
  <c r="CZ8" i="37"/>
  <c r="DA8" i="37"/>
  <c r="DB8" i="37"/>
  <c r="DC8" i="37"/>
  <c r="DD8" i="37"/>
  <c r="DE8" i="37"/>
  <c r="DF8" i="37"/>
  <c r="DG8" i="37"/>
  <c r="DH8" i="37"/>
  <c r="DI8" i="37"/>
  <c r="DJ8" i="37"/>
  <c r="DK8" i="37"/>
  <c r="DL8" i="37"/>
  <c r="DM8" i="37"/>
  <c r="DN8" i="37"/>
  <c r="DO8" i="37"/>
  <c r="DP8" i="37"/>
  <c r="DQ8" i="37"/>
  <c r="DR8" i="37"/>
  <c r="DS8" i="37"/>
  <c r="DT8" i="37"/>
  <c r="DU8" i="37"/>
  <c r="DV8" i="37"/>
  <c r="DW8" i="37"/>
  <c r="DX8" i="37"/>
  <c r="DY8" i="37"/>
  <c r="DZ8" i="37"/>
  <c r="EA8" i="37"/>
  <c r="EB8" i="37"/>
  <c r="EC8" i="37"/>
  <c r="ED8" i="37"/>
  <c r="EE8" i="37"/>
  <c r="EF8" i="37"/>
  <c r="EG8" i="37"/>
  <c r="EH8" i="37"/>
  <c r="EI8" i="37"/>
  <c r="EJ8" i="37"/>
  <c r="EK8" i="37"/>
  <c r="EL8" i="37"/>
  <c r="EM8" i="37"/>
  <c r="EN8" i="37"/>
  <c r="EO8" i="37"/>
  <c r="EP8" i="37"/>
  <c r="EQ8" i="37"/>
  <c r="ER8" i="37"/>
  <c r="ES8" i="37"/>
  <c r="ET8" i="37"/>
  <c r="EU8" i="37"/>
  <c r="EV8" i="37"/>
  <c r="EW8" i="37"/>
  <c r="EX8" i="37"/>
  <c r="EY8" i="37"/>
  <c r="EZ8" i="37"/>
  <c r="FA8" i="37"/>
  <c r="FB8" i="37"/>
  <c r="FC8" i="37"/>
  <c r="FD8" i="37"/>
  <c r="FE8" i="37"/>
  <c r="FF8" i="37"/>
  <c r="FG8" i="37"/>
  <c r="FH8" i="37"/>
  <c r="FI8" i="37"/>
  <c r="FJ8" i="37"/>
  <c r="FK8" i="37"/>
  <c r="FL8" i="37"/>
  <c r="FM8" i="37"/>
  <c r="FN8" i="37"/>
  <c r="FO8" i="37"/>
  <c r="FP8" i="37"/>
  <c r="FQ8" i="37"/>
  <c r="FR8" i="37"/>
  <c r="FS8" i="37"/>
  <c r="FT8" i="37"/>
  <c r="FU8" i="37"/>
  <c r="FV8" i="37"/>
  <c r="FW8" i="37"/>
  <c r="FX8" i="37"/>
  <c r="FY8" i="37"/>
  <c r="FZ8" i="37"/>
  <c r="GA8" i="37"/>
  <c r="GB8" i="37"/>
  <c r="GC8" i="37"/>
  <c r="GD8" i="37"/>
  <c r="GE8" i="37"/>
  <c r="GF8" i="37"/>
  <c r="GG8" i="37"/>
  <c r="GH8" i="37"/>
  <c r="GI8" i="37"/>
  <c r="GJ8" i="37"/>
  <c r="GK8" i="37"/>
  <c r="GL8" i="37"/>
  <c r="GM8" i="37"/>
  <c r="GN8" i="37"/>
  <c r="GO8" i="37"/>
  <c r="GP8" i="37"/>
  <c r="GQ8" i="37"/>
  <c r="GR8" i="37"/>
  <c r="GS8" i="37"/>
  <c r="GT8" i="37"/>
  <c r="GU8" i="37"/>
  <c r="GV8" i="37"/>
  <c r="GW8" i="37"/>
  <c r="GX8" i="37"/>
  <c r="GY8" i="37"/>
  <c r="GZ8" i="37"/>
  <c r="HA8" i="37"/>
  <c r="HB8" i="37"/>
  <c r="HC8" i="37"/>
  <c r="HD8" i="37"/>
  <c r="HE8" i="37"/>
  <c r="HF8" i="37"/>
  <c r="HG8" i="37"/>
  <c r="HH8" i="37"/>
  <c r="HI8" i="37"/>
  <c r="HJ8" i="37"/>
  <c r="HK8" i="37"/>
  <c r="HL8" i="37"/>
  <c r="HM8" i="37"/>
  <c r="HN8" i="37"/>
  <c r="HO8" i="37"/>
  <c r="HP8" i="37"/>
  <c r="HQ8" i="37"/>
  <c r="HR8" i="37"/>
  <c r="HS8" i="37"/>
  <c r="HT8" i="37"/>
  <c r="HU8" i="37"/>
  <c r="HV8" i="37"/>
  <c r="HW8" i="37"/>
  <c r="HX8" i="37"/>
  <c r="HY8" i="37"/>
  <c r="HZ8" i="37"/>
  <c r="IA8" i="37"/>
  <c r="IB8" i="37"/>
  <c r="IC8" i="37"/>
  <c r="ID8" i="37"/>
  <c r="IE8" i="37"/>
  <c r="IF8" i="37"/>
  <c r="IG8" i="37"/>
  <c r="IH8" i="37"/>
  <c r="II8" i="37"/>
  <c r="IJ8" i="37"/>
  <c r="IK8" i="37"/>
  <c r="IL8" i="37"/>
  <c r="IM8" i="37"/>
  <c r="IN8" i="37"/>
  <c r="IO8" i="37"/>
  <c r="IP8" i="37"/>
  <c r="IQ8" i="37"/>
  <c r="IR8" i="37"/>
  <c r="IS8" i="37"/>
  <c r="IT8" i="37"/>
  <c r="IU8" i="37"/>
  <c r="IV8" i="37"/>
  <c r="IW8" i="37"/>
  <c r="IX8" i="37"/>
  <c r="IY8" i="37"/>
  <c r="IZ8" i="37"/>
  <c r="JA8" i="37"/>
  <c r="JB8" i="37"/>
  <c r="JC8" i="37"/>
  <c r="JD8" i="37"/>
  <c r="JE8" i="37"/>
  <c r="JF8" i="37"/>
  <c r="JG8" i="37"/>
  <c r="JH8" i="37"/>
  <c r="JI8" i="37"/>
  <c r="JJ8" i="37"/>
  <c r="JK8" i="37"/>
  <c r="JL8" i="37"/>
  <c r="JM8" i="37"/>
  <c r="JN8" i="37"/>
  <c r="JO8" i="37"/>
  <c r="JP8" i="37"/>
  <c r="JQ8" i="37"/>
  <c r="JR8" i="37"/>
  <c r="JS8" i="37"/>
  <c r="JT8" i="37"/>
  <c r="JU8" i="37"/>
  <c r="JV8" i="37"/>
  <c r="JW8" i="37"/>
  <c r="JX8" i="37"/>
  <c r="JY8" i="37"/>
  <c r="JZ8" i="37"/>
  <c r="KA8" i="37"/>
  <c r="KB8" i="37"/>
  <c r="KC8" i="37"/>
  <c r="KD8" i="37"/>
  <c r="KE8" i="37"/>
  <c r="KF8" i="37"/>
  <c r="KG8" i="37"/>
  <c r="KH8" i="37"/>
  <c r="KI8" i="37"/>
  <c r="KJ8" i="37"/>
  <c r="KK8" i="37"/>
  <c r="KL8" i="37"/>
  <c r="KM8" i="37"/>
  <c r="KN8" i="37"/>
  <c r="KO8" i="37"/>
  <c r="KP8" i="37"/>
  <c r="KQ8" i="37"/>
  <c r="KR8" i="37"/>
  <c r="KS8" i="37"/>
  <c r="KT8" i="37"/>
  <c r="KU8" i="37"/>
  <c r="KV8" i="37"/>
  <c r="KW8" i="37"/>
  <c r="KX8" i="37"/>
  <c r="KY8" i="37"/>
  <c r="KZ8" i="37"/>
  <c r="LA8" i="37"/>
  <c r="LB8" i="37"/>
  <c r="LC8" i="37"/>
  <c r="LD8" i="37"/>
  <c r="LE8" i="37"/>
  <c r="LF8" i="37"/>
  <c r="LG8" i="37"/>
  <c r="LH8" i="37"/>
  <c r="LI8" i="37"/>
  <c r="LJ8" i="37"/>
  <c r="LK8" i="37"/>
  <c r="LL8" i="37"/>
  <c r="LM8" i="37"/>
  <c r="LN8" i="37"/>
  <c r="LO8" i="37"/>
  <c r="LP8" i="37"/>
  <c r="LQ8" i="37"/>
  <c r="LR8" i="37"/>
  <c r="LS8" i="37"/>
  <c r="LT8" i="37"/>
  <c r="LU8" i="37"/>
  <c r="LV8" i="37"/>
  <c r="LW8" i="37"/>
  <c r="LX8" i="37"/>
  <c r="LY8" i="37"/>
  <c r="LZ8" i="37"/>
  <c r="MA8" i="37"/>
  <c r="MB8" i="37"/>
  <c r="MC8" i="37"/>
  <c r="MD8" i="37"/>
  <c r="ME8" i="37"/>
  <c r="MF8" i="37"/>
  <c r="MG8" i="37"/>
  <c r="MH8" i="37"/>
  <c r="MI8" i="37"/>
  <c r="MJ8" i="37"/>
  <c r="MK8" i="37"/>
  <c r="ML8" i="37"/>
  <c r="MM8" i="37"/>
  <c r="MN8" i="37"/>
  <c r="MO8" i="37"/>
  <c r="MP8" i="37"/>
  <c r="MQ8" i="37"/>
  <c r="MR8" i="37"/>
  <c r="MS8" i="37"/>
  <c r="MT8" i="37"/>
  <c r="MU8" i="37"/>
  <c r="MV8" i="37"/>
  <c r="MW8" i="37"/>
  <c r="MX8" i="37"/>
  <c r="MY8" i="37"/>
  <c r="MZ8" i="37"/>
  <c r="NA8" i="37"/>
  <c r="NB8" i="37"/>
  <c r="NC8" i="37"/>
  <c r="ND8" i="37"/>
  <c r="NE8" i="37"/>
  <c r="NF8" i="37"/>
  <c r="NG8" i="37"/>
  <c r="NH8" i="37"/>
  <c r="NI8" i="37"/>
  <c r="NJ8" i="37"/>
  <c r="NK8" i="37"/>
  <c r="NL8" i="37"/>
  <c r="NM8" i="37"/>
  <c r="NN8" i="37"/>
  <c r="NO8" i="37"/>
  <c r="NP8" i="37"/>
  <c r="NQ8" i="37"/>
  <c r="NR8" i="37"/>
  <c r="NS8" i="37"/>
  <c r="NT8" i="37"/>
  <c r="NU8" i="37"/>
  <c r="NV8" i="37"/>
  <c r="NW8" i="37"/>
  <c r="NX8" i="37"/>
  <c r="NY8" i="37"/>
  <c r="NZ8" i="37"/>
  <c r="OA8" i="37"/>
  <c r="OB8" i="37"/>
  <c r="OC8" i="37"/>
  <c r="OD8" i="37"/>
  <c r="OE8" i="37"/>
  <c r="OF8" i="37"/>
  <c r="OG8" i="37"/>
  <c r="OH8" i="37"/>
  <c r="OI8" i="37"/>
  <c r="OJ8" i="37"/>
  <c r="OK8" i="37"/>
  <c r="OL8" i="37"/>
  <c r="OM8" i="37"/>
  <c r="ON8" i="37"/>
  <c r="OO8" i="37"/>
  <c r="OP8" i="37"/>
  <c r="OQ8" i="37"/>
  <c r="OR8" i="37"/>
  <c r="OS8" i="37"/>
  <c r="OT8" i="37"/>
  <c r="OU8" i="37"/>
  <c r="OV8" i="37"/>
  <c r="OW8" i="37"/>
  <c r="OX8" i="37"/>
  <c r="OY8" i="37"/>
  <c r="OZ8" i="37"/>
  <c r="PA8" i="37"/>
  <c r="PB8" i="37"/>
  <c r="PC8" i="37"/>
  <c r="PD8" i="37"/>
  <c r="PE8" i="37"/>
  <c r="PF8" i="37"/>
  <c r="PG8" i="37"/>
  <c r="PH8" i="37"/>
  <c r="PI8" i="37"/>
  <c r="PJ8" i="37"/>
  <c r="PK8" i="37"/>
  <c r="PL8" i="37"/>
  <c r="PM8" i="37"/>
  <c r="PN8" i="37"/>
  <c r="PO8" i="37"/>
  <c r="PP8" i="37"/>
  <c r="PQ8" i="37"/>
  <c r="PR8" i="37"/>
  <c r="PS8" i="37"/>
  <c r="PT8" i="37"/>
  <c r="PU8" i="37"/>
  <c r="PV8" i="37"/>
  <c r="PW8" i="37"/>
  <c r="PX8" i="37"/>
  <c r="PY8" i="37"/>
  <c r="PZ8" i="37"/>
  <c r="QA8" i="37"/>
  <c r="QB8" i="37"/>
  <c r="QC8" i="37"/>
  <c r="QD8" i="37"/>
  <c r="QE8" i="37"/>
  <c r="QF8" i="37"/>
  <c r="QG8" i="37"/>
  <c r="QH8" i="37"/>
  <c r="QI8" i="37"/>
  <c r="QJ8" i="37"/>
  <c r="QK8" i="37"/>
  <c r="QL8" i="37"/>
  <c r="QM8" i="37"/>
  <c r="QN8" i="37"/>
  <c r="QO8" i="37"/>
  <c r="QP8" i="37"/>
  <c r="QQ8" i="37"/>
  <c r="QR8" i="37"/>
  <c r="QS8" i="37"/>
  <c r="QT8" i="37"/>
  <c r="QU8" i="37"/>
  <c r="QV8" i="37"/>
  <c r="QW8" i="37"/>
  <c r="QX8" i="37"/>
  <c r="QY8" i="37"/>
  <c r="QZ8" i="37"/>
  <c r="RA8" i="37"/>
  <c r="RB8" i="37"/>
  <c r="RC8" i="37"/>
  <c r="RD8" i="37"/>
  <c r="RE8" i="37"/>
  <c r="RF8" i="37"/>
  <c r="RG8" i="37"/>
  <c r="RH8" i="37"/>
  <c r="RI8" i="37"/>
  <c r="RJ8" i="37"/>
  <c r="RK8" i="37"/>
  <c r="RL8" i="37"/>
  <c r="RM8" i="37"/>
  <c r="RN8" i="37"/>
  <c r="RO8" i="37"/>
  <c r="RP8" i="37"/>
  <c r="RQ8" i="37"/>
  <c r="RR8" i="37"/>
  <c r="RS8" i="37"/>
  <c r="RT8" i="37"/>
  <c r="RU8" i="37"/>
  <c r="RV8" i="37"/>
  <c r="RW8" i="37"/>
  <c r="RX8" i="37"/>
  <c r="RY8" i="37"/>
  <c r="RZ8" i="37"/>
  <c r="SA8" i="37"/>
  <c r="SB8" i="37"/>
  <c r="SC8" i="37"/>
  <c r="SD8" i="37"/>
  <c r="SE8" i="37"/>
  <c r="SF8" i="37"/>
  <c r="A9" i="37"/>
  <c r="B9" i="37"/>
  <c r="C9" i="37"/>
  <c r="D9" i="37"/>
  <c r="E9" i="37"/>
  <c r="F9" i="37"/>
  <c r="G9" i="37"/>
  <c r="H9" i="37"/>
  <c r="I9" i="37"/>
  <c r="J9" i="37"/>
  <c r="K9" i="37"/>
  <c r="L9" i="37"/>
  <c r="M9" i="37"/>
  <c r="N9" i="37"/>
  <c r="O9" i="37"/>
  <c r="P9" i="37"/>
  <c r="Q9" i="37"/>
  <c r="R9" i="37"/>
  <c r="S9" i="37"/>
  <c r="T9" i="37"/>
  <c r="U9" i="37"/>
  <c r="V9" i="37"/>
  <c r="W9" i="37"/>
  <c r="X9" i="37"/>
  <c r="Y9" i="37"/>
  <c r="Z9" i="37"/>
  <c r="AA9" i="37"/>
  <c r="AB9" i="37"/>
  <c r="AC9" i="37"/>
  <c r="AD9" i="37"/>
  <c r="AE9" i="37"/>
  <c r="AF9" i="37"/>
  <c r="AG9" i="37"/>
  <c r="AH9" i="37"/>
  <c r="AI9" i="37"/>
  <c r="AJ9" i="37"/>
  <c r="AK9" i="37"/>
  <c r="AL9" i="37"/>
  <c r="AM9" i="37"/>
  <c r="AN9" i="37"/>
  <c r="AO9" i="37"/>
  <c r="AP9" i="37"/>
  <c r="AQ9" i="37"/>
  <c r="AR9" i="37"/>
  <c r="AS9" i="37"/>
  <c r="AT9" i="37"/>
  <c r="AU9" i="37"/>
  <c r="AV9" i="37"/>
  <c r="AW9" i="37"/>
  <c r="AX9" i="37"/>
  <c r="AY9" i="37"/>
  <c r="AZ9" i="37"/>
  <c r="BA9" i="37"/>
  <c r="BB9" i="37"/>
  <c r="BC9" i="37"/>
  <c r="BD9" i="37"/>
  <c r="BE9" i="37"/>
  <c r="BF9" i="37"/>
  <c r="BG9" i="37"/>
  <c r="BH9" i="37"/>
  <c r="BI9" i="37"/>
  <c r="BJ9" i="37"/>
  <c r="BK9" i="37"/>
  <c r="BL9" i="37"/>
  <c r="BM9" i="37"/>
  <c r="BN9" i="37"/>
  <c r="BO9" i="37"/>
  <c r="BP9" i="37"/>
  <c r="BQ9" i="37"/>
  <c r="BR9" i="37"/>
  <c r="BS9" i="37"/>
  <c r="BT9" i="37"/>
  <c r="BU9" i="37"/>
  <c r="BV9" i="37"/>
  <c r="BW9" i="37"/>
  <c r="BX9" i="37"/>
  <c r="BY9" i="37"/>
  <c r="BZ9" i="37"/>
  <c r="CA9" i="37"/>
  <c r="CB9" i="37"/>
  <c r="CC9" i="37"/>
  <c r="CD9" i="37"/>
  <c r="CE9" i="37"/>
  <c r="CF9" i="37"/>
  <c r="CG9" i="37"/>
  <c r="CH9" i="37"/>
  <c r="CI9" i="37"/>
  <c r="CJ9" i="37"/>
  <c r="CK9" i="37"/>
  <c r="CL9" i="37"/>
  <c r="CM9" i="37"/>
  <c r="CN9" i="37"/>
  <c r="CO9" i="37"/>
  <c r="CP9" i="37"/>
  <c r="CQ9" i="37"/>
  <c r="CR9" i="37"/>
  <c r="CS9" i="37"/>
  <c r="CT9" i="37"/>
  <c r="CU9" i="37"/>
  <c r="CV9" i="37"/>
  <c r="CW9" i="37"/>
  <c r="CX9" i="37"/>
  <c r="CY9" i="37"/>
  <c r="CZ9" i="37"/>
  <c r="DA9" i="37"/>
  <c r="DB9" i="37"/>
  <c r="DC9" i="37"/>
  <c r="DD9" i="37"/>
  <c r="DE9" i="37"/>
  <c r="DF9" i="37"/>
  <c r="DG9" i="37"/>
  <c r="DH9" i="37"/>
  <c r="DI9" i="37"/>
  <c r="DJ9" i="37"/>
  <c r="DK9" i="37"/>
  <c r="DL9" i="37"/>
  <c r="DM9" i="37"/>
  <c r="DN9" i="37"/>
  <c r="DO9" i="37"/>
  <c r="DP9" i="37"/>
  <c r="DQ9" i="37"/>
  <c r="DR9" i="37"/>
  <c r="DS9" i="37"/>
  <c r="DT9" i="37"/>
  <c r="DU9" i="37"/>
  <c r="DV9" i="37"/>
  <c r="DW9" i="37"/>
  <c r="DX9" i="37"/>
  <c r="DY9" i="37"/>
  <c r="DZ9" i="37"/>
  <c r="EA9" i="37"/>
  <c r="EB9" i="37"/>
  <c r="EC9" i="37"/>
  <c r="ED9" i="37"/>
  <c r="EE9" i="37"/>
  <c r="EF9" i="37"/>
  <c r="EG9" i="37"/>
  <c r="EH9" i="37"/>
  <c r="EI9" i="37"/>
  <c r="EJ9" i="37"/>
  <c r="EK9" i="37"/>
  <c r="EL9" i="37"/>
  <c r="EM9" i="37"/>
  <c r="EN9" i="37"/>
  <c r="EO9" i="37"/>
  <c r="EP9" i="37"/>
  <c r="EQ9" i="37"/>
  <c r="ER9" i="37"/>
  <c r="ES9" i="37"/>
  <c r="ET9" i="37"/>
  <c r="EU9" i="37"/>
  <c r="EV9" i="37"/>
  <c r="EW9" i="37"/>
  <c r="EX9" i="37"/>
  <c r="EY9" i="37"/>
  <c r="EZ9" i="37"/>
  <c r="FA9" i="37"/>
  <c r="FB9" i="37"/>
  <c r="FC9" i="37"/>
  <c r="FD9" i="37"/>
  <c r="FE9" i="37"/>
  <c r="FF9" i="37"/>
  <c r="FG9" i="37"/>
  <c r="FH9" i="37"/>
  <c r="FI9" i="37"/>
  <c r="FJ9" i="37"/>
  <c r="FK9" i="37"/>
  <c r="FL9" i="37"/>
  <c r="FM9" i="37"/>
  <c r="FN9" i="37"/>
  <c r="FO9" i="37"/>
  <c r="FP9" i="37"/>
  <c r="FQ9" i="37"/>
  <c r="FR9" i="37"/>
  <c r="FS9" i="37"/>
  <c r="FT9" i="37"/>
  <c r="FU9" i="37"/>
  <c r="FV9" i="37"/>
  <c r="FW9" i="37"/>
  <c r="FX9" i="37"/>
  <c r="FY9" i="37"/>
  <c r="FZ9" i="37"/>
  <c r="GA9" i="37"/>
  <c r="GB9" i="37"/>
  <c r="GC9" i="37"/>
  <c r="GD9" i="37"/>
  <c r="GE9" i="37"/>
  <c r="GF9" i="37"/>
  <c r="GG9" i="37"/>
  <c r="GH9" i="37"/>
  <c r="GI9" i="37"/>
  <c r="GJ9" i="37"/>
  <c r="GK9" i="37"/>
  <c r="GL9" i="37"/>
  <c r="GM9" i="37"/>
  <c r="GN9" i="37"/>
  <c r="GO9" i="37"/>
  <c r="GP9" i="37"/>
  <c r="GQ9" i="37"/>
  <c r="GR9" i="37"/>
  <c r="GS9" i="37"/>
  <c r="GT9" i="37"/>
  <c r="GU9" i="37"/>
  <c r="GV9" i="37"/>
  <c r="GW9" i="37"/>
  <c r="GX9" i="37"/>
  <c r="GY9" i="37"/>
  <c r="GZ9" i="37"/>
  <c r="HA9" i="37"/>
  <c r="HB9" i="37"/>
  <c r="HC9" i="37"/>
  <c r="HD9" i="37"/>
  <c r="HE9" i="37"/>
  <c r="HF9" i="37"/>
  <c r="HG9" i="37"/>
  <c r="HH9" i="37"/>
  <c r="HI9" i="37"/>
  <c r="HJ9" i="37"/>
  <c r="HK9" i="37"/>
  <c r="HL9" i="37"/>
  <c r="HM9" i="37"/>
  <c r="HN9" i="37"/>
  <c r="HO9" i="37"/>
  <c r="HP9" i="37"/>
  <c r="HQ9" i="37"/>
  <c r="HR9" i="37"/>
  <c r="HS9" i="37"/>
  <c r="HT9" i="37"/>
  <c r="HU9" i="37"/>
  <c r="HV9" i="37"/>
  <c r="HW9" i="37"/>
  <c r="HX9" i="37"/>
  <c r="HY9" i="37"/>
  <c r="HZ9" i="37"/>
  <c r="IA9" i="37"/>
  <c r="IB9" i="37"/>
  <c r="IC9" i="37"/>
  <c r="ID9" i="37"/>
  <c r="IE9" i="37"/>
  <c r="IF9" i="37"/>
  <c r="IG9" i="37"/>
  <c r="IH9" i="37"/>
  <c r="II9" i="37"/>
  <c r="IJ9" i="37"/>
  <c r="IK9" i="37"/>
  <c r="IL9" i="37"/>
  <c r="IM9" i="37"/>
  <c r="IN9" i="37"/>
  <c r="IO9" i="37"/>
  <c r="IP9" i="37"/>
  <c r="IQ9" i="37"/>
  <c r="IR9" i="37"/>
  <c r="IS9" i="37"/>
  <c r="IT9" i="37"/>
  <c r="IU9" i="37"/>
  <c r="IV9" i="37"/>
  <c r="IW9" i="37"/>
  <c r="IX9" i="37"/>
  <c r="IY9" i="37"/>
  <c r="IZ9" i="37"/>
  <c r="JA9" i="37"/>
  <c r="JB9" i="37"/>
  <c r="JC9" i="37"/>
  <c r="JD9" i="37"/>
  <c r="JE9" i="37"/>
  <c r="JF9" i="37"/>
  <c r="JG9" i="37"/>
  <c r="JH9" i="37"/>
  <c r="JI9" i="37"/>
  <c r="JJ9" i="37"/>
  <c r="JK9" i="37"/>
  <c r="JL9" i="37"/>
  <c r="JM9" i="37"/>
  <c r="JN9" i="37"/>
  <c r="JO9" i="37"/>
  <c r="JP9" i="37"/>
  <c r="JQ9" i="37"/>
  <c r="JR9" i="37"/>
  <c r="JS9" i="37"/>
  <c r="JT9" i="37"/>
  <c r="JU9" i="37"/>
  <c r="JV9" i="37"/>
  <c r="JW9" i="37"/>
  <c r="JX9" i="37"/>
  <c r="JY9" i="37"/>
  <c r="JZ9" i="37"/>
  <c r="KA9" i="37"/>
  <c r="KB9" i="37"/>
  <c r="KC9" i="37"/>
  <c r="KD9" i="37"/>
  <c r="KE9" i="37"/>
  <c r="KF9" i="37"/>
  <c r="KG9" i="37"/>
  <c r="KH9" i="37"/>
  <c r="KI9" i="37"/>
  <c r="KJ9" i="37"/>
  <c r="KK9" i="37"/>
  <c r="KL9" i="37"/>
  <c r="KM9" i="37"/>
  <c r="KN9" i="37"/>
  <c r="KO9" i="37"/>
  <c r="KP9" i="37"/>
  <c r="KQ9" i="37"/>
  <c r="KR9" i="37"/>
  <c r="KS9" i="37"/>
  <c r="KT9" i="37"/>
  <c r="KU9" i="37"/>
  <c r="KV9" i="37"/>
  <c r="KW9" i="37"/>
  <c r="KX9" i="37"/>
  <c r="KY9" i="37"/>
  <c r="KZ9" i="37"/>
  <c r="LA9" i="37"/>
  <c r="LB9" i="37"/>
  <c r="LC9" i="37"/>
  <c r="LD9" i="37"/>
  <c r="LE9" i="37"/>
  <c r="LF9" i="37"/>
  <c r="LG9" i="37"/>
  <c r="LH9" i="37"/>
  <c r="LI9" i="37"/>
  <c r="LJ9" i="37"/>
  <c r="LK9" i="37"/>
  <c r="LL9" i="37"/>
  <c r="LM9" i="37"/>
  <c r="LN9" i="37"/>
  <c r="LO9" i="37"/>
  <c r="LP9" i="37"/>
  <c r="LQ9" i="37"/>
  <c r="LR9" i="37"/>
  <c r="LS9" i="37"/>
  <c r="LT9" i="37"/>
  <c r="LU9" i="37"/>
  <c r="LV9" i="37"/>
  <c r="LW9" i="37"/>
  <c r="LX9" i="37"/>
  <c r="LY9" i="37"/>
  <c r="LZ9" i="37"/>
  <c r="MA9" i="37"/>
  <c r="MB9" i="37"/>
  <c r="MC9" i="37"/>
  <c r="MD9" i="37"/>
  <c r="ME9" i="37"/>
  <c r="MF9" i="37"/>
  <c r="MG9" i="37"/>
  <c r="MH9" i="37"/>
  <c r="MI9" i="37"/>
  <c r="MJ9" i="37"/>
  <c r="MK9" i="37"/>
  <c r="ML9" i="37"/>
  <c r="MM9" i="37"/>
  <c r="MN9" i="37"/>
  <c r="MO9" i="37"/>
  <c r="MP9" i="37"/>
  <c r="MQ9" i="37"/>
  <c r="MR9" i="37"/>
  <c r="MS9" i="37"/>
  <c r="MT9" i="37"/>
  <c r="MU9" i="37"/>
  <c r="MV9" i="37"/>
  <c r="MW9" i="37"/>
  <c r="MX9" i="37"/>
  <c r="MY9" i="37"/>
  <c r="MZ9" i="37"/>
  <c r="NA9" i="37"/>
  <c r="NB9" i="37"/>
  <c r="NC9" i="37"/>
  <c r="ND9" i="37"/>
  <c r="NE9" i="37"/>
  <c r="NF9" i="37"/>
  <c r="NG9" i="37"/>
  <c r="NH9" i="37"/>
  <c r="NI9" i="37"/>
  <c r="NJ9" i="37"/>
  <c r="NK9" i="37"/>
  <c r="NL9" i="37"/>
  <c r="NM9" i="37"/>
  <c r="NN9" i="37"/>
  <c r="NO9" i="37"/>
  <c r="NP9" i="37"/>
  <c r="NQ9" i="37"/>
  <c r="NR9" i="37"/>
  <c r="NS9" i="37"/>
  <c r="NT9" i="37"/>
  <c r="NU9" i="37"/>
  <c r="NV9" i="37"/>
  <c r="NW9" i="37"/>
  <c r="NX9" i="37"/>
  <c r="NY9" i="37"/>
  <c r="NZ9" i="37"/>
  <c r="OA9" i="37"/>
  <c r="OB9" i="37"/>
  <c r="OC9" i="37"/>
  <c r="OD9" i="37"/>
  <c r="OE9" i="37"/>
  <c r="OF9" i="37"/>
  <c r="OG9" i="37"/>
  <c r="OH9" i="37"/>
  <c r="OI9" i="37"/>
  <c r="OJ9" i="37"/>
  <c r="OK9" i="37"/>
  <c r="OL9" i="37"/>
  <c r="OM9" i="37"/>
  <c r="ON9" i="37"/>
  <c r="OO9" i="37"/>
  <c r="OP9" i="37"/>
  <c r="OQ9" i="37"/>
  <c r="OR9" i="37"/>
  <c r="OS9" i="37"/>
  <c r="OT9" i="37"/>
  <c r="OU9" i="37"/>
  <c r="OV9" i="37"/>
  <c r="OW9" i="37"/>
  <c r="OX9" i="37"/>
  <c r="OY9" i="37"/>
  <c r="OZ9" i="37"/>
  <c r="PA9" i="37"/>
  <c r="PB9" i="37"/>
  <c r="PC9" i="37"/>
  <c r="PD9" i="37"/>
  <c r="PE9" i="37"/>
  <c r="PF9" i="37"/>
  <c r="PG9" i="37"/>
  <c r="PH9" i="37"/>
  <c r="PI9" i="37"/>
  <c r="PJ9" i="37"/>
  <c r="PK9" i="37"/>
  <c r="PL9" i="37"/>
  <c r="PM9" i="37"/>
  <c r="PN9" i="37"/>
  <c r="PO9" i="37"/>
  <c r="PP9" i="37"/>
  <c r="PQ9" i="37"/>
  <c r="PR9" i="37"/>
  <c r="PS9" i="37"/>
  <c r="PT9" i="37"/>
  <c r="PU9" i="37"/>
  <c r="PV9" i="37"/>
  <c r="PW9" i="37"/>
  <c r="PX9" i="37"/>
  <c r="PY9" i="37"/>
  <c r="PZ9" i="37"/>
  <c r="QA9" i="37"/>
  <c r="QB9" i="37"/>
  <c r="QC9" i="37"/>
  <c r="QD9" i="37"/>
  <c r="QE9" i="37"/>
  <c r="QF9" i="37"/>
  <c r="QG9" i="37"/>
  <c r="QH9" i="37"/>
  <c r="QI9" i="37"/>
  <c r="QJ9" i="37"/>
  <c r="QK9" i="37"/>
  <c r="QL9" i="37"/>
  <c r="QM9" i="37"/>
  <c r="QN9" i="37"/>
  <c r="QO9" i="37"/>
  <c r="QP9" i="37"/>
  <c r="QQ9" i="37"/>
  <c r="QR9" i="37"/>
  <c r="QS9" i="37"/>
  <c r="QT9" i="37"/>
  <c r="QU9" i="37"/>
  <c r="QV9" i="37"/>
  <c r="QW9" i="37"/>
  <c r="QX9" i="37"/>
  <c r="QY9" i="37"/>
  <c r="QZ9" i="37"/>
  <c r="RA9" i="37"/>
  <c r="RB9" i="37"/>
  <c r="RC9" i="37"/>
  <c r="RD9" i="37"/>
  <c r="RE9" i="37"/>
  <c r="RF9" i="37"/>
  <c r="RG9" i="37"/>
  <c r="RH9" i="37"/>
  <c r="RI9" i="37"/>
  <c r="RJ9" i="37"/>
  <c r="RK9" i="37"/>
  <c r="RL9" i="37"/>
  <c r="RM9" i="37"/>
  <c r="RN9" i="37"/>
  <c r="RO9" i="37"/>
  <c r="RP9" i="37"/>
  <c r="RQ9" i="37"/>
  <c r="RR9" i="37"/>
  <c r="RS9" i="37"/>
  <c r="RT9" i="37"/>
  <c r="RU9" i="37"/>
  <c r="RV9" i="37"/>
  <c r="RW9" i="37"/>
  <c r="RX9" i="37"/>
  <c r="RY9" i="37"/>
  <c r="RZ9" i="37"/>
  <c r="SA9" i="37"/>
  <c r="SB9" i="37"/>
  <c r="SC9" i="37"/>
  <c r="SD9" i="37"/>
  <c r="SE9" i="37"/>
  <c r="SF9" i="37"/>
  <c r="UB7" i="36"/>
  <c r="TV7" i="36"/>
  <c r="TQ7" i="36"/>
  <c r="TK7" i="36"/>
  <c r="TF7" i="36"/>
  <c r="SZ7" i="36"/>
  <c r="SU7" i="36"/>
  <c r="SO7" i="36"/>
  <c r="SJ7" i="36"/>
  <c r="SD7" i="36"/>
  <c r="RY7" i="36"/>
  <c r="RS7" i="36"/>
  <c r="RN7" i="36"/>
  <c r="RH7" i="36"/>
  <c r="RC7" i="36"/>
  <c r="QW7" i="36"/>
  <c r="QR7" i="36"/>
  <c r="QL7" i="36"/>
  <c r="QG7" i="36"/>
  <c r="QA7" i="36"/>
  <c r="PV7" i="36"/>
  <c r="PP7" i="36"/>
  <c r="PK7" i="36"/>
  <c r="PE7" i="36"/>
  <c r="OZ7" i="36"/>
  <c r="OT7" i="36"/>
  <c r="OO7" i="36"/>
  <c r="OI7" i="36"/>
  <c r="OD7" i="36"/>
  <c r="NX7" i="36"/>
  <c r="NS7" i="36"/>
  <c r="NM7" i="36"/>
  <c r="NH7" i="36"/>
  <c r="NB7" i="36"/>
  <c r="MW7" i="36"/>
  <c r="MQ7" i="36"/>
  <c r="ML7" i="36"/>
  <c r="MF7" i="36"/>
  <c r="MA7" i="36"/>
  <c r="LU7" i="36"/>
  <c r="LP7" i="36"/>
  <c r="LJ7" i="36"/>
  <c r="LE7" i="36"/>
  <c r="KY7" i="36"/>
  <c r="KT7" i="36"/>
  <c r="KN7" i="36"/>
  <c r="KI7" i="36"/>
  <c r="KC7" i="36"/>
  <c r="JX7" i="36"/>
  <c r="JR7" i="36"/>
  <c r="JM7" i="36"/>
  <c r="JG7" i="36"/>
  <c r="JB7" i="36"/>
  <c r="IV7" i="36"/>
  <c r="IQ7" i="36"/>
  <c r="IK7" i="36"/>
  <c r="IF7" i="36"/>
  <c r="HZ7" i="36"/>
  <c r="HU7" i="36"/>
  <c r="HO7" i="36"/>
  <c r="HJ7" i="36"/>
  <c r="HD7" i="36"/>
  <c r="GY7" i="36"/>
  <c r="GS7" i="36"/>
  <c r="GN7" i="36"/>
  <c r="GH7" i="36"/>
  <c r="GC7" i="36"/>
  <c r="FW7" i="36"/>
  <c r="FR7" i="36"/>
  <c r="FL7" i="36"/>
  <c r="FG7" i="36"/>
  <c r="FA7" i="36"/>
  <c r="EV7" i="36"/>
  <c r="EP7" i="36"/>
  <c r="EK7" i="36"/>
  <c r="EE7" i="36"/>
  <c r="DZ7" i="36"/>
  <c r="DT7" i="36"/>
  <c r="DO7" i="36"/>
  <c r="DI7" i="36"/>
  <c r="DD7" i="36"/>
  <c r="CX7" i="36"/>
  <c r="CS7" i="36"/>
  <c r="CM7" i="36"/>
  <c r="CH7" i="36"/>
  <c r="CB7" i="36"/>
  <c r="BW7" i="36"/>
  <c r="BQ7" i="36"/>
  <c r="BL7" i="36"/>
  <c r="BF7" i="36"/>
  <c r="BA7" i="36"/>
  <c r="AU7" i="36"/>
  <c r="AP7" i="36"/>
  <c r="AJ7" i="36"/>
  <c r="AE7" i="36"/>
  <c r="Y7" i="36"/>
  <c r="T7" i="36"/>
  <c r="N7" i="36"/>
  <c r="I7" i="36"/>
  <c r="C7" i="36"/>
  <c r="A5" i="36"/>
  <c r="B5" i="36"/>
  <c r="C5" i="36"/>
  <c r="D5" i="36"/>
  <c r="E5" i="36"/>
  <c r="G5" i="36"/>
  <c r="H5" i="36"/>
  <c r="I5" i="36"/>
  <c r="J5" i="36"/>
  <c r="K5" i="36"/>
  <c r="L5" i="36"/>
  <c r="M5" i="36"/>
  <c r="N5" i="36"/>
  <c r="O5" i="36"/>
  <c r="P5" i="36"/>
  <c r="R5" i="36"/>
  <c r="S5" i="36"/>
  <c r="T5" i="36"/>
  <c r="U5" i="36"/>
  <c r="V5" i="36"/>
  <c r="W5" i="36"/>
  <c r="X5" i="36"/>
  <c r="Y5" i="36"/>
  <c r="Z5" i="36"/>
  <c r="AA5" i="36"/>
  <c r="AC5" i="36"/>
  <c r="AD5" i="36"/>
  <c r="AE5" i="36"/>
  <c r="AF5" i="36"/>
  <c r="AG5" i="36"/>
  <c r="AH5" i="36"/>
  <c r="AI5" i="36"/>
  <c r="AJ5" i="36"/>
  <c r="AK5" i="36"/>
  <c r="AL5" i="36"/>
  <c r="AN5" i="36"/>
  <c r="AO5" i="36"/>
  <c r="AP5" i="36"/>
  <c r="AQ5" i="36"/>
  <c r="AR5" i="36"/>
  <c r="AS5" i="36"/>
  <c r="AT5" i="36"/>
  <c r="AU5" i="36"/>
  <c r="AV5" i="36"/>
  <c r="AW5" i="36"/>
  <c r="AY5" i="36"/>
  <c r="AZ5" i="36"/>
  <c r="BA5" i="36"/>
  <c r="BB5" i="36"/>
  <c r="BC5" i="36"/>
  <c r="BD5" i="36"/>
  <c r="BE5" i="36"/>
  <c r="BF5" i="36"/>
  <c r="BG5" i="36"/>
  <c r="BH5" i="36"/>
  <c r="BJ5" i="36"/>
  <c r="BK5" i="36"/>
  <c r="BL5" i="36"/>
  <c r="BM5" i="36"/>
  <c r="BN5" i="36"/>
  <c r="BO5" i="36"/>
  <c r="BP5" i="36"/>
  <c r="BQ5" i="36"/>
  <c r="BR5" i="36"/>
  <c r="BS5" i="36"/>
  <c r="BU5" i="36"/>
  <c r="BV5" i="36"/>
  <c r="BW5" i="36"/>
  <c r="BX5" i="36"/>
  <c r="BY5" i="36"/>
  <c r="BZ5" i="36"/>
  <c r="CA5" i="36"/>
  <c r="CB5" i="36"/>
  <c r="CC5" i="36"/>
  <c r="CD5" i="36"/>
  <c r="CF5" i="36"/>
  <c r="CG5" i="36"/>
  <c r="CH5" i="36"/>
  <c r="CI5" i="36"/>
  <c r="CJ5" i="36"/>
  <c r="CK5" i="36"/>
  <c r="CL5" i="36"/>
  <c r="CM5" i="36"/>
  <c r="CN5" i="36"/>
  <c r="CO5" i="36"/>
  <c r="CQ5" i="36"/>
  <c r="CR5" i="36"/>
  <c r="CS5" i="36"/>
  <c r="CT5" i="36"/>
  <c r="CU5" i="36"/>
  <c r="CV5" i="36"/>
  <c r="CW5" i="36"/>
  <c r="CX5" i="36"/>
  <c r="CY5" i="36"/>
  <c r="CZ5" i="36"/>
  <c r="DB5" i="36"/>
  <c r="DC5" i="36"/>
  <c r="DD5" i="36"/>
  <c r="DE5" i="36"/>
  <c r="DF5" i="36"/>
  <c r="DG5" i="36"/>
  <c r="DH5" i="36"/>
  <c r="DI5" i="36"/>
  <c r="DJ5" i="36"/>
  <c r="DK5" i="36"/>
  <c r="DM5" i="36"/>
  <c r="DN5" i="36"/>
  <c r="DO5" i="36"/>
  <c r="DP5" i="36"/>
  <c r="DQ5" i="36"/>
  <c r="DR5" i="36"/>
  <c r="DS5" i="36"/>
  <c r="DT5" i="36"/>
  <c r="DU5" i="36"/>
  <c r="DV5" i="36"/>
  <c r="DX5" i="36"/>
  <c r="DY5" i="36"/>
  <c r="DZ5" i="36"/>
  <c r="EA5" i="36"/>
  <c r="EB5" i="36"/>
  <c r="EC5" i="36"/>
  <c r="ED5" i="36"/>
  <c r="EE5" i="36"/>
  <c r="EF5" i="36"/>
  <c r="EG5" i="36"/>
  <c r="EI5" i="36"/>
  <c r="EJ5" i="36"/>
  <c r="EK5" i="36"/>
  <c r="EL5" i="36"/>
  <c r="EM5" i="36"/>
  <c r="EN5" i="36"/>
  <c r="EO5" i="36"/>
  <c r="EP5" i="36"/>
  <c r="EQ5" i="36"/>
  <c r="ER5" i="36"/>
  <c r="ET5" i="36"/>
  <c r="EU5" i="36"/>
  <c r="EV5" i="36"/>
  <c r="EW5" i="36"/>
  <c r="EX5" i="36"/>
  <c r="EY5" i="36"/>
  <c r="EZ5" i="36"/>
  <c r="FA5" i="36"/>
  <c r="FB5" i="36"/>
  <c r="FC5" i="36"/>
  <c r="FE5" i="36"/>
  <c r="FF5" i="36"/>
  <c r="FG5" i="36"/>
  <c r="FH5" i="36"/>
  <c r="FI5" i="36"/>
  <c r="FJ5" i="36"/>
  <c r="FK5" i="36"/>
  <c r="FL5" i="36"/>
  <c r="FM5" i="36"/>
  <c r="FN5" i="36"/>
  <c r="FP5" i="36"/>
  <c r="FQ5" i="36"/>
  <c r="FR5" i="36"/>
  <c r="FS5" i="36"/>
  <c r="FT5" i="36"/>
  <c r="FU5" i="36"/>
  <c r="FV5" i="36"/>
  <c r="FW5" i="36"/>
  <c r="FX5" i="36"/>
  <c r="FY5" i="36"/>
  <c r="GA5" i="36"/>
  <c r="GB5" i="36"/>
  <c r="GC5" i="36"/>
  <c r="GD5" i="36"/>
  <c r="GE5" i="36"/>
  <c r="GF5" i="36"/>
  <c r="GG5" i="36"/>
  <c r="GH5" i="36"/>
  <c r="GI5" i="36"/>
  <c r="GJ5" i="36"/>
  <c r="GL5" i="36"/>
  <c r="GM5" i="36"/>
  <c r="GN5" i="36"/>
  <c r="GO5" i="36"/>
  <c r="GP5" i="36"/>
  <c r="GQ5" i="36"/>
  <c r="GR5" i="36"/>
  <c r="GS5" i="36"/>
  <c r="GT5" i="36"/>
  <c r="GU5" i="36"/>
  <c r="GW5" i="36"/>
  <c r="GX5" i="36"/>
  <c r="GY5" i="36"/>
  <c r="GZ5" i="36"/>
  <c r="HA5" i="36"/>
  <c r="HB5" i="36"/>
  <c r="HC5" i="36"/>
  <c r="HD5" i="36"/>
  <c r="HE5" i="36"/>
  <c r="HF5" i="36"/>
  <c r="HH5" i="36"/>
  <c r="HI5" i="36"/>
  <c r="HJ5" i="36"/>
  <c r="HK5" i="36"/>
  <c r="HL5" i="36"/>
  <c r="HM5" i="36"/>
  <c r="HN5" i="36"/>
  <c r="HO5" i="36"/>
  <c r="HP5" i="36"/>
  <c r="HQ5" i="36"/>
  <c r="HS5" i="36"/>
  <c r="HT5" i="36"/>
  <c r="HU5" i="36"/>
  <c r="HV5" i="36"/>
  <c r="HW5" i="36"/>
  <c r="HX5" i="36"/>
  <c r="HY5" i="36"/>
  <c r="HZ5" i="36"/>
  <c r="IA5" i="36"/>
  <c r="IB5" i="36"/>
  <c r="ID5" i="36"/>
  <c r="IE5" i="36"/>
  <c r="IF5" i="36"/>
  <c r="IG5" i="36"/>
  <c r="IH5" i="36"/>
  <c r="II5" i="36"/>
  <c r="IJ5" i="36"/>
  <c r="IK5" i="36"/>
  <c r="IL5" i="36"/>
  <c r="IM5" i="36"/>
  <c r="IO5" i="36"/>
  <c r="IP5" i="36"/>
  <c r="IQ5" i="36"/>
  <c r="IR5" i="36"/>
  <c r="IS5" i="36"/>
  <c r="IT5" i="36"/>
  <c r="IU5" i="36"/>
  <c r="IV5" i="36"/>
  <c r="IW5" i="36"/>
  <c r="IX5" i="36"/>
  <c r="IZ5" i="36"/>
  <c r="JA5" i="36"/>
  <c r="JB5" i="36"/>
  <c r="JC5" i="36"/>
  <c r="JD5" i="36"/>
  <c r="JE5" i="36"/>
  <c r="JF5" i="36"/>
  <c r="JG5" i="36"/>
  <c r="JH5" i="36"/>
  <c r="JI5" i="36"/>
  <c r="JK5" i="36"/>
  <c r="JL5" i="36"/>
  <c r="JM5" i="36"/>
  <c r="JN5" i="36"/>
  <c r="JO5" i="36"/>
  <c r="JP5" i="36"/>
  <c r="JQ5" i="36"/>
  <c r="JR5" i="36"/>
  <c r="JS5" i="36"/>
  <c r="JT5" i="36"/>
  <c r="JV5" i="36"/>
  <c r="JW5" i="36"/>
  <c r="JX5" i="36"/>
  <c r="JY5" i="36"/>
  <c r="JZ5" i="36"/>
  <c r="KA5" i="36"/>
  <c r="KB5" i="36"/>
  <c r="KC5" i="36"/>
  <c r="KD5" i="36"/>
  <c r="KE5" i="36"/>
  <c r="KG5" i="36"/>
  <c r="KH5" i="36"/>
  <c r="KI5" i="36"/>
  <c r="KJ5" i="36"/>
  <c r="KK5" i="36"/>
  <c r="KL5" i="36"/>
  <c r="KM5" i="36"/>
  <c r="KN5" i="36"/>
  <c r="KO5" i="36"/>
  <c r="KP5" i="36"/>
  <c r="KR5" i="36"/>
  <c r="KS5" i="36"/>
  <c r="KT5" i="36"/>
  <c r="KU5" i="36"/>
  <c r="KV5" i="36"/>
  <c r="KW5" i="36"/>
  <c r="KX5" i="36"/>
  <c r="KY5" i="36"/>
  <c r="KZ5" i="36"/>
  <c r="LA5" i="36"/>
  <c r="LC5" i="36"/>
  <c r="LD5" i="36"/>
  <c r="LE5" i="36"/>
  <c r="LF5" i="36"/>
  <c r="LG5" i="36"/>
  <c r="LH5" i="36"/>
  <c r="LI5" i="36"/>
  <c r="LJ5" i="36"/>
  <c r="LK5" i="36"/>
  <c r="LL5" i="36"/>
  <c r="LN5" i="36"/>
  <c r="LO5" i="36"/>
  <c r="LP5" i="36"/>
  <c r="LQ5" i="36"/>
  <c r="LR5" i="36"/>
  <c r="LS5" i="36"/>
  <c r="LT5" i="36"/>
  <c r="LU5" i="36"/>
  <c r="LV5" i="36"/>
  <c r="LW5" i="36"/>
  <c r="LY5" i="36"/>
  <c r="LZ5" i="36"/>
  <c r="MA5" i="36"/>
  <c r="MB5" i="36"/>
  <c r="MC5" i="36"/>
  <c r="MD5" i="36"/>
  <c r="ME5" i="36"/>
  <c r="MF5" i="36"/>
  <c r="MG5" i="36"/>
  <c r="MH5" i="36"/>
  <c r="MJ5" i="36"/>
  <c r="MK5" i="36"/>
  <c r="ML5" i="36"/>
  <c r="MM5" i="36"/>
  <c r="MN5" i="36"/>
  <c r="MO5" i="36"/>
  <c r="MP5" i="36"/>
  <c r="MQ5" i="36"/>
  <c r="MR5" i="36"/>
  <c r="MS5" i="36"/>
  <c r="MU5" i="36"/>
  <c r="MV5" i="36"/>
  <c r="MW5" i="36"/>
  <c r="MX5" i="36"/>
  <c r="MY5" i="36"/>
  <c r="MZ5" i="36"/>
  <c r="NA5" i="36"/>
  <c r="NB5" i="36"/>
  <c r="NC5" i="36"/>
  <c r="ND5" i="36"/>
  <c r="NF5" i="36"/>
  <c r="NG5" i="36"/>
  <c r="NH5" i="36"/>
  <c r="NI5" i="36"/>
  <c r="NJ5" i="36"/>
  <c r="NK5" i="36"/>
  <c r="NL5" i="36"/>
  <c r="NM5" i="36"/>
  <c r="NN5" i="36"/>
  <c r="NO5" i="36"/>
  <c r="NQ5" i="36"/>
  <c r="NR5" i="36"/>
  <c r="NS5" i="36"/>
  <c r="NT5" i="36"/>
  <c r="NU5" i="36"/>
  <c r="NV5" i="36"/>
  <c r="NW5" i="36"/>
  <c r="NX5" i="36"/>
  <c r="NY5" i="36"/>
  <c r="NZ5" i="36"/>
  <c r="OB5" i="36"/>
  <c r="OC5" i="36"/>
  <c r="OD5" i="36"/>
  <c r="OE5" i="36"/>
  <c r="OF5" i="36"/>
  <c r="OG5" i="36"/>
  <c r="OH5" i="36"/>
  <c r="OI5" i="36"/>
  <c r="OJ5" i="36"/>
  <c r="OK5" i="36"/>
  <c r="OM5" i="36"/>
  <c r="ON5" i="36"/>
  <c r="OO5" i="36"/>
  <c r="OP5" i="36"/>
  <c r="OQ5" i="36"/>
  <c r="OR5" i="36"/>
  <c r="OS5" i="36"/>
  <c r="OT5" i="36"/>
  <c r="OU5" i="36"/>
  <c r="OV5" i="36"/>
  <c r="OX5" i="36"/>
  <c r="OY5" i="36"/>
  <c r="OZ5" i="36"/>
  <c r="PA5" i="36"/>
  <c r="PB5" i="36"/>
  <c r="PC5" i="36"/>
  <c r="PD5" i="36"/>
  <c r="PE5" i="36"/>
  <c r="PF5" i="36"/>
  <c r="PG5" i="36"/>
  <c r="PI5" i="36"/>
  <c r="PJ5" i="36"/>
  <c r="PK5" i="36"/>
  <c r="PL5" i="36"/>
  <c r="PM5" i="36"/>
  <c r="PN5" i="36"/>
  <c r="PO5" i="36"/>
  <c r="PP5" i="36"/>
  <c r="PQ5" i="36"/>
  <c r="PR5" i="36"/>
  <c r="PT5" i="36"/>
  <c r="PU5" i="36"/>
  <c r="PV5" i="36"/>
  <c r="PW5" i="36"/>
  <c r="PX5" i="36"/>
  <c r="PY5" i="36"/>
  <c r="PZ5" i="36"/>
  <c r="QA5" i="36"/>
  <c r="QB5" i="36"/>
  <c r="QC5" i="36"/>
  <c r="QE5" i="36"/>
  <c r="QF5" i="36"/>
  <c r="QG5" i="36"/>
  <c r="QH5" i="36"/>
  <c r="QI5" i="36"/>
  <c r="QJ5" i="36"/>
  <c r="QK5" i="36"/>
  <c r="QL5" i="36"/>
  <c r="QM5" i="36"/>
  <c r="QN5" i="36"/>
  <c r="QP5" i="36"/>
  <c r="QQ5" i="36"/>
  <c r="QR5" i="36"/>
  <c r="QS5" i="36"/>
  <c r="QT5" i="36"/>
  <c r="QU5" i="36"/>
  <c r="QV5" i="36"/>
  <c r="QW5" i="36"/>
  <c r="QX5" i="36"/>
  <c r="QY5" i="36"/>
  <c r="RA5" i="36"/>
  <c r="RB5" i="36"/>
  <c r="RC5" i="36"/>
  <c r="RD5" i="36"/>
  <c r="RE5" i="36"/>
  <c r="RF5" i="36"/>
  <c r="RG5" i="36"/>
  <c r="RH5" i="36"/>
  <c r="RI5" i="36"/>
  <c r="RJ5" i="36"/>
  <c r="RL5" i="36"/>
  <c r="RM5" i="36"/>
  <c r="RN5" i="36"/>
  <c r="RO5" i="36"/>
  <c r="RP5" i="36"/>
  <c r="RQ5" i="36"/>
  <c r="RR5" i="36"/>
  <c r="RS5" i="36"/>
  <c r="RT5" i="36"/>
  <c r="RU5" i="36"/>
  <c r="RW5" i="36"/>
  <c r="RX5" i="36"/>
  <c r="RY5" i="36"/>
  <c r="RZ5" i="36"/>
  <c r="SA5" i="36"/>
  <c r="SB5" i="36"/>
  <c r="SC5" i="36"/>
  <c r="SD5" i="36"/>
  <c r="SE5" i="36"/>
  <c r="SF5" i="36"/>
  <c r="SH5" i="36"/>
  <c r="SI5" i="36"/>
  <c r="SJ5" i="36"/>
  <c r="SK5" i="36"/>
  <c r="SL5" i="36"/>
  <c r="SM5" i="36"/>
  <c r="SN5" i="36"/>
  <c r="SO5" i="36"/>
  <c r="SP5" i="36"/>
  <c r="SQ5" i="36"/>
  <c r="SS5" i="36"/>
  <c r="ST5" i="36"/>
  <c r="SU5" i="36"/>
  <c r="SV5" i="36"/>
  <c r="SW5" i="36"/>
  <c r="SX5" i="36"/>
  <c r="SY5" i="36"/>
  <c r="SZ5" i="36"/>
  <c r="TA5" i="36"/>
  <c r="TB5" i="36"/>
  <c r="TD5" i="36"/>
  <c r="TE5" i="36"/>
  <c r="TF5" i="36"/>
  <c r="TG5" i="36"/>
  <c r="TH5" i="36"/>
  <c r="TI5" i="36"/>
  <c r="TJ5" i="36"/>
  <c r="TK5" i="36"/>
  <c r="TL5" i="36"/>
  <c r="TM5" i="36"/>
  <c r="TO5" i="36"/>
  <c r="TP5" i="36"/>
  <c r="TQ5" i="36"/>
  <c r="TR5" i="36"/>
  <c r="TS5" i="36"/>
  <c r="TT5" i="36"/>
  <c r="TU5" i="36"/>
  <c r="TV5" i="36"/>
  <c r="TW5" i="36"/>
  <c r="TX5" i="36"/>
  <c r="TZ5" i="36"/>
  <c r="UA5" i="36"/>
  <c r="UB5" i="36"/>
  <c r="UC5" i="36"/>
  <c r="UD5" i="36"/>
  <c r="A6" i="36"/>
  <c r="B6" i="36"/>
  <c r="C6" i="36"/>
  <c r="D6" i="36"/>
  <c r="E6" i="36"/>
  <c r="G6" i="36"/>
  <c r="H6" i="36"/>
  <c r="I6" i="36"/>
  <c r="J6" i="36"/>
  <c r="K6" i="36"/>
  <c r="L6" i="36"/>
  <c r="M6" i="36"/>
  <c r="N6" i="36"/>
  <c r="O6" i="36"/>
  <c r="P6" i="36"/>
  <c r="R6" i="36"/>
  <c r="S6" i="36"/>
  <c r="T6" i="36"/>
  <c r="U6" i="36"/>
  <c r="V6" i="36"/>
  <c r="W6" i="36"/>
  <c r="X6" i="36"/>
  <c r="Y6" i="36"/>
  <c r="Z6" i="36"/>
  <c r="AA6" i="36"/>
  <c r="AC6" i="36"/>
  <c r="AD6" i="36"/>
  <c r="AE6" i="36"/>
  <c r="AF6" i="36"/>
  <c r="AG6" i="36"/>
  <c r="AH6" i="36"/>
  <c r="AI6" i="36"/>
  <c r="AJ6" i="36"/>
  <c r="AK6" i="36"/>
  <c r="AL6" i="36"/>
  <c r="AN6" i="36"/>
  <c r="AO6" i="36"/>
  <c r="AP6" i="36"/>
  <c r="AQ6" i="36"/>
  <c r="AR6" i="36"/>
  <c r="AS6" i="36"/>
  <c r="AT6" i="36"/>
  <c r="AU6" i="36"/>
  <c r="AV6" i="36"/>
  <c r="AW6" i="36"/>
  <c r="AY6" i="36"/>
  <c r="AZ6" i="36"/>
  <c r="BA6" i="36"/>
  <c r="BB6" i="36"/>
  <c r="BC6" i="36"/>
  <c r="BD6" i="36"/>
  <c r="BE6" i="36"/>
  <c r="BF6" i="36"/>
  <c r="BG6" i="36"/>
  <c r="BH6" i="36"/>
  <c r="BJ6" i="36"/>
  <c r="BK6" i="36"/>
  <c r="BL6" i="36"/>
  <c r="BM6" i="36"/>
  <c r="BN6" i="36"/>
  <c r="BO6" i="36"/>
  <c r="BP6" i="36"/>
  <c r="BQ6" i="36"/>
  <c r="BR6" i="36"/>
  <c r="BS6" i="36"/>
  <c r="BU6" i="36"/>
  <c r="BV6" i="36"/>
  <c r="BW6" i="36"/>
  <c r="BX6" i="36"/>
  <c r="BY6" i="36"/>
  <c r="BZ6" i="36"/>
  <c r="CA6" i="36"/>
  <c r="CB6" i="36"/>
  <c r="CC6" i="36"/>
  <c r="CD6" i="36"/>
  <c r="CF6" i="36"/>
  <c r="CG6" i="36"/>
  <c r="CH6" i="36"/>
  <c r="CI6" i="36"/>
  <c r="CJ6" i="36"/>
  <c r="CK6" i="36"/>
  <c r="CL6" i="36"/>
  <c r="CM6" i="36"/>
  <c r="CN6" i="36"/>
  <c r="CO6" i="36"/>
  <c r="CQ6" i="36"/>
  <c r="CR6" i="36"/>
  <c r="CS6" i="36"/>
  <c r="CT6" i="36"/>
  <c r="CU6" i="36"/>
  <c r="CV6" i="36"/>
  <c r="CW6" i="36"/>
  <c r="CX6" i="36"/>
  <c r="CY6" i="36"/>
  <c r="CZ6" i="36"/>
  <c r="DB6" i="36"/>
  <c r="DC6" i="36"/>
  <c r="DD6" i="36"/>
  <c r="DE6" i="36"/>
  <c r="DF6" i="36"/>
  <c r="DG6" i="36"/>
  <c r="DH6" i="36"/>
  <c r="DI6" i="36"/>
  <c r="DJ6" i="36"/>
  <c r="DK6" i="36"/>
  <c r="DM6" i="36"/>
  <c r="DN6" i="36"/>
  <c r="DO6" i="36"/>
  <c r="DP6" i="36"/>
  <c r="DQ6" i="36"/>
  <c r="DR6" i="36"/>
  <c r="DS6" i="36"/>
  <c r="DT6" i="36"/>
  <c r="DU6" i="36"/>
  <c r="DV6" i="36"/>
  <c r="DX6" i="36"/>
  <c r="DY6" i="36"/>
  <c r="DZ6" i="36"/>
  <c r="EA6" i="36"/>
  <c r="EB6" i="36"/>
  <c r="EC6" i="36"/>
  <c r="ED6" i="36"/>
  <c r="EE6" i="36"/>
  <c r="EF6" i="36"/>
  <c r="EG6" i="36"/>
  <c r="EI6" i="36"/>
  <c r="EJ6" i="36"/>
  <c r="EK6" i="36"/>
  <c r="EL6" i="36"/>
  <c r="EM6" i="36"/>
  <c r="EN6" i="36"/>
  <c r="EO6" i="36"/>
  <c r="EP6" i="36"/>
  <c r="EQ6" i="36"/>
  <c r="ER6" i="36"/>
  <c r="ET6" i="36"/>
  <c r="EU6" i="36"/>
  <c r="EV6" i="36"/>
  <c r="EW6" i="36"/>
  <c r="EX6" i="36"/>
  <c r="EY6" i="36"/>
  <c r="EZ6" i="36"/>
  <c r="FA6" i="36"/>
  <c r="FB6" i="36"/>
  <c r="FC6" i="36"/>
  <c r="FE6" i="36"/>
  <c r="FF6" i="36"/>
  <c r="FG6" i="36"/>
  <c r="FH6" i="36"/>
  <c r="FI6" i="36"/>
  <c r="FJ6" i="36"/>
  <c r="FK6" i="36"/>
  <c r="FL6" i="36"/>
  <c r="FM6" i="36"/>
  <c r="FN6" i="36"/>
  <c r="FP6" i="36"/>
  <c r="FQ6" i="36"/>
  <c r="FR6" i="36"/>
  <c r="FS6" i="36"/>
  <c r="FT6" i="36"/>
  <c r="FU6" i="36"/>
  <c r="FV6" i="36"/>
  <c r="FW6" i="36"/>
  <c r="FX6" i="36"/>
  <c r="FY6" i="36"/>
  <c r="GA6" i="36"/>
  <c r="GB6" i="36"/>
  <c r="GC6" i="36"/>
  <c r="GD6" i="36"/>
  <c r="GE6" i="36"/>
  <c r="GF6" i="36"/>
  <c r="GG6" i="36"/>
  <c r="GH6" i="36"/>
  <c r="GI6" i="36"/>
  <c r="GJ6" i="36"/>
  <c r="GL6" i="36"/>
  <c r="GM6" i="36"/>
  <c r="GN6" i="36"/>
  <c r="GO6" i="36"/>
  <c r="GP6" i="36"/>
  <c r="GQ6" i="36"/>
  <c r="GR6" i="36"/>
  <c r="GS6" i="36"/>
  <c r="GT6" i="36"/>
  <c r="GU6" i="36"/>
  <c r="GW6" i="36"/>
  <c r="GX6" i="36"/>
  <c r="GY6" i="36"/>
  <c r="GZ6" i="36"/>
  <c r="HA6" i="36"/>
  <c r="HB6" i="36"/>
  <c r="HC6" i="36"/>
  <c r="HD6" i="36"/>
  <c r="HE6" i="36"/>
  <c r="HF6" i="36"/>
  <c r="HH6" i="36"/>
  <c r="HI6" i="36"/>
  <c r="HJ6" i="36"/>
  <c r="HK6" i="36"/>
  <c r="HL6" i="36"/>
  <c r="HM6" i="36"/>
  <c r="HN6" i="36"/>
  <c r="HO6" i="36"/>
  <c r="HP6" i="36"/>
  <c r="HQ6" i="36"/>
  <c r="HS6" i="36"/>
  <c r="HT6" i="36"/>
  <c r="HU6" i="36"/>
  <c r="HV6" i="36"/>
  <c r="HW6" i="36"/>
  <c r="HX6" i="36"/>
  <c r="HY6" i="36"/>
  <c r="HZ6" i="36"/>
  <c r="IA6" i="36"/>
  <c r="IB6" i="36"/>
  <c r="ID6" i="36"/>
  <c r="IE6" i="36"/>
  <c r="IF6" i="36"/>
  <c r="IG6" i="36"/>
  <c r="IH6" i="36"/>
  <c r="II6" i="36"/>
  <c r="IJ6" i="36"/>
  <c r="IK6" i="36"/>
  <c r="IL6" i="36"/>
  <c r="IM6" i="36"/>
  <c r="IO6" i="36"/>
  <c r="IP6" i="36"/>
  <c r="IQ6" i="36"/>
  <c r="IR6" i="36"/>
  <c r="IS6" i="36"/>
  <c r="IT6" i="36"/>
  <c r="IU6" i="36"/>
  <c r="IV6" i="36"/>
  <c r="IW6" i="36"/>
  <c r="IX6" i="36"/>
  <c r="IZ6" i="36"/>
  <c r="JA6" i="36"/>
  <c r="JB6" i="36"/>
  <c r="JC6" i="36"/>
  <c r="JD6" i="36"/>
  <c r="JE6" i="36"/>
  <c r="JF6" i="36"/>
  <c r="JG6" i="36"/>
  <c r="JH6" i="36"/>
  <c r="JI6" i="36"/>
  <c r="JK6" i="36"/>
  <c r="JL6" i="36"/>
  <c r="JM6" i="36"/>
  <c r="JN6" i="36"/>
  <c r="JO6" i="36"/>
  <c r="JP6" i="36"/>
  <c r="JQ6" i="36"/>
  <c r="JR6" i="36"/>
  <c r="JS6" i="36"/>
  <c r="JT6" i="36"/>
  <c r="JV6" i="36"/>
  <c r="JW6" i="36"/>
  <c r="JX6" i="36"/>
  <c r="JY6" i="36"/>
  <c r="JZ6" i="36"/>
  <c r="KA6" i="36"/>
  <c r="KB6" i="36"/>
  <c r="KC6" i="36"/>
  <c r="KD6" i="36"/>
  <c r="KE6" i="36"/>
  <c r="KG6" i="36"/>
  <c r="KH6" i="36"/>
  <c r="KI6" i="36"/>
  <c r="KJ6" i="36"/>
  <c r="KK6" i="36"/>
  <c r="KL6" i="36"/>
  <c r="KM6" i="36"/>
  <c r="KN6" i="36"/>
  <c r="KO6" i="36"/>
  <c r="KP6" i="36"/>
  <c r="KR6" i="36"/>
  <c r="KS6" i="36"/>
  <c r="KT6" i="36"/>
  <c r="KU6" i="36"/>
  <c r="KV6" i="36"/>
  <c r="KW6" i="36"/>
  <c r="KX6" i="36"/>
  <c r="KY6" i="36"/>
  <c r="KZ6" i="36"/>
  <c r="LA6" i="36"/>
  <c r="LC6" i="36"/>
  <c r="LD6" i="36"/>
  <c r="LE6" i="36"/>
  <c r="LF6" i="36"/>
  <c r="LG6" i="36"/>
  <c r="LH6" i="36"/>
  <c r="LI6" i="36"/>
  <c r="LJ6" i="36"/>
  <c r="LK6" i="36"/>
  <c r="LL6" i="36"/>
  <c r="LN6" i="36"/>
  <c r="LO6" i="36"/>
  <c r="LP6" i="36"/>
  <c r="LQ6" i="36"/>
  <c r="LR6" i="36"/>
  <c r="LS6" i="36"/>
  <c r="LT6" i="36"/>
  <c r="LU6" i="36"/>
  <c r="LV6" i="36"/>
  <c r="LW6" i="36"/>
  <c r="LY6" i="36"/>
  <c r="LZ6" i="36"/>
  <c r="MA6" i="36"/>
  <c r="MB6" i="36"/>
  <c r="MC6" i="36"/>
  <c r="MD6" i="36"/>
  <c r="ME6" i="36"/>
  <c r="MF6" i="36"/>
  <c r="MG6" i="36"/>
  <c r="MH6" i="36"/>
  <c r="MJ6" i="36"/>
  <c r="MK6" i="36"/>
  <c r="ML6" i="36"/>
  <c r="MM6" i="36"/>
  <c r="MN6" i="36"/>
  <c r="MO6" i="36"/>
  <c r="MP6" i="36"/>
  <c r="MQ6" i="36"/>
  <c r="MR6" i="36"/>
  <c r="MS6" i="36"/>
  <c r="MU6" i="36"/>
  <c r="MV6" i="36"/>
  <c r="MW6" i="36"/>
  <c r="MX6" i="36"/>
  <c r="MY6" i="36"/>
  <c r="MZ6" i="36"/>
  <c r="NA6" i="36"/>
  <c r="NB6" i="36"/>
  <c r="NC6" i="36"/>
  <c r="ND6" i="36"/>
  <c r="NF6" i="36"/>
  <c r="NG6" i="36"/>
  <c r="NH6" i="36"/>
  <c r="NI6" i="36"/>
  <c r="NJ6" i="36"/>
  <c r="NK6" i="36"/>
  <c r="NL6" i="36"/>
  <c r="NM6" i="36"/>
  <c r="NN6" i="36"/>
  <c r="NO6" i="36"/>
  <c r="NQ6" i="36"/>
  <c r="NR6" i="36"/>
  <c r="NS6" i="36"/>
  <c r="NT6" i="36"/>
  <c r="NU6" i="36"/>
  <c r="NV6" i="36"/>
  <c r="NW6" i="36"/>
  <c r="NX6" i="36"/>
  <c r="NY6" i="36"/>
  <c r="NZ6" i="36"/>
  <c r="OB6" i="36"/>
  <c r="OC6" i="36"/>
  <c r="OD6" i="36"/>
  <c r="OE6" i="36"/>
  <c r="OF6" i="36"/>
  <c r="OG6" i="36"/>
  <c r="OH6" i="36"/>
  <c r="OI6" i="36"/>
  <c r="OJ6" i="36"/>
  <c r="OK6" i="36"/>
  <c r="OM6" i="36"/>
  <c r="ON6" i="36"/>
  <c r="OO6" i="36"/>
  <c r="OP6" i="36"/>
  <c r="OQ6" i="36"/>
  <c r="OR6" i="36"/>
  <c r="OS6" i="36"/>
  <c r="OT6" i="36"/>
  <c r="OU6" i="36"/>
  <c r="OV6" i="36"/>
  <c r="OX6" i="36"/>
  <c r="OY6" i="36"/>
  <c r="OZ6" i="36"/>
  <c r="PA6" i="36"/>
  <c r="PB6" i="36"/>
  <c r="PC6" i="36"/>
  <c r="PD6" i="36"/>
  <c r="PE6" i="36"/>
  <c r="PF6" i="36"/>
  <c r="PG6" i="36"/>
  <c r="PI6" i="36"/>
  <c r="PJ6" i="36"/>
  <c r="PK6" i="36"/>
  <c r="PL6" i="36"/>
  <c r="PM6" i="36"/>
  <c r="PN6" i="36"/>
  <c r="PO6" i="36"/>
  <c r="PP6" i="36"/>
  <c r="PQ6" i="36"/>
  <c r="PR6" i="36"/>
  <c r="PT6" i="36"/>
  <c r="PU6" i="36"/>
  <c r="PV6" i="36"/>
  <c r="PW6" i="36"/>
  <c r="PX6" i="36"/>
  <c r="PY6" i="36"/>
  <c r="PZ6" i="36"/>
  <c r="QA6" i="36"/>
  <c r="QB6" i="36"/>
  <c r="QC6" i="36"/>
  <c r="QE6" i="36"/>
  <c r="QF6" i="36"/>
  <c r="QG6" i="36"/>
  <c r="QH6" i="36"/>
  <c r="QI6" i="36"/>
  <c r="QJ6" i="36"/>
  <c r="QK6" i="36"/>
  <c r="QL6" i="36"/>
  <c r="QM6" i="36"/>
  <c r="QN6" i="36"/>
  <c r="QP6" i="36"/>
  <c r="QQ6" i="36"/>
  <c r="QR6" i="36"/>
  <c r="QS6" i="36"/>
  <c r="QT6" i="36"/>
  <c r="QU6" i="36"/>
  <c r="QV6" i="36"/>
  <c r="QW6" i="36"/>
  <c r="QX6" i="36"/>
  <c r="QY6" i="36"/>
  <c r="RA6" i="36"/>
  <c r="RB6" i="36"/>
  <c r="RC6" i="36"/>
  <c r="RD6" i="36"/>
  <c r="RE6" i="36"/>
  <c r="RF6" i="36"/>
  <c r="RG6" i="36"/>
  <c r="RH6" i="36"/>
  <c r="RI6" i="36"/>
  <c r="RJ6" i="36"/>
  <c r="RL6" i="36"/>
  <c r="RM6" i="36"/>
  <c r="RN6" i="36"/>
  <c r="RO6" i="36"/>
  <c r="RP6" i="36"/>
  <c r="RQ6" i="36"/>
  <c r="RR6" i="36"/>
  <c r="RS6" i="36"/>
  <c r="RT6" i="36"/>
  <c r="RU6" i="36"/>
  <c r="RW6" i="36"/>
  <c r="RX6" i="36"/>
  <c r="RY6" i="36"/>
  <c r="RZ6" i="36"/>
  <c r="SA6" i="36"/>
  <c r="SB6" i="36"/>
  <c r="SC6" i="36"/>
  <c r="SD6" i="36"/>
  <c r="SE6" i="36"/>
  <c r="SF6" i="36"/>
  <c r="SH6" i="36"/>
  <c r="SI6" i="36"/>
  <c r="SJ6" i="36"/>
  <c r="SK6" i="36"/>
  <c r="SL6" i="36"/>
  <c r="SM6" i="36"/>
  <c r="SN6" i="36"/>
  <c r="SO6" i="36"/>
  <c r="SP6" i="36"/>
  <c r="SQ6" i="36"/>
  <c r="SS6" i="36"/>
  <c r="ST6" i="36"/>
  <c r="SU6" i="36"/>
  <c r="SV6" i="36"/>
  <c r="SW6" i="36"/>
  <c r="SX6" i="36"/>
  <c r="SY6" i="36"/>
  <c r="SZ6" i="36"/>
  <c r="TA6" i="36"/>
  <c r="TB6" i="36"/>
  <c r="TD6" i="36"/>
  <c r="TE6" i="36"/>
  <c r="TF6" i="36"/>
  <c r="TG6" i="36"/>
  <c r="TH6" i="36"/>
  <c r="TI6" i="36"/>
  <c r="TJ6" i="36"/>
  <c r="TK6" i="36"/>
  <c r="TL6" i="36"/>
  <c r="TM6" i="36"/>
  <c r="TO6" i="36"/>
  <c r="TP6" i="36"/>
  <c r="TQ6" i="36"/>
  <c r="TR6" i="36"/>
  <c r="TS6" i="36"/>
  <c r="TT6" i="36"/>
  <c r="TU6" i="36"/>
  <c r="TV6" i="36"/>
  <c r="TW6" i="36"/>
  <c r="TX6" i="36"/>
  <c r="TZ6" i="36"/>
  <c r="UA6" i="36"/>
  <c r="UB6" i="36"/>
  <c r="UC6" i="36"/>
  <c r="UD6" i="36"/>
  <c r="A7" i="36"/>
  <c r="B7" i="36"/>
  <c r="D7" i="36"/>
  <c r="E7" i="36"/>
  <c r="G7" i="36"/>
  <c r="H7" i="36"/>
  <c r="J7" i="36"/>
  <c r="K7" i="36"/>
  <c r="L7" i="36"/>
  <c r="M7" i="36"/>
  <c r="O7" i="36"/>
  <c r="P7" i="36"/>
  <c r="R7" i="36"/>
  <c r="S7" i="36"/>
  <c r="U7" i="36"/>
  <c r="V7" i="36"/>
  <c r="W7" i="36"/>
  <c r="X7" i="36"/>
  <c r="Z7" i="36"/>
  <c r="AA7" i="36"/>
  <c r="AC7" i="36"/>
  <c r="AD7" i="36"/>
  <c r="AF7" i="36"/>
  <c r="AG7" i="36"/>
  <c r="AH7" i="36"/>
  <c r="AI7" i="36"/>
  <c r="AK7" i="36"/>
  <c r="AL7" i="36"/>
  <c r="AN7" i="36"/>
  <c r="AO7" i="36"/>
  <c r="AQ7" i="36"/>
  <c r="AR7" i="36"/>
  <c r="AS7" i="36"/>
  <c r="AT7" i="36"/>
  <c r="AV7" i="36"/>
  <c r="AW7" i="36"/>
  <c r="AY7" i="36"/>
  <c r="AZ7" i="36"/>
  <c r="BB7" i="36"/>
  <c r="BC7" i="36"/>
  <c r="BD7" i="36"/>
  <c r="BE7" i="36"/>
  <c r="BG7" i="36"/>
  <c r="BH7" i="36"/>
  <c r="BJ7" i="36"/>
  <c r="BK7" i="36"/>
  <c r="BM7" i="36"/>
  <c r="BN7" i="36"/>
  <c r="BO7" i="36"/>
  <c r="BP7" i="36"/>
  <c r="BR7" i="36"/>
  <c r="BS7" i="36"/>
  <c r="BU7" i="36"/>
  <c r="BV7" i="36"/>
  <c r="BX7" i="36"/>
  <c r="BY7" i="36"/>
  <c r="BZ7" i="36"/>
  <c r="CA7" i="36"/>
  <c r="CC7" i="36"/>
  <c r="CD7" i="36"/>
  <c r="CF7" i="36"/>
  <c r="CG7" i="36"/>
  <c r="CI7" i="36"/>
  <c r="CJ7" i="36"/>
  <c r="CK7" i="36"/>
  <c r="CL7" i="36"/>
  <c r="CN7" i="36"/>
  <c r="CO7" i="36"/>
  <c r="CQ7" i="36"/>
  <c r="CR7" i="36"/>
  <c r="CT7" i="36"/>
  <c r="CU7" i="36"/>
  <c r="CV7" i="36"/>
  <c r="CW7" i="36"/>
  <c r="CY7" i="36"/>
  <c r="CZ7" i="36"/>
  <c r="DB7" i="36"/>
  <c r="DC7" i="36"/>
  <c r="DE7" i="36"/>
  <c r="DF7" i="36"/>
  <c r="DG7" i="36"/>
  <c r="DH7" i="36"/>
  <c r="DJ7" i="36"/>
  <c r="DK7" i="36"/>
  <c r="DM7" i="36"/>
  <c r="DN7" i="36"/>
  <c r="DP7" i="36"/>
  <c r="DQ7" i="36"/>
  <c r="DR7" i="36"/>
  <c r="DS7" i="36"/>
  <c r="DU7" i="36"/>
  <c r="DV7" i="36"/>
  <c r="DX7" i="36"/>
  <c r="DY7" i="36"/>
  <c r="EA7" i="36"/>
  <c r="EB7" i="36"/>
  <c r="EC7" i="36"/>
  <c r="ED7" i="36"/>
  <c r="EF7" i="36"/>
  <c r="EG7" i="36"/>
  <c r="EI7" i="36"/>
  <c r="EJ7" i="36"/>
  <c r="EL7" i="36"/>
  <c r="EM7" i="36"/>
  <c r="EN7" i="36"/>
  <c r="EO7" i="36"/>
  <c r="EQ7" i="36"/>
  <c r="ER7" i="36"/>
  <c r="ET7" i="36"/>
  <c r="EU7" i="36"/>
  <c r="EW7" i="36"/>
  <c r="EX7" i="36"/>
  <c r="EY7" i="36"/>
  <c r="EZ7" i="36"/>
  <c r="FB7" i="36"/>
  <c r="FC7" i="36"/>
  <c r="FE7" i="36"/>
  <c r="FF7" i="36"/>
  <c r="FH7" i="36"/>
  <c r="FI7" i="36"/>
  <c r="FJ7" i="36"/>
  <c r="FK7" i="36"/>
  <c r="FM7" i="36"/>
  <c r="FN7" i="36"/>
  <c r="FP7" i="36"/>
  <c r="FQ7" i="36"/>
  <c r="FS7" i="36"/>
  <c r="FT7" i="36"/>
  <c r="FU7" i="36"/>
  <c r="FV7" i="36"/>
  <c r="FX7" i="36"/>
  <c r="FY7" i="36"/>
  <c r="GA7" i="36"/>
  <c r="GB7" i="36"/>
  <c r="GD7" i="36"/>
  <c r="GE7" i="36"/>
  <c r="GF7" i="36"/>
  <c r="GG7" i="36"/>
  <c r="GI7" i="36"/>
  <c r="GJ7" i="36"/>
  <c r="GL7" i="36"/>
  <c r="GM7" i="36"/>
  <c r="GO7" i="36"/>
  <c r="GP7" i="36"/>
  <c r="GQ7" i="36"/>
  <c r="GR7" i="36"/>
  <c r="GT7" i="36"/>
  <c r="GU7" i="36"/>
  <c r="GW7" i="36"/>
  <c r="GX7" i="36"/>
  <c r="GZ7" i="36"/>
  <c r="HA7" i="36"/>
  <c r="HB7" i="36"/>
  <c r="HC7" i="36"/>
  <c r="HE7" i="36"/>
  <c r="HF7" i="36"/>
  <c r="HH7" i="36"/>
  <c r="HI7" i="36"/>
  <c r="HK7" i="36"/>
  <c r="HL7" i="36"/>
  <c r="HM7" i="36"/>
  <c r="HN7" i="36"/>
  <c r="HP7" i="36"/>
  <c r="HQ7" i="36"/>
  <c r="HS7" i="36"/>
  <c r="HT7" i="36"/>
  <c r="HV7" i="36"/>
  <c r="HW7" i="36"/>
  <c r="HX7" i="36"/>
  <c r="HY7" i="36"/>
  <c r="IA7" i="36"/>
  <c r="IB7" i="36"/>
  <c r="ID7" i="36"/>
  <c r="IE7" i="36"/>
  <c r="IG7" i="36"/>
  <c r="IH7" i="36"/>
  <c r="II7" i="36"/>
  <c r="IJ7" i="36"/>
  <c r="IL7" i="36"/>
  <c r="IM7" i="36"/>
  <c r="IO7" i="36"/>
  <c r="IP7" i="36"/>
  <c r="IR7" i="36"/>
  <c r="IS7" i="36"/>
  <c r="IT7" i="36"/>
  <c r="IU7" i="36"/>
  <c r="IW7" i="36"/>
  <c r="IX7" i="36"/>
  <c r="IZ7" i="36"/>
  <c r="JA7" i="36"/>
  <c r="JC7" i="36"/>
  <c r="JD7" i="36"/>
  <c r="JE7" i="36"/>
  <c r="JF7" i="36"/>
  <c r="JH7" i="36"/>
  <c r="JI7" i="36"/>
  <c r="JK7" i="36"/>
  <c r="JL7" i="36"/>
  <c r="JN7" i="36"/>
  <c r="JO7" i="36"/>
  <c r="JP7" i="36"/>
  <c r="JQ7" i="36"/>
  <c r="JS7" i="36"/>
  <c r="JT7" i="36"/>
  <c r="JV7" i="36"/>
  <c r="JW7" i="36"/>
  <c r="JY7" i="36"/>
  <c r="JZ7" i="36"/>
  <c r="KA7" i="36"/>
  <c r="KB7" i="36"/>
  <c r="KD7" i="36"/>
  <c r="KE7" i="36"/>
  <c r="KG7" i="36"/>
  <c r="KH7" i="36"/>
  <c r="KJ7" i="36"/>
  <c r="KK7" i="36"/>
  <c r="KL7" i="36"/>
  <c r="KM7" i="36"/>
  <c r="KO7" i="36"/>
  <c r="KP7" i="36"/>
  <c r="KR7" i="36"/>
  <c r="KS7" i="36"/>
  <c r="KU7" i="36"/>
  <c r="KV7" i="36"/>
  <c r="KW7" i="36"/>
  <c r="KX7" i="36"/>
  <c r="KZ7" i="36"/>
  <c r="LA7" i="36"/>
  <c r="LC7" i="36"/>
  <c r="LD7" i="36"/>
  <c r="LF7" i="36"/>
  <c r="LG7" i="36"/>
  <c r="LH7" i="36"/>
  <c r="LI7" i="36"/>
  <c r="LK7" i="36"/>
  <c r="LL7" i="36"/>
  <c r="LN7" i="36"/>
  <c r="LO7" i="36"/>
  <c r="LQ7" i="36"/>
  <c r="LR7" i="36"/>
  <c r="LS7" i="36"/>
  <c r="LT7" i="36"/>
  <c r="LV7" i="36"/>
  <c r="LW7" i="36"/>
  <c r="LY7" i="36"/>
  <c r="LZ7" i="36"/>
  <c r="MB7" i="36"/>
  <c r="MC7" i="36"/>
  <c r="MD7" i="36"/>
  <c r="ME7" i="36"/>
  <c r="MG7" i="36"/>
  <c r="MH7" i="36"/>
  <c r="MJ7" i="36"/>
  <c r="MK7" i="36"/>
  <c r="MM7" i="36"/>
  <c r="MN7" i="36"/>
  <c r="MO7" i="36"/>
  <c r="MP7" i="36"/>
  <c r="MR7" i="36"/>
  <c r="MS7" i="36"/>
  <c r="MU7" i="36"/>
  <c r="MV7" i="36"/>
  <c r="MX7" i="36"/>
  <c r="MY7" i="36"/>
  <c r="MZ7" i="36"/>
  <c r="NA7" i="36"/>
  <c r="NC7" i="36"/>
  <c r="ND7" i="36"/>
  <c r="NF7" i="36"/>
  <c r="NG7" i="36"/>
  <c r="NI7" i="36"/>
  <c r="NJ7" i="36"/>
  <c r="NK7" i="36"/>
  <c r="NL7" i="36"/>
  <c r="NN7" i="36"/>
  <c r="NO7" i="36"/>
  <c r="NQ7" i="36"/>
  <c r="NR7" i="36"/>
  <c r="NT7" i="36"/>
  <c r="NU7" i="36"/>
  <c r="NV7" i="36"/>
  <c r="NW7" i="36"/>
  <c r="NY7" i="36"/>
  <c r="NZ7" i="36"/>
  <c r="OB7" i="36"/>
  <c r="OC7" i="36"/>
  <c r="OE7" i="36"/>
  <c r="OF7" i="36"/>
  <c r="OG7" i="36"/>
  <c r="OH7" i="36"/>
  <c r="OJ7" i="36"/>
  <c r="OK7" i="36"/>
  <c r="OM7" i="36"/>
  <c r="ON7" i="36"/>
  <c r="OP7" i="36"/>
  <c r="OQ7" i="36"/>
  <c r="OR7" i="36"/>
  <c r="OS7" i="36"/>
  <c r="OU7" i="36"/>
  <c r="OV7" i="36"/>
  <c r="OX7" i="36"/>
  <c r="OY7" i="36"/>
  <c r="PA7" i="36"/>
  <c r="PB7" i="36"/>
  <c r="PC7" i="36"/>
  <c r="PD7" i="36"/>
  <c r="PF7" i="36"/>
  <c r="PG7" i="36"/>
  <c r="PI7" i="36"/>
  <c r="PJ7" i="36"/>
  <c r="PL7" i="36"/>
  <c r="PM7" i="36"/>
  <c r="PN7" i="36"/>
  <c r="PO7" i="36"/>
  <c r="PQ7" i="36"/>
  <c r="PR7" i="36"/>
  <c r="PT7" i="36"/>
  <c r="PU7" i="36"/>
  <c r="PW7" i="36"/>
  <c r="PX7" i="36"/>
  <c r="PY7" i="36"/>
  <c r="PZ7" i="36"/>
  <c r="QB7" i="36"/>
  <c r="QC7" i="36"/>
  <c r="QE7" i="36"/>
  <c r="QF7" i="36"/>
  <c r="QH7" i="36"/>
  <c r="QI7" i="36"/>
  <c r="QJ7" i="36"/>
  <c r="QK7" i="36"/>
  <c r="QM7" i="36"/>
  <c r="QN7" i="36"/>
  <c r="QP7" i="36"/>
  <c r="QQ7" i="36"/>
  <c r="QS7" i="36"/>
  <c r="QT7" i="36"/>
  <c r="QU7" i="36"/>
  <c r="QV7" i="36"/>
  <c r="QX7" i="36"/>
  <c r="QY7" i="36"/>
  <c r="RA7" i="36"/>
  <c r="RB7" i="36"/>
  <c r="RD7" i="36"/>
  <c r="RE7" i="36"/>
  <c r="RF7" i="36"/>
  <c r="RG7" i="36"/>
  <c r="RI7" i="36"/>
  <c r="RJ7" i="36"/>
  <c r="RL7" i="36"/>
  <c r="RM7" i="36"/>
  <c r="RO7" i="36"/>
  <c r="RP7" i="36"/>
  <c r="RQ7" i="36"/>
  <c r="RR7" i="36"/>
  <c r="RT7" i="36"/>
  <c r="RU7" i="36"/>
  <c r="RW7" i="36"/>
  <c r="RX7" i="36"/>
  <c r="RZ7" i="36"/>
  <c r="SA7" i="36"/>
  <c r="SB7" i="36"/>
  <c r="SC7" i="36"/>
  <c r="SE7" i="36"/>
  <c r="SF7" i="36"/>
  <c r="SH7" i="36"/>
  <c r="SI7" i="36"/>
  <c r="SK7" i="36"/>
  <c r="SL7" i="36"/>
  <c r="SM7" i="36"/>
  <c r="SN7" i="36"/>
  <c r="SP7" i="36"/>
  <c r="SQ7" i="36"/>
  <c r="SS7" i="36"/>
  <c r="ST7" i="36"/>
  <c r="SV7" i="36"/>
  <c r="SW7" i="36"/>
  <c r="SX7" i="36"/>
  <c r="SY7" i="36"/>
  <c r="TA7" i="36"/>
  <c r="TB7" i="36"/>
  <c r="TD7" i="36"/>
  <c r="TE7" i="36"/>
  <c r="TG7" i="36"/>
  <c r="TH7" i="36"/>
  <c r="TI7" i="36"/>
  <c r="TJ7" i="36"/>
  <c r="TL7" i="36"/>
  <c r="TM7" i="36"/>
  <c r="TO7" i="36"/>
  <c r="TP7" i="36"/>
  <c r="TR7" i="36"/>
  <c r="TS7" i="36"/>
  <c r="TT7" i="36"/>
  <c r="TU7" i="36"/>
  <c r="TW7" i="36"/>
  <c r="TX7" i="36"/>
  <c r="TZ7" i="36"/>
  <c r="UA7" i="36"/>
  <c r="UC7" i="36"/>
  <c r="UD7" i="36"/>
  <c r="A8" i="36"/>
  <c r="B8" i="36"/>
  <c r="C8" i="36"/>
  <c r="D8" i="36"/>
  <c r="E8" i="36"/>
  <c r="G8" i="36"/>
  <c r="H8" i="36"/>
  <c r="I8" i="36"/>
  <c r="J8" i="36"/>
  <c r="K8" i="36"/>
  <c r="L8" i="36"/>
  <c r="M8" i="36"/>
  <c r="N8" i="36"/>
  <c r="O8" i="36"/>
  <c r="P8" i="36"/>
  <c r="R8" i="36"/>
  <c r="S8" i="36"/>
  <c r="T8" i="36"/>
  <c r="U8" i="36"/>
  <c r="V8" i="36"/>
  <c r="W8" i="36"/>
  <c r="X8" i="36"/>
  <c r="Y8" i="36"/>
  <c r="Z8" i="36"/>
  <c r="AA8" i="36"/>
  <c r="AC8" i="36"/>
  <c r="AD8" i="36"/>
  <c r="AE8" i="36"/>
  <c r="AF8" i="36"/>
  <c r="AG8" i="36"/>
  <c r="AH8" i="36"/>
  <c r="AI8" i="36"/>
  <c r="AJ8" i="36"/>
  <c r="AK8" i="36"/>
  <c r="AL8" i="36"/>
  <c r="AN8" i="36"/>
  <c r="AO8" i="36"/>
  <c r="AP8" i="36"/>
  <c r="AQ8" i="36"/>
  <c r="AR8" i="36"/>
  <c r="AS8" i="36"/>
  <c r="AT8" i="36"/>
  <c r="AU8" i="36"/>
  <c r="AV8" i="36"/>
  <c r="AW8" i="36"/>
  <c r="AY8" i="36"/>
  <c r="AZ8" i="36"/>
  <c r="BA8" i="36"/>
  <c r="BB8" i="36"/>
  <c r="BC8" i="36"/>
  <c r="BD8" i="36"/>
  <c r="BE8" i="36"/>
  <c r="BF8" i="36"/>
  <c r="BG8" i="36"/>
  <c r="BH8" i="36"/>
  <c r="BJ8" i="36"/>
  <c r="BK8" i="36"/>
  <c r="BL8" i="36"/>
  <c r="BM8" i="36"/>
  <c r="BN8" i="36"/>
  <c r="BO8" i="36"/>
  <c r="BP8" i="36"/>
  <c r="BQ8" i="36"/>
  <c r="BR8" i="36"/>
  <c r="BS8" i="36"/>
  <c r="BU8" i="36"/>
  <c r="BV8" i="36"/>
  <c r="BW8" i="36"/>
  <c r="BX8" i="36"/>
  <c r="BY8" i="36"/>
  <c r="BZ8" i="36"/>
  <c r="CA8" i="36"/>
  <c r="CB8" i="36"/>
  <c r="CC8" i="36"/>
  <c r="CD8" i="36"/>
  <c r="CF8" i="36"/>
  <c r="CG8" i="36"/>
  <c r="CH8" i="36"/>
  <c r="CI8" i="36"/>
  <c r="CJ8" i="36"/>
  <c r="CK8" i="36"/>
  <c r="CL8" i="36"/>
  <c r="CM8" i="36"/>
  <c r="CN8" i="36"/>
  <c r="CO8" i="36"/>
  <c r="CQ8" i="36"/>
  <c r="CR8" i="36"/>
  <c r="CS8" i="36"/>
  <c r="CT8" i="36"/>
  <c r="CU8" i="36"/>
  <c r="CV8" i="36"/>
  <c r="CW8" i="36"/>
  <c r="CX8" i="36"/>
  <c r="CY8" i="36"/>
  <c r="CZ8" i="36"/>
  <c r="DB8" i="36"/>
  <c r="DC8" i="36"/>
  <c r="DD8" i="36"/>
  <c r="DE8" i="36"/>
  <c r="DF8" i="36"/>
  <c r="DG8" i="36"/>
  <c r="DH8" i="36"/>
  <c r="DI8" i="36"/>
  <c r="DJ8" i="36"/>
  <c r="DK8" i="36"/>
  <c r="DM8" i="36"/>
  <c r="DN8" i="36"/>
  <c r="DO8" i="36"/>
  <c r="DP8" i="36"/>
  <c r="DQ8" i="36"/>
  <c r="DR8" i="36"/>
  <c r="DS8" i="36"/>
  <c r="DT8" i="36"/>
  <c r="DU8" i="36"/>
  <c r="DV8" i="36"/>
  <c r="DX8" i="36"/>
  <c r="DY8" i="36"/>
  <c r="DZ8" i="36"/>
  <c r="EA8" i="36"/>
  <c r="EB8" i="36"/>
  <c r="EC8" i="36"/>
  <c r="ED8" i="36"/>
  <c r="EE8" i="36"/>
  <c r="EF8" i="36"/>
  <c r="EG8" i="36"/>
  <c r="EI8" i="36"/>
  <c r="EJ8" i="36"/>
  <c r="EK8" i="36"/>
  <c r="EL8" i="36"/>
  <c r="EM8" i="36"/>
  <c r="EN8" i="36"/>
  <c r="EO8" i="36"/>
  <c r="EP8" i="36"/>
  <c r="EQ8" i="36"/>
  <c r="ER8" i="36"/>
  <c r="ET8" i="36"/>
  <c r="EU8" i="36"/>
  <c r="EV8" i="36"/>
  <c r="EW8" i="36"/>
  <c r="EX8" i="36"/>
  <c r="EY8" i="36"/>
  <c r="EZ8" i="36"/>
  <c r="FA8" i="36"/>
  <c r="FB8" i="36"/>
  <c r="FC8" i="36"/>
  <c r="FE8" i="36"/>
  <c r="FF8" i="36"/>
  <c r="FG8" i="36"/>
  <c r="FH8" i="36"/>
  <c r="FI8" i="36"/>
  <c r="FJ8" i="36"/>
  <c r="FK8" i="36"/>
  <c r="FL8" i="36"/>
  <c r="FM8" i="36"/>
  <c r="FN8" i="36"/>
  <c r="FP8" i="36"/>
  <c r="FQ8" i="36"/>
  <c r="FR8" i="36"/>
  <c r="FS8" i="36"/>
  <c r="FT8" i="36"/>
  <c r="FU8" i="36"/>
  <c r="FV8" i="36"/>
  <c r="FW8" i="36"/>
  <c r="FX8" i="36"/>
  <c r="FY8" i="36"/>
  <c r="GA8" i="36"/>
  <c r="GB8" i="36"/>
  <c r="GC8" i="36"/>
  <c r="GD8" i="36"/>
  <c r="GE8" i="36"/>
  <c r="GF8" i="36"/>
  <c r="GG8" i="36"/>
  <c r="GH8" i="36"/>
  <c r="GI8" i="36"/>
  <c r="GJ8" i="36"/>
  <c r="GL8" i="36"/>
  <c r="GM8" i="36"/>
  <c r="GN8" i="36"/>
  <c r="GO8" i="36"/>
  <c r="GP8" i="36"/>
  <c r="GQ8" i="36"/>
  <c r="GR8" i="36"/>
  <c r="GS8" i="36"/>
  <c r="GT8" i="36"/>
  <c r="GU8" i="36"/>
  <c r="GW8" i="36"/>
  <c r="GX8" i="36"/>
  <c r="GY8" i="36"/>
  <c r="GZ8" i="36"/>
  <c r="HA8" i="36"/>
  <c r="HB8" i="36"/>
  <c r="HC8" i="36"/>
  <c r="HD8" i="36"/>
  <c r="HE8" i="36"/>
  <c r="HF8" i="36"/>
  <c r="HH8" i="36"/>
  <c r="HI8" i="36"/>
  <c r="HJ8" i="36"/>
  <c r="HK8" i="36"/>
  <c r="HL8" i="36"/>
  <c r="HM8" i="36"/>
  <c r="HN8" i="36"/>
  <c r="HO8" i="36"/>
  <c r="HP8" i="36"/>
  <c r="HQ8" i="36"/>
  <c r="HS8" i="36"/>
  <c r="HT8" i="36"/>
  <c r="HU8" i="36"/>
  <c r="HV8" i="36"/>
  <c r="HW8" i="36"/>
  <c r="HX8" i="36"/>
  <c r="HY8" i="36"/>
  <c r="HZ8" i="36"/>
  <c r="IA8" i="36"/>
  <c r="IB8" i="36"/>
  <c r="ID8" i="36"/>
  <c r="IE8" i="36"/>
  <c r="IF8" i="36"/>
  <c r="IG8" i="36"/>
  <c r="IH8" i="36"/>
  <c r="II8" i="36"/>
  <c r="IJ8" i="36"/>
  <c r="IK8" i="36"/>
  <c r="IL8" i="36"/>
  <c r="IM8" i="36"/>
  <c r="IO8" i="36"/>
  <c r="IP8" i="36"/>
  <c r="IQ8" i="36"/>
  <c r="IR8" i="36"/>
  <c r="IS8" i="36"/>
  <c r="IT8" i="36"/>
  <c r="IU8" i="36"/>
  <c r="IV8" i="36"/>
  <c r="IW8" i="36"/>
  <c r="IX8" i="36"/>
  <c r="IZ8" i="36"/>
  <c r="JA8" i="36"/>
  <c r="JB8" i="36"/>
  <c r="JC8" i="36"/>
  <c r="JD8" i="36"/>
  <c r="JE8" i="36"/>
  <c r="JF8" i="36"/>
  <c r="JG8" i="36"/>
  <c r="JH8" i="36"/>
  <c r="JI8" i="36"/>
  <c r="JK8" i="36"/>
  <c r="JL8" i="36"/>
  <c r="JM8" i="36"/>
  <c r="JN8" i="36"/>
  <c r="JO8" i="36"/>
  <c r="JP8" i="36"/>
  <c r="JQ8" i="36"/>
  <c r="JR8" i="36"/>
  <c r="JS8" i="36"/>
  <c r="JT8" i="36"/>
  <c r="JV8" i="36"/>
  <c r="JW8" i="36"/>
  <c r="JX8" i="36"/>
  <c r="JY8" i="36"/>
  <c r="JZ8" i="36"/>
  <c r="KA8" i="36"/>
  <c r="KB8" i="36"/>
  <c r="KC8" i="36"/>
  <c r="KD8" i="36"/>
  <c r="KE8" i="36"/>
  <c r="KG8" i="36"/>
  <c r="KH8" i="36"/>
  <c r="KI8" i="36"/>
  <c r="KJ8" i="36"/>
  <c r="KK8" i="36"/>
  <c r="KL8" i="36"/>
  <c r="KM8" i="36"/>
  <c r="KN8" i="36"/>
  <c r="KO8" i="36"/>
  <c r="KP8" i="36"/>
  <c r="KR8" i="36"/>
  <c r="KS8" i="36"/>
  <c r="KT8" i="36"/>
  <c r="KU8" i="36"/>
  <c r="KV8" i="36"/>
  <c r="KW8" i="36"/>
  <c r="KX8" i="36"/>
  <c r="KY8" i="36"/>
  <c r="KZ8" i="36"/>
  <c r="LA8" i="36"/>
  <c r="LC8" i="36"/>
  <c r="LD8" i="36"/>
  <c r="LE8" i="36"/>
  <c r="LF8" i="36"/>
  <c r="LG8" i="36"/>
  <c r="LH8" i="36"/>
  <c r="LI8" i="36"/>
  <c r="LJ8" i="36"/>
  <c r="LK8" i="36"/>
  <c r="LL8" i="36"/>
  <c r="LN8" i="36"/>
  <c r="LO8" i="36"/>
  <c r="LP8" i="36"/>
  <c r="LQ8" i="36"/>
  <c r="LR8" i="36"/>
  <c r="LS8" i="36"/>
  <c r="LT8" i="36"/>
  <c r="LU8" i="36"/>
  <c r="LV8" i="36"/>
  <c r="LW8" i="36"/>
  <c r="LY8" i="36"/>
  <c r="LZ8" i="36"/>
  <c r="MA8" i="36"/>
  <c r="MB8" i="36"/>
  <c r="MC8" i="36"/>
  <c r="MD8" i="36"/>
  <c r="ME8" i="36"/>
  <c r="MF8" i="36"/>
  <c r="MG8" i="36"/>
  <c r="MH8" i="36"/>
  <c r="MJ8" i="36"/>
  <c r="MK8" i="36"/>
  <c r="ML8" i="36"/>
  <c r="MM8" i="36"/>
  <c r="MN8" i="36"/>
  <c r="MO8" i="36"/>
  <c r="MP8" i="36"/>
  <c r="MQ8" i="36"/>
  <c r="MR8" i="36"/>
  <c r="MS8" i="36"/>
  <c r="MU8" i="36"/>
  <c r="MV8" i="36"/>
  <c r="MW8" i="36"/>
  <c r="MX8" i="36"/>
  <c r="MY8" i="36"/>
  <c r="MZ8" i="36"/>
  <c r="NA8" i="36"/>
  <c r="NB8" i="36"/>
  <c r="NC8" i="36"/>
  <c r="ND8" i="36"/>
  <c r="NF8" i="36"/>
  <c r="NG8" i="36"/>
  <c r="NH8" i="36"/>
  <c r="NI8" i="36"/>
  <c r="NJ8" i="36"/>
  <c r="NK8" i="36"/>
  <c r="NL8" i="36"/>
  <c r="NM8" i="36"/>
  <c r="NN8" i="36"/>
  <c r="NO8" i="36"/>
  <c r="NQ8" i="36"/>
  <c r="NR8" i="36"/>
  <c r="NS8" i="36"/>
  <c r="NT8" i="36"/>
  <c r="NU8" i="36"/>
  <c r="NV8" i="36"/>
  <c r="NW8" i="36"/>
  <c r="NX8" i="36"/>
  <c r="NY8" i="36"/>
  <c r="NZ8" i="36"/>
  <c r="OB8" i="36"/>
  <c r="OC8" i="36"/>
  <c r="OD8" i="36"/>
  <c r="OE8" i="36"/>
  <c r="OF8" i="36"/>
  <c r="OG8" i="36"/>
  <c r="OH8" i="36"/>
  <c r="OI8" i="36"/>
  <c r="OJ8" i="36"/>
  <c r="OK8" i="36"/>
  <c r="OM8" i="36"/>
  <c r="ON8" i="36"/>
  <c r="OO8" i="36"/>
  <c r="OP8" i="36"/>
  <c r="OQ8" i="36"/>
  <c r="OR8" i="36"/>
  <c r="OS8" i="36"/>
  <c r="OT8" i="36"/>
  <c r="OU8" i="36"/>
  <c r="OV8" i="36"/>
  <c r="OX8" i="36"/>
  <c r="OY8" i="36"/>
  <c r="OZ8" i="36"/>
  <c r="PA8" i="36"/>
  <c r="PB8" i="36"/>
  <c r="PC8" i="36"/>
  <c r="PD8" i="36"/>
  <c r="PE8" i="36"/>
  <c r="PF8" i="36"/>
  <c r="PG8" i="36"/>
  <c r="PI8" i="36"/>
  <c r="PJ8" i="36"/>
  <c r="PK8" i="36"/>
  <c r="PL8" i="36"/>
  <c r="PM8" i="36"/>
  <c r="PN8" i="36"/>
  <c r="PO8" i="36"/>
  <c r="PP8" i="36"/>
  <c r="PQ8" i="36"/>
  <c r="PR8" i="36"/>
  <c r="PT8" i="36"/>
  <c r="PU8" i="36"/>
  <c r="PV8" i="36"/>
  <c r="PW8" i="36"/>
  <c r="PX8" i="36"/>
  <c r="PY8" i="36"/>
  <c r="PZ8" i="36"/>
  <c r="QA8" i="36"/>
  <c r="QB8" i="36"/>
  <c r="QC8" i="36"/>
  <c r="QE8" i="36"/>
  <c r="QF8" i="36"/>
  <c r="QG8" i="36"/>
  <c r="QH8" i="36"/>
  <c r="QI8" i="36"/>
  <c r="QJ8" i="36"/>
  <c r="QK8" i="36"/>
  <c r="QL8" i="36"/>
  <c r="QM8" i="36"/>
  <c r="QN8" i="36"/>
  <c r="QP8" i="36"/>
  <c r="QQ8" i="36"/>
  <c r="QR8" i="36"/>
  <c r="QS8" i="36"/>
  <c r="QT8" i="36"/>
  <c r="QU8" i="36"/>
  <c r="QV8" i="36"/>
  <c r="QW8" i="36"/>
  <c r="QX8" i="36"/>
  <c r="QY8" i="36"/>
  <c r="RA8" i="36"/>
  <c r="RB8" i="36"/>
  <c r="RC8" i="36"/>
  <c r="RD8" i="36"/>
  <c r="RE8" i="36"/>
  <c r="RF8" i="36"/>
  <c r="RG8" i="36"/>
  <c r="RH8" i="36"/>
  <c r="RI8" i="36"/>
  <c r="RJ8" i="36"/>
  <c r="RL8" i="36"/>
  <c r="RM8" i="36"/>
  <c r="RN8" i="36"/>
  <c r="RO8" i="36"/>
  <c r="RP8" i="36"/>
  <c r="RQ8" i="36"/>
  <c r="RR8" i="36"/>
  <c r="RS8" i="36"/>
  <c r="RT8" i="36"/>
  <c r="RU8" i="36"/>
  <c r="RW8" i="36"/>
  <c r="RX8" i="36"/>
  <c r="RY8" i="36"/>
  <c r="RZ8" i="36"/>
  <c r="SA8" i="36"/>
  <c r="SB8" i="36"/>
  <c r="SC8" i="36"/>
  <c r="SD8" i="36"/>
  <c r="SE8" i="36"/>
  <c r="SF8" i="36"/>
  <c r="SH8" i="36"/>
  <c r="SI8" i="36"/>
  <c r="SJ8" i="36"/>
  <c r="SK8" i="36"/>
  <c r="SL8" i="36"/>
  <c r="SM8" i="36"/>
  <c r="SN8" i="36"/>
  <c r="SO8" i="36"/>
  <c r="SP8" i="36"/>
  <c r="SQ8" i="36"/>
  <c r="SS8" i="36"/>
  <c r="ST8" i="36"/>
  <c r="SU8" i="36"/>
  <c r="SV8" i="36"/>
  <c r="SW8" i="36"/>
  <c r="SX8" i="36"/>
  <c r="SY8" i="36"/>
  <c r="SZ8" i="36"/>
  <c r="TA8" i="36"/>
  <c r="TB8" i="36"/>
  <c r="TD8" i="36"/>
  <c r="TE8" i="36"/>
  <c r="TF8" i="36"/>
  <c r="TG8" i="36"/>
  <c r="TH8" i="36"/>
  <c r="TI8" i="36"/>
  <c r="TJ8" i="36"/>
  <c r="TK8" i="36"/>
  <c r="TL8" i="36"/>
  <c r="TM8" i="36"/>
  <c r="TO8" i="36"/>
  <c r="TP8" i="36"/>
  <c r="TQ8" i="36"/>
  <c r="TR8" i="36"/>
  <c r="TS8" i="36"/>
  <c r="TT8" i="36"/>
  <c r="TU8" i="36"/>
  <c r="TV8" i="36"/>
  <c r="TW8" i="36"/>
  <c r="TX8" i="36"/>
  <c r="TZ8" i="36"/>
  <c r="UA8" i="36"/>
  <c r="UB8" i="36"/>
  <c r="UC8" i="36"/>
  <c r="UD8" i="36"/>
  <c r="A9" i="36"/>
  <c r="B9" i="36"/>
  <c r="C9" i="36"/>
  <c r="D9" i="36"/>
  <c r="E9" i="36"/>
  <c r="G9" i="36"/>
  <c r="H9" i="36"/>
  <c r="I9" i="36"/>
  <c r="J9" i="36"/>
  <c r="K9" i="36"/>
  <c r="L9" i="36"/>
  <c r="M9" i="36"/>
  <c r="N9" i="36"/>
  <c r="O9" i="36"/>
  <c r="P9" i="36"/>
  <c r="R9" i="36"/>
  <c r="S9" i="36"/>
  <c r="T9" i="36"/>
  <c r="U9" i="36"/>
  <c r="V9" i="36"/>
  <c r="W9" i="36"/>
  <c r="X9" i="36"/>
  <c r="Y9" i="36"/>
  <c r="Z9" i="36"/>
  <c r="AA9" i="36"/>
  <c r="AC9" i="36"/>
  <c r="AD9" i="36"/>
  <c r="AE9" i="36"/>
  <c r="AF9" i="36"/>
  <c r="AG9" i="36"/>
  <c r="AH9" i="36"/>
  <c r="AI9" i="36"/>
  <c r="AJ9" i="36"/>
  <c r="AK9" i="36"/>
  <c r="AL9" i="36"/>
  <c r="AN9" i="36"/>
  <c r="AO9" i="36"/>
  <c r="AP9" i="36"/>
  <c r="AQ9" i="36"/>
  <c r="AR9" i="36"/>
  <c r="AS9" i="36"/>
  <c r="AT9" i="36"/>
  <c r="AU9" i="36"/>
  <c r="AV9" i="36"/>
  <c r="AW9" i="36"/>
  <c r="AY9" i="36"/>
  <c r="AZ9" i="36"/>
  <c r="BA9" i="36"/>
  <c r="BB9" i="36"/>
  <c r="BC9" i="36"/>
  <c r="BD9" i="36"/>
  <c r="BE9" i="36"/>
  <c r="BF9" i="36"/>
  <c r="BG9" i="36"/>
  <c r="BH9" i="36"/>
  <c r="BJ9" i="36"/>
  <c r="BK9" i="36"/>
  <c r="BL9" i="36"/>
  <c r="BM9" i="36"/>
  <c r="BN9" i="36"/>
  <c r="BO9" i="36"/>
  <c r="BP9" i="36"/>
  <c r="BQ9" i="36"/>
  <c r="BR9" i="36"/>
  <c r="BS9" i="36"/>
  <c r="BU9" i="36"/>
  <c r="BV9" i="36"/>
  <c r="BW9" i="36"/>
  <c r="BX9" i="36"/>
  <c r="BY9" i="36"/>
  <c r="BZ9" i="36"/>
  <c r="CA9" i="36"/>
  <c r="CB9" i="36"/>
  <c r="CC9" i="36"/>
  <c r="CD9" i="36"/>
  <c r="CF9" i="36"/>
  <c r="CG9" i="36"/>
  <c r="CH9" i="36"/>
  <c r="CI9" i="36"/>
  <c r="CJ9" i="36"/>
  <c r="CK9" i="36"/>
  <c r="CL9" i="36"/>
  <c r="CM9" i="36"/>
  <c r="CN9" i="36"/>
  <c r="CO9" i="36"/>
  <c r="CQ9" i="36"/>
  <c r="CR9" i="36"/>
  <c r="CS9" i="36"/>
  <c r="CT9" i="36"/>
  <c r="CU9" i="36"/>
  <c r="CV9" i="36"/>
  <c r="CW9" i="36"/>
  <c r="CX9" i="36"/>
  <c r="CY9" i="36"/>
  <c r="CZ9" i="36"/>
  <c r="DB9" i="36"/>
  <c r="DC9" i="36"/>
  <c r="DD9" i="36"/>
  <c r="DE9" i="36"/>
  <c r="DF9" i="36"/>
  <c r="DG9" i="36"/>
  <c r="DH9" i="36"/>
  <c r="DI9" i="36"/>
  <c r="DJ9" i="36"/>
  <c r="DK9" i="36"/>
  <c r="DM9" i="36"/>
  <c r="DN9" i="36"/>
  <c r="DO9" i="36"/>
  <c r="DP9" i="36"/>
  <c r="DQ9" i="36"/>
  <c r="DR9" i="36"/>
  <c r="DS9" i="36"/>
  <c r="DT9" i="36"/>
  <c r="DU9" i="36"/>
  <c r="DV9" i="36"/>
  <c r="DX9" i="36"/>
  <c r="DY9" i="36"/>
  <c r="DZ9" i="36"/>
  <c r="EA9" i="36"/>
  <c r="EB9" i="36"/>
  <c r="EC9" i="36"/>
  <c r="ED9" i="36"/>
  <c r="EE9" i="36"/>
  <c r="EF9" i="36"/>
  <c r="EG9" i="36"/>
  <c r="EI9" i="36"/>
  <c r="EJ9" i="36"/>
  <c r="EK9" i="36"/>
  <c r="EL9" i="36"/>
  <c r="EM9" i="36"/>
  <c r="EN9" i="36"/>
  <c r="EO9" i="36"/>
  <c r="EP9" i="36"/>
  <c r="EQ9" i="36"/>
  <c r="ER9" i="36"/>
  <c r="ET9" i="36"/>
  <c r="EU9" i="36"/>
  <c r="EV9" i="36"/>
  <c r="EW9" i="36"/>
  <c r="EX9" i="36"/>
  <c r="EY9" i="36"/>
  <c r="EZ9" i="36"/>
  <c r="FA9" i="36"/>
  <c r="FB9" i="36"/>
  <c r="FC9" i="36"/>
  <c r="FE9" i="36"/>
  <c r="FF9" i="36"/>
  <c r="FG9" i="36"/>
  <c r="FH9" i="36"/>
  <c r="FI9" i="36"/>
  <c r="FJ9" i="36"/>
  <c r="FK9" i="36"/>
  <c r="FL9" i="36"/>
  <c r="FM9" i="36"/>
  <c r="FN9" i="36"/>
  <c r="FP9" i="36"/>
  <c r="FQ9" i="36"/>
  <c r="FR9" i="36"/>
  <c r="FS9" i="36"/>
  <c r="FT9" i="36"/>
  <c r="FU9" i="36"/>
  <c r="FV9" i="36"/>
  <c r="FW9" i="36"/>
  <c r="FX9" i="36"/>
  <c r="FY9" i="36"/>
  <c r="GA9" i="36"/>
  <c r="GB9" i="36"/>
  <c r="GC9" i="36"/>
  <c r="GD9" i="36"/>
  <c r="GE9" i="36"/>
  <c r="GF9" i="36"/>
  <c r="GG9" i="36"/>
  <c r="GH9" i="36"/>
  <c r="GI9" i="36"/>
  <c r="GJ9" i="36"/>
  <c r="GL9" i="36"/>
  <c r="GM9" i="36"/>
  <c r="GN9" i="36"/>
  <c r="GO9" i="36"/>
  <c r="GP9" i="36"/>
  <c r="GQ9" i="36"/>
  <c r="GR9" i="36"/>
  <c r="GS9" i="36"/>
  <c r="GT9" i="36"/>
  <c r="GU9" i="36"/>
  <c r="GW9" i="36"/>
  <c r="GX9" i="36"/>
  <c r="GY9" i="36"/>
  <c r="GZ9" i="36"/>
  <c r="HA9" i="36"/>
  <c r="HB9" i="36"/>
  <c r="HC9" i="36"/>
  <c r="HD9" i="36"/>
  <c r="HE9" i="36"/>
  <c r="HF9" i="36"/>
  <c r="HH9" i="36"/>
  <c r="HI9" i="36"/>
  <c r="HJ9" i="36"/>
  <c r="HK9" i="36"/>
  <c r="HL9" i="36"/>
  <c r="HM9" i="36"/>
  <c r="HN9" i="36"/>
  <c r="HO9" i="36"/>
  <c r="HP9" i="36"/>
  <c r="HQ9" i="36"/>
  <c r="HS9" i="36"/>
  <c r="HT9" i="36"/>
  <c r="HU9" i="36"/>
  <c r="HV9" i="36"/>
  <c r="HW9" i="36"/>
  <c r="HX9" i="36"/>
  <c r="HY9" i="36"/>
  <c r="HZ9" i="36"/>
  <c r="IA9" i="36"/>
  <c r="IB9" i="36"/>
  <c r="ID9" i="36"/>
  <c r="IE9" i="36"/>
  <c r="IF9" i="36"/>
  <c r="IG9" i="36"/>
  <c r="IH9" i="36"/>
  <c r="II9" i="36"/>
  <c r="IJ9" i="36"/>
  <c r="IK9" i="36"/>
  <c r="IL9" i="36"/>
  <c r="IM9" i="36"/>
  <c r="IO9" i="36"/>
  <c r="IP9" i="36"/>
  <c r="IQ9" i="36"/>
  <c r="IR9" i="36"/>
  <c r="IS9" i="36"/>
  <c r="IT9" i="36"/>
  <c r="IU9" i="36"/>
  <c r="IV9" i="36"/>
  <c r="IW9" i="36"/>
  <c r="IX9" i="36"/>
  <c r="IZ9" i="36"/>
  <c r="JA9" i="36"/>
  <c r="JB9" i="36"/>
  <c r="JC9" i="36"/>
  <c r="JD9" i="36"/>
  <c r="JE9" i="36"/>
  <c r="JF9" i="36"/>
  <c r="JG9" i="36"/>
  <c r="JH9" i="36"/>
  <c r="JI9" i="36"/>
  <c r="JK9" i="36"/>
  <c r="JL9" i="36"/>
  <c r="JM9" i="36"/>
  <c r="JN9" i="36"/>
  <c r="JO9" i="36"/>
  <c r="JP9" i="36"/>
  <c r="JQ9" i="36"/>
  <c r="JR9" i="36"/>
  <c r="JS9" i="36"/>
  <c r="JT9" i="36"/>
  <c r="JV9" i="36"/>
  <c r="JW9" i="36"/>
  <c r="JX9" i="36"/>
  <c r="JY9" i="36"/>
  <c r="JZ9" i="36"/>
  <c r="KA9" i="36"/>
  <c r="KB9" i="36"/>
  <c r="KC9" i="36"/>
  <c r="KD9" i="36"/>
  <c r="KE9" i="36"/>
  <c r="KG9" i="36"/>
  <c r="KH9" i="36"/>
  <c r="KI9" i="36"/>
  <c r="KJ9" i="36"/>
  <c r="KK9" i="36"/>
  <c r="KL9" i="36"/>
  <c r="KM9" i="36"/>
  <c r="KN9" i="36"/>
  <c r="KO9" i="36"/>
  <c r="KP9" i="36"/>
  <c r="KR9" i="36"/>
  <c r="KS9" i="36"/>
  <c r="KT9" i="36"/>
  <c r="KU9" i="36"/>
  <c r="KV9" i="36"/>
  <c r="KW9" i="36"/>
  <c r="KX9" i="36"/>
  <c r="KY9" i="36"/>
  <c r="KZ9" i="36"/>
  <c r="LA9" i="36"/>
  <c r="LC9" i="36"/>
  <c r="LD9" i="36"/>
  <c r="LE9" i="36"/>
  <c r="LF9" i="36"/>
  <c r="LG9" i="36"/>
  <c r="LH9" i="36"/>
  <c r="LI9" i="36"/>
  <c r="LJ9" i="36"/>
  <c r="LK9" i="36"/>
  <c r="LL9" i="36"/>
  <c r="LN9" i="36"/>
  <c r="LO9" i="36"/>
  <c r="LP9" i="36"/>
  <c r="LQ9" i="36"/>
  <c r="LR9" i="36"/>
  <c r="LS9" i="36"/>
  <c r="LT9" i="36"/>
  <c r="LU9" i="36"/>
  <c r="LV9" i="36"/>
  <c r="LW9" i="36"/>
  <c r="LY9" i="36"/>
  <c r="LZ9" i="36"/>
  <c r="MA9" i="36"/>
  <c r="MB9" i="36"/>
  <c r="MC9" i="36"/>
  <c r="MD9" i="36"/>
  <c r="ME9" i="36"/>
  <c r="MF9" i="36"/>
  <c r="MG9" i="36"/>
  <c r="MH9" i="36"/>
  <c r="MJ9" i="36"/>
  <c r="MK9" i="36"/>
  <c r="ML9" i="36"/>
  <c r="MM9" i="36"/>
  <c r="MN9" i="36"/>
  <c r="MO9" i="36"/>
  <c r="MP9" i="36"/>
  <c r="MQ9" i="36"/>
  <c r="MR9" i="36"/>
  <c r="MS9" i="36"/>
  <c r="MU9" i="36"/>
  <c r="MV9" i="36"/>
  <c r="MW9" i="36"/>
  <c r="MX9" i="36"/>
  <c r="MY9" i="36"/>
  <c r="MZ9" i="36"/>
  <c r="NA9" i="36"/>
  <c r="NB9" i="36"/>
  <c r="NC9" i="36"/>
  <c r="ND9" i="36"/>
  <c r="NF9" i="36"/>
  <c r="NG9" i="36"/>
  <c r="NH9" i="36"/>
  <c r="NI9" i="36"/>
  <c r="NJ9" i="36"/>
  <c r="NK9" i="36"/>
  <c r="NL9" i="36"/>
  <c r="NM9" i="36"/>
  <c r="NN9" i="36"/>
  <c r="NO9" i="36"/>
  <c r="NQ9" i="36"/>
  <c r="NR9" i="36"/>
  <c r="NS9" i="36"/>
  <c r="NT9" i="36"/>
  <c r="NU9" i="36"/>
  <c r="NV9" i="36"/>
  <c r="NW9" i="36"/>
  <c r="NX9" i="36"/>
  <c r="NY9" i="36"/>
  <c r="NZ9" i="36"/>
  <c r="OB9" i="36"/>
  <c r="OC9" i="36"/>
  <c r="OD9" i="36"/>
  <c r="OE9" i="36"/>
  <c r="OF9" i="36"/>
  <c r="OG9" i="36"/>
  <c r="OH9" i="36"/>
  <c r="OI9" i="36"/>
  <c r="OJ9" i="36"/>
  <c r="OK9" i="36"/>
  <c r="OM9" i="36"/>
  <c r="ON9" i="36"/>
  <c r="OO9" i="36"/>
  <c r="OP9" i="36"/>
  <c r="OQ9" i="36"/>
  <c r="OR9" i="36"/>
  <c r="OS9" i="36"/>
  <c r="OT9" i="36"/>
  <c r="OU9" i="36"/>
  <c r="OV9" i="36"/>
  <c r="OX9" i="36"/>
  <c r="OY9" i="36"/>
  <c r="OZ9" i="36"/>
  <c r="PA9" i="36"/>
  <c r="PB9" i="36"/>
  <c r="PC9" i="36"/>
  <c r="PD9" i="36"/>
  <c r="PE9" i="36"/>
  <c r="PF9" i="36"/>
  <c r="PG9" i="36"/>
  <c r="PI9" i="36"/>
  <c r="PJ9" i="36"/>
  <c r="PK9" i="36"/>
  <c r="PL9" i="36"/>
  <c r="PM9" i="36"/>
  <c r="PN9" i="36"/>
  <c r="PO9" i="36"/>
  <c r="PP9" i="36"/>
  <c r="PQ9" i="36"/>
  <c r="PR9" i="36"/>
  <c r="PT9" i="36"/>
  <c r="PU9" i="36"/>
  <c r="PV9" i="36"/>
  <c r="PW9" i="36"/>
  <c r="PX9" i="36"/>
  <c r="PY9" i="36"/>
  <c r="PZ9" i="36"/>
  <c r="QA9" i="36"/>
  <c r="QB9" i="36"/>
  <c r="QC9" i="36"/>
  <c r="QE9" i="36"/>
  <c r="QF9" i="36"/>
  <c r="QG9" i="36"/>
  <c r="QH9" i="36"/>
  <c r="QI9" i="36"/>
  <c r="QJ9" i="36"/>
  <c r="QK9" i="36"/>
  <c r="QL9" i="36"/>
  <c r="QM9" i="36"/>
  <c r="QN9" i="36"/>
  <c r="QP9" i="36"/>
  <c r="QQ9" i="36"/>
  <c r="QR9" i="36"/>
  <c r="QS9" i="36"/>
  <c r="QT9" i="36"/>
  <c r="QU9" i="36"/>
  <c r="QV9" i="36"/>
  <c r="QW9" i="36"/>
  <c r="QX9" i="36"/>
  <c r="QY9" i="36"/>
  <c r="RA9" i="36"/>
  <c r="RB9" i="36"/>
  <c r="RC9" i="36"/>
  <c r="RD9" i="36"/>
  <c r="RE9" i="36"/>
  <c r="RF9" i="36"/>
  <c r="RG9" i="36"/>
  <c r="RH9" i="36"/>
  <c r="RI9" i="36"/>
  <c r="RJ9" i="36"/>
  <c r="RL9" i="36"/>
  <c r="RM9" i="36"/>
  <c r="RN9" i="36"/>
  <c r="RO9" i="36"/>
  <c r="RP9" i="36"/>
  <c r="RQ9" i="36"/>
  <c r="RR9" i="36"/>
  <c r="RS9" i="36"/>
  <c r="RT9" i="36"/>
  <c r="RU9" i="36"/>
  <c r="RW9" i="36"/>
  <c r="RX9" i="36"/>
  <c r="RY9" i="36"/>
  <c r="RZ9" i="36"/>
  <c r="SA9" i="36"/>
  <c r="SB9" i="36"/>
  <c r="SC9" i="36"/>
  <c r="SD9" i="36"/>
  <c r="SE9" i="36"/>
  <c r="SF9" i="36"/>
  <c r="SH9" i="36"/>
  <c r="SI9" i="36"/>
  <c r="SJ9" i="36"/>
  <c r="SK9" i="36"/>
  <c r="SL9" i="36"/>
  <c r="SM9" i="36"/>
  <c r="SN9" i="36"/>
  <c r="SO9" i="36"/>
  <c r="SP9" i="36"/>
  <c r="SQ9" i="36"/>
  <c r="SS9" i="36"/>
  <c r="ST9" i="36"/>
  <c r="SU9" i="36"/>
  <c r="SV9" i="36"/>
  <c r="SW9" i="36"/>
  <c r="SX9" i="36"/>
  <c r="SY9" i="36"/>
  <c r="SZ9" i="36"/>
  <c r="TA9" i="36"/>
  <c r="TB9" i="36"/>
  <c r="TD9" i="36"/>
  <c r="TE9" i="36"/>
  <c r="TF9" i="36"/>
  <c r="TG9" i="36"/>
  <c r="TH9" i="36"/>
  <c r="TI9" i="36"/>
  <c r="TJ9" i="36"/>
  <c r="TK9" i="36"/>
  <c r="TL9" i="36"/>
  <c r="TM9" i="36"/>
  <c r="TO9" i="36"/>
  <c r="TP9" i="36"/>
  <c r="TQ9" i="36"/>
  <c r="TR9" i="36"/>
  <c r="TS9" i="36"/>
  <c r="TT9" i="36"/>
  <c r="TU9" i="36"/>
  <c r="TV9" i="36"/>
  <c r="TW9" i="36"/>
  <c r="TX9" i="36"/>
  <c r="TZ9" i="36"/>
  <c r="UA9" i="36"/>
  <c r="UB9" i="36"/>
  <c r="UC9" i="36"/>
  <c r="UD9" i="36"/>
  <c r="A1363" i="2"/>
  <c r="A1359" i="2"/>
  <c r="E1295" i="2"/>
  <c r="C777" i="2"/>
  <c r="G688" i="2"/>
  <c r="E644" i="2"/>
  <c r="E519" i="2"/>
  <c r="A441" i="2"/>
  <c r="G266" i="2"/>
  <c r="G178" i="2"/>
  <c r="E1430" i="2"/>
  <c r="I1314" i="2"/>
  <c r="G1228" i="2"/>
  <c r="C1226" i="2"/>
  <c r="G1176" i="2"/>
  <c r="E1073" i="2"/>
  <c r="E1044" i="2"/>
  <c r="I881" i="2"/>
  <c r="G697" i="2"/>
  <c r="C530" i="2"/>
  <c r="A517" i="2"/>
  <c r="C162" i="2"/>
  <c r="C128" i="2"/>
  <c r="I101" i="2"/>
  <c r="A99" i="2"/>
  <c r="A55" i="2"/>
  <c r="G41" i="2"/>
  <c r="C1332" i="2"/>
  <c r="A1282" i="2"/>
  <c r="C1242" i="2"/>
  <c r="A1104" i="2"/>
  <c r="C923" i="2"/>
  <c r="G892" i="2"/>
  <c r="C643" i="2"/>
  <c r="G389" i="2"/>
  <c r="I350" i="2"/>
  <c r="G251" i="2"/>
  <c r="A201" i="2"/>
  <c r="E1196" i="2"/>
  <c r="I995" i="2"/>
  <c r="I762" i="2"/>
  <c r="G504" i="2"/>
  <c r="A383" i="2"/>
  <c r="C100" i="2"/>
  <c r="C2" i="2"/>
  <c r="E1120" i="2"/>
  <c r="C971" i="2"/>
  <c r="E937" i="2"/>
  <c r="A791" i="2"/>
  <c r="E398" i="2"/>
  <c r="I368" i="2"/>
  <c r="C283" i="2"/>
  <c r="I192" i="2"/>
  <c r="G194" i="2"/>
  <c r="I1464" i="2"/>
  <c r="I1434" i="2"/>
  <c r="G1386" i="2"/>
  <c r="I1375" i="2"/>
  <c r="I1213" i="2"/>
  <c r="A1210" i="2"/>
  <c r="I1193" i="2"/>
  <c r="E906" i="2"/>
  <c r="I725" i="2"/>
  <c r="E635" i="2"/>
  <c r="A624" i="2"/>
  <c r="A621" i="2"/>
  <c r="E577" i="2"/>
  <c r="C367" i="2"/>
  <c r="G355" i="2"/>
  <c r="I265" i="2"/>
  <c r="A171" i="2"/>
  <c r="G140" i="2"/>
  <c r="E97" i="2"/>
  <c r="A29" i="2"/>
  <c r="F16" i="9"/>
  <c r="H19" i="9"/>
  <c r="UO1" i="2"/>
  <c r="UI1" i="2"/>
  <c r="UD1" i="2"/>
  <c r="TX1" i="2"/>
  <c r="TS1" i="2"/>
  <c r="TM1" i="2"/>
  <c r="TH1" i="2"/>
  <c r="TB1" i="2"/>
  <c r="SW1" i="2"/>
  <c r="SQ1" i="2"/>
  <c r="SL1" i="2"/>
  <c r="SF1" i="2"/>
  <c r="SA1" i="2"/>
  <c r="RU1" i="2"/>
  <c r="RP1" i="2"/>
  <c r="RJ1" i="2"/>
  <c r="RE1" i="2"/>
  <c r="QY1" i="2"/>
  <c r="QT1" i="2"/>
  <c r="QN1" i="2"/>
  <c r="QI1" i="2"/>
  <c r="QC1" i="2"/>
  <c r="PX1" i="2"/>
  <c r="PR1" i="2"/>
  <c r="PM1" i="2"/>
  <c r="PG1" i="2"/>
  <c r="PB1" i="2"/>
  <c r="OV1" i="2"/>
  <c r="OQ1" i="2"/>
  <c r="OK1" i="2"/>
  <c r="OF1" i="2"/>
  <c r="NZ1" i="2"/>
  <c r="NU1" i="2"/>
  <c r="NO1" i="2"/>
  <c r="NJ1" i="2"/>
  <c r="ND1" i="2"/>
  <c r="MY1" i="2"/>
  <c r="MS1" i="2"/>
  <c r="MN1" i="2"/>
  <c r="MH1" i="2"/>
  <c r="MC1" i="2"/>
  <c r="LW1" i="2"/>
  <c r="LR1" i="2"/>
  <c r="LL1" i="2"/>
  <c r="LG1" i="2"/>
  <c r="LA1" i="2"/>
  <c r="KV1" i="2"/>
  <c r="KP1" i="2"/>
  <c r="KK1" i="2"/>
  <c r="KE1" i="2"/>
  <c r="JZ1" i="2"/>
  <c r="JT1" i="2"/>
  <c r="JO1" i="2"/>
  <c r="JI1" i="2"/>
  <c r="JD1" i="2"/>
  <c r="IX1" i="2"/>
  <c r="IS1" i="2"/>
  <c r="IM1" i="2"/>
  <c r="IH1" i="2"/>
  <c r="IB1" i="2"/>
  <c r="HW1" i="2"/>
  <c r="HQ1" i="2"/>
  <c r="HL1" i="2"/>
  <c r="HF1" i="2"/>
  <c r="HA1" i="2"/>
  <c r="GU1" i="2"/>
  <c r="GP1" i="2"/>
  <c r="GJ1" i="2"/>
  <c r="GE1" i="2"/>
  <c r="FY1" i="2"/>
  <c r="FT1" i="2"/>
  <c r="FN1" i="2"/>
  <c r="FI1" i="2"/>
  <c r="FC1" i="2"/>
  <c r="EX1" i="2"/>
  <c r="ER1" i="2"/>
  <c r="EM1" i="2"/>
  <c r="EG1" i="2"/>
  <c r="EB1" i="2"/>
  <c r="DV1" i="2"/>
  <c r="DQ1" i="2"/>
  <c r="DK1" i="2"/>
  <c r="DF1" i="2"/>
  <c r="CZ1" i="2"/>
  <c r="CU1" i="2"/>
  <c r="CO1" i="2"/>
  <c r="CJ1" i="2"/>
  <c r="CD1" i="2"/>
  <c r="BY1" i="2"/>
  <c r="BS1" i="2"/>
  <c r="BN1" i="2"/>
  <c r="BH1" i="2"/>
  <c r="BC1" i="2"/>
  <c r="AW1" i="2"/>
  <c r="AR1" i="2"/>
  <c r="AL1" i="2"/>
  <c r="AG1" i="2"/>
  <c r="AA1" i="2"/>
  <c r="V1" i="2"/>
  <c r="P1" i="2"/>
  <c r="G62" i="9"/>
  <c r="UN1" i="2"/>
  <c r="UH1" i="2"/>
  <c r="UC1" i="2"/>
  <c r="TW1" i="2"/>
  <c r="TR1" i="2"/>
  <c r="TL1" i="2"/>
  <c r="TG1" i="2"/>
  <c r="TA1" i="2"/>
  <c r="SV1" i="2"/>
  <c r="SP1" i="2"/>
  <c r="SK1" i="2"/>
  <c r="SE1" i="2"/>
  <c r="RZ1" i="2"/>
  <c r="RT1" i="2"/>
  <c r="RO1" i="2"/>
  <c r="RI1" i="2"/>
  <c r="RD1" i="2"/>
  <c r="QX1" i="2"/>
  <c r="QS1" i="2"/>
  <c r="QM1" i="2"/>
  <c r="QH1" i="2"/>
  <c r="QB1" i="2"/>
  <c r="PW1" i="2"/>
  <c r="PQ1" i="2"/>
  <c r="PL1" i="2"/>
  <c r="PF1" i="2"/>
  <c r="PA1" i="2"/>
  <c r="OU1" i="2"/>
  <c r="OP1" i="2"/>
  <c r="OJ1" i="2"/>
  <c r="OE1" i="2"/>
  <c r="NY1" i="2"/>
  <c r="NT1" i="2"/>
  <c r="NN1" i="2"/>
  <c r="NI1" i="2"/>
  <c r="NC1" i="2"/>
  <c r="MX1" i="2"/>
  <c r="MR1" i="2"/>
  <c r="MM1" i="2"/>
  <c r="MG1" i="2"/>
  <c r="MB1" i="2"/>
  <c r="LV1" i="2"/>
  <c r="LQ1" i="2"/>
  <c r="LK1" i="2"/>
  <c r="LF1" i="2"/>
  <c r="KZ1" i="2"/>
  <c r="KU1" i="2"/>
  <c r="KO1" i="2"/>
  <c r="KJ1" i="2"/>
  <c r="KD1" i="2"/>
  <c r="JY1" i="2"/>
  <c r="JS1" i="2"/>
  <c r="JN1" i="2"/>
  <c r="JH1" i="2"/>
  <c r="JC1" i="2"/>
  <c r="IW1" i="2"/>
  <c r="IR1" i="2"/>
  <c r="IL1" i="2"/>
  <c r="IG1" i="2"/>
  <c r="IA1" i="2"/>
  <c r="HV1" i="2"/>
  <c r="HP1" i="2"/>
  <c r="HK1" i="2"/>
  <c r="HE1" i="2"/>
  <c r="GZ1" i="2"/>
  <c r="GT1" i="2"/>
  <c r="GO1" i="2"/>
  <c r="GI1" i="2"/>
  <c r="GD1" i="2"/>
  <c r="FX1" i="2"/>
  <c r="FS1" i="2"/>
  <c r="FM1" i="2"/>
  <c r="FH1" i="2"/>
  <c r="FB1" i="2"/>
  <c r="EW1" i="2"/>
  <c r="EQ1" i="2"/>
  <c r="EL1" i="2"/>
  <c r="EF1" i="2"/>
  <c r="EA1" i="2"/>
  <c r="DU1" i="2"/>
  <c r="DP1" i="2"/>
  <c r="DJ1" i="2"/>
  <c r="DE1" i="2"/>
  <c r="CY1" i="2"/>
  <c r="CT1" i="2"/>
  <c r="CN1" i="2"/>
  <c r="CI1" i="2"/>
  <c r="CC1" i="2"/>
  <c r="BX1" i="2"/>
  <c r="BR1" i="2"/>
  <c r="BM1" i="2"/>
  <c r="BG1" i="2"/>
  <c r="BB1" i="2"/>
  <c r="AV1" i="2"/>
  <c r="AQ1" i="2"/>
  <c r="AK1" i="2"/>
  <c r="AF1" i="2"/>
  <c r="Z1" i="2"/>
  <c r="U1" i="2"/>
  <c r="O1" i="2"/>
  <c r="G52" i="9"/>
  <c r="UM1" i="2"/>
  <c r="UG1" i="2"/>
  <c r="UB1" i="2"/>
  <c r="TV1" i="2"/>
  <c r="TQ1" i="2"/>
  <c r="TK1" i="2"/>
  <c r="TF1" i="2"/>
  <c r="SZ1" i="2"/>
  <c r="SU1" i="2"/>
  <c r="SO1" i="2"/>
  <c r="SJ1" i="2"/>
  <c r="SD1" i="2"/>
  <c r="RY1" i="2"/>
  <c r="RS1" i="2"/>
  <c r="RN1" i="2"/>
  <c r="RH1" i="2"/>
  <c r="RC1" i="2"/>
  <c r="QW1" i="2"/>
  <c r="QR1" i="2"/>
  <c r="QL1" i="2"/>
  <c r="QG1" i="2"/>
  <c r="QA1" i="2"/>
  <c r="PV1" i="2"/>
  <c r="PP1" i="2"/>
  <c r="PK1" i="2"/>
  <c r="PE1" i="2"/>
  <c r="OZ1" i="2"/>
  <c r="OT1" i="2"/>
  <c r="OO1" i="2"/>
  <c r="OI1" i="2"/>
  <c r="OD1" i="2"/>
  <c r="NX1" i="2"/>
  <c r="NS1" i="2"/>
  <c r="NM1" i="2"/>
  <c r="NH1" i="2"/>
  <c r="NB1" i="2"/>
  <c r="MW1" i="2"/>
  <c r="MQ1" i="2"/>
  <c r="ML1" i="2"/>
  <c r="MF1" i="2"/>
  <c r="MA1" i="2"/>
  <c r="LU1" i="2"/>
  <c r="LP1" i="2"/>
  <c r="LJ1" i="2"/>
  <c r="LE1" i="2"/>
  <c r="KY1" i="2"/>
  <c r="KT1" i="2"/>
  <c r="KN1" i="2"/>
  <c r="KI1" i="2"/>
  <c r="KC1" i="2"/>
  <c r="JX1" i="2"/>
  <c r="JR1" i="2"/>
  <c r="JM1" i="2"/>
  <c r="JG1" i="2"/>
  <c r="JB1" i="2"/>
  <c r="IV1" i="2"/>
  <c r="IQ1" i="2"/>
  <c r="IK1" i="2"/>
  <c r="IF1" i="2"/>
  <c r="HZ1" i="2"/>
  <c r="HU1" i="2"/>
  <c r="HO1" i="2"/>
  <c r="HJ1" i="2"/>
  <c r="HD1" i="2"/>
  <c r="GY1" i="2"/>
  <c r="GS1" i="2"/>
  <c r="GN1" i="2"/>
  <c r="GH1" i="2"/>
  <c r="GC1" i="2"/>
  <c r="FW1" i="2"/>
  <c r="FR1" i="2"/>
  <c r="FL1" i="2"/>
  <c r="FG1" i="2"/>
  <c r="FA1" i="2"/>
  <c r="EV1" i="2"/>
  <c r="EP1" i="2"/>
  <c r="EK1" i="2"/>
  <c r="EE1" i="2"/>
  <c r="DZ1" i="2"/>
  <c r="DT1" i="2"/>
  <c r="DO1" i="2"/>
  <c r="DI1" i="2"/>
  <c r="DD1" i="2"/>
  <c r="CX1" i="2"/>
  <c r="CS1" i="2"/>
  <c r="CM1" i="2"/>
  <c r="CH1" i="2"/>
  <c r="CB1" i="2"/>
  <c r="BW1" i="2"/>
  <c r="BQ1" i="2"/>
  <c r="BL1" i="2"/>
  <c r="BF1" i="2"/>
  <c r="BA1" i="2"/>
  <c r="AU1" i="2"/>
  <c r="AP1" i="2"/>
  <c r="AJ1" i="2"/>
  <c r="AE1" i="2"/>
  <c r="Y1" i="2"/>
  <c r="T1" i="2"/>
  <c r="N1" i="2"/>
  <c r="G42" i="9"/>
  <c r="UL1" i="2"/>
  <c r="UF1" i="2"/>
  <c r="UA1" i="2"/>
  <c r="TU1" i="2"/>
  <c r="TP1" i="2"/>
  <c r="TJ1" i="2"/>
  <c r="TE1" i="2"/>
  <c r="SY1" i="2"/>
  <c r="ST1" i="2"/>
  <c r="SN1" i="2"/>
  <c r="SI1" i="2"/>
  <c r="SC1" i="2"/>
  <c r="RX1" i="2"/>
  <c r="RR1" i="2"/>
  <c r="RM1" i="2"/>
  <c r="RG1" i="2"/>
  <c r="RB1" i="2"/>
  <c r="QV1" i="2"/>
  <c r="QQ1" i="2"/>
  <c r="QK1" i="2"/>
  <c r="QF1" i="2"/>
  <c r="PZ1" i="2"/>
  <c r="PU1" i="2"/>
  <c r="PO1" i="2"/>
  <c r="PJ1" i="2"/>
  <c r="PD1" i="2"/>
  <c r="OY1" i="2"/>
  <c r="OS1" i="2"/>
  <c r="ON1" i="2"/>
  <c r="OH1" i="2"/>
  <c r="OC1" i="2"/>
  <c r="NW1" i="2"/>
  <c r="NR1" i="2"/>
  <c r="NL1" i="2"/>
  <c r="NG1" i="2"/>
  <c r="NA1" i="2"/>
  <c r="MV1" i="2"/>
  <c r="MP1" i="2"/>
  <c r="MK1" i="2"/>
  <c r="ME1" i="2"/>
  <c r="LZ1" i="2"/>
  <c r="LT1" i="2"/>
  <c r="LO1" i="2"/>
  <c r="LI1" i="2"/>
  <c r="LD1" i="2"/>
  <c r="KX1" i="2"/>
  <c r="KS1" i="2"/>
  <c r="KM1" i="2"/>
  <c r="KH1" i="2"/>
  <c r="KB1" i="2"/>
  <c r="JW1" i="2"/>
  <c r="JQ1" i="2"/>
  <c r="JL1" i="2"/>
  <c r="JF1" i="2"/>
  <c r="JA1" i="2"/>
  <c r="IU1" i="2"/>
  <c r="IP1" i="2"/>
  <c r="IJ1" i="2"/>
  <c r="IE1" i="2"/>
  <c r="HY1" i="2"/>
  <c r="HT1" i="2"/>
  <c r="HN1" i="2"/>
  <c r="HI1" i="2"/>
  <c r="HC1" i="2"/>
  <c r="GX1" i="2"/>
  <c r="GR1" i="2"/>
  <c r="GM1" i="2"/>
  <c r="GG1" i="2"/>
  <c r="GB1" i="2"/>
  <c r="FV1" i="2"/>
  <c r="FQ1" i="2"/>
  <c r="FK1" i="2"/>
  <c r="FF1" i="2"/>
  <c r="EZ1" i="2"/>
  <c r="EU1" i="2"/>
  <c r="EO1" i="2"/>
  <c r="EJ1" i="2"/>
  <c r="ED1" i="2"/>
  <c r="DY1" i="2"/>
  <c r="DS1" i="2"/>
  <c r="DN1" i="2"/>
  <c r="DH1" i="2"/>
  <c r="DC1" i="2"/>
  <c r="CW1" i="2"/>
  <c r="CR1" i="2"/>
  <c r="CL1" i="2"/>
  <c r="CG1" i="2"/>
  <c r="CA1" i="2"/>
  <c r="BV1" i="2"/>
  <c r="BP1" i="2"/>
  <c r="BK1" i="2"/>
  <c r="BE1" i="2"/>
  <c r="AZ1" i="2"/>
  <c r="AT1" i="2"/>
  <c r="AO1" i="2"/>
  <c r="AI1" i="2"/>
  <c r="AD1" i="2"/>
  <c r="X1" i="2"/>
  <c r="S1" i="2"/>
  <c r="M1" i="2"/>
  <c r="G32" i="9"/>
  <c r="H15" i="9"/>
  <c r="G15" i="9"/>
  <c r="F15" i="9"/>
  <c r="E15" i="9"/>
  <c r="H14" i="9"/>
  <c r="G14" i="9"/>
  <c r="F14" i="9"/>
  <c r="E14" i="9"/>
  <c r="H13" i="9"/>
  <c r="G13" i="9"/>
  <c r="E13" i="9"/>
  <c r="H12" i="9"/>
  <c r="G12" i="9"/>
  <c r="F12" i="9"/>
  <c r="E12" i="9"/>
  <c r="H11" i="9"/>
  <c r="G11" i="9"/>
  <c r="F11" i="9"/>
  <c r="E11" i="9"/>
  <c r="G22" i="9"/>
  <c r="L1" i="2"/>
  <c r="R1" i="2"/>
  <c r="W1" i="2"/>
  <c r="AC1" i="2"/>
  <c r="AH1" i="2"/>
  <c r="AN1" i="2"/>
  <c r="AS1" i="2"/>
  <c r="AY1" i="2"/>
  <c r="BD1" i="2"/>
  <c r="BJ1" i="2"/>
  <c r="BO1" i="2"/>
  <c r="BU1" i="2"/>
  <c r="BZ1" i="2"/>
  <c r="CF1" i="2"/>
  <c r="CK1" i="2"/>
  <c r="CQ1" i="2"/>
  <c r="CV1" i="2"/>
  <c r="DB1" i="2"/>
  <c r="DG1" i="2"/>
  <c r="DM1" i="2"/>
  <c r="DR1" i="2"/>
  <c r="DX1" i="2"/>
  <c r="EC1" i="2"/>
  <c r="EI1" i="2"/>
  <c r="EN1" i="2"/>
  <c r="ET1" i="2"/>
  <c r="EY1" i="2"/>
  <c r="FE1" i="2"/>
  <c r="FJ1" i="2"/>
  <c r="FP1" i="2"/>
  <c r="FU1" i="2"/>
  <c r="GA1" i="2"/>
  <c r="GF1" i="2"/>
  <c r="GL1" i="2"/>
  <c r="GQ1" i="2"/>
  <c r="GW1" i="2"/>
  <c r="HB1" i="2"/>
  <c r="HH1" i="2"/>
  <c r="HM1" i="2"/>
  <c r="HS1" i="2"/>
  <c r="HX1" i="2"/>
  <c r="ID1" i="2"/>
  <c r="II1" i="2"/>
  <c r="IO1" i="2"/>
  <c r="IT1" i="2"/>
  <c r="IZ1" i="2"/>
  <c r="JE1" i="2"/>
  <c r="JK1" i="2"/>
  <c r="JP1" i="2"/>
  <c r="JV1" i="2"/>
  <c r="KA1" i="2"/>
  <c r="KG1" i="2"/>
  <c r="KL1" i="2"/>
  <c r="KR1" i="2"/>
  <c r="KW1" i="2"/>
  <c r="LC1" i="2"/>
  <c r="LH1" i="2"/>
  <c r="LN1" i="2"/>
  <c r="LS1" i="2"/>
  <c r="LY1" i="2"/>
  <c r="MD1" i="2"/>
  <c r="MJ1" i="2"/>
  <c r="MO1" i="2"/>
  <c r="MU1" i="2"/>
  <c r="MZ1" i="2"/>
  <c r="NF1" i="2"/>
  <c r="NK1" i="2"/>
  <c r="NQ1" i="2"/>
  <c r="NV1" i="2"/>
  <c r="OB1" i="2"/>
  <c r="OG1" i="2"/>
  <c r="OM1" i="2"/>
  <c r="OR1" i="2"/>
  <c r="OX1" i="2"/>
  <c r="PC1" i="2"/>
  <c r="PI1" i="2"/>
  <c r="PN1" i="2"/>
  <c r="PT1" i="2"/>
  <c r="PY1" i="2"/>
  <c r="QE1" i="2"/>
  <c r="QJ1" i="2"/>
  <c r="QP1" i="2"/>
  <c r="QU1" i="2"/>
  <c r="RA1" i="2"/>
  <c r="RF1" i="2"/>
  <c r="RL1" i="2"/>
  <c r="RQ1" i="2"/>
  <c r="RW1" i="2"/>
  <c r="SB1" i="2"/>
  <c r="SH1" i="2"/>
  <c r="SM1" i="2"/>
  <c r="SS1" i="2"/>
  <c r="SX1" i="2"/>
  <c r="TD1" i="2"/>
  <c r="TI1" i="2"/>
  <c r="TO1" i="2"/>
  <c r="TT1" i="2"/>
  <c r="TZ1" i="2"/>
  <c r="UE1" i="2"/>
  <c r="UK1" i="2"/>
</calcChain>
</file>

<file path=xl/connections.xml><?xml version="1.0" encoding="utf-8"?>
<connections xmlns="http://schemas.openxmlformats.org/spreadsheetml/2006/main">
  <connection id="1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<sst xmlns="http://schemas.openxmlformats.org/spreadsheetml/2006/main" count="87" uniqueCount="86">
  <si>
    <t>#</t>
  </si>
  <si>
    <t>Colonnes</t>
  </si>
  <si>
    <t>Instructions</t>
  </si>
  <si>
    <t>a.</t>
  </si>
  <si>
    <t>b.</t>
  </si>
  <si>
    <t>c.</t>
  </si>
  <si>
    <t>Les cartes seront numérotées de</t>
  </si>
  <si>
    <t>à</t>
  </si>
  <si>
    <t>B</t>
  </si>
  <si>
    <t>I</t>
  </si>
  <si>
    <t>N</t>
  </si>
  <si>
    <t>G</t>
  </si>
  <si>
    <t>O</t>
  </si>
  <si>
    <t>Gratuit</t>
  </si>
  <si>
    <t>. .. … …. Personnalisez les CASES JAUNES …. … .. .</t>
  </si>
  <si>
    <t>Carte maîtresse</t>
  </si>
  <si>
    <t>GenerateurBingo.com</t>
  </si>
  <si>
    <t>Liste des mots</t>
  </si>
  <si>
    <r>
      <t xml:space="preserve">Pour générer des cartes de bingo personnalisées, suivez les étapes de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à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Les cartes de ce programme contiennent </t>
    </r>
    <r>
      <rPr>
        <sz val="12"/>
        <color rgb="FFFF0000"/>
        <rFont val="Arial"/>
        <family val="2"/>
      </rPr>
      <t>50 mots aléatoires</t>
    </r>
    <r>
      <rPr>
        <sz val="12"/>
        <rFont val="Arial"/>
        <family val="2"/>
      </rPr>
      <t>. Inscrivez vos informations dans les cases jaunes appropriées. Les cartes bingo se mélangeront aléatoirement selon les informations entrées dans la feuille « Instructions ».</t>
    </r>
  </si>
  <si>
    <r>
      <t xml:space="preserve">Suivez les étapes de </t>
    </r>
    <r>
      <rPr>
        <b/>
        <u/>
        <sz val="12"/>
        <color rgb="FFFF0000"/>
        <rFont val="Arial"/>
        <family val="2"/>
      </rPr>
      <t>1</t>
    </r>
    <r>
      <rPr>
        <b/>
        <u/>
        <sz val="12"/>
        <rFont val="Arial"/>
        <family val="2"/>
      </rPr>
      <t xml:space="preserve"> à </t>
    </r>
    <r>
      <rPr>
        <b/>
        <u/>
        <sz val="12"/>
        <color rgb="FFFF0000"/>
        <rFont val="Arial"/>
        <family val="2"/>
      </rPr>
      <t>6</t>
    </r>
  </si>
  <si>
    <t>Titre:</t>
  </si>
  <si>
    <r>
      <t>Inscrire le titre</t>
    </r>
    <r>
      <rPr>
        <sz val="12"/>
        <color theme="1"/>
        <rFont val="Arial"/>
        <family val="2"/>
      </rPr>
      <t xml:space="preserve"> ici</t>
    </r>
  </si>
  <si>
    <t>Description:</t>
  </si>
  <si>
    <t>Inscrire la description ici</t>
  </si>
  <si>
    <t xml:space="preserve">           4 coins</t>
  </si>
  <si>
    <r>
      <rPr>
        <b/>
        <sz val="12"/>
        <rFont val="Arial"/>
        <family val="2"/>
      </rPr>
      <t>Entrez</t>
    </r>
    <r>
      <rPr>
        <sz val="12"/>
        <rFont val="Arial"/>
        <family val="2"/>
      </rPr>
      <t xml:space="preserve"> les 25 mots qui seront placés de manière aléatoire dans les cases des cartes bingo.</t>
    </r>
  </si>
  <si>
    <t>Mot 1</t>
  </si>
  <si>
    <t>Mot 2</t>
  </si>
  <si>
    <t>Mot 3</t>
  </si>
  <si>
    <t>Mot 4</t>
  </si>
  <si>
    <t>Mot 5</t>
  </si>
  <si>
    <t>Mot 6</t>
  </si>
  <si>
    <t>Mot 7</t>
  </si>
  <si>
    <t>Mot 8</t>
  </si>
  <si>
    <t>Mot 9</t>
  </si>
  <si>
    <t>Mot 10</t>
  </si>
  <si>
    <t>Mot 11</t>
  </si>
  <si>
    <t>Mot 12</t>
  </si>
  <si>
    <t>Mot 13</t>
  </si>
  <si>
    <t>Mot 14</t>
  </si>
  <si>
    <t>Mot 15</t>
  </si>
  <si>
    <t>Mot 16</t>
  </si>
  <si>
    <t>Mot 17</t>
  </si>
  <si>
    <t>Mot 18</t>
  </si>
  <si>
    <t>Mot 19</t>
  </si>
  <si>
    <t>Mot 20</t>
  </si>
  <si>
    <t>Mot 21</t>
  </si>
  <si>
    <t>Mot 22</t>
  </si>
  <si>
    <t>Mot 23</t>
  </si>
  <si>
    <t>Mot 24</t>
  </si>
  <si>
    <t>Mot 25</t>
  </si>
  <si>
    <t>Mot 26</t>
  </si>
  <si>
    <t>Mot 27</t>
  </si>
  <si>
    <t>Mot 28</t>
  </si>
  <si>
    <t>Mot 29</t>
  </si>
  <si>
    <t>Mot 30</t>
  </si>
  <si>
    <t>Mot 31</t>
  </si>
  <si>
    <t>Mot 32</t>
  </si>
  <si>
    <t>Mot 33</t>
  </si>
  <si>
    <t>Mot 34</t>
  </si>
  <si>
    <t>Mot 35</t>
  </si>
  <si>
    <t>Mot 36</t>
  </si>
  <si>
    <t>Mot 37</t>
  </si>
  <si>
    <t>Mot 38</t>
  </si>
  <si>
    <t>Mot 39</t>
  </si>
  <si>
    <t>Mot 40</t>
  </si>
  <si>
    <t>Mot 41</t>
  </si>
  <si>
    <t>Mot 42</t>
  </si>
  <si>
    <t>Mot 43</t>
  </si>
  <si>
    <t>Mot 44</t>
  </si>
  <si>
    <t>Mot 45</t>
  </si>
  <si>
    <t>Mot 46</t>
  </si>
  <si>
    <t>Mot 47</t>
  </si>
  <si>
    <t>Mot 48</t>
  </si>
  <si>
    <t>Mot 49</t>
  </si>
  <si>
    <t>Mot 50</t>
  </si>
  <si>
    <t>Colonnes:</t>
  </si>
  <si>
    <t>Centre:</t>
  </si>
  <si>
    <t>d.</t>
  </si>
  <si>
    <t>e.</t>
  </si>
  <si>
    <r>
      <t xml:space="preserve">Pour choisir le format que vous désirez imprimer, </t>
    </r>
    <r>
      <rPr>
        <b/>
        <sz val="12"/>
        <rFont val="Arial"/>
        <family val="2"/>
      </rPr>
      <t>sélectionnez</t>
    </r>
    <r>
      <rPr>
        <sz val="12"/>
        <rFont val="Arial"/>
        <family val="2"/>
      </rPr>
      <t xml:space="preserve"> l'une des feuilles en vert.</t>
    </r>
  </si>
  <si>
    <r>
      <t>Assurez-vous</t>
    </r>
    <r>
      <rPr>
        <sz val="12"/>
        <rFont val="Arial"/>
        <family val="2"/>
      </rPr>
      <t xml:space="preserve"> que les données sont inscrites convenablement dans les cartes. Vous pouvez modifier le format selon vos besoins. Vous pouvez revenir à la feuille en jaune «Instructions» à tout moment pour faire des modifications.</t>
    </r>
  </si>
  <si>
    <r>
      <t xml:space="preserve">Il ne vous reste plus qu'à </t>
    </r>
    <r>
      <rPr>
        <b/>
        <sz val="12"/>
        <rFont val="Arial"/>
        <family val="2"/>
      </rPr>
      <t>imprimer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sauvegarder</t>
    </r>
    <r>
      <rPr>
        <sz val="12"/>
        <rFont val="Arial"/>
        <family val="2"/>
      </rPr>
      <t xml:space="preserve"> ou </t>
    </r>
    <r>
      <rPr>
        <b/>
        <sz val="12"/>
        <rFont val="Arial"/>
        <family val="2"/>
      </rPr>
      <t>créer un fichier PDF</t>
    </r>
    <r>
      <rPr>
        <sz val="12"/>
        <rFont val="Arial"/>
        <family val="2"/>
      </rPr>
      <t xml:space="preserve"> des cartes de bingo que vous venez de générer. </t>
    </r>
    <r>
      <rPr>
        <b/>
        <sz val="12"/>
        <rFont val="Arial"/>
        <family val="2"/>
      </rPr>
      <t>Imprimez</t>
    </r>
    <r>
      <rPr>
        <sz val="12"/>
        <rFont val="Arial"/>
        <family val="2"/>
      </rPr>
      <t xml:space="preserve"> la feuille en bleu «</t>
    </r>
    <r>
      <rPr>
        <b/>
        <sz val="12"/>
        <rFont val="Arial"/>
        <family val="2"/>
      </rPr>
      <t>Liste des mots</t>
    </r>
    <r>
      <rPr>
        <sz val="12"/>
        <rFont val="Arial"/>
        <family val="2"/>
      </rPr>
      <t xml:space="preserve">». </t>
    </r>
    <r>
      <rPr>
        <b/>
        <sz val="12"/>
        <rFont val="Arial"/>
        <family val="2"/>
      </rPr>
      <t>Découpez</t>
    </r>
    <r>
      <rPr>
        <sz val="12"/>
        <rFont val="Arial"/>
        <family val="2"/>
      </rPr>
      <t xml:space="preserve"> les mots dans la liste en suivant les lignes pointillées. </t>
    </r>
    <r>
      <rPr>
        <b/>
        <sz val="12"/>
        <rFont val="Arial"/>
        <family val="2"/>
      </rPr>
      <t>Faites la pige</t>
    </r>
    <r>
      <rPr>
        <sz val="12"/>
        <rFont val="Arial"/>
        <family val="2"/>
      </rPr>
      <t xml:space="preserve"> des mots aléatoirement pendant la partie et </t>
    </r>
    <r>
      <rPr>
        <b/>
        <sz val="12"/>
        <rFont val="Arial"/>
        <family val="2"/>
      </rPr>
      <t>dites</t>
    </r>
    <r>
      <rPr>
        <sz val="12"/>
        <rFont val="Arial"/>
        <family val="2"/>
      </rPr>
      <t xml:space="preserve"> le mot aux participants. Lorsqu'un joueur obtient 5 cases consécutives, il obtient un bingo. </t>
    </r>
    <r>
      <rPr>
        <b/>
        <sz val="12"/>
        <rFont val="Arial"/>
        <family val="2"/>
      </rPr>
      <t>Bonne partie</t>
    </r>
    <r>
      <rPr>
        <sz val="12"/>
        <rFont val="Arial"/>
        <family val="2"/>
      </rPr>
      <t xml:space="preserve">. </t>
    </r>
  </si>
  <si>
    <t>(Représente la première carte bingo d'un lot de 100)</t>
  </si>
  <si>
    <r>
      <rPr>
        <b/>
        <u/>
        <sz val="12"/>
        <rFont val="Arial"/>
        <family val="2"/>
      </rPr>
      <t>Windows:</t>
    </r>
    <r>
      <rPr>
        <sz val="12"/>
        <rFont val="Arial"/>
        <family val="2"/>
      </rPr>
      <t xml:space="preserve">  Pour mélanger les cartes, appuyez sur «</t>
    </r>
    <r>
      <rPr>
        <b/>
        <sz val="12"/>
        <rFont val="Arial"/>
        <family val="2"/>
      </rPr>
      <t>F9</t>
    </r>
    <r>
      <rPr>
        <sz val="12"/>
        <rFont val="Arial"/>
        <family val="2"/>
      </rPr>
      <t xml:space="preserve">».    </t>
    </r>
  </si>
  <si>
    <r>
      <rPr>
        <b/>
        <sz val="12"/>
        <rFont val="Arial"/>
        <family val="2"/>
      </rPr>
      <t>Modifiez</t>
    </r>
    <r>
      <rPr>
        <sz val="12"/>
        <rFont val="Arial"/>
        <family val="2"/>
      </rPr>
      <t xml:space="preserve"> le contenu des cases jaunes de </t>
    </r>
    <r>
      <rPr>
        <b/>
        <sz val="12"/>
        <color rgb="FF0000FF"/>
        <rFont val="Arial"/>
        <family val="2"/>
      </rPr>
      <t>a</t>
    </r>
    <r>
      <rPr>
        <sz val="12"/>
        <rFont val="Arial"/>
        <family val="2"/>
      </rPr>
      <t xml:space="preserve"> à </t>
    </r>
    <r>
      <rPr>
        <b/>
        <sz val="12"/>
        <color rgb="FF0000FF"/>
        <rFont val="Arial"/>
        <family val="2"/>
      </rPr>
      <t xml:space="preserve">e </t>
    </r>
    <r>
      <rPr>
        <sz val="12"/>
        <color theme="1"/>
        <rFont val="Arial"/>
        <family val="2"/>
      </rPr>
      <t>selon vos besoins</t>
    </r>
    <r>
      <rPr>
        <sz val="12"/>
        <rFont val="Arial"/>
        <family val="2"/>
      </rPr>
      <t>. Ne laissez pas les cases jaunes vides. N'inscrivez pas un titre ou une description plus longue que la case. La modification des cases «B I N G O» et de la case du centre «Gratuit» est facultative. Pour enlever le titre, la description ou les 4 coins, décochez les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</si>
</sst>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 x14ac:knownFonts="1">
    <font>
      <sz val="11"/>
      <name val="Arial Narrow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 Narrow"/>
      <family val="2"/>
    </font>
    <font>
      <u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sz val="18"/>
      <color theme="1"/>
      <name val="Arial"/>
      <family val="2"/>
    </font>
    <font>
      <b/>
      <u/>
      <sz val="24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u/>
      <sz val="22"/>
      <color theme="1"/>
      <name val="Arial"/>
      <family val="2"/>
    </font>
    <font>
      <b/>
      <sz val="22"/>
      <color theme="1"/>
      <name val="Arial"/>
      <family val="2"/>
    </font>
    <font>
      <b/>
      <sz val="40"/>
      <color theme="1"/>
      <name val="Arial"/>
      <family val="2"/>
    </font>
    <font>
      <b/>
      <u/>
      <sz val="26"/>
      <color theme="1"/>
      <name val="Arial"/>
      <family val="2"/>
    </font>
    <font>
      <b/>
      <sz val="26"/>
      <color theme="1"/>
      <name val="Arial"/>
      <family val="2"/>
    </font>
    <font>
      <sz val="24"/>
      <color theme="1"/>
      <name val="Arial"/>
      <family val="2"/>
    </font>
    <font>
      <b/>
      <sz val="6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</borders>
  <cellStyleXfs count="2149">
    <xf numFmtId="0" fontId="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5">
    <xf numFmtId="0" fontId="0" fillId="0" borderId="0" xfId="0"/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25" fillId="2" borderId="8" xfId="4" applyFont="1" applyFill="1" applyBorder="1" applyAlignment="1">
      <alignment horizontal="center" vertical="center" wrapText="1"/>
    </xf>
    <xf numFmtId="0" fontId="25" fillId="2" borderId="9" xfId="4" applyFont="1" applyFill="1" applyBorder="1" applyAlignment="1">
      <alignment horizontal="center" vertical="center" wrapText="1"/>
    </xf>
    <xf numFmtId="0" fontId="25" fillId="2" borderId="11" xfId="4" applyFont="1" applyFill="1" applyBorder="1" applyAlignment="1">
      <alignment horizontal="center" vertical="center" wrapText="1"/>
    </xf>
    <xf numFmtId="0" fontId="25" fillId="2" borderId="12" xfId="4" applyFont="1" applyFill="1" applyBorder="1" applyAlignment="1">
      <alignment horizontal="center" vertical="center" wrapText="1"/>
    </xf>
    <xf numFmtId="0" fontId="25" fillId="2" borderId="13" xfId="4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4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5" fillId="6" borderId="1" xfId="4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35" fillId="2" borderId="0" xfId="4" applyFont="1" applyFill="1" applyAlignment="1" applyProtection="1">
      <alignment horizontal="left" vertical="center"/>
      <protection locked="0" hidden="1"/>
    </xf>
    <xf numFmtId="0" fontId="36" fillId="2" borderId="0" xfId="4" applyFont="1" applyFill="1" applyAlignment="1" applyProtection="1">
      <alignment vertical="center"/>
      <protection locked="0" hidden="1"/>
    </xf>
    <xf numFmtId="0" fontId="37" fillId="2" borderId="0" xfId="4" applyFont="1" applyFill="1" applyAlignment="1" applyProtection="1">
      <alignment horizontal="center" vertical="center"/>
      <protection locked="0" hidden="1"/>
    </xf>
    <xf numFmtId="0" fontId="36" fillId="2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vertical="center"/>
      <protection locked="0" hidden="1"/>
    </xf>
    <xf numFmtId="0" fontId="36" fillId="0" borderId="0" xfId="4" applyFont="1" applyFill="1" applyAlignment="1" applyProtection="1">
      <alignment vertical="center"/>
      <protection locked="0" hidden="1"/>
    </xf>
    <xf numFmtId="0" fontId="24" fillId="2" borderId="1" xfId="4" applyFont="1" applyFill="1" applyBorder="1" applyAlignment="1" applyProtection="1">
      <alignment horizontal="center" vertical="center" wrapText="1"/>
      <protection locked="0" hidden="1"/>
    </xf>
    <xf numFmtId="0" fontId="27" fillId="2" borderId="1" xfId="0" applyFont="1" applyFill="1" applyBorder="1" applyAlignment="1" applyProtection="1">
      <alignment horizontal="center" vertical="center" wrapText="1"/>
      <protection locked="0" hidden="1"/>
    </xf>
    <xf numFmtId="0" fontId="38" fillId="2" borderId="0" xfId="4" applyFont="1" applyFill="1" applyAlignment="1" applyProtection="1">
      <alignment horizontal="center" vertical="center"/>
      <protection locked="0" hidden="1"/>
    </xf>
    <xf numFmtId="0" fontId="39" fillId="2" borderId="0" xfId="4" applyFont="1" applyFill="1" applyAlignment="1" applyProtection="1">
      <alignment horizontal="center" vertical="center"/>
      <protection locked="0" hidden="1"/>
    </xf>
    <xf numFmtId="0" fontId="39" fillId="2" borderId="0" xfId="4" applyFont="1" applyFill="1" applyBorder="1" applyAlignment="1" applyProtection="1">
      <alignment horizontal="center" vertical="center"/>
      <protection locked="0" hidden="1"/>
    </xf>
    <xf numFmtId="0" fontId="39" fillId="0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horizontal="left"/>
      <protection locked="0" hidden="1"/>
    </xf>
    <xf numFmtId="0" fontId="35" fillId="2" borderId="0" xfId="4" applyFont="1" applyFill="1" applyAlignment="1" applyProtection="1">
      <alignment horizontal="center"/>
      <protection locked="0" hidden="1"/>
    </xf>
    <xf numFmtId="0" fontId="1" fillId="2" borderId="0" xfId="4" applyFont="1" applyFill="1" applyAlignment="1" applyProtection="1">
      <alignment horizontal="center"/>
      <protection locked="0" hidden="1"/>
    </xf>
    <xf numFmtId="0" fontId="35" fillId="2" borderId="0" xfId="4" applyFont="1" applyFill="1" applyAlignment="1" applyProtection="1">
      <alignment horizontal="right"/>
      <protection locked="0" hidden="1"/>
    </xf>
    <xf numFmtId="0" fontId="35" fillId="0" borderId="0" xfId="4" applyFont="1" applyFill="1" applyAlignment="1" applyProtection="1">
      <alignment horizontal="center"/>
      <protection locked="0" hidden="1"/>
    </xf>
    <xf numFmtId="0" fontId="1" fillId="0" borderId="0" xfId="4" applyFont="1" applyFill="1" applyProtection="1">
      <protection locked="0" hidden="1"/>
    </xf>
    <xf numFmtId="0" fontId="1" fillId="2" borderId="0" xfId="4" applyFont="1" applyFill="1" applyAlignment="1" applyProtection="1">
      <alignment horizontal="center" vertical="center"/>
      <protection locked="0" hidden="1"/>
    </xf>
    <xf numFmtId="0" fontId="1" fillId="2" borderId="0" xfId="4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Alignment="1" applyProtection="1">
      <alignment horizontal="center" vertical="center"/>
      <protection locked="0" hidden="1"/>
    </xf>
    <xf numFmtId="0" fontId="14" fillId="0" borderId="0" xfId="4" applyFont="1" applyFill="1" applyAlignment="1" applyProtection="1">
      <alignment horizontal="center" vertical="center"/>
      <protection locked="0" hidden="1"/>
    </xf>
    <xf numFmtId="0" fontId="40" fillId="2" borderId="18" xfId="4" applyFont="1" applyFill="1" applyBorder="1" applyAlignment="1" applyProtection="1">
      <alignment horizontal="center" vertical="center"/>
      <protection locked="0" hidden="1"/>
    </xf>
    <xf numFmtId="0" fontId="40" fillId="2" borderId="19" xfId="4" applyFont="1" applyFill="1" applyBorder="1" applyAlignment="1" applyProtection="1">
      <alignment horizontal="center" vertical="center"/>
      <protection locked="0" hidden="1"/>
    </xf>
    <xf numFmtId="0" fontId="40" fillId="2" borderId="20" xfId="4" applyFont="1" applyFill="1" applyBorder="1" applyAlignment="1" applyProtection="1">
      <alignment horizontal="center" vertical="center"/>
      <protection locked="0" hidden="1"/>
    </xf>
    <xf numFmtId="0" fontId="40" fillId="2" borderId="0" xfId="4" applyFont="1" applyFill="1" applyBorder="1" applyAlignment="1" applyProtection="1">
      <alignment horizontal="center" vertical="center"/>
      <protection locked="0" hidden="1"/>
    </xf>
    <xf numFmtId="0" fontId="40" fillId="0" borderId="0" xfId="4" applyFont="1" applyFill="1" applyBorder="1" applyAlignment="1" applyProtection="1">
      <alignment vertical="center"/>
      <protection locked="0" hidden="1"/>
    </xf>
    <xf numFmtId="0" fontId="41" fillId="2" borderId="0" xfId="4" applyFont="1" applyFill="1" applyBorder="1" applyAlignment="1" applyProtection="1">
      <alignment horizontal="center" vertical="center"/>
      <protection locked="0" hidden="1"/>
    </xf>
    <xf numFmtId="0" fontId="37" fillId="2" borderId="0" xfId="4" applyFont="1" applyFill="1" applyBorder="1" applyAlignment="1" applyProtection="1">
      <alignment horizontal="center" vertical="center"/>
      <protection locked="0" hidden="1"/>
    </xf>
    <xf numFmtId="0" fontId="37" fillId="0" borderId="0" xfId="4" applyFont="1" applyFill="1" applyBorder="1" applyAlignment="1" applyProtection="1">
      <alignment horizontal="center" vertical="center"/>
      <protection locked="0" hidden="1"/>
    </xf>
    <xf numFmtId="0" fontId="42" fillId="2" borderId="0" xfId="4" applyFont="1" applyFill="1" applyAlignment="1" applyProtection="1">
      <alignment horizontal="center" vertical="center" wrapText="1"/>
      <protection locked="0" hidden="1"/>
    </xf>
    <xf numFmtId="0" fontId="14" fillId="2" borderId="0" xfId="4" applyFont="1" applyFill="1" applyAlignment="1" applyProtection="1">
      <alignment horizontal="center" vertical="center" wrapText="1"/>
      <protection locked="0" hidden="1"/>
    </xf>
    <xf numFmtId="0" fontId="14" fillId="2" borderId="0" xfId="4" applyFont="1" applyFill="1" applyBorder="1" applyAlignment="1" applyProtection="1">
      <alignment horizontal="center" vertical="center" wrapText="1"/>
      <protection locked="0" hidden="1"/>
    </xf>
    <xf numFmtId="0" fontId="41" fillId="0" borderId="0" xfId="4" applyFont="1" applyFill="1" applyBorder="1" applyAlignment="1" applyProtection="1">
      <alignment horizontal="center" vertical="center"/>
      <protection locked="0" hidden="1"/>
    </xf>
    <xf numFmtId="0" fontId="43" fillId="0" borderId="0" xfId="4" applyFont="1" applyFill="1" applyAlignment="1" applyProtection="1">
      <alignment wrapText="1"/>
      <protection locked="0" hidden="1"/>
    </xf>
    <xf numFmtId="0" fontId="1" fillId="0" borderId="0" xfId="4" applyFont="1" applyFill="1" applyAlignment="1" applyProtection="1">
      <alignment wrapText="1"/>
      <protection locked="0" hidden="1"/>
    </xf>
    <xf numFmtId="0" fontId="44" fillId="2" borderId="0" xfId="4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0" fontId="46" fillId="2" borderId="0" xfId="0" applyFont="1" applyFill="1" applyProtection="1">
      <protection locked="0" hidden="1"/>
    </xf>
    <xf numFmtId="0" fontId="0" fillId="2" borderId="0" xfId="0" applyFill="1" applyProtection="1">
      <protection hidden="1"/>
    </xf>
    <xf numFmtId="0" fontId="48" fillId="2" borderId="0" xfId="4" applyFont="1" applyFill="1" applyAlignment="1" applyProtection="1">
      <alignment horizontal="left"/>
      <protection locked="0" hidden="1"/>
    </xf>
    <xf numFmtId="0" fontId="43" fillId="2" borderId="0" xfId="4" applyFont="1" applyFill="1" applyAlignment="1" applyProtection="1">
      <alignment horizontal="left"/>
      <protection hidden="1"/>
    </xf>
    <xf numFmtId="0" fontId="49" fillId="2" borderId="29" xfId="4" applyFont="1" applyFill="1" applyBorder="1" applyAlignment="1" applyProtection="1">
      <alignment horizontal="left" vertical="center" wrapText="1"/>
      <protection locked="0" hidden="1"/>
    </xf>
    <xf numFmtId="0" fontId="49" fillId="2" borderId="30" xfId="4" applyFont="1" applyFill="1" applyBorder="1" applyAlignment="1" applyProtection="1">
      <alignment horizontal="left" vertical="center" wrapText="1"/>
      <protection locked="0" hidden="1"/>
    </xf>
    <xf numFmtId="0" fontId="49" fillId="2" borderId="31" xfId="4" applyFont="1" applyFill="1" applyBorder="1" applyAlignment="1" applyProtection="1">
      <alignment horizontal="left" vertical="center" wrapText="1"/>
      <protection locked="0" hidden="1"/>
    </xf>
    <xf numFmtId="0" fontId="50" fillId="2" borderId="0" xfId="0" applyFont="1" applyFill="1" applyProtection="1">
      <protection locked="0" hidden="1"/>
    </xf>
    <xf numFmtId="0" fontId="50" fillId="2" borderId="0" xfId="0" applyFont="1" applyFill="1" applyAlignment="1" applyProtection="1">
      <alignment horizontal="left"/>
      <protection hidden="1"/>
    </xf>
    <xf numFmtId="0" fontId="51" fillId="2" borderId="0" xfId="0" applyFont="1" applyFill="1" applyAlignment="1" applyProtection="1">
      <alignment horizontal="left" vertical="top"/>
      <protection hidden="1"/>
    </xf>
    <xf numFmtId="0" fontId="50" fillId="2" borderId="0" xfId="0" applyFont="1" applyFill="1" applyAlignment="1" applyProtection="1">
      <alignment horizontal="left"/>
      <protection locked="0" hidden="1"/>
    </xf>
    <xf numFmtId="0" fontId="52" fillId="2" borderId="21" xfId="4" applyFont="1" applyFill="1" applyBorder="1" applyAlignment="1" applyProtection="1">
      <alignment horizontal="center" vertical="center" wrapText="1"/>
      <protection locked="0" hidden="1"/>
    </xf>
    <xf numFmtId="0" fontId="52" fillId="2" borderId="22" xfId="4" applyFont="1" applyFill="1" applyBorder="1" applyAlignment="1" applyProtection="1">
      <alignment horizontal="center" vertical="center" wrapText="1"/>
      <protection locked="0" hidden="1"/>
    </xf>
    <xf numFmtId="0" fontId="52" fillId="2" borderId="23" xfId="4" applyFont="1" applyFill="1" applyBorder="1" applyAlignment="1" applyProtection="1">
      <alignment horizontal="center" vertical="center" wrapText="1"/>
      <protection locked="0" hidden="1"/>
    </xf>
    <xf numFmtId="0" fontId="53" fillId="0" borderId="0" xfId="0" applyFont="1" applyAlignment="1" applyProtection="1">
      <alignment horizontal="center" vertical="center" wrapText="1"/>
      <protection locked="0" hidden="1"/>
    </xf>
    <xf numFmtId="0" fontId="52" fillId="0" borderId="0" xfId="4" applyFont="1" applyFill="1" applyAlignment="1" applyProtection="1">
      <alignment horizontal="center" vertical="center" wrapText="1"/>
      <protection locked="0" hidden="1"/>
    </xf>
    <xf numFmtId="0" fontId="52" fillId="2" borderId="11" xfId="4" applyFont="1" applyFill="1" applyBorder="1" applyAlignment="1" applyProtection="1">
      <alignment horizontal="center" vertical="center" wrapText="1"/>
      <protection locked="0" hidden="1"/>
    </xf>
    <xf numFmtId="0" fontId="52" fillId="2" borderId="12" xfId="4" applyFont="1" applyFill="1" applyBorder="1" applyAlignment="1" applyProtection="1">
      <alignment horizontal="center" vertical="center" wrapText="1"/>
      <protection locked="0" hidden="1"/>
    </xf>
    <xf numFmtId="0" fontId="52" fillId="2" borderId="13" xfId="4" applyFont="1" applyFill="1" applyBorder="1" applyAlignment="1" applyProtection="1">
      <alignment horizontal="center" vertical="center" wrapText="1"/>
      <protection locked="0" hidden="1"/>
    </xf>
    <xf numFmtId="0" fontId="52" fillId="2" borderId="24" xfId="4" applyFont="1" applyFill="1" applyBorder="1" applyAlignment="1" applyProtection="1">
      <alignment horizontal="center" vertical="center" wrapText="1"/>
      <protection locked="0" hidden="1"/>
    </xf>
    <xf numFmtId="0" fontId="52" fillId="2" borderId="25" xfId="4" applyFont="1" applyFill="1" applyBorder="1" applyAlignment="1" applyProtection="1">
      <alignment horizontal="center" vertical="center" wrapText="1"/>
      <protection locked="0" hidden="1"/>
    </xf>
    <xf numFmtId="0" fontId="52" fillId="2" borderId="26" xfId="4" applyFont="1" applyFill="1" applyBorder="1" applyAlignment="1" applyProtection="1">
      <alignment horizontal="center" vertical="center" wrapText="1"/>
      <protection locked="0" hidden="1"/>
    </xf>
    <xf numFmtId="0" fontId="10" fillId="2" borderId="11" xfId="4" applyFont="1" applyFill="1" applyBorder="1" applyAlignment="1" applyProtection="1">
      <alignment horizontal="center" vertical="center" wrapText="1"/>
      <protection locked="0" hidden="1"/>
    </xf>
    <xf numFmtId="0" fontId="10" fillId="2" borderId="12" xfId="4" applyFont="1" applyFill="1" applyBorder="1" applyAlignment="1" applyProtection="1">
      <alignment horizontal="center" vertical="center" wrapText="1"/>
      <protection locked="0" hidden="1"/>
    </xf>
    <xf numFmtId="0" fontId="10" fillId="2" borderId="13" xfId="4" applyFont="1" applyFill="1" applyBorder="1" applyAlignment="1" applyProtection="1">
      <alignment horizontal="center" vertical="center" wrapText="1"/>
      <protection locked="0" hidden="1"/>
    </xf>
    <xf numFmtId="0" fontId="10" fillId="2" borderId="0" xfId="4" applyFont="1" applyFill="1" applyBorder="1" applyAlignment="1" applyProtection="1">
      <alignment horizontal="center" vertical="center" wrapText="1"/>
      <protection locked="0" hidden="1"/>
    </xf>
    <xf numFmtId="0" fontId="10" fillId="2" borderId="21" xfId="4" applyFont="1" applyFill="1" applyBorder="1" applyAlignment="1" applyProtection="1">
      <alignment horizontal="center" vertical="center" wrapText="1"/>
      <protection locked="0" hidden="1"/>
    </xf>
    <xf numFmtId="0" fontId="10" fillId="2" borderId="22" xfId="4" applyFont="1" applyFill="1" applyBorder="1" applyAlignment="1" applyProtection="1">
      <alignment horizontal="center" vertical="center" wrapText="1"/>
      <protection locked="0" hidden="1"/>
    </xf>
    <xf numFmtId="0" fontId="10" fillId="2" borderId="23" xfId="4" applyFont="1" applyFill="1" applyBorder="1" applyAlignment="1" applyProtection="1">
      <alignment horizontal="center" vertical="center" wrapText="1"/>
      <protection locked="0" hidden="1"/>
    </xf>
    <xf numFmtId="0" fontId="10" fillId="0" borderId="0" xfId="4" applyFont="1" applyFill="1" applyAlignment="1" applyProtection="1">
      <alignment horizontal="center" vertical="center" wrapText="1"/>
      <protection locked="0" hidden="1"/>
    </xf>
    <xf numFmtId="0" fontId="10" fillId="2" borderId="5" xfId="4" applyFont="1" applyFill="1" applyBorder="1" applyAlignment="1" applyProtection="1">
      <alignment horizontal="center" vertical="center" wrapText="1"/>
      <protection locked="0" hidden="1"/>
    </xf>
    <xf numFmtId="0" fontId="10" fillId="2" borderId="1" xfId="4" applyFont="1" applyFill="1" applyBorder="1" applyAlignment="1" applyProtection="1">
      <alignment horizontal="center" vertical="center" wrapText="1"/>
      <protection locked="0" hidden="1"/>
    </xf>
    <xf numFmtId="0" fontId="10" fillId="2" borderId="6" xfId="4" applyFont="1" applyFill="1" applyBorder="1" applyAlignment="1" applyProtection="1">
      <alignment horizontal="center" vertical="center" wrapText="1"/>
      <protection locked="0" hidden="1"/>
    </xf>
    <xf numFmtId="0" fontId="10" fillId="2" borderId="7" xfId="4" applyFont="1" applyFill="1" applyBorder="1" applyAlignment="1" applyProtection="1">
      <alignment horizontal="center" vertical="center" wrapText="1"/>
      <protection locked="0" hidden="1"/>
    </xf>
    <xf numFmtId="0" fontId="10" fillId="2" borderId="8" xfId="4" applyFont="1" applyFill="1" applyBorder="1" applyAlignment="1" applyProtection="1">
      <alignment horizontal="center" vertical="center" wrapText="1"/>
      <protection locked="0" hidden="1"/>
    </xf>
    <xf numFmtId="0" fontId="10" fillId="2" borderId="9" xfId="4" applyFont="1" applyFill="1" applyBorder="1" applyAlignment="1" applyProtection="1">
      <alignment horizontal="center" vertical="center" wrapText="1"/>
      <protection locked="0" hidden="1"/>
    </xf>
    <xf numFmtId="0" fontId="24" fillId="2" borderId="11" xfId="4" applyFont="1" applyFill="1" applyBorder="1" applyAlignment="1" applyProtection="1">
      <alignment horizontal="center" vertical="center" wrapText="1"/>
      <protection locked="0" hidden="1"/>
    </xf>
    <xf numFmtId="0" fontId="24" fillId="2" borderId="12" xfId="4" applyFont="1" applyFill="1" applyBorder="1" applyAlignment="1" applyProtection="1">
      <alignment horizontal="center" vertical="center" wrapText="1"/>
      <protection locked="0" hidden="1"/>
    </xf>
    <xf numFmtId="0" fontId="24" fillId="2" borderId="13" xfId="4" applyFont="1" applyFill="1" applyBorder="1" applyAlignment="1" applyProtection="1">
      <alignment horizontal="center" vertical="center" wrapText="1"/>
      <protection locked="0" hidden="1"/>
    </xf>
    <xf numFmtId="0" fontId="24" fillId="2" borderId="0" xfId="4" applyFont="1" applyFill="1" applyBorder="1" applyAlignment="1" applyProtection="1">
      <alignment horizontal="center" vertical="center" wrapText="1"/>
      <protection locked="0" hidden="1"/>
    </xf>
    <xf numFmtId="0" fontId="24" fillId="2" borderId="21" xfId="4" applyFont="1" applyFill="1" applyBorder="1" applyAlignment="1" applyProtection="1">
      <alignment horizontal="center" vertical="center" wrapText="1"/>
      <protection locked="0" hidden="1"/>
    </xf>
    <xf numFmtId="0" fontId="24" fillId="2" borderId="22" xfId="4" applyFont="1" applyFill="1" applyBorder="1" applyAlignment="1" applyProtection="1">
      <alignment horizontal="center" vertical="center" wrapText="1"/>
      <protection locked="0" hidden="1"/>
    </xf>
    <xf numFmtId="0" fontId="24" fillId="2" borderId="23" xfId="4" applyFont="1" applyFill="1" applyBorder="1" applyAlignment="1" applyProtection="1">
      <alignment horizontal="center" vertical="center" wrapText="1"/>
      <protection locked="0" hidden="1"/>
    </xf>
    <xf numFmtId="0" fontId="24" fillId="0" borderId="0" xfId="4" applyFont="1" applyFill="1" applyAlignment="1" applyProtection="1">
      <alignment horizontal="center" vertical="center" wrapText="1"/>
      <protection locked="0" hidden="1"/>
    </xf>
    <xf numFmtId="0" fontId="24" fillId="2" borderId="5" xfId="4" applyFont="1" applyFill="1" applyBorder="1" applyAlignment="1" applyProtection="1">
      <alignment horizontal="center" vertical="center" wrapText="1"/>
      <protection locked="0" hidden="1"/>
    </xf>
    <xf numFmtId="0" fontId="24" fillId="2" borderId="6" xfId="4" applyFont="1" applyFill="1" applyBorder="1" applyAlignment="1" applyProtection="1">
      <alignment horizontal="center" vertical="center" wrapText="1"/>
      <protection locked="0" hidden="1"/>
    </xf>
    <xf numFmtId="0" fontId="24" fillId="2" borderId="7" xfId="4" applyFont="1" applyFill="1" applyBorder="1" applyAlignment="1" applyProtection="1">
      <alignment horizontal="center" vertical="center" wrapText="1"/>
      <protection locked="0" hidden="1"/>
    </xf>
    <xf numFmtId="0" fontId="24" fillId="2" borderId="8" xfId="4" applyFont="1" applyFill="1" applyBorder="1" applyAlignment="1" applyProtection="1">
      <alignment horizontal="center" vertical="center" wrapText="1"/>
      <protection locked="0" hidden="1"/>
    </xf>
    <xf numFmtId="0" fontId="24" fillId="2" borderId="9" xfId="4" applyFont="1" applyFill="1" applyBorder="1" applyAlignment="1" applyProtection="1">
      <alignment horizontal="center" vertical="center" wrapText="1"/>
      <protection locked="0" hidden="1"/>
    </xf>
    <xf numFmtId="0" fontId="17" fillId="2" borderId="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right" vertical="center" wrapText="1"/>
      <protection hidden="1"/>
    </xf>
    <xf numFmtId="0" fontId="55" fillId="2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57" fillId="2" borderId="0" xfId="0" applyFont="1" applyFill="1" applyBorder="1"/>
    <xf numFmtId="0" fontId="59" fillId="2" borderId="0" xfId="0" applyFont="1" applyFill="1"/>
    <xf numFmtId="0" fontId="57" fillId="2" borderId="0" xfId="0" applyFont="1" applyFill="1"/>
    <xf numFmtId="0" fontId="59" fillId="2" borderId="0" xfId="0" applyFont="1" applyFill="1" applyBorder="1"/>
    <xf numFmtId="0" fontId="5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top" wrapText="1"/>
    </xf>
    <xf numFmtId="0" fontId="60" fillId="2" borderId="0" xfId="4" applyFont="1" applyFill="1" applyAlignment="1" applyProtection="1">
      <alignment horizontal="left" vertical="top"/>
      <protection locked="0" hidden="1"/>
    </xf>
    <xf numFmtId="0" fontId="61" fillId="2" borderId="0" xfId="4" applyFont="1" applyFill="1" applyAlignment="1" applyProtection="1">
      <alignment vertical="top"/>
      <protection locked="0" hidden="1"/>
    </xf>
    <xf numFmtId="0" fontId="61" fillId="2" borderId="0" xfId="4" applyFont="1" applyFill="1" applyAlignment="1" applyProtection="1">
      <alignment horizontal="center" vertical="top"/>
      <protection locked="0" hidden="1"/>
    </xf>
    <xf numFmtId="0" fontId="60" fillId="2" borderId="0" xfId="4" applyFont="1" applyFill="1" applyAlignment="1" applyProtection="1">
      <alignment vertical="top"/>
      <protection locked="0" hidden="1"/>
    </xf>
    <xf numFmtId="0" fontId="61" fillId="0" borderId="0" xfId="4" applyFont="1" applyFill="1" applyAlignment="1" applyProtection="1">
      <alignment vertical="top"/>
      <protection locked="0" hidden="1"/>
    </xf>
    <xf numFmtId="0" fontId="60" fillId="2" borderId="0" xfId="4" applyFont="1" applyFill="1" applyAlignment="1" applyProtection="1">
      <alignment horizontal="left"/>
      <protection locked="0" hidden="1"/>
    </xf>
    <xf numFmtId="0" fontId="60" fillId="2" borderId="0" xfId="4" applyFont="1" applyFill="1" applyAlignment="1" applyProtection="1">
      <alignment horizontal="center"/>
      <protection locked="0" hidden="1"/>
    </xf>
    <xf numFmtId="0" fontId="60" fillId="2" borderId="0" xfId="4" applyFont="1" applyFill="1" applyAlignment="1" applyProtection="1">
      <alignment horizontal="right"/>
      <protection locked="0" hidden="1"/>
    </xf>
    <xf numFmtId="0" fontId="60" fillId="0" borderId="0" xfId="4" applyFont="1" applyFill="1" applyAlignment="1" applyProtection="1">
      <alignment horizontal="center"/>
      <protection locked="0" hidden="1"/>
    </xf>
    <xf numFmtId="0" fontId="43" fillId="2" borderId="0" xfId="4" applyFont="1" applyFill="1" applyAlignment="1" applyProtection="1">
      <alignment horizontal="center" vertical="center"/>
      <protection locked="0" hidden="1"/>
    </xf>
    <xf numFmtId="0" fontId="43" fillId="2" borderId="0" xfId="4" applyFont="1" applyFill="1" applyBorder="1" applyAlignment="1" applyProtection="1">
      <alignment horizontal="center" vertical="center"/>
      <protection locked="0" hidden="1"/>
    </xf>
    <xf numFmtId="0" fontId="43" fillId="0" borderId="0" xfId="4" applyFont="1" applyFill="1" applyAlignment="1" applyProtection="1">
      <alignment horizontal="center" vertical="center"/>
      <protection locked="0" hidden="1"/>
    </xf>
    <xf numFmtId="0" fontId="62" fillId="2" borderId="18" xfId="4" applyFont="1" applyFill="1" applyBorder="1" applyAlignment="1" applyProtection="1">
      <alignment horizontal="center" vertical="center"/>
      <protection locked="0" hidden="1"/>
    </xf>
    <xf numFmtId="0" fontId="62" fillId="2" borderId="19" xfId="4" applyFont="1" applyFill="1" applyBorder="1" applyAlignment="1" applyProtection="1">
      <alignment horizontal="center" vertical="center"/>
      <protection locked="0" hidden="1"/>
    </xf>
    <xf numFmtId="0" fontId="62" fillId="2" borderId="20" xfId="4" applyFont="1" applyFill="1" applyBorder="1" applyAlignment="1" applyProtection="1">
      <alignment horizontal="center" vertical="center"/>
      <protection locked="0" hidden="1"/>
    </xf>
    <xf numFmtId="0" fontId="62" fillId="2" borderId="0" xfId="4" applyFont="1" applyFill="1" applyBorder="1" applyAlignment="1" applyProtection="1">
      <alignment horizontal="center" vertical="center"/>
      <protection locked="0" hidden="1"/>
    </xf>
    <xf numFmtId="0" fontId="62" fillId="0" borderId="0" xfId="4" applyFont="1" applyFill="1" applyBorder="1" applyAlignment="1" applyProtection="1">
      <alignment vertical="center"/>
      <protection locked="0" hidden="1"/>
    </xf>
    <xf numFmtId="0" fontId="63" fillId="2" borderId="0" xfId="4" applyFont="1" applyFill="1" applyAlignment="1" applyProtection="1">
      <alignment horizontal="left" vertical="top" wrapText="1"/>
      <protection locked="0" hidden="1"/>
    </xf>
    <xf numFmtId="0" fontId="64" fillId="2" borderId="0" xfId="4" applyFont="1" applyFill="1" applyAlignment="1" applyProtection="1">
      <alignment vertical="top" wrapText="1"/>
      <protection locked="0" hidden="1"/>
    </xf>
    <xf numFmtId="0" fontId="63" fillId="2" borderId="0" xfId="4" applyFont="1" applyFill="1" applyAlignment="1" applyProtection="1">
      <alignment vertical="top" wrapText="1"/>
      <protection locked="0" hidden="1"/>
    </xf>
    <xf numFmtId="0" fontId="64" fillId="0" borderId="0" xfId="4" applyFont="1" applyFill="1" applyAlignment="1" applyProtection="1">
      <alignment vertical="top" wrapText="1"/>
      <protection locked="0" hidden="1"/>
    </xf>
    <xf numFmtId="0" fontId="40" fillId="2" borderId="0" xfId="4" applyFont="1" applyFill="1" applyAlignment="1" applyProtection="1">
      <alignment horizontal="center" vertical="center"/>
      <protection locked="0" hidden="1"/>
    </xf>
    <xf numFmtId="0" fontId="40" fillId="0" borderId="0" xfId="4" applyFont="1" applyFill="1" applyAlignment="1" applyProtection="1">
      <alignment horizontal="center" vertical="center"/>
      <protection locked="0" hidden="1"/>
    </xf>
    <xf numFmtId="0" fontId="65" fillId="2" borderId="0" xfId="4" applyFont="1" applyFill="1" applyAlignment="1" applyProtection="1">
      <alignment horizontal="center" vertical="center"/>
      <protection locked="0" hidden="1"/>
    </xf>
    <xf numFmtId="0" fontId="65" fillId="0" borderId="0" xfId="4" applyFont="1" applyFill="1" applyAlignment="1" applyProtection="1">
      <alignment horizontal="center" vertical="center"/>
      <protection locked="0" hidden="1"/>
    </xf>
    <xf numFmtId="0" fontId="63" fillId="2" borderId="0" xfId="4" applyFont="1" applyFill="1" applyAlignment="1" applyProtection="1">
      <alignment horizontal="left" wrapText="1"/>
      <protection locked="0" hidden="1"/>
    </xf>
    <xf numFmtId="0" fontId="64" fillId="2" borderId="0" xfId="4" applyFont="1" applyFill="1" applyAlignment="1" applyProtection="1">
      <alignment horizontal="center" wrapText="1"/>
      <protection locked="0" hidden="1"/>
    </xf>
    <xf numFmtId="0" fontId="63" fillId="2" borderId="0" xfId="4" applyFont="1" applyFill="1" applyAlignment="1" applyProtection="1">
      <alignment horizontal="right" wrapText="1"/>
      <protection locked="0" hidden="1"/>
    </xf>
    <xf numFmtId="0" fontId="64" fillId="0" borderId="0" xfId="4" applyFont="1" applyFill="1" applyAlignment="1" applyProtection="1">
      <alignment horizontal="center" wrapText="1"/>
      <protection locked="0" hidden="1"/>
    </xf>
    <xf numFmtId="0" fontId="66" fillId="2" borderId="18" xfId="4" applyFont="1" applyFill="1" applyBorder="1" applyAlignment="1" applyProtection="1">
      <alignment horizontal="center" vertical="center" wrapText="1"/>
      <protection locked="0" hidden="1"/>
    </xf>
    <xf numFmtId="0" fontId="66" fillId="2" borderId="19" xfId="4" applyFont="1" applyFill="1" applyBorder="1" applyAlignment="1" applyProtection="1">
      <alignment horizontal="center" vertical="center" wrapText="1"/>
      <protection locked="0" hidden="1"/>
    </xf>
    <xf numFmtId="0" fontId="66" fillId="2" borderId="20" xfId="4" applyFont="1" applyFill="1" applyBorder="1" applyAlignment="1" applyProtection="1">
      <alignment horizontal="center" vertical="center" wrapText="1"/>
      <protection locked="0" hidden="1"/>
    </xf>
    <xf numFmtId="0" fontId="66" fillId="0" borderId="0" xfId="4" applyFont="1" applyFill="1" applyBorder="1" applyAlignment="1" applyProtection="1">
      <alignment vertical="center" wrapText="1"/>
      <protection locked="0" hidden="1"/>
    </xf>
    <xf numFmtId="0" fontId="11" fillId="3" borderId="1" xfId="0" applyFont="1" applyFill="1" applyBorder="1" applyAlignment="1">
      <alignment horizontal="center" vertical="center"/>
    </xf>
    <xf numFmtId="0" fontId="55" fillId="2" borderId="14" xfId="0" applyFont="1" applyFill="1" applyBorder="1" applyAlignment="1">
      <alignment horizontal="center" vertical="center" wrapText="1"/>
    </xf>
    <xf numFmtId="0" fontId="55" fillId="2" borderId="16" xfId="0" applyFont="1" applyFill="1" applyBorder="1" applyAlignment="1">
      <alignment horizontal="center" vertical="center" wrapText="1"/>
    </xf>
    <xf numFmtId="0" fontId="55" fillId="2" borderId="1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28" fillId="5" borderId="14" xfId="0" applyFont="1" applyFill="1" applyBorder="1" applyAlignment="1" applyProtection="1">
      <alignment horizontal="center" vertical="center" wrapText="1"/>
      <protection locked="0"/>
    </xf>
    <xf numFmtId="0" fontId="28" fillId="5" borderId="16" xfId="0" applyFont="1" applyFill="1" applyBorder="1" applyAlignment="1" applyProtection="1">
      <alignment horizontal="center" vertical="center" wrapText="1"/>
      <protection locked="0"/>
    </xf>
    <xf numFmtId="0" fontId="28" fillId="5" borderId="15" xfId="0" applyFont="1" applyFill="1" applyBorder="1" applyAlignment="1" applyProtection="1">
      <alignment horizontal="center" vertical="center" wrapText="1"/>
      <protection locked="0"/>
    </xf>
    <xf numFmtId="0" fontId="28" fillId="2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7" fillId="7" borderId="0" xfId="0" applyFont="1" applyFill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2" fillId="2" borderId="0" xfId="4" applyFont="1" applyFill="1" applyBorder="1" applyAlignment="1">
      <alignment horizontal="center" vertical="center" wrapText="1"/>
    </xf>
    <xf numFmtId="0" fontId="17" fillId="7" borderId="0" xfId="0" applyFont="1" applyFill="1" applyAlignment="1" applyProtection="1">
      <alignment horizontal="left" vertical="top" wrapText="1"/>
      <protection hidden="1"/>
    </xf>
    <xf numFmtId="0" fontId="19" fillId="7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47" fillId="2" borderId="32" xfId="0" applyFont="1" applyFill="1" applyBorder="1" applyAlignment="1" applyProtection="1">
      <alignment horizontal="center" vertical="top"/>
      <protection hidden="1"/>
    </xf>
    <xf numFmtId="0" fontId="45" fillId="2" borderId="10" xfId="4" applyFont="1" applyFill="1" applyBorder="1" applyAlignment="1" applyProtection="1">
      <alignment horizontal="center"/>
      <protection hidden="1"/>
    </xf>
    <xf numFmtId="0" fontId="36" fillId="2" borderId="18" xfId="4" applyFont="1" applyFill="1" applyBorder="1" applyAlignment="1" applyProtection="1">
      <alignment horizontal="center" vertical="center"/>
      <protection locked="0" hidden="1"/>
    </xf>
    <xf numFmtId="0" fontId="36" fillId="2" borderId="19" xfId="4" applyFont="1" applyFill="1" applyBorder="1" applyAlignment="1" applyProtection="1">
      <alignment horizontal="center" vertical="center"/>
      <protection locked="0" hidden="1"/>
    </xf>
    <xf numFmtId="0" fontId="36" fillId="2" borderId="20" xfId="4" applyFont="1" applyFill="1" applyBorder="1" applyAlignment="1" applyProtection="1">
      <alignment horizontal="center" vertical="center"/>
      <protection locked="0" hidden="1"/>
    </xf>
    <xf numFmtId="0" fontId="14" fillId="2" borderId="27" xfId="4" applyFont="1" applyFill="1" applyBorder="1" applyAlignment="1" applyProtection="1">
      <alignment horizontal="center" vertical="center" wrapText="1"/>
      <protection locked="0" hidden="1"/>
    </xf>
    <xf numFmtId="0" fontId="14" fillId="2" borderId="28" xfId="4" applyFont="1" applyFill="1" applyBorder="1" applyAlignment="1" applyProtection="1">
      <alignment horizontal="center" vertical="center" wrapText="1"/>
      <protection locked="0" hidden="1"/>
    </xf>
    <xf numFmtId="0" fontId="14" fillId="2" borderId="33" xfId="4" applyFont="1" applyFill="1" applyBorder="1" applyAlignment="1" applyProtection="1">
      <alignment horizontal="center" vertical="center" wrapText="1"/>
      <protection locked="0" hidden="1"/>
    </xf>
    <xf numFmtId="0" fontId="14" fillId="2" borderId="34" xfId="4" applyFont="1" applyFill="1" applyBorder="1" applyAlignment="1" applyProtection="1">
      <alignment horizontal="center" vertical="center" wrapText="1"/>
      <protection locked="0" hidden="1"/>
    </xf>
  </cellXfs>
  <cellStyles count="2149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" xfId="2031" builtinId="8" hidden="1"/>
    <cellStyle name="Lien hypertexte" xfId="2033" builtinId="8" hidden="1"/>
    <cellStyle name="Lien hypertexte" xfId="2035" builtinId="8" hidden="1"/>
    <cellStyle name="Lien hypertexte" xfId="2037" builtinId="8" hidden="1"/>
    <cellStyle name="Lien hypertexte" xfId="2039" builtinId="8" hidden="1"/>
    <cellStyle name="Lien hypertexte" xfId="2041" builtinId="8" hidden="1"/>
    <cellStyle name="Lien hypertexte" xfId="2043" builtinId="8" hidden="1"/>
    <cellStyle name="Lien hypertexte" xfId="2045" builtinId="8" hidden="1"/>
    <cellStyle name="Lien hypertexte" xfId="2047" builtinId="8" hidden="1"/>
    <cellStyle name="Lien hypertexte" xfId="2049" builtinId="8" hidden="1"/>
    <cellStyle name="Lien hypertexte" xfId="2051" builtinId="8" hidden="1"/>
    <cellStyle name="Lien hypertexte" xfId="2053" builtinId="8" hidden="1"/>
    <cellStyle name="Lien hypertexte" xfId="2055" builtinId="8" hidden="1"/>
    <cellStyle name="Lien hypertexte" xfId="2057" builtinId="8" hidden="1"/>
    <cellStyle name="Lien hypertexte" xfId="2059" builtinId="8" hidden="1"/>
    <cellStyle name="Lien hypertexte" xfId="2061" builtinId="8" hidden="1"/>
    <cellStyle name="Lien hypertexte" xfId="2063" builtinId="8" hidden="1"/>
    <cellStyle name="Lien hypertexte" xfId="2065" builtinId="8" hidden="1"/>
    <cellStyle name="Lien hypertexte" xfId="2067" builtinId="8" hidden="1"/>
    <cellStyle name="Lien hypertexte" xfId="2069" builtinId="8" hidden="1"/>
    <cellStyle name="Lien hypertexte" xfId="2071" builtinId="8" hidden="1"/>
    <cellStyle name="Lien hypertexte" xfId="2073" builtinId="8" hidden="1"/>
    <cellStyle name="Lien hypertexte" xfId="2075" builtinId="8" hidden="1"/>
    <cellStyle name="Lien hypertexte" xfId="2077" builtinId="8" hidden="1"/>
    <cellStyle name="Lien hypertexte" xfId="2079" builtinId="8" hidden="1"/>
    <cellStyle name="Lien hypertexte" xfId="2081" builtinId="8" hidden="1"/>
    <cellStyle name="Lien hypertexte" xfId="2083" builtinId="8" hidden="1"/>
    <cellStyle name="Lien hypertexte" xfId="2085" builtinId="8" hidden="1"/>
    <cellStyle name="Lien hypertexte" xfId="2087" builtinId="8" hidden="1"/>
    <cellStyle name="Lien hypertexte" xfId="2089" builtinId="8" hidden="1"/>
    <cellStyle name="Lien hypertexte" xfId="2091" builtinId="8" hidden="1"/>
    <cellStyle name="Lien hypertexte" xfId="2093" builtinId="8" hidden="1"/>
    <cellStyle name="Lien hypertexte" xfId="2095" builtinId="8" hidden="1"/>
    <cellStyle name="Lien hypertexte" xfId="2097" builtinId="8" hidden="1"/>
    <cellStyle name="Lien hypertexte" xfId="2099" builtinId="8" hidden="1"/>
    <cellStyle name="Lien hypertexte" xfId="2101" builtinId="8" hidden="1"/>
    <cellStyle name="Lien hypertexte" xfId="2103" builtinId="8" hidden="1"/>
    <cellStyle name="Lien hypertexte" xfId="2105" builtinId="8" hidden="1"/>
    <cellStyle name="Lien hypertexte" xfId="2107" builtinId="8" hidden="1"/>
    <cellStyle name="Lien hypertexte" xfId="2109" builtinId="8" hidden="1"/>
    <cellStyle name="Lien hypertexte" xfId="2111" builtinId="8" hidden="1"/>
    <cellStyle name="Lien hypertexte" xfId="2113" builtinId="8" hidden="1"/>
    <cellStyle name="Lien hypertexte" xfId="2115" builtinId="8" hidden="1"/>
    <cellStyle name="Lien hypertexte" xfId="2117" builtinId="8" hidden="1"/>
    <cellStyle name="Lien hypertexte" xfId="2119" builtinId="8" hidden="1"/>
    <cellStyle name="Lien hypertexte" xfId="2121" builtinId="8" hidden="1"/>
    <cellStyle name="Lien hypertexte" xfId="2123" builtinId="8" hidden="1"/>
    <cellStyle name="Lien hypertexte" xfId="2125" builtinId="8" hidden="1"/>
    <cellStyle name="Lien hypertexte" xfId="2127" builtinId="8" hidden="1"/>
    <cellStyle name="Lien hypertexte" xfId="2129" builtinId="8" hidden="1"/>
    <cellStyle name="Lien hypertexte" xfId="2131" builtinId="8" hidden="1"/>
    <cellStyle name="Lien hypertexte" xfId="2133" builtinId="8" hidden="1"/>
    <cellStyle name="Lien hypertexte" xfId="2135" builtinId="8" hidden="1"/>
    <cellStyle name="Lien hypertexte" xfId="2137" builtinId="8" hidden="1"/>
    <cellStyle name="Lien hypertexte" xfId="2139" builtinId="8" hidden="1"/>
    <cellStyle name="Lien hypertexte" xfId="2141" builtinId="8" hidden="1"/>
    <cellStyle name="Lien hypertexte" xfId="2143" builtinId="8" hidden="1"/>
    <cellStyle name="Lien hypertexte" xfId="2145" builtinId="8" hidden="1"/>
    <cellStyle name="Lien hypertexte" xfId="2147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Lien hypertexte visité" xfId="2032" builtinId="9" hidden="1"/>
    <cellStyle name="Lien hypertexte visité" xfId="2034" builtinId="9" hidden="1"/>
    <cellStyle name="Lien hypertexte visité" xfId="2036" builtinId="9" hidden="1"/>
    <cellStyle name="Lien hypertexte visité" xfId="2038" builtinId="9" hidden="1"/>
    <cellStyle name="Lien hypertexte visité" xfId="2040" builtinId="9" hidden="1"/>
    <cellStyle name="Lien hypertexte visité" xfId="2042" builtinId="9" hidden="1"/>
    <cellStyle name="Lien hypertexte visité" xfId="2044" builtinId="9" hidden="1"/>
    <cellStyle name="Lien hypertexte visité" xfId="2046" builtinId="9" hidden="1"/>
    <cellStyle name="Lien hypertexte visité" xfId="2048" builtinId="9" hidden="1"/>
    <cellStyle name="Lien hypertexte visité" xfId="2050" builtinId="9" hidden="1"/>
    <cellStyle name="Lien hypertexte visité" xfId="2052" builtinId="9" hidden="1"/>
    <cellStyle name="Lien hypertexte visité" xfId="2054" builtinId="9" hidden="1"/>
    <cellStyle name="Lien hypertexte visité" xfId="2056" builtinId="9" hidden="1"/>
    <cellStyle name="Lien hypertexte visité" xfId="2058" builtinId="9" hidden="1"/>
    <cellStyle name="Lien hypertexte visité" xfId="2060" builtinId="9" hidden="1"/>
    <cellStyle name="Lien hypertexte visité" xfId="2062" builtinId="9" hidden="1"/>
    <cellStyle name="Lien hypertexte visité" xfId="2064" builtinId="9" hidden="1"/>
    <cellStyle name="Lien hypertexte visité" xfId="2066" builtinId="9" hidden="1"/>
    <cellStyle name="Lien hypertexte visité" xfId="2068" builtinId="9" hidden="1"/>
    <cellStyle name="Lien hypertexte visité" xfId="2070" builtinId="9" hidden="1"/>
    <cellStyle name="Lien hypertexte visité" xfId="2072" builtinId="9" hidden="1"/>
    <cellStyle name="Lien hypertexte visité" xfId="2074" builtinId="9" hidden="1"/>
    <cellStyle name="Lien hypertexte visité" xfId="2076" builtinId="9" hidden="1"/>
    <cellStyle name="Lien hypertexte visité" xfId="2078" builtinId="9" hidden="1"/>
    <cellStyle name="Lien hypertexte visité" xfId="2080" builtinId="9" hidden="1"/>
    <cellStyle name="Lien hypertexte visité" xfId="2082" builtinId="9" hidden="1"/>
    <cellStyle name="Lien hypertexte visité" xfId="2084" builtinId="9" hidden="1"/>
    <cellStyle name="Lien hypertexte visité" xfId="2086" builtinId="9" hidden="1"/>
    <cellStyle name="Lien hypertexte visité" xfId="2088" builtinId="9" hidden="1"/>
    <cellStyle name="Lien hypertexte visité" xfId="2090" builtinId="9" hidden="1"/>
    <cellStyle name="Lien hypertexte visité" xfId="2092" builtinId="9" hidden="1"/>
    <cellStyle name="Lien hypertexte visité" xfId="2094" builtinId="9" hidden="1"/>
    <cellStyle name="Lien hypertexte visité" xfId="2096" builtinId="9" hidden="1"/>
    <cellStyle name="Lien hypertexte visité" xfId="2098" builtinId="9" hidden="1"/>
    <cellStyle name="Lien hypertexte visité" xfId="2100" builtinId="9" hidden="1"/>
    <cellStyle name="Lien hypertexte visité" xfId="2102" builtinId="9" hidden="1"/>
    <cellStyle name="Lien hypertexte visité" xfId="2104" builtinId="9" hidden="1"/>
    <cellStyle name="Lien hypertexte visité" xfId="2106" builtinId="9" hidden="1"/>
    <cellStyle name="Lien hypertexte visité" xfId="2108" builtinId="9" hidden="1"/>
    <cellStyle name="Lien hypertexte visité" xfId="2110" builtinId="9" hidden="1"/>
    <cellStyle name="Lien hypertexte visité" xfId="2112" builtinId="9" hidden="1"/>
    <cellStyle name="Lien hypertexte visité" xfId="2114" builtinId="9" hidden="1"/>
    <cellStyle name="Lien hypertexte visité" xfId="2116" builtinId="9" hidden="1"/>
    <cellStyle name="Lien hypertexte visité" xfId="2118" builtinId="9" hidden="1"/>
    <cellStyle name="Lien hypertexte visité" xfId="2120" builtinId="9" hidden="1"/>
    <cellStyle name="Lien hypertexte visité" xfId="2122" builtinId="9" hidden="1"/>
    <cellStyle name="Lien hypertexte visité" xfId="2124" builtinId="9" hidden="1"/>
    <cellStyle name="Lien hypertexte visité" xfId="2126" builtinId="9" hidden="1"/>
    <cellStyle name="Lien hypertexte visité" xfId="2128" builtinId="9" hidden="1"/>
    <cellStyle name="Lien hypertexte visité" xfId="2130" builtinId="9" hidden="1"/>
    <cellStyle name="Lien hypertexte visité" xfId="2132" builtinId="9" hidden="1"/>
    <cellStyle name="Lien hypertexte visité" xfId="2134" builtinId="9" hidden="1"/>
    <cellStyle name="Lien hypertexte visité" xfId="2136" builtinId="9" hidden="1"/>
    <cellStyle name="Lien hypertexte visité" xfId="2138" builtinId="9" hidden="1"/>
    <cellStyle name="Lien hypertexte visité" xfId="2140" builtinId="9" hidden="1"/>
    <cellStyle name="Lien hypertexte visité" xfId="2142" builtinId="9" hidden="1"/>
    <cellStyle name="Lien hypertexte visité" xfId="2144" builtinId="9" hidden="1"/>
    <cellStyle name="Lien hypertexte visité" xfId="2146" builtinId="9" hidden="1"/>
    <cellStyle name="Lien hypertexte visité" xfId="2148" builtinId="9" hidden="1"/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'Liste des mots'!$A$1" lockText="1" noThreeD="1"/>
</file>

<file path=xl/ctrlProps/ctrlProp2.xml><?xml version="1.0" encoding="utf-8"?>
<formControlPr xmlns="http://schemas.microsoft.com/office/spreadsheetml/2009/9/main" objectType="CheckBox" checked="Checked" fmlaLink="'Liste des mots'!$D$1" lockText="1" noThreeD="1"/>
</file>

<file path=xl/ctrlProps/ctrlProp3.xml><?xml version="1.0" encoding="utf-8"?>
<formControlPr xmlns="http://schemas.microsoft.com/office/spreadsheetml/2009/9/main" objectType="CheckBox" checked="Checked" fmlaLink="'Liste des mots'!$H$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GenerateurBingo.com!A1"/><Relationship Id="rId5" Type="http://schemas.openxmlformats.org/officeDocument/2006/relationships/image" Target="../media/image3.png"/><Relationship Id="rId4" Type="http://schemas.openxmlformats.org/officeDocument/2006/relationships/hyperlink" Target="https://www.bingomaker.com/f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325582</xdr:colOff>
      <xdr:row>0</xdr:row>
      <xdr:rowOff>247650</xdr:rowOff>
    </xdr:to>
    <xdr:pic>
      <xdr:nvPicPr>
        <xdr:cNvPr id="3" name="Imag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19150" cy="247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228600</xdr:rowOff>
        </xdr:from>
        <xdr:to>
          <xdr:col>2</xdr:col>
          <xdr:colOff>447675</xdr:colOff>
          <xdr:row>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5" name="Étoile à 5 branches 8"/>
        <xdr:cNvSpPr/>
      </xdr:nvSpPr>
      <xdr:spPr>
        <a:xfrm>
          <a:off x="3136900" y="5080000"/>
          <a:ext cx="635000" cy="5842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190500</xdr:rowOff>
        </xdr:from>
        <xdr:to>
          <xdr:col>2</xdr:col>
          <xdr:colOff>447675</xdr:colOff>
          <xdr:row>17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66675</xdr:rowOff>
        </xdr:from>
        <xdr:to>
          <xdr:col>8</xdr:col>
          <xdr:colOff>447675</xdr:colOff>
          <xdr:row>19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784132</xdr:colOff>
      <xdr:row>72</xdr:row>
      <xdr:rowOff>339437</xdr:rowOff>
    </xdr:from>
    <xdr:to>
      <xdr:col>6</xdr:col>
      <xdr:colOff>77935</xdr:colOff>
      <xdr:row>72</xdr:row>
      <xdr:rowOff>483437</xdr:rowOff>
    </xdr:to>
    <xdr:sp macro="" textlink="">
      <xdr:nvSpPr>
        <xdr:cNvPr id="10" name="Accolade fermante 6"/>
        <xdr:cNvSpPr/>
      </xdr:nvSpPr>
      <xdr:spPr>
        <a:xfrm rot="16200000">
          <a:off x="2584420" y="16818490"/>
          <a:ext cx="144000" cy="2757440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6</xdr:col>
      <xdr:colOff>89861</xdr:colOff>
      <xdr:row>76</xdr:row>
      <xdr:rowOff>43296</xdr:rowOff>
    </xdr:from>
    <xdr:to>
      <xdr:col>7</xdr:col>
      <xdr:colOff>493567</xdr:colOff>
      <xdr:row>76</xdr:row>
      <xdr:rowOff>187296</xdr:rowOff>
    </xdr:to>
    <xdr:sp macro="" textlink="">
      <xdr:nvSpPr>
        <xdr:cNvPr id="12" name="Accolade fermante 6"/>
        <xdr:cNvSpPr/>
      </xdr:nvSpPr>
      <xdr:spPr>
        <a:xfrm rot="16200000">
          <a:off x="4510294" y="19963568"/>
          <a:ext cx="144000" cy="1070456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60614</xdr:colOff>
      <xdr:row>72</xdr:row>
      <xdr:rowOff>493568</xdr:rowOff>
    </xdr:from>
    <xdr:to>
      <xdr:col>8</xdr:col>
      <xdr:colOff>1312718</xdr:colOff>
      <xdr:row>72</xdr:row>
      <xdr:rowOff>722168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3" y="18279341"/>
          <a:ext cx="624840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60614</xdr:colOff>
      <xdr:row>76</xdr:row>
      <xdr:rowOff>199158</xdr:rowOff>
    </xdr:from>
    <xdr:to>
      <xdr:col>8</xdr:col>
      <xdr:colOff>1312718</xdr:colOff>
      <xdr:row>76</xdr:row>
      <xdr:rowOff>427758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3" y="20582658"/>
          <a:ext cx="6248400" cy="228600"/>
        </a:xfrm>
        <a:prstGeom prst="rect">
          <a:avLst/>
        </a:prstGeom>
      </xdr:spPr>
    </xdr:pic>
    <xdr:clientData/>
  </xdr:twoCellAnchor>
  <xdr:twoCellAnchor editAs="oneCell">
    <xdr:from>
      <xdr:col>8</xdr:col>
      <xdr:colOff>112568</xdr:colOff>
      <xdr:row>6</xdr:row>
      <xdr:rowOff>43295</xdr:rowOff>
    </xdr:from>
    <xdr:to>
      <xdr:col>8</xdr:col>
      <xdr:colOff>2127975</xdr:colOff>
      <xdr:row>17</xdr:row>
      <xdr:rowOff>8659</xdr:rowOff>
    </xdr:to>
    <xdr:pic>
      <xdr:nvPicPr>
        <xdr:cNvPr id="6" name="Image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3273" y="2415886"/>
          <a:ext cx="2015407" cy="4623955"/>
        </a:xfrm>
        <a:prstGeom prst="rect">
          <a:avLst/>
        </a:prstGeom>
      </xdr:spPr>
    </xdr:pic>
    <xdr:clientData/>
  </xdr:twoCellAnchor>
  <xdr:twoCellAnchor editAs="oneCell">
    <xdr:from>
      <xdr:col>0</xdr:col>
      <xdr:colOff>25977</xdr:colOff>
      <xdr:row>19</xdr:row>
      <xdr:rowOff>103907</xdr:rowOff>
    </xdr:from>
    <xdr:to>
      <xdr:col>5</xdr:col>
      <xdr:colOff>103909</xdr:colOff>
      <xdr:row>58</xdr:row>
      <xdr:rowOff>134077</xdr:rowOff>
    </xdr:to>
    <xdr:pic>
      <xdr:nvPicPr>
        <xdr:cNvPr id="13" name="Image 1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" y="7455475"/>
          <a:ext cx="3368387" cy="7728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</xdr:row>
      <xdr:rowOff>19050</xdr:rowOff>
    </xdr:from>
    <xdr:to>
      <xdr:col>2</xdr:col>
      <xdr:colOff>809625</xdr:colOff>
      <xdr:row>4</xdr:row>
      <xdr:rowOff>812800</xdr:rowOff>
    </xdr:to>
    <xdr:sp macro="" textlink="">
      <xdr:nvSpPr>
        <xdr:cNvPr id="2" name="Étoile à 5 branches 1"/>
        <xdr:cNvSpPr/>
      </xdr:nvSpPr>
      <xdr:spPr>
        <a:xfrm>
          <a:off x="1390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4</xdr:row>
      <xdr:rowOff>19050</xdr:rowOff>
    </xdr:from>
    <xdr:to>
      <xdr:col>8</xdr:col>
      <xdr:colOff>809625</xdr:colOff>
      <xdr:row>4</xdr:row>
      <xdr:rowOff>812800</xdr:rowOff>
    </xdr:to>
    <xdr:sp macro="" textlink="">
      <xdr:nvSpPr>
        <xdr:cNvPr id="3" name="Étoile à 5 branches 2"/>
        <xdr:cNvSpPr/>
      </xdr:nvSpPr>
      <xdr:spPr>
        <a:xfrm>
          <a:off x="4972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19051</xdr:colOff>
      <xdr:row>13</xdr:row>
      <xdr:rowOff>19050</xdr:rowOff>
    </xdr:from>
    <xdr:to>
      <xdr:col>2</xdr:col>
      <xdr:colOff>809625</xdr:colOff>
      <xdr:row>13</xdr:row>
      <xdr:rowOff>812800</xdr:rowOff>
    </xdr:to>
    <xdr:sp macro="" textlink="">
      <xdr:nvSpPr>
        <xdr:cNvPr id="4" name="Étoile à 5 branches 3"/>
        <xdr:cNvSpPr/>
      </xdr:nvSpPr>
      <xdr:spPr>
        <a:xfrm>
          <a:off x="1390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13</xdr:row>
      <xdr:rowOff>19050</xdr:rowOff>
    </xdr:from>
    <xdr:to>
      <xdr:col>8</xdr:col>
      <xdr:colOff>809625</xdr:colOff>
      <xdr:row>13</xdr:row>
      <xdr:rowOff>812800</xdr:rowOff>
    </xdr:to>
    <xdr:sp macro="" textlink="">
      <xdr:nvSpPr>
        <xdr:cNvPr id="5" name="Étoile à 5 branches 4"/>
        <xdr:cNvSpPr/>
      </xdr:nvSpPr>
      <xdr:spPr>
        <a:xfrm>
          <a:off x="4972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4</xdr:row>
      <xdr:rowOff>19050</xdr:rowOff>
    </xdr:from>
    <xdr:to>
      <xdr:col>13</xdr:col>
      <xdr:colOff>809625</xdr:colOff>
      <xdr:row>4</xdr:row>
      <xdr:rowOff>812800</xdr:rowOff>
    </xdr:to>
    <xdr:sp macro="" textlink="">
      <xdr:nvSpPr>
        <xdr:cNvPr id="6" name="Étoile à 5 branches 5"/>
        <xdr:cNvSpPr/>
      </xdr:nvSpPr>
      <xdr:spPr>
        <a:xfrm>
          <a:off x="8401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4</xdr:row>
      <xdr:rowOff>19050</xdr:rowOff>
    </xdr:from>
    <xdr:to>
      <xdr:col>19</xdr:col>
      <xdr:colOff>809625</xdr:colOff>
      <xdr:row>4</xdr:row>
      <xdr:rowOff>812800</xdr:rowOff>
    </xdr:to>
    <xdr:sp macro="" textlink="">
      <xdr:nvSpPr>
        <xdr:cNvPr id="7" name="Étoile à 5 branches 6"/>
        <xdr:cNvSpPr/>
      </xdr:nvSpPr>
      <xdr:spPr>
        <a:xfrm>
          <a:off x="11982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13</xdr:row>
      <xdr:rowOff>19050</xdr:rowOff>
    </xdr:from>
    <xdr:to>
      <xdr:col>13</xdr:col>
      <xdr:colOff>809625</xdr:colOff>
      <xdr:row>13</xdr:row>
      <xdr:rowOff>812800</xdr:rowOff>
    </xdr:to>
    <xdr:sp macro="" textlink="">
      <xdr:nvSpPr>
        <xdr:cNvPr id="8" name="Étoile à 5 branches 7"/>
        <xdr:cNvSpPr/>
      </xdr:nvSpPr>
      <xdr:spPr>
        <a:xfrm>
          <a:off x="8401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13</xdr:row>
      <xdr:rowOff>19050</xdr:rowOff>
    </xdr:from>
    <xdr:to>
      <xdr:col>19</xdr:col>
      <xdr:colOff>809625</xdr:colOff>
      <xdr:row>13</xdr:row>
      <xdr:rowOff>812800</xdr:rowOff>
    </xdr:to>
    <xdr:sp macro="" textlink="">
      <xdr:nvSpPr>
        <xdr:cNvPr id="9" name="Étoile à 5 branches 8"/>
        <xdr:cNvSpPr/>
      </xdr:nvSpPr>
      <xdr:spPr>
        <a:xfrm>
          <a:off x="11982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4</xdr:row>
      <xdr:rowOff>19050</xdr:rowOff>
    </xdr:from>
    <xdr:to>
      <xdr:col>24</xdr:col>
      <xdr:colOff>809625</xdr:colOff>
      <xdr:row>4</xdr:row>
      <xdr:rowOff>812800</xdr:rowOff>
    </xdr:to>
    <xdr:sp macro="" textlink="">
      <xdr:nvSpPr>
        <xdr:cNvPr id="10" name="Étoile à 5 branches 9"/>
        <xdr:cNvSpPr/>
      </xdr:nvSpPr>
      <xdr:spPr>
        <a:xfrm>
          <a:off x="15411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4</xdr:row>
      <xdr:rowOff>19050</xdr:rowOff>
    </xdr:from>
    <xdr:to>
      <xdr:col>30</xdr:col>
      <xdr:colOff>809625</xdr:colOff>
      <xdr:row>4</xdr:row>
      <xdr:rowOff>812800</xdr:rowOff>
    </xdr:to>
    <xdr:sp macro="" textlink="">
      <xdr:nvSpPr>
        <xdr:cNvPr id="11" name="Étoile à 5 branches 10"/>
        <xdr:cNvSpPr/>
      </xdr:nvSpPr>
      <xdr:spPr>
        <a:xfrm>
          <a:off x="18992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13</xdr:row>
      <xdr:rowOff>19050</xdr:rowOff>
    </xdr:from>
    <xdr:to>
      <xdr:col>30</xdr:col>
      <xdr:colOff>809625</xdr:colOff>
      <xdr:row>13</xdr:row>
      <xdr:rowOff>812800</xdr:rowOff>
    </xdr:to>
    <xdr:sp macro="" textlink="">
      <xdr:nvSpPr>
        <xdr:cNvPr id="12" name="Étoile à 5 branches 12"/>
        <xdr:cNvSpPr/>
      </xdr:nvSpPr>
      <xdr:spPr>
        <a:xfrm>
          <a:off x="18992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4</xdr:row>
      <xdr:rowOff>19050</xdr:rowOff>
    </xdr:from>
    <xdr:to>
      <xdr:col>35</xdr:col>
      <xdr:colOff>809625</xdr:colOff>
      <xdr:row>4</xdr:row>
      <xdr:rowOff>812800</xdr:rowOff>
    </xdr:to>
    <xdr:sp macro="" textlink="">
      <xdr:nvSpPr>
        <xdr:cNvPr id="13" name="Étoile à 5 branches 13"/>
        <xdr:cNvSpPr/>
      </xdr:nvSpPr>
      <xdr:spPr>
        <a:xfrm>
          <a:off x="22421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4</xdr:row>
      <xdr:rowOff>19050</xdr:rowOff>
    </xdr:from>
    <xdr:to>
      <xdr:col>41</xdr:col>
      <xdr:colOff>809625</xdr:colOff>
      <xdr:row>4</xdr:row>
      <xdr:rowOff>812800</xdr:rowOff>
    </xdr:to>
    <xdr:sp macro="" textlink="">
      <xdr:nvSpPr>
        <xdr:cNvPr id="14" name="Étoile à 5 branches 14"/>
        <xdr:cNvSpPr/>
      </xdr:nvSpPr>
      <xdr:spPr>
        <a:xfrm>
          <a:off x="26003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4</xdr:row>
      <xdr:rowOff>19050</xdr:rowOff>
    </xdr:from>
    <xdr:to>
      <xdr:col>46</xdr:col>
      <xdr:colOff>809625</xdr:colOff>
      <xdr:row>4</xdr:row>
      <xdr:rowOff>812800</xdr:rowOff>
    </xdr:to>
    <xdr:sp macro="" textlink="">
      <xdr:nvSpPr>
        <xdr:cNvPr id="15" name="Étoile à 5 branches 17"/>
        <xdr:cNvSpPr/>
      </xdr:nvSpPr>
      <xdr:spPr>
        <a:xfrm>
          <a:off x="29432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4</xdr:row>
      <xdr:rowOff>19050</xdr:rowOff>
    </xdr:from>
    <xdr:to>
      <xdr:col>52</xdr:col>
      <xdr:colOff>809625</xdr:colOff>
      <xdr:row>4</xdr:row>
      <xdr:rowOff>812800</xdr:rowOff>
    </xdr:to>
    <xdr:sp macro="" textlink="">
      <xdr:nvSpPr>
        <xdr:cNvPr id="16" name="Étoile à 5 branches 18"/>
        <xdr:cNvSpPr/>
      </xdr:nvSpPr>
      <xdr:spPr>
        <a:xfrm>
          <a:off x="33013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13</xdr:row>
      <xdr:rowOff>19050</xdr:rowOff>
    </xdr:from>
    <xdr:to>
      <xdr:col>52</xdr:col>
      <xdr:colOff>809625</xdr:colOff>
      <xdr:row>13</xdr:row>
      <xdr:rowOff>812800</xdr:rowOff>
    </xdr:to>
    <xdr:sp macro="" textlink="">
      <xdr:nvSpPr>
        <xdr:cNvPr id="17" name="Étoile à 5 branches 20"/>
        <xdr:cNvSpPr/>
      </xdr:nvSpPr>
      <xdr:spPr>
        <a:xfrm>
          <a:off x="33013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4</xdr:row>
      <xdr:rowOff>19050</xdr:rowOff>
    </xdr:from>
    <xdr:to>
      <xdr:col>57</xdr:col>
      <xdr:colOff>809625</xdr:colOff>
      <xdr:row>4</xdr:row>
      <xdr:rowOff>812800</xdr:rowOff>
    </xdr:to>
    <xdr:sp macro="" textlink="">
      <xdr:nvSpPr>
        <xdr:cNvPr id="18" name="Étoile à 5 branches 21"/>
        <xdr:cNvSpPr/>
      </xdr:nvSpPr>
      <xdr:spPr>
        <a:xfrm>
          <a:off x="36442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4</xdr:row>
      <xdr:rowOff>19050</xdr:rowOff>
    </xdr:from>
    <xdr:to>
      <xdr:col>63</xdr:col>
      <xdr:colOff>809625</xdr:colOff>
      <xdr:row>4</xdr:row>
      <xdr:rowOff>812800</xdr:rowOff>
    </xdr:to>
    <xdr:sp macro="" textlink="">
      <xdr:nvSpPr>
        <xdr:cNvPr id="19" name="Étoile à 5 branches 22"/>
        <xdr:cNvSpPr/>
      </xdr:nvSpPr>
      <xdr:spPr>
        <a:xfrm>
          <a:off x="40024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13</xdr:row>
      <xdr:rowOff>19050</xdr:rowOff>
    </xdr:from>
    <xdr:to>
      <xdr:col>57</xdr:col>
      <xdr:colOff>809625</xdr:colOff>
      <xdr:row>13</xdr:row>
      <xdr:rowOff>812800</xdr:rowOff>
    </xdr:to>
    <xdr:sp macro="" textlink="">
      <xdr:nvSpPr>
        <xdr:cNvPr id="20" name="Étoile à 5 branches 23"/>
        <xdr:cNvSpPr/>
      </xdr:nvSpPr>
      <xdr:spPr>
        <a:xfrm>
          <a:off x="36442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13</xdr:row>
      <xdr:rowOff>19050</xdr:rowOff>
    </xdr:from>
    <xdr:to>
      <xdr:col>63</xdr:col>
      <xdr:colOff>809625</xdr:colOff>
      <xdr:row>13</xdr:row>
      <xdr:rowOff>812800</xdr:rowOff>
    </xdr:to>
    <xdr:sp macro="" textlink="">
      <xdr:nvSpPr>
        <xdr:cNvPr id="21" name="Étoile à 5 branches 24"/>
        <xdr:cNvSpPr/>
      </xdr:nvSpPr>
      <xdr:spPr>
        <a:xfrm>
          <a:off x="40024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4</xdr:row>
      <xdr:rowOff>19050</xdr:rowOff>
    </xdr:from>
    <xdr:to>
      <xdr:col>68</xdr:col>
      <xdr:colOff>809625</xdr:colOff>
      <xdr:row>4</xdr:row>
      <xdr:rowOff>812800</xdr:rowOff>
    </xdr:to>
    <xdr:sp macro="" textlink="">
      <xdr:nvSpPr>
        <xdr:cNvPr id="22" name="Étoile à 5 branches 25"/>
        <xdr:cNvSpPr/>
      </xdr:nvSpPr>
      <xdr:spPr>
        <a:xfrm>
          <a:off x="43453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4</xdr:row>
      <xdr:rowOff>19050</xdr:rowOff>
    </xdr:from>
    <xdr:to>
      <xdr:col>74</xdr:col>
      <xdr:colOff>809625</xdr:colOff>
      <xdr:row>4</xdr:row>
      <xdr:rowOff>812800</xdr:rowOff>
    </xdr:to>
    <xdr:sp macro="" textlink="">
      <xdr:nvSpPr>
        <xdr:cNvPr id="23" name="Étoile à 5 branches 26"/>
        <xdr:cNvSpPr/>
      </xdr:nvSpPr>
      <xdr:spPr>
        <a:xfrm>
          <a:off x="47034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13</xdr:row>
      <xdr:rowOff>19050</xdr:rowOff>
    </xdr:from>
    <xdr:to>
      <xdr:col>68</xdr:col>
      <xdr:colOff>809625</xdr:colOff>
      <xdr:row>13</xdr:row>
      <xdr:rowOff>812800</xdr:rowOff>
    </xdr:to>
    <xdr:sp macro="" textlink="">
      <xdr:nvSpPr>
        <xdr:cNvPr id="24" name="Étoile à 5 branches 27"/>
        <xdr:cNvSpPr/>
      </xdr:nvSpPr>
      <xdr:spPr>
        <a:xfrm>
          <a:off x="43453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4</xdr:row>
      <xdr:rowOff>19050</xdr:rowOff>
    </xdr:from>
    <xdr:to>
      <xdr:col>85</xdr:col>
      <xdr:colOff>809625</xdr:colOff>
      <xdr:row>4</xdr:row>
      <xdr:rowOff>812800</xdr:rowOff>
    </xdr:to>
    <xdr:sp macro="" textlink="">
      <xdr:nvSpPr>
        <xdr:cNvPr id="25" name="Étoile à 5 branches 29"/>
        <xdr:cNvSpPr/>
      </xdr:nvSpPr>
      <xdr:spPr>
        <a:xfrm>
          <a:off x="54044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4</xdr:row>
      <xdr:rowOff>19050</xdr:rowOff>
    </xdr:from>
    <xdr:to>
      <xdr:col>79</xdr:col>
      <xdr:colOff>809625</xdr:colOff>
      <xdr:row>4</xdr:row>
      <xdr:rowOff>812800</xdr:rowOff>
    </xdr:to>
    <xdr:sp macro="" textlink="">
      <xdr:nvSpPr>
        <xdr:cNvPr id="26" name="Étoile à 5 branches 30"/>
        <xdr:cNvSpPr/>
      </xdr:nvSpPr>
      <xdr:spPr>
        <a:xfrm>
          <a:off x="50463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13</xdr:row>
      <xdr:rowOff>19050</xdr:rowOff>
    </xdr:from>
    <xdr:to>
      <xdr:col>85</xdr:col>
      <xdr:colOff>809625</xdr:colOff>
      <xdr:row>13</xdr:row>
      <xdr:rowOff>812800</xdr:rowOff>
    </xdr:to>
    <xdr:sp macro="" textlink="">
      <xdr:nvSpPr>
        <xdr:cNvPr id="27" name="Étoile à 5 branches 32"/>
        <xdr:cNvSpPr/>
      </xdr:nvSpPr>
      <xdr:spPr>
        <a:xfrm>
          <a:off x="54044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4</xdr:row>
      <xdr:rowOff>19050</xdr:rowOff>
    </xdr:from>
    <xdr:to>
      <xdr:col>90</xdr:col>
      <xdr:colOff>809625</xdr:colOff>
      <xdr:row>4</xdr:row>
      <xdr:rowOff>812800</xdr:rowOff>
    </xdr:to>
    <xdr:sp macro="" textlink="">
      <xdr:nvSpPr>
        <xdr:cNvPr id="28" name="Étoile à 5 branches 33"/>
        <xdr:cNvSpPr/>
      </xdr:nvSpPr>
      <xdr:spPr>
        <a:xfrm>
          <a:off x="57473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4</xdr:row>
      <xdr:rowOff>19050</xdr:rowOff>
    </xdr:from>
    <xdr:to>
      <xdr:col>96</xdr:col>
      <xdr:colOff>809625</xdr:colOff>
      <xdr:row>4</xdr:row>
      <xdr:rowOff>812800</xdr:rowOff>
    </xdr:to>
    <xdr:sp macro="" textlink="">
      <xdr:nvSpPr>
        <xdr:cNvPr id="29" name="Étoile à 5 branches 34"/>
        <xdr:cNvSpPr/>
      </xdr:nvSpPr>
      <xdr:spPr>
        <a:xfrm>
          <a:off x="61055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13</xdr:row>
      <xdr:rowOff>19050</xdr:rowOff>
    </xdr:from>
    <xdr:to>
      <xdr:col>90</xdr:col>
      <xdr:colOff>809625</xdr:colOff>
      <xdr:row>13</xdr:row>
      <xdr:rowOff>812800</xdr:rowOff>
    </xdr:to>
    <xdr:sp macro="" textlink="">
      <xdr:nvSpPr>
        <xdr:cNvPr id="30" name="Étoile à 5 branches 35"/>
        <xdr:cNvSpPr/>
      </xdr:nvSpPr>
      <xdr:spPr>
        <a:xfrm>
          <a:off x="57473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4</xdr:row>
      <xdr:rowOff>19050</xdr:rowOff>
    </xdr:from>
    <xdr:to>
      <xdr:col>101</xdr:col>
      <xdr:colOff>809625</xdr:colOff>
      <xdr:row>4</xdr:row>
      <xdr:rowOff>812800</xdr:rowOff>
    </xdr:to>
    <xdr:sp macro="" textlink="">
      <xdr:nvSpPr>
        <xdr:cNvPr id="31" name="Étoile à 5 branches 37"/>
        <xdr:cNvSpPr/>
      </xdr:nvSpPr>
      <xdr:spPr>
        <a:xfrm>
          <a:off x="64484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4</xdr:row>
      <xdr:rowOff>19050</xdr:rowOff>
    </xdr:from>
    <xdr:to>
      <xdr:col>107</xdr:col>
      <xdr:colOff>809625</xdr:colOff>
      <xdr:row>4</xdr:row>
      <xdr:rowOff>812800</xdr:rowOff>
    </xdr:to>
    <xdr:sp macro="" textlink="">
      <xdr:nvSpPr>
        <xdr:cNvPr id="32" name="Étoile à 5 branches 38"/>
        <xdr:cNvSpPr/>
      </xdr:nvSpPr>
      <xdr:spPr>
        <a:xfrm>
          <a:off x="68065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13</xdr:row>
      <xdr:rowOff>19050</xdr:rowOff>
    </xdr:from>
    <xdr:to>
      <xdr:col>101</xdr:col>
      <xdr:colOff>809625</xdr:colOff>
      <xdr:row>13</xdr:row>
      <xdr:rowOff>812800</xdr:rowOff>
    </xdr:to>
    <xdr:sp macro="" textlink="">
      <xdr:nvSpPr>
        <xdr:cNvPr id="33" name="Étoile à 5 branches 39"/>
        <xdr:cNvSpPr/>
      </xdr:nvSpPr>
      <xdr:spPr>
        <a:xfrm>
          <a:off x="64484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4</xdr:row>
      <xdr:rowOff>19050</xdr:rowOff>
    </xdr:from>
    <xdr:to>
      <xdr:col>118</xdr:col>
      <xdr:colOff>809625</xdr:colOff>
      <xdr:row>4</xdr:row>
      <xdr:rowOff>812800</xdr:rowOff>
    </xdr:to>
    <xdr:sp macro="" textlink="">
      <xdr:nvSpPr>
        <xdr:cNvPr id="34" name="Étoile à 5 branches 41"/>
        <xdr:cNvSpPr/>
      </xdr:nvSpPr>
      <xdr:spPr>
        <a:xfrm>
          <a:off x="75076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4</xdr:row>
      <xdr:rowOff>19050</xdr:rowOff>
    </xdr:from>
    <xdr:to>
      <xdr:col>112</xdr:col>
      <xdr:colOff>809625</xdr:colOff>
      <xdr:row>4</xdr:row>
      <xdr:rowOff>812800</xdr:rowOff>
    </xdr:to>
    <xdr:sp macro="" textlink="">
      <xdr:nvSpPr>
        <xdr:cNvPr id="35" name="Étoile à 5 branches 42"/>
        <xdr:cNvSpPr/>
      </xdr:nvSpPr>
      <xdr:spPr>
        <a:xfrm>
          <a:off x="71494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4</xdr:row>
      <xdr:rowOff>19050</xdr:rowOff>
    </xdr:from>
    <xdr:to>
      <xdr:col>123</xdr:col>
      <xdr:colOff>809625</xdr:colOff>
      <xdr:row>4</xdr:row>
      <xdr:rowOff>812800</xdr:rowOff>
    </xdr:to>
    <xdr:sp macro="" textlink="">
      <xdr:nvSpPr>
        <xdr:cNvPr id="36" name="Étoile à 5 branches 45"/>
        <xdr:cNvSpPr/>
      </xdr:nvSpPr>
      <xdr:spPr>
        <a:xfrm>
          <a:off x="78505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4</xdr:row>
      <xdr:rowOff>19050</xdr:rowOff>
    </xdr:from>
    <xdr:to>
      <xdr:col>129</xdr:col>
      <xdr:colOff>809625</xdr:colOff>
      <xdr:row>4</xdr:row>
      <xdr:rowOff>812800</xdr:rowOff>
    </xdr:to>
    <xdr:sp macro="" textlink="">
      <xdr:nvSpPr>
        <xdr:cNvPr id="37" name="Étoile à 5 branches 46"/>
        <xdr:cNvSpPr/>
      </xdr:nvSpPr>
      <xdr:spPr>
        <a:xfrm>
          <a:off x="82086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13</xdr:row>
      <xdr:rowOff>19050</xdr:rowOff>
    </xdr:from>
    <xdr:to>
      <xdr:col>123</xdr:col>
      <xdr:colOff>809625</xdr:colOff>
      <xdr:row>13</xdr:row>
      <xdr:rowOff>812800</xdr:rowOff>
    </xdr:to>
    <xdr:sp macro="" textlink="">
      <xdr:nvSpPr>
        <xdr:cNvPr id="38" name="Étoile à 5 branches 47"/>
        <xdr:cNvSpPr/>
      </xdr:nvSpPr>
      <xdr:spPr>
        <a:xfrm>
          <a:off x="78505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13</xdr:row>
      <xdr:rowOff>19050</xdr:rowOff>
    </xdr:from>
    <xdr:to>
      <xdr:col>129</xdr:col>
      <xdr:colOff>809625</xdr:colOff>
      <xdr:row>13</xdr:row>
      <xdr:rowOff>812800</xdr:rowOff>
    </xdr:to>
    <xdr:sp macro="" textlink="">
      <xdr:nvSpPr>
        <xdr:cNvPr id="39" name="Étoile à 5 branches 48"/>
        <xdr:cNvSpPr/>
      </xdr:nvSpPr>
      <xdr:spPr>
        <a:xfrm>
          <a:off x="82086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4</xdr:row>
      <xdr:rowOff>19050</xdr:rowOff>
    </xdr:from>
    <xdr:to>
      <xdr:col>134</xdr:col>
      <xdr:colOff>809625</xdr:colOff>
      <xdr:row>4</xdr:row>
      <xdr:rowOff>812800</xdr:rowOff>
    </xdr:to>
    <xdr:sp macro="" textlink="">
      <xdr:nvSpPr>
        <xdr:cNvPr id="40" name="Étoile à 5 branches 49"/>
        <xdr:cNvSpPr/>
      </xdr:nvSpPr>
      <xdr:spPr>
        <a:xfrm>
          <a:off x="85515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4</xdr:row>
      <xdr:rowOff>19050</xdr:rowOff>
    </xdr:from>
    <xdr:to>
      <xdr:col>140</xdr:col>
      <xdr:colOff>809625</xdr:colOff>
      <xdr:row>4</xdr:row>
      <xdr:rowOff>812800</xdr:rowOff>
    </xdr:to>
    <xdr:sp macro="" textlink="">
      <xdr:nvSpPr>
        <xdr:cNvPr id="41" name="Étoile à 5 branches 50"/>
        <xdr:cNvSpPr/>
      </xdr:nvSpPr>
      <xdr:spPr>
        <a:xfrm>
          <a:off x="89096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4</xdr:row>
      <xdr:rowOff>19050</xdr:rowOff>
    </xdr:from>
    <xdr:to>
      <xdr:col>145</xdr:col>
      <xdr:colOff>809625</xdr:colOff>
      <xdr:row>4</xdr:row>
      <xdr:rowOff>812800</xdr:rowOff>
    </xdr:to>
    <xdr:sp macro="" textlink="">
      <xdr:nvSpPr>
        <xdr:cNvPr id="42" name="Étoile à 5 branches 53"/>
        <xdr:cNvSpPr/>
      </xdr:nvSpPr>
      <xdr:spPr>
        <a:xfrm>
          <a:off x="92525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4</xdr:row>
      <xdr:rowOff>19050</xdr:rowOff>
    </xdr:from>
    <xdr:to>
      <xdr:col>151</xdr:col>
      <xdr:colOff>809625</xdr:colOff>
      <xdr:row>4</xdr:row>
      <xdr:rowOff>812800</xdr:rowOff>
    </xdr:to>
    <xdr:sp macro="" textlink="">
      <xdr:nvSpPr>
        <xdr:cNvPr id="43" name="Étoile à 5 branches 54"/>
        <xdr:cNvSpPr/>
      </xdr:nvSpPr>
      <xdr:spPr>
        <a:xfrm>
          <a:off x="96107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13</xdr:row>
      <xdr:rowOff>19050</xdr:rowOff>
    </xdr:from>
    <xdr:to>
      <xdr:col>145</xdr:col>
      <xdr:colOff>809625</xdr:colOff>
      <xdr:row>13</xdr:row>
      <xdr:rowOff>812800</xdr:rowOff>
    </xdr:to>
    <xdr:sp macro="" textlink="">
      <xdr:nvSpPr>
        <xdr:cNvPr id="44" name="Étoile à 5 branches 55"/>
        <xdr:cNvSpPr/>
      </xdr:nvSpPr>
      <xdr:spPr>
        <a:xfrm>
          <a:off x="92525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4</xdr:row>
      <xdr:rowOff>19050</xdr:rowOff>
    </xdr:from>
    <xdr:to>
      <xdr:col>156</xdr:col>
      <xdr:colOff>809625</xdr:colOff>
      <xdr:row>4</xdr:row>
      <xdr:rowOff>812800</xdr:rowOff>
    </xdr:to>
    <xdr:sp macro="" textlink="">
      <xdr:nvSpPr>
        <xdr:cNvPr id="45" name="Étoile à 5 branches 57"/>
        <xdr:cNvSpPr/>
      </xdr:nvSpPr>
      <xdr:spPr>
        <a:xfrm>
          <a:off x="99536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4</xdr:row>
      <xdr:rowOff>19050</xdr:rowOff>
    </xdr:from>
    <xdr:to>
      <xdr:col>162</xdr:col>
      <xdr:colOff>809625</xdr:colOff>
      <xdr:row>4</xdr:row>
      <xdr:rowOff>812800</xdr:rowOff>
    </xdr:to>
    <xdr:sp macro="" textlink="">
      <xdr:nvSpPr>
        <xdr:cNvPr id="46" name="Étoile à 5 branches 58"/>
        <xdr:cNvSpPr/>
      </xdr:nvSpPr>
      <xdr:spPr>
        <a:xfrm>
          <a:off x="103117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4</xdr:row>
      <xdr:rowOff>19050</xdr:rowOff>
    </xdr:from>
    <xdr:to>
      <xdr:col>167</xdr:col>
      <xdr:colOff>809625</xdr:colOff>
      <xdr:row>4</xdr:row>
      <xdr:rowOff>812800</xdr:rowOff>
    </xdr:to>
    <xdr:sp macro="" textlink="">
      <xdr:nvSpPr>
        <xdr:cNvPr id="47" name="Étoile à 5 branches 61"/>
        <xdr:cNvSpPr/>
      </xdr:nvSpPr>
      <xdr:spPr>
        <a:xfrm>
          <a:off x="106546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4</xdr:row>
      <xdr:rowOff>19050</xdr:rowOff>
    </xdr:from>
    <xdr:to>
      <xdr:col>173</xdr:col>
      <xdr:colOff>809625</xdr:colOff>
      <xdr:row>4</xdr:row>
      <xdr:rowOff>812800</xdr:rowOff>
    </xdr:to>
    <xdr:sp macro="" textlink="">
      <xdr:nvSpPr>
        <xdr:cNvPr id="48" name="Étoile à 5 branches 62"/>
        <xdr:cNvSpPr/>
      </xdr:nvSpPr>
      <xdr:spPr>
        <a:xfrm>
          <a:off x="110128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4</xdr:row>
      <xdr:rowOff>19050</xdr:rowOff>
    </xdr:from>
    <xdr:to>
      <xdr:col>178</xdr:col>
      <xdr:colOff>809625</xdr:colOff>
      <xdr:row>4</xdr:row>
      <xdr:rowOff>812800</xdr:rowOff>
    </xdr:to>
    <xdr:sp macro="" textlink="">
      <xdr:nvSpPr>
        <xdr:cNvPr id="49" name="Étoile à 5 branches 65"/>
        <xdr:cNvSpPr/>
      </xdr:nvSpPr>
      <xdr:spPr>
        <a:xfrm>
          <a:off x="113557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4</xdr:row>
      <xdr:rowOff>19050</xdr:rowOff>
    </xdr:from>
    <xdr:to>
      <xdr:col>184</xdr:col>
      <xdr:colOff>809625</xdr:colOff>
      <xdr:row>4</xdr:row>
      <xdr:rowOff>812800</xdr:rowOff>
    </xdr:to>
    <xdr:sp macro="" textlink="">
      <xdr:nvSpPr>
        <xdr:cNvPr id="50" name="Étoile à 5 branches 66"/>
        <xdr:cNvSpPr/>
      </xdr:nvSpPr>
      <xdr:spPr>
        <a:xfrm>
          <a:off x="117138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13</xdr:row>
      <xdr:rowOff>19050</xdr:rowOff>
    </xdr:from>
    <xdr:to>
      <xdr:col>178</xdr:col>
      <xdr:colOff>809625</xdr:colOff>
      <xdr:row>13</xdr:row>
      <xdr:rowOff>812800</xdr:rowOff>
    </xdr:to>
    <xdr:sp macro="" textlink="">
      <xdr:nvSpPr>
        <xdr:cNvPr id="51" name="Étoile à 5 branches 67"/>
        <xdr:cNvSpPr/>
      </xdr:nvSpPr>
      <xdr:spPr>
        <a:xfrm>
          <a:off x="113557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4</xdr:row>
      <xdr:rowOff>19050</xdr:rowOff>
    </xdr:from>
    <xdr:to>
      <xdr:col>189</xdr:col>
      <xdr:colOff>809625</xdr:colOff>
      <xdr:row>4</xdr:row>
      <xdr:rowOff>812800</xdr:rowOff>
    </xdr:to>
    <xdr:sp macro="" textlink="">
      <xdr:nvSpPr>
        <xdr:cNvPr id="52" name="Étoile à 5 branches 69"/>
        <xdr:cNvSpPr/>
      </xdr:nvSpPr>
      <xdr:spPr>
        <a:xfrm>
          <a:off x="120567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4</xdr:row>
      <xdr:rowOff>19050</xdr:rowOff>
    </xdr:from>
    <xdr:to>
      <xdr:col>195</xdr:col>
      <xdr:colOff>809625</xdr:colOff>
      <xdr:row>4</xdr:row>
      <xdr:rowOff>812800</xdr:rowOff>
    </xdr:to>
    <xdr:sp macro="" textlink="">
      <xdr:nvSpPr>
        <xdr:cNvPr id="53" name="Étoile à 5 branches 70"/>
        <xdr:cNvSpPr/>
      </xdr:nvSpPr>
      <xdr:spPr>
        <a:xfrm>
          <a:off x="124148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13</xdr:row>
      <xdr:rowOff>19050</xdr:rowOff>
    </xdr:from>
    <xdr:to>
      <xdr:col>189</xdr:col>
      <xdr:colOff>809625</xdr:colOff>
      <xdr:row>13</xdr:row>
      <xdr:rowOff>812800</xdr:rowOff>
    </xdr:to>
    <xdr:sp macro="" textlink="">
      <xdr:nvSpPr>
        <xdr:cNvPr id="54" name="Étoile à 5 branches 71"/>
        <xdr:cNvSpPr/>
      </xdr:nvSpPr>
      <xdr:spPr>
        <a:xfrm>
          <a:off x="120567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4</xdr:row>
      <xdr:rowOff>19050</xdr:rowOff>
    </xdr:from>
    <xdr:to>
      <xdr:col>200</xdr:col>
      <xdr:colOff>809625</xdr:colOff>
      <xdr:row>4</xdr:row>
      <xdr:rowOff>812800</xdr:rowOff>
    </xdr:to>
    <xdr:sp macro="" textlink="">
      <xdr:nvSpPr>
        <xdr:cNvPr id="55" name="Étoile à 5 branches 73"/>
        <xdr:cNvSpPr/>
      </xdr:nvSpPr>
      <xdr:spPr>
        <a:xfrm>
          <a:off x="127577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4</xdr:row>
      <xdr:rowOff>19050</xdr:rowOff>
    </xdr:from>
    <xdr:to>
      <xdr:col>206</xdr:col>
      <xdr:colOff>809625</xdr:colOff>
      <xdr:row>4</xdr:row>
      <xdr:rowOff>812800</xdr:rowOff>
    </xdr:to>
    <xdr:sp macro="" textlink="">
      <xdr:nvSpPr>
        <xdr:cNvPr id="56" name="Étoile à 5 branches 74"/>
        <xdr:cNvSpPr/>
      </xdr:nvSpPr>
      <xdr:spPr>
        <a:xfrm>
          <a:off x="131159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13</xdr:row>
      <xdr:rowOff>19050</xdr:rowOff>
    </xdr:from>
    <xdr:to>
      <xdr:col>200</xdr:col>
      <xdr:colOff>809625</xdr:colOff>
      <xdr:row>13</xdr:row>
      <xdr:rowOff>812800</xdr:rowOff>
    </xdr:to>
    <xdr:sp macro="" textlink="">
      <xdr:nvSpPr>
        <xdr:cNvPr id="57" name="Étoile à 5 branches 75"/>
        <xdr:cNvSpPr/>
      </xdr:nvSpPr>
      <xdr:spPr>
        <a:xfrm>
          <a:off x="127577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13</xdr:row>
      <xdr:rowOff>19050</xdr:rowOff>
    </xdr:from>
    <xdr:to>
      <xdr:col>206</xdr:col>
      <xdr:colOff>809625</xdr:colOff>
      <xdr:row>13</xdr:row>
      <xdr:rowOff>812800</xdr:rowOff>
    </xdr:to>
    <xdr:sp macro="" textlink="">
      <xdr:nvSpPr>
        <xdr:cNvPr id="58" name="Étoile à 5 branches 76"/>
        <xdr:cNvSpPr/>
      </xdr:nvSpPr>
      <xdr:spPr>
        <a:xfrm>
          <a:off x="131159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4</xdr:row>
      <xdr:rowOff>19050</xdr:rowOff>
    </xdr:from>
    <xdr:to>
      <xdr:col>211</xdr:col>
      <xdr:colOff>809625</xdr:colOff>
      <xdr:row>4</xdr:row>
      <xdr:rowOff>812800</xdr:rowOff>
    </xdr:to>
    <xdr:sp macro="" textlink="">
      <xdr:nvSpPr>
        <xdr:cNvPr id="59" name="Étoile à 5 branches 77"/>
        <xdr:cNvSpPr/>
      </xdr:nvSpPr>
      <xdr:spPr>
        <a:xfrm>
          <a:off x="134588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4</xdr:row>
      <xdr:rowOff>19050</xdr:rowOff>
    </xdr:from>
    <xdr:to>
      <xdr:col>217</xdr:col>
      <xdr:colOff>809625</xdr:colOff>
      <xdr:row>4</xdr:row>
      <xdr:rowOff>812800</xdr:rowOff>
    </xdr:to>
    <xdr:sp macro="" textlink="">
      <xdr:nvSpPr>
        <xdr:cNvPr id="60" name="Étoile à 5 branches 78"/>
        <xdr:cNvSpPr/>
      </xdr:nvSpPr>
      <xdr:spPr>
        <a:xfrm>
          <a:off x="138169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13</xdr:row>
      <xdr:rowOff>19050</xdr:rowOff>
    </xdr:from>
    <xdr:to>
      <xdr:col>211</xdr:col>
      <xdr:colOff>809625</xdr:colOff>
      <xdr:row>13</xdr:row>
      <xdr:rowOff>812800</xdr:rowOff>
    </xdr:to>
    <xdr:sp macro="" textlink="">
      <xdr:nvSpPr>
        <xdr:cNvPr id="61" name="Étoile à 5 branches 79"/>
        <xdr:cNvSpPr/>
      </xdr:nvSpPr>
      <xdr:spPr>
        <a:xfrm>
          <a:off x="134588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13</xdr:row>
      <xdr:rowOff>19050</xdr:rowOff>
    </xdr:from>
    <xdr:to>
      <xdr:col>217</xdr:col>
      <xdr:colOff>809625</xdr:colOff>
      <xdr:row>13</xdr:row>
      <xdr:rowOff>812800</xdr:rowOff>
    </xdr:to>
    <xdr:sp macro="" textlink="">
      <xdr:nvSpPr>
        <xdr:cNvPr id="62" name="Étoile à 5 branches 80"/>
        <xdr:cNvSpPr/>
      </xdr:nvSpPr>
      <xdr:spPr>
        <a:xfrm>
          <a:off x="138169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4</xdr:row>
      <xdr:rowOff>19050</xdr:rowOff>
    </xdr:from>
    <xdr:to>
      <xdr:col>222</xdr:col>
      <xdr:colOff>809625</xdr:colOff>
      <xdr:row>4</xdr:row>
      <xdr:rowOff>812800</xdr:rowOff>
    </xdr:to>
    <xdr:sp macro="" textlink="">
      <xdr:nvSpPr>
        <xdr:cNvPr id="63" name="Étoile à 5 branches 81"/>
        <xdr:cNvSpPr/>
      </xdr:nvSpPr>
      <xdr:spPr>
        <a:xfrm>
          <a:off x="141598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4</xdr:row>
      <xdr:rowOff>19050</xdr:rowOff>
    </xdr:from>
    <xdr:to>
      <xdr:col>228</xdr:col>
      <xdr:colOff>809625</xdr:colOff>
      <xdr:row>4</xdr:row>
      <xdr:rowOff>812800</xdr:rowOff>
    </xdr:to>
    <xdr:sp macro="" textlink="">
      <xdr:nvSpPr>
        <xdr:cNvPr id="64" name="Étoile à 5 branches 82"/>
        <xdr:cNvSpPr/>
      </xdr:nvSpPr>
      <xdr:spPr>
        <a:xfrm>
          <a:off x="145180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13</xdr:row>
      <xdr:rowOff>19050</xdr:rowOff>
    </xdr:from>
    <xdr:to>
      <xdr:col>222</xdr:col>
      <xdr:colOff>809625</xdr:colOff>
      <xdr:row>13</xdr:row>
      <xdr:rowOff>812800</xdr:rowOff>
    </xdr:to>
    <xdr:sp macro="" textlink="">
      <xdr:nvSpPr>
        <xdr:cNvPr id="65" name="Étoile à 5 branches 83"/>
        <xdr:cNvSpPr/>
      </xdr:nvSpPr>
      <xdr:spPr>
        <a:xfrm>
          <a:off x="141598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13</xdr:row>
      <xdr:rowOff>19050</xdr:rowOff>
    </xdr:from>
    <xdr:to>
      <xdr:col>228</xdr:col>
      <xdr:colOff>809625</xdr:colOff>
      <xdr:row>13</xdr:row>
      <xdr:rowOff>812800</xdr:rowOff>
    </xdr:to>
    <xdr:sp macro="" textlink="">
      <xdr:nvSpPr>
        <xdr:cNvPr id="66" name="Étoile à 5 branches 84"/>
        <xdr:cNvSpPr/>
      </xdr:nvSpPr>
      <xdr:spPr>
        <a:xfrm>
          <a:off x="145180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4</xdr:row>
      <xdr:rowOff>19050</xdr:rowOff>
    </xdr:from>
    <xdr:to>
      <xdr:col>233</xdr:col>
      <xdr:colOff>809625</xdr:colOff>
      <xdr:row>4</xdr:row>
      <xdr:rowOff>812800</xdr:rowOff>
    </xdr:to>
    <xdr:sp macro="" textlink="">
      <xdr:nvSpPr>
        <xdr:cNvPr id="67" name="Étoile à 5 branches 85"/>
        <xdr:cNvSpPr/>
      </xdr:nvSpPr>
      <xdr:spPr>
        <a:xfrm>
          <a:off x="148609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4</xdr:row>
      <xdr:rowOff>19050</xdr:rowOff>
    </xdr:from>
    <xdr:to>
      <xdr:col>239</xdr:col>
      <xdr:colOff>809625</xdr:colOff>
      <xdr:row>4</xdr:row>
      <xdr:rowOff>812800</xdr:rowOff>
    </xdr:to>
    <xdr:sp macro="" textlink="">
      <xdr:nvSpPr>
        <xdr:cNvPr id="68" name="Étoile à 5 branches 86"/>
        <xdr:cNvSpPr/>
      </xdr:nvSpPr>
      <xdr:spPr>
        <a:xfrm>
          <a:off x="152190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13</xdr:row>
      <xdr:rowOff>19050</xdr:rowOff>
    </xdr:from>
    <xdr:to>
      <xdr:col>233</xdr:col>
      <xdr:colOff>809625</xdr:colOff>
      <xdr:row>13</xdr:row>
      <xdr:rowOff>812800</xdr:rowOff>
    </xdr:to>
    <xdr:sp macro="" textlink="">
      <xdr:nvSpPr>
        <xdr:cNvPr id="69" name="Étoile à 5 branches 87"/>
        <xdr:cNvSpPr/>
      </xdr:nvSpPr>
      <xdr:spPr>
        <a:xfrm>
          <a:off x="148609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4</xdr:row>
      <xdr:rowOff>19050</xdr:rowOff>
    </xdr:from>
    <xdr:to>
      <xdr:col>250</xdr:col>
      <xdr:colOff>809625</xdr:colOff>
      <xdr:row>4</xdr:row>
      <xdr:rowOff>812800</xdr:rowOff>
    </xdr:to>
    <xdr:sp macro="" textlink="">
      <xdr:nvSpPr>
        <xdr:cNvPr id="70" name="Étoile à 5 branches 89"/>
        <xdr:cNvSpPr/>
      </xdr:nvSpPr>
      <xdr:spPr>
        <a:xfrm>
          <a:off x="159200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4</xdr:row>
      <xdr:rowOff>19050</xdr:rowOff>
    </xdr:from>
    <xdr:to>
      <xdr:col>244</xdr:col>
      <xdr:colOff>809625</xdr:colOff>
      <xdr:row>4</xdr:row>
      <xdr:rowOff>812800</xdr:rowOff>
    </xdr:to>
    <xdr:sp macro="" textlink="">
      <xdr:nvSpPr>
        <xdr:cNvPr id="71" name="Étoile à 5 branches 90"/>
        <xdr:cNvSpPr/>
      </xdr:nvSpPr>
      <xdr:spPr>
        <a:xfrm>
          <a:off x="155619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13</xdr:row>
      <xdr:rowOff>19050</xdr:rowOff>
    </xdr:from>
    <xdr:to>
      <xdr:col>250</xdr:col>
      <xdr:colOff>809625</xdr:colOff>
      <xdr:row>13</xdr:row>
      <xdr:rowOff>812800</xdr:rowOff>
    </xdr:to>
    <xdr:sp macro="" textlink="">
      <xdr:nvSpPr>
        <xdr:cNvPr id="72" name="Étoile à 5 branches 92"/>
        <xdr:cNvSpPr/>
      </xdr:nvSpPr>
      <xdr:spPr>
        <a:xfrm>
          <a:off x="159200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4</xdr:row>
      <xdr:rowOff>19050</xdr:rowOff>
    </xdr:from>
    <xdr:to>
      <xdr:col>255</xdr:col>
      <xdr:colOff>809625</xdr:colOff>
      <xdr:row>4</xdr:row>
      <xdr:rowOff>812800</xdr:rowOff>
    </xdr:to>
    <xdr:sp macro="" textlink="">
      <xdr:nvSpPr>
        <xdr:cNvPr id="73" name="Étoile à 5 branches 93"/>
        <xdr:cNvSpPr/>
      </xdr:nvSpPr>
      <xdr:spPr>
        <a:xfrm>
          <a:off x="162629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4</xdr:row>
      <xdr:rowOff>19050</xdr:rowOff>
    </xdr:from>
    <xdr:to>
      <xdr:col>261</xdr:col>
      <xdr:colOff>809625</xdr:colOff>
      <xdr:row>4</xdr:row>
      <xdr:rowOff>812800</xdr:rowOff>
    </xdr:to>
    <xdr:sp macro="" textlink="">
      <xdr:nvSpPr>
        <xdr:cNvPr id="74" name="Étoile à 5 branches 94"/>
        <xdr:cNvSpPr/>
      </xdr:nvSpPr>
      <xdr:spPr>
        <a:xfrm>
          <a:off x="166211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13</xdr:row>
      <xdr:rowOff>19050</xdr:rowOff>
    </xdr:from>
    <xdr:to>
      <xdr:col>255</xdr:col>
      <xdr:colOff>809625</xdr:colOff>
      <xdr:row>13</xdr:row>
      <xdr:rowOff>812800</xdr:rowOff>
    </xdr:to>
    <xdr:sp macro="" textlink="">
      <xdr:nvSpPr>
        <xdr:cNvPr id="75" name="Étoile à 5 branches 95"/>
        <xdr:cNvSpPr/>
      </xdr:nvSpPr>
      <xdr:spPr>
        <a:xfrm>
          <a:off x="162629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13</xdr:row>
      <xdr:rowOff>19050</xdr:rowOff>
    </xdr:from>
    <xdr:to>
      <xdr:col>261</xdr:col>
      <xdr:colOff>809625</xdr:colOff>
      <xdr:row>13</xdr:row>
      <xdr:rowOff>812800</xdr:rowOff>
    </xdr:to>
    <xdr:sp macro="" textlink="">
      <xdr:nvSpPr>
        <xdr:cNvPr id="76" name="Étoile à 5 branches 96"/>
        <xdr:cNvSpPr/>
      </xdr:nvSpPr>
      <xdr:spPr>
        <a:xfrm>
          <a:off x="166211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4</xdr:row>
      <xdr:rowOff>19050</xdr:rowOff>
    </xdr:from>
    <xdr:to>
      <xdr:col>266</xdr:col>
      <xdr:colOff>809625</xdr:colOff>
      <xdr:row>4</xdr:row>
      <xdr:rowOff>812800</xdr:rowOff>
    </xdr:to>
    <xdr:sp macro="" textlink="">
      <xdr:nvSpPr>
        <xdr:cNvPr id="77" name="Étoile à 5 branches 97"/>
        <xdr:cNvSpPr/>
      </xdr:nvSpPr>
      <xdr:spPr>
        <a:xfrm>
          <a:off x="169640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4</xdr:row>
      <xdr:rowOff>19050</xdr:rowOff>
    </xdr:from>
    <xdr:to>
      <xdr:col>272</xdr:col>
      <xdr:colOff>809625</xdr:colOff>
      <xdr:row>4</xdr:row>
      <xdr:rowOff>812800</xdr:rowOff>
    </xdr:to>
    <xdr:sp macro="" textlink="">
      <xdr:nvSpPr>
        <xdr:cNvPr id="78" name="Étoile à 5 branches 98"/>
        <xdr:cNvSpPr/>
      </xdr:nvSpPr>
      <xdr:spPr>
        <a:xfrm>
          <a:off x="173221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13</xdr:row>
      <xdr:rowOff>19050</xdr:rowOff>
    </xdr:from>
    <xdr:to>
      <xdr:col>266</xdr:col>
      <xdr:colOff>809625</xdr:colOff>
      <xdr:row>13</xdr:row>
      <xdr:rowOff>812800</xdr:rowOff>
    </xdr:to>
    <xdr:sp macro="" textlink="">
      <xdr:nvSpPr>
        <xdr:cNvPr id="79" name="Étoile à 5 branches 99"/>
        <xdr:cNvSpPr/>
      </xdr:nvSpPr>
      <xdr:spPr>
        <a:xfrm>
          <a:off x="169640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13</xdr:row>
      <xdr:rowOff>19050</xdr:rowOff>
    </xdr:from>
    <xdr:to>
      <xdr:col>272</xdr:col>
      <xdr:colOff>809625</xdr:colOff>
      <xdr:row>13</xdr:row>
      <xdr:rowOff>812800</xdr:rowOff>
    </xdr:to>
    <xdr:sp macro="" textlink="">
      <xdr:nvSpPr>
        <xdr:cNvPr id="80" name="Étoile à 5 branches 100"/>
        <xdr:cNvSpPr/>
      </xdr:nvSpPr>
      <xdr:spPr>
        <a:xfrm>
          <a:off x="173221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13</xdr:row>
      <xdr:rowOff>19050</xdr:rowOff>
    </xdr:from>
    <xdr:to>
      <xdr:col>24</xdr:col>
      <xdr:colOff>809625</xdr:colOff>
      <xdr:row>13</xdr:row>
      <xdr:rowOff>812800</xdr:rowOff>
    </xdr:to>
    <xdr:sp macro="" textlink="">
      <xdr:nvSpPr>
        <xdr:cNvPr id="81" name="Étoile à 5 branches 209"/>
        <xdr:cNvSpPr/>
      </xdr:nvSpPr>
      <xdr:spPr>
        <a:xfrm>
          <a:off x="15411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13</xdr:row>
      <xdr:rowOff>19050</xdr:rowOff>
    </xdr:from>
    <xdr:to>
      <xdr:col>35</xdr:col>
      <xdr:colOff>809625</xdr:colOff>
      <xdr:row>13</xdr:row>
      <xdr:rowOff>812800</xdr:rowOff>
    </xdr:to>
    <xdr:sp macro="" textlink="">
      <xdr:nvSpPr>
        <xdr:cNvPr id="82" name="Étoile à 5 branches 213"/>
        <xdr:cNvSpPr/>
      </xdr:nvSpPr>
      <xdr:spPr>
        <a:xfrm>
          <a:off x="22421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13</xdr:row>
      <xdr:rowOff>19050</xdr:rowOff>
    </xdr:from>
    <xdr:to>
      <xdr:col>41</xdr:col>
      <xdr:colOff>809625</xdr:colOff>
      <xdr:row>13</xdr:row>
      <xdr:rowOff>812800</xdr:rowOff>
    </xdr:to>
    <xdr:sp macro="" textlink="">
      <xdr:nvSpPr>
        <xdr:cNvPr id="83" name="Étoile à 5 branches 214"/>
        <xdr:cNvSpPr/>
      </xdr:nvSpPr>
      <xdr:spPr>
        <a:xfrm>
          <a:off x="26003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13</xdr:row>
      <xdr:rowOff>19050</xdr:rowOff>
    </xdr:from>
    <xdr:to>
      <xdr:col>46</xdr:col>
      <xdr:colOff>809625</xdr:colOff>
      <xdr:row>13</xdr:row>
      <xdr:rowOff>812800</xdr:rowOff>
    </xdr:to>
    <xdr:sp macro="" textlink="">
      <xdr:nvSpPr>
        <xdr:cNvPr id="84" name="Étoile à 5 branches 217"/>
        <xdr:cNvSpPr/>
      </xdr:nvSpPr>
      <xdr:spPr>
        <a:xfrm>
          <a:off x="29432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13</xdr:row>
      <xdr:rowOff>19050</xdr:rowOff>
    </xdr:from>
    <xdr:to>
      <xdr:col>74</xdr:col>
      <xdr:colOff>809625</xdr:colOff>
      <xdr:row>13</xdr:row>
      <xdr:rowOff>812800</xdr:rowOff>
    </xdr:to>
    <xdr:sp macro="" textlink="">
      <xdr:nvSpPr>
        <xdr:cNvPr id="85" name="Étoile à 5 branches 226"/>
        <xdr:cNvSpPr/>
      </xdr:nvSpPr>
      <xdr:spPr>
        <a:xfrm>
          <a:off x="47034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13</xdr:row>
      <xdr:rowOff>19050</xdr:rowOff>
    </xdr:from>
    <xdr:to>
      <xdr:col>79</xdr:col>
      <xdr:colOff>809625</xdr:colOff>
      <xdr:row>13</xdr:row>
      <xdr:rowOff>812800</xdr:rowOff>
    </xdr:to>
    <xdr:sp macro="" textlink="">
      <xdr:nvSpPr>
        <xdr:cNvPr id="86" name="Étoile à 5 branches 230"/>
        <xdr:cNvSpPr/>
      </xdr:nvSpPr>
      <xdr:spPr>
        <a:xfrm>
          <a:off x="50463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13</xdr:row>
      <xdr:rowOff>19050</xdr:rowOff>
    </xdr:from>
    <xdr:to>
      <xdr:col>96</xdr:col>
      <xdr:colOff>809625</xdr:colOff>
      <xdr:row>13</xdr:row>
      <xdr:rowOff>812800</xdr:rowOff>
    </xdr:to>
    <xdr:sp macro="" textlink="">
      <xdr:nvSpPr>
        <xdr:cNvPr id="87" name="Étoile à 5 branches 234"/>
        <xdr:cNvSpPr/>
      </xdr:nvSpPr>
      <xdr:spPr>
        <a:xfrm>
          <a:off x="61055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13</xdr:row>
      <xdr:rowOff>19050</xdr:rowOff>
    </xdr:from>
    <xdr:to>
      <xdr:col>107</xdr:col>
      <xdr:colOff>809625</xdr:colOff>
      <xdr:row>13</xdr:row>
      <xdr:rowOff>812800</xdr:rowOff>
    </xdr:to>
    <xdr:sp macro="" textlink="">
      <xdr:nvSpPr>
        <xdr:cNvPr id="88" name="Étoile à 5 branches 238"/>
        <xdr:cNvSpPr/>
      </xdr:nvSpPr>
      <xdr:spPr>
        <a:xfrm>
          <a:off x="68065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13</xdr:row>
      <xdr:rowOff>19050</xdr:rowOff>
    </xdr:from>
    <xdr:to>
      <xdr:col>118</xdr:col>
      <xdr:colOff>809625</xdr:colOff>
      <xdr:row>13</xdr:row>
      <xdr:rowOff>812800</xdr:rowOff>
    </xdr:to>
    <xdr:sp macro="" textlink="">
      <xdr:nvSpPr>
        <xdr:cNvPr id="89" name="Étoile à 5 branches 241"/>
        <xdr:cNvSpPr/>
      </xdr:nvSpPr>
      <xdr:spPr>
        <a:xfrm>
          <a:off x="75076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13</xdr:row>
      <xdr:rowOff>19050</xdr:rowOff>
    </xdr:from>
    <xdr:to>
      <xdr:col>112</xdr:col>
      <xdr:colOff>809625</xdr:colOff>
      <xdr:row>13</xdr:row>
      <xdr:rowOff>812800</xdr:rowOff>
    </xdr:to>
    <xdr:sp macro="" textlink="">
      <xdr:nvSpPr>
        <xdr:cNvPr id="90" name="Étoile à 5 branches 242"/>
        <xdr:cNvSpPr/>
      </xdr:nvSpPr>
      <xdr:spPr>
        <a:xfrm>
          <a:off x="71494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13</xdr:row>
      <xdr:rowOff>19050</xdr:rowOff>
    </xdr:from>
    <xdr:to>
      <xdr:col>134</xdr:col>
      <xdr:colOff>809625</xdr:colOff>
      <xdr:row>13</xdr:row>
      <xdr:rowOff>812800</xdr:rowOff>
    </xdr:to>
    <xdr:sp macro="" textlink="">
      <xdr:nvSpPr>
        <xdr:cNvPr id="91" name="Étoile à 5 branches 249"/>
        <xdr:cNvSpPr/>
      </xdr:nvSpPr>
      <xdr:spPr>
        <a:xfrm>
          <a:off x="85515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13</xdr:row>
      <xdr:rowOff>19050</xdr:rowOff>
    </xdr:from>
    <xdr:to>
      <xdr:col>140</xdr:col>
      <xdr:colOff>809625</xdr:colOff>
      <xdr:row>13</xdr:row>
      <xdr:rowOff>812800</xdr:rowOff>
    </xdr:to>
    <xdr:sp macro="" textlink="">
      <xdr:nvSpPr>
        <xdr:cNvPr id="92" name="Étoile à 5 branches 250"/>
        <xdr:cNvSpPr/>
      </xdr:nvSpPr>
      <xdr:spPr>
        <a:xfrm>
          <a:off x="89096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13</xdr:row>
      <xdr:rowOff>19050</xdr:rowOff>
    </xdr:from>
    <xdr:to>
      <xdr:col>151</xdr:col>
      <xdr:colOff>809625</xdr:colOff>
      <xdr:row>13</xdr:row>
      <xdr:rowOff>812800</xdr:rowOff>
    </xdr:to>
    <xdr:sp macro="" textlink="">
      <xdr:nvSpPr>
        <xdr:cNvPr id="93" name="Étoile à 5 branches 254"/>
        <xdr:cNvSpPr/>
      </xdr:nvSpPr>
      <xdr:spPr>
        <a:xfrm>
          <a:off x="96107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13</xdr:row>
      <xdr:rowOff>19050</xdr:rowOff>
    </xdr:from>
    <xdr:to>
      <xdr:col>156</xdr:col>
      <xdr:colOff>809625</xdr:colOff>
      <xdr:row>13</xdr:row>
      <xdr:rowOff>812800</xdr:rowOff>
    </xdr:to>
    <xdr:sp macro="" textlink="">
      <xdr:nvSpPr>
        <xdr:cNvPr id="94" name="Étoile à 5 branches 257"/>
        <xdr:cNvSpPr/>
      </xdr:nvSpPr>
      <xdr:spPr>
        <a:xfrm>
          <a:off x="99536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13</xdr:row>
      <xdr:rowOff>19050</xdr:rowOff>
    </xdr:from>
    <xdr:to>
      <xdr:col>162</xdr:col>
      <xdr:colOff>809625</xdr:colOff>
      <xdr:row>13</xdr:row>
      <xdr:rowOff>812800</xdr:rowOff>
    </xdr:to>
    <xdr:sp macro="" textlink="">
      <xdr:nvSpPr>
        <xdr:cNvPr id="95" name="Étoile à 5 branches 258"/>
        <xdr:cNvSpPr/>
      </xdr:nvSpPr>
      <xdr:spPr>
        <a:xfrm>
          <a:off x="103117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13</xdr:row>
      <xdr:rowOff>19050</xdr:rowOff>
    </xdr:from>
    <xdr:to>
      <xdr:col>167</xdr:col>
      <xdr:colOff>809625</xdr:colOff>
      <xdr:row>13</xdr:row>
      <xdr:rowOff>812800</xdr:rowOff>
    </xdr:to>
    <xdr:sp macro="" textlink="">
      <xdr:nvSpPr>
        <xdr:cNvPr id="96" name="Étoile à 5 branches 261"/>
        <xdr:cNvSpPr/>
      </xdr:nvSpPr>
      <xdr:spPr>
        <a:xfrm>
          <a:off x="106546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13</xdr:row>
      <xdr:rowOff>19050</xdr:rowOff>
    </xdr:from>
    <xdr:to>
      <xdr:col>173</xdr:col>
      <xdr:colOff>809625</xdr:colOff>
      <xdr:row>13</xdr:row>
      <xdr:rowOff>812800</xdr:rowOff>
    </xdr:to>
    <xdr:sp macro="" textlink="">
      <xdr:nvSpPr>
        <xdr:cNvPr id="97" name="Étoile à 5 branches 262"/>
        <xdr:cNvSpPr/>
      </xdr:nvSpPr>
      <xdr:spPr>
        <a:xfrm>
          <a:off x="110128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13</xdr:row>
      <xdr:rowOff>19050</xdr:rowOff>
    </xdr:from>
    <xdr:to>
      <xdr:col>184</xdr:col>
      <xdr:colOff>809625</xdr:colOff>
      <xdr:row>13</xdr:row>
      <xdr:rowOff>812800</xdr:rowOff>
    </xdr:to>
    <xdr:sp macro="" textlink="">
      <xdr:nvSpPr>
        <xdr:cNvPr id="98" name="Étoile à 5 branches 266"/>
        <xdr:cNvSpPr/>
      </xdr:nvSpPr>
      <xdr:spPr>
        <a:xfrm>
          <a:off x="117138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13</xdr:row>
      <xdr:rowOff>19050</xdr:rowOff>
    </xdr:from>
    <xdr:to>
      <xdr:col>195</xdr:col>
      <xdr:colOff>809625</xdr:colOff>
      <xdr:row>13</xdr:row>
      <xdr:rowOff>812800</xdr:rowOff>
    </xdr:to>
    <xdr:sp macro="" textlink="">
      <xdr:nvSpPr>
        <xdr:cNvPr id="99" name="Étoile à 5 branches 270"/>
        <xdr:cNvSpPr/>
      </xdr:nvSpPr>
      <xdr:spPr>
        <a:xfrm>
          <a:off x="124148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13</xdr:row>
      <xdr:rowOff>19050</xdr:rowOff>
    </xdr:from>
    <xdr:to>
      <xdr:col>239</xdr:col>
      <xdr:colOff>809625</xdr:colOff>
      <xdr:row>13</xdr:row>
      <xdr:rowOff>812800</xdr:rowOff>
    </xdr:to>
    <xdr:sp macro="" textlink="">
      <xdr:nvSpPr>
        <xdr:cNvPr id="100" name="Étoile à 5 branches 286"/>
        <xdr:cNvSpPr/>
      </xdr:nvSpPr>
      <xdr:spPr>
        <a:xfrm>
          <a:off x="152190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13</xdr:row>
      <xdr:rowOff>19050</xdr:rowOff>
    </xdr:from>
    <xdr:to>
      <xdr:col>244</xdr:col>
      <xdr:colOff>809625</xdr:colOff>
      <xdr:row>13</xdr:row>
      <xdr:rowOff>812800</xdr:rowOff>
    </xdr:to>
    <xdr:sp macro="" textlink="">
      <xdr:nvSpPr>
        <xdr:cNvPr id="101" name="Étoile à 5 branches 290"/>
        <xdr:cNvSpPr/>
      </xdr:nvSpPr>
      <xdr:spPr>
        <a:xfrm>
          <a:off x="155619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31750</xdr:colOff>
      <xdr:row>2</xdr:row>
      <xdr:rowOff>31750</xdr:rowOff>
    </xdr:from>
    <xdr:to>
      <xdr:col>2</xdr:col>
      <xdr:colOff>658150</xdr:colOff>
      <xdr:row>2</xdr:row>
      <xdr:rowOff>139750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0283" y="86148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676274</xdr:colOff>
      <xdr:row>7</xdr:row>
      <xdr:rowOff>34926</xdr:rowOff>
    </xdr:from>
    <xdr:to>
      <xdr:col>3</xdr:col>
      <xdr:colOff>359999</xdr:colOff>
      <xdr:row>8</xdr:row>
      <xdr:rowOff>90126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8824" y="468312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33341</xdr:colOff>
      <xdr:row>2</xdr:row>
      <xdr:rowOff>33341</xdr:rowOff>
    </xdr:from>
    <xdr:to>
      <xdr:col>8</xdr:col>
      <xdr:colOff>659741</xdr:colOff>
      <xdr:row>2</xdr:row>
      <xdr:rowOff>141341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0141" y="96679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33341</xdr:colOff>
      <xdr:row>11</xdr:row>
      <xdr:rowOff>33341</xdr:rowOff>
    </xdr:from>
    <xdr:to>
      <xdr:col>2</xdr:col>
      <xdr:colOff>659741</xdr:colOff>
      <xdr:row>11</xdr:row>
      <xdr:rowOff>141341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91" y="622459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8</xdr:col>
      <xdr:colOff>34932</xdr:colOff>
      <xdr:row>11</xdr:row>
      <xdr:rowOff>34932</xdr:rowOff>
    </xdr:from>
    <xdr:to>
      <xdr:col>8</xdr:col>
      <xdr:colOff>661332</xdr:colOff>
      <xdr:row>11</xdr:row>
      <xdr:rowOff>142932</xdr:rowOff>
    </xdr:to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1732" y="62261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2</xdr:row>
      <xdr:rowOff>33341</xdr:rowOff>
    </xdr:from>
    <xdr:to>
      <xdr:col>13</xdr:col>
      <xdr:colOff>659741</xdr:colOff>
      <xdr:row>2</xdr:row>
      <xdr:rowOff>141341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1516" y="96679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19</xdr:col>
      <xdr:colOff>34932</xdr:colOff>
      <xdr:row>2</xdr:row>
      <xdr:rowOff>34932</xdr:rowOff>
    </xdr:from>
    <xdr:to>
      <xdr:col>19</xdr:col>
      <xdr:colOff>661332</xdr:colOff>
      <xdr:row>2</xdr:row>
      <xdr:rowOff>142932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7357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34932</xdr:colOff>
      <xdr:row>11</xdr:row>
      <xdr:rowOff>34932</xdr:rowOff>
    </xdr:from>
    <xdr:to>
      <xdr:col>13</xdr:col>
      <xdr:colOff>661332</xdr:colOff>
      <xdr:row>11</xdr:row>
      <xdr:rowOff>142932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3107" y="62261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19</xdr:col>
      <xdr:colOff>36523</xdr:colOff>
      <xdr:row>11</xdr:row>
      <xdr:rowOff>36523</xdr:rowOff>
    </xdr:from>
    <xdr:to>
      <xdr:col>19</xdr:col>
      <xdr:colOff>662923</xdr:colOff>
      <xdr:row>11</xdr:row>
      <xdr:rowOff>144523</xdr:rowOff>
    </xdr:to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8948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2</xdr:row>
      <xdr:rowOff>33341</xdr:rowOff>
    </xdr:from>
    <xdr:to>
      <xdr:col>24</xdr:col>
      <xdr:colOff>659741</xdr:colOff>
      <xdr:row>2</xdr:row>
      <xdr:rowOff>141341</xdr:rowOff>
    </xdr:to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97141" y="96679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30</xdr:col>
      <xdr:colOff>34932</xdr:colOff>
      <xdr:row>2</xdr:row>
      <xdr:rowOff>34932</xdr:rowOff>
    </xdr:from>
    <xdr:to>
      <xdr:col>30</xdr:col>
      <xdr:colOff>661332</xdr:colOff>
      <xdr:row>2</xdr:row>
      <xdr:rowOff>142932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2298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24</xdr:col>
      <xdr:colOff>34932</xdr:colOff>
      <xdr:row>11</xdr:row>
      <xdr:rowOff>34932</xdr:rowOff>
    </xdr:from>
    <xdr:to>
      <xdr:col>24</xdr:col>
      <xdr:colOff>661332</xdr:colOff>
      <xdr:row>11</xdr:row>
      <xdr:rowOff>142932</xdr:rowOff>
    </xdr:to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98732" y="62261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30</xdr:col>
      <xdr:colOff>36523</xdr:colOff>
      <xdr:row>11</xdr:row>
      <xdr:rowOff>36523</xdr:rowOff>
    </xdr:from>
    <xdr:to>
      <xdr:col>30</xdr:col>
      <xdr:colOff>662923</xdr:colOff>
      <xdr:row>11</xdr:row>
      <xdr:rowOff>144523</xdr:rowOff>
    </xdr:to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2457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2</xdr:row>
      <xdr:rowOff>33341</xdr:rowOff>
    </xdr:from>
    <xdr:to>
      <xdr:col>35</xdr:col>
      <xdr:colOff>659741</xdr:colOff>
      <xdr:row>2</xdr:row>
      <xdr:rowOff>141341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02766" y="96679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41</xdr:col>
      <xdr:colOff>34932</xdr:colOff>
      <xdr:row>2</xdr:row>
      <xdr:rowOff>34932</xdr:rowOff>
    </xdr:from>
    <xdr:to>
      <xdr:col>41</xdr:col>
      <xdr:colOff>661332</xdr:colOff>
      <xdr:row>2</xdr:row>
      <xdr:rowOff>142932</xdr:rowOff>
    </xdr:to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28607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35</xdr:col>
      <xdr:colOff>34932</xdr:colOff>
      <xdr:row>11</xdr:row>
      <xdr:rowOff>34932</xdr:rowOff>
    </xdr:from>
    <xdr:to>
      <xdr:col>35</xdr:col>
      <xdr:colOff>661332</xdr:colOff>
      <xdr:row>11</xdr:row>
      <xdr:rowOff>142932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04357" y="62261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41</xdr:col>
      <xdr:colOff>36523</xdr:colOff>
      <xdr:row>11</xdr:row>
      <xdr:rowOff>36523</xdr:rowOff>
    </xdr:from>
    <xdr:to>
      <xdr:col>41</xdr:col>
      <xdr:colOff>662923</xdr:colOff>
      <xdr:row>11</xdr:row>
      <xdr:rowOff>144523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30198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2</xdr:row>
      <xdr:rowOff>33341</xdr:rowOff>
    </xdr:from>
    <xdr:to>
      <xdr:col>46</xdr:col>
      <xdr:colOff>659741</xdr:colOff>
      <xdr:row>2</xdr:row>
      <xdr:rowOff>141341</xdr:rowOff>
    </xdr:to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08391" y="96679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52</xdr:col>
      <xdr:colOff>34932</xdr:colOff>
      <xdr:row>2</xdr:row>
      <xdr:rowOff>34932</xdr:rowOff>
    </xdr:from>
    <xdr:to>
      <xdr:col>52</xdr:col>
      <xdr:colOff>661332</xdr:colOff>
      <xdr:row>2</xdr:row>
      <xdr:rowOff>142932</xdr:rowOff>
    </xdr:to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3423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46</xdr:col>
      <xdr:colOff>34932</xdr:colOff>
      <xdr:row>11</xdr:row>
      <xdr:rowOff>34932</xdr:rowOff>
    </xdr:from>
    <xdr:to>
      <xdr:col>46</xdr:col>
      <xdr:colOff>661332</xdr:colOff>
      <xdr:row>11</xdr:row>
      <xdr:rowOff>142932</xdr:rowOff>
    </xdr:to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09982" y="62261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52</xdr:col>
      <xdr:colOff>36523</xdr:colOff>
      <xdr:row>11</xdr:row>
      <xdr:rowOff>36523</xdr:rowOff>
    </xdr:from>
    <xdr:to>
      <xdr:col>52</xdr:col>
      <xdr:colOff>662923</xdr:colOff>
      <xdr:row>11</xdr:row>
      <xdr:rowOff>144523</xdr:rowOff>
    </xdr:to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3582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2</xdr:row>
      <xdr:rowOff>33341</xdr:rowOff>
    </xdr:from>
    <xdr:to>
      <xdr:col>57</xdr:col>
      <xdr:colOff>659741</xdr:colOff>
      <xdr:row>2</xdr:row>
      <xdr:rowOff>141341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14016" y="96679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63</xdr:col>
      <xdr:colOff>34932</xdr:colOff>
      <xdr:row>2</xdr:row>
      <xdr:rowOff>34932</xdr:rowOff>
    </xdr:from>
    <xdr:to>
      <xdr:col>63</xdr:col>
      <xdr:colOff>661332</xdr:colOff>
      <xdr:row>2</xdr:row>
      <xdr:rowOff>142932</xdr:rowOff>
    </xdr:to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9857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57</xdr:col>
      <xdr:colOff>34932</xdr:colOff>
      <xdr:row>11</xdr:row>
      <xdr:rowOff>34932</xdr:rowOff>
    </xdr:from>
    <xdr:to>
      <xdr:col>57</xdr:col>
      <xdr:colOff>661332</xdr:colOff>
      <xdr:row>11</xdr:row>
      <xdr:rowOff>142932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15607" y="62261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63</xdr:col>
      <xdr:colOff>36523</xdr:colOff>
      <xdr:row>11</xdr:row>
      <xdr:rowOff>36523</xdr:rowOff>
    </xdr:from>
    <xdr:to>
      <xdr:col>63</xdr:col>
      <xdr:colOff>662923</xdr:colOff>
      <xdr:row>11</xdr:row>
      <xdr:rowOff>144523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41448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68</xdr:col>
      <xdr:colOff>34932</xdr:colOff>
      <xdr:row>2</xdr:row>
      <xdr:rowOff>34932</xdr:rowOff>
    </xdr:from>
    <xdr:to>
      <xdr:col>68</xdr:col>
      <xdr:colOff>661332</xdr:colOff>
      <xdr:row>2</xdr:row>
      <xdr:rowOff>142932</xdr:rowOff>
    </xdr:to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2123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74</xdr:col>
      <xdr:colOff>36523</xdr:colOff>
      <xdr:row>2</xdr:row>
      <xdr:rowOff>36523</xdr:rowOff>
    </xdr:from>
    <xdr:to>
      <xdr:col>74</xdr:col>
      <xdr:colOff>662923</xdr:colOff>
      <xdr:row>2</xdr:row>
      <xdr:rowOff>144523</xdr:rowOff>
    </xdr:to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47073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68</xdr:col>
      <xdr:colOff>36523</xdr:colOff>
      <xdr:row>11</xdr:row>
      <xdr:rowOff>36523</xdr:rowOff>
    </xdr:from>
    <xdr:to>
      <xdr:col>68</xdr:col>
      <xdr:colOff>662923</xdr:colOff>
      <xdr:row>11</xdr:row>
      <xdr:rowOff>144523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2282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74</xdr:col>
      <xdr:colOff>38114</xdr:colOff>
      <xdr:row>11</xdr:row>
      <xdr:rowOff>38114</xdr:rowOff>
    </xdr:from>
    <xdr:to>
      <xdr:col>74</xdr:col>
      <xdr:colOff>664514</xdr:colOff>
      <xdr:row>11</xdr:row>
      <xdr:rowOff>146114</xdr:rowOff>
    </xdr:to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48664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79</xdr:col>
      <xdr:colOff>34932</xdr:colOff>
      <xdr:row>2</xdr:row>
      <xdr:rowOff>34932</xdr:rowOff>
    </xdr:from>
    <xdr:to>
      <xdr:col>79</xdr:col>
      <xdr:colOff>661332</xdr:colOff>
      <xdr:row>2</xdr:row>
      <xdr:rowOff>142932</xdr:rowOff>
    </xdr:to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26857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85</xdr:col>
      <xdr:colOff>36523</xdr:colOff>
      <xdr:row>2</xdr:row>
      <xdr:rowOff>36523</xdr:rowOff>
    </xdr:from>
    <xdr:to>
      <xdr:col>85</xdr:col>
      <xdr:colOff>662923</xdr:colOff>
      <xdr:row>2</xdr:row>
      <xdr:rowOff>144523</xdr:rowOff>
    </xdr:to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52698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79</xdr:col>
      <xdr:colOff>36523</xdr:colOff>
      <xdr:row>11</xdr:row>
      <xdr:rowOff>36523</xdr:rowOff>
    </xdr:from>
    <xdr:to>
      <xdr:col>79</xdr:col>
      <xdr:colOff>662923</xdr:colOff>
      <xdr:row>11</xdr:row>
      <xdr:rowOff>144523</xdr:rowOff>
    </xdr:to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28448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85</xdr:col>
      <xdr:colOff>38114</xdr:colOff>
      <xdr:row>11</xdr:row>
      <xdr:rowOff>38114</xdr:rowOff>
    </xdr:from>
    <xdr:to>
      <xdr:col>85</xdr:col>
      <xdr:colOff>664514</xdr:colOff>
      <xdr:row>11</xdr:row>
      <xdr:rowOff>146114</xdr:rowOff>
    </xdr:to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54289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90</xdr:col>
      <xdr:colOff>34932</xdr:colOff>
      <xdr:row>2</xdr:row>
      <xdr:rowOff>34932</xdr:rowOff>
    </xdr:from>
    <xdr:to>
      <xdr:col>90</xdr:col>
      <xdr:colOff>661332</xdr:colOff>
      <xdr:row>2</xdr:row>
      <xdr:rowOff>142932</xdr:rowOff>
    </xdr:to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3248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96</xdr:col>
      <xdr:colOff>36523</xdr:colOff>
      <xdr:row>2</xdr:row>
      <xdr:rowOff>36523</xdr:rowOff>
    </xdr:from>
    <xdr:to>
      <xdr:col>96</xdr:col>
      <xdr:colOff>662923</xdr:colOff>
      <xdr:row>2</xdr:row>
      <xdr:rowOff>144523</xdr:rowOff>
    </xdr:to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58323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90</xdr:col>
      <xdr:colOff>36523</xdr:colOff>
      <xdr:row>11</xdr:row>
      <xdr:rowOff>36523</xdr:rowOff>
    </xdr:from>
    <xdr:to>
      <xdr:col>90</xdr:col>
      <xdr:colOff>662923</xdr:colOff>
      <xdr:row>11</xdr:row>
      <xdr:rowOff>144523</xdr:rowOff>
    </xdr:to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3407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96</xdr:col>
      <xdr:colOff>38114</xdr:colOff>
      <xdr:row>11</xdr:row>
      <xdr:rowOff>38114</xdr:rowOff>
    </xdr:from>
    <xdr:to>
      <xdr:col>96</xdr:col>
      <xdr:colOff>664514</xdr:colOff>
      <xdr:row>11</xdr:row>
      <xdr:rowOff>146114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59914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34932</xdr:colOff>
      <xdr:row>2</xdr:row>
      <xdr:rowOff>34932</xdr:rowOff>
    </xdr:from>
    <xdr:to>
      <xdr:col>101</xdr:col>
      <xdr:colOff>661332</xdr:colOff>
      <xdr:row>2</xdr:row>
      <xdr:rowOff>142932</xdr:rowOff>
    </xdr:to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8107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36523</xdr:colOff>
      <xdr:row>2</xdr:row>
      <xdr:rowOff>36523</xdr:rowOff>
    </xdr:from>
    <xdr:to>
      <xdr:col>107</xdr:col>
      <xdr:colOff>662923</xdr:colOff>
      <xdr:row>2</xdr:row>
      <xdr:rowOff>144523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63948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36523</xdr:colOff>
      <xdr:row>11</xdr:row>
      <xdr:rowOff>36523</xdr:rowOff>
    </xdr:from>
    <xdr:to>
      <xdr:col>101</xdr:col>
      <xdr:colOff>662923</xdr:colOff>
      <xdr:row>11</xdr:row>
      <xdr:rowOff>144523</xdr:rowOff>
    </xdr:to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9698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38114</xdr:colOff>
      <xdr:row>11</xdr:row>
      <xdr:rowOff>38114</xdr:rowOff>
    </xdr:from>
    <xdr:to>
      <xdr:col>107</xdr:col>
      <xdr:colOff>664514</xdr:colOff>
      <xdr:row>11</xdr:row>
      <xdr:rowOff>146114</xdr:rowOff>
    </xdr:to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65539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2</xdr:row>
      <xdr:rowOff>33341</xdr:rowOff>
    </xdr:from>
    <xdr:to>
      <xdr:col>112</xdr:col>
      <xdr:colOff>659741</xdr:colOff>
      <xdr:row>2</xdr:row>
      <xdr:rowOff>141341</xdr:rowOff>
    </xdr:to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42141" y="96679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34932</xdr:colOff>
      <xdr:row>2</xdr:row>
      <xdr:rowOff>34932</xdr:rowOff>
    </xdr:from>
    <xdr:to>
      <xdr:col>118</xdr:col>
      <xdr:colOff>661332</xdr:colOff>
      <xdr:row>2</xdr:row>
      <xdr:rowOff>142932</xdr:rowOff>
    </xdr:to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98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34932</xdr:colOff>
      <xdr:row>11</xdr:row>
      <xdr:rowOff>34932</xdr:rowOff>
    </xdr:from>
    <xdr:to>
      <xdr:col>112</xdr:col>
      <xdr:colOff>661332</xdr:colOff>
      <xdr:row>11</xdr:row>
      <xdr:rowOff>142932</xdr:rowOff>
    </xdr:to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43732" y="62261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36523</xdr:colOff>
      <xdr:row>11</xdr:row>
      <xdr:rowOff>36523</xdr:rowOff>
    </xdr:from>
    <xdr:to>
      <xdr:col>118</xdr:col>
      <xdr:colOff>662923</xdr:colOff>
      <xdr:row>11</xdr:row>
      <xdr:rowOff>144523</xdr:rowOff>
    </xdr:to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957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34932</xdr:colOff>
      <xdr:row>2</xdr:row>
      <xdr:rowOff>34932</xdr:rowOff>
    </xdr:from>
    <xdr:to>
      <xdr:col>123</xdr:col>
      <xdr:colOff>661332</xdr:colOff>
      <xdr:row>2</xdr:row>
      <xdr:rowOff>142932</xdr:rowOff>
    </xdr:to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9357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36523</xdr:colOff>
      <xdr:row>2</xdr:row>
      <xdr:rowOff>36523</xdr:rowOff>
    </xdr:from>
    <xdr:to>
      <xdr:col>129</xdr:col>
      <xdr:colOff>662923</xdr:colOff>
      <xdr:row>2</xdr:row>
      <xdr:rowOff>144523</xdr:rowOff>
    </xdr:to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75198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36523</xdr:colOff>
      <xdr:row>11</xdr:row>
      <xdr:rowOff>36523</xdr:rowOff>
    </xdr:from>
    <xdr:to>
      <xdr:col>123</xdr:col>
      <xdr:colOff>662923</xdr:colOff>
      <xdr:row>11</xdr:row>
      <xdr:rowOff>144523</xdr:rowOff>
    </xdr:to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50948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38114</xdr:colOff>
      <xdr:row>11</xdr:row>
      <xdr:rowOff>38114</xdr:rowOff>
    </xdr:from>
    <xdr:to>
      <xdr:col>129</xdr:col>
      <xdr:colOff>664514</xdr:colOff>
      <xdr:row>11</xdr:row>
      <xdr:rowOff>146114</xdr:rowOff>
    </xdr:to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76789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34932</xdr:colOff>
      <xdr:row>2</xdr:row>
      <xdr:rowOff>34932</xdr:rowOff>
    </xdr:from>
    <xdr:to>
      <xdr:col>134</xdr:col>
      <xdr:colOff>661332</xdr:colOff>
      <xdr:row>2</xdr:row>
      <xdr:rowOff>142932</xdr:rowOff>
    </xdr:to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5498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36523</xdr:colOff>
      <xdr:row>2</xdr:row>
      <xdr:rowOff>36523</xdr:rowOff>
    </xdr:from>
    <xdr:to>
      <xdr:col>140</xdr:col>
      <xdr:colOff>662923</xdr:colOff>
      <xdr:row>2</xdr:row>
      <xdr:rowOff>144523</xdr:rowOff>
    </xdr:to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80823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36523</xdr:colOff>
      <xdr:row>11</xdr:row>
      <xdr:rowOff>36523</xdr:rowOff>
    </xdr:from>
    <xdr:to>
      <xdr:col>134</xdr:col>
      <xdr:colOff>662923</xdr:colOff>
      <xdr:row>11</xdr:row>
      <xdr:rowOff>144523</xdr:rowOff>
    </xdr:to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5657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38114</xdr:colOff>
      <xdr:row>11</xdr:row>
      <xdr:rowOff>38114</xdr:rowOff>
    </xdr:from>
    <xdr:to>
      <xdr:col>140</xdr:col>
      <xdr:colOff>664514</xdr:colOff>
      <xdr:row>11</xdr:row>
      <xdr:rowOff>146114</xdr:rowOff>
    </xdr:to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82414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34932</xdr:colOff>
      <xdr:row>2</xdr:row>
      <xdr:rowOff>34932</xdr:rowOff>
    </xdr:from>
    <xdr:to>
      <xdr:col>145</xdr:col>
      <xdr:colOff>661332</xdr:colOff>
      <xdr:row>2</xdr:row>
      <xdr:rowOff>142932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60607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36523</xdr:colOff>
      <xdr:row>2</xdr:row>
      <xdr:rowOff>36523</xdr:rowOff>
    </xdr:from>
    <xdr:to>
      <xdr:col>151</xdr:col>
      <xdr:colOff>662923</xdr:colOff>
      <xdr:row>2</xdr:row>
      <xdr:rowOff>144523</xdr:rowOff>
    </xdr:to>
    <xdr:pic>
      <xdr:nvPicPr>
        <xdr:cNvPr id="156" name="Picture 1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86448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36523</xdr:colOff>
      <xdr:row>11</xdr:row>
      <xdr:rowOff>36523</xdr:rowOff>
    </xdr:from>
    <xdr:to>
      <xdr:col>145</xdr:col>
      <xdr:colOff>662923</xdr:colOff>
      <xdr:row>11</xdr:row>
      <xdr:rowOff>144523</xdr:rowOff>
    </xdr:to>
    <xdr:pic>
      <xdr:nvPicPr>
        <xdr:cNvPr id="157" name="Picture 1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62198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38114</xdr:colOff>
      <xdr:row>11</xdr:row>
      <xdr:rowOff>38114</xdr:rowOff>
    </xdr:from>
    <xdr:to>
      <xdr:col>151</xdr:col>
      <xdr:colOff>664514</xdr:colOff>
      <xdr:row>11</xdr:row>
      <xdr:rowOff>146114</xdr:rowOff>
    </xdr:to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88039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34932</xdr:colOff>
      <xdr:row>2</xdr:row>
      <xdr:rowOff>34932</xdr:rowOff>
    </xdr:from>
    <xdr:to>
      <xdr:col>156</xdr:col>
      <xdr:colOff>661332</xdr:colOff>
      <xdr:row>2</xdr:row>
      <xdr:rowOff>142932</xdr:rowOff>
    </xdr:to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6623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36523</xdr:colOff>
      <xdr:row>2</xdr:row>
      <xdr:rowOff>36523</xdr:rowOff>
    </xdr:from>
    <xdr:to>
      <xdr:col>162</xdr:col>
      <xdr:colOff>662923</xdr:colOff>
      <xdr:row>2</xdr:row>
      <xdr:rowOff>144523</xdr:rowOff>
    </xdr:to>
    <xdr:pic>
      <xdr:nvPicPr>
        <xdr:cNvPr id="160" name="Picture 1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92073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36523</xdr:colOff>
      <xdr:row>11</xdr:row>
      <xdr:rowOff>36523</xdr:rowOff>
    </xdr:from>
    <xdr:to>
      <xdr:col>156</xdr:col>
      <xdr:colOff>662923</xdr:colOff>
      <xdr:row>11</xdr:row>
      <xdr:rowOff>144523</xdr:rowOff>
    </xdr:to>
    <xdr:pic>
      <xdr:nvPicPr>
        <xdr:cNvPr id="161" name="Picture 1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6782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38114</xdr:colOff>
      <xdr:row>11</xdr:row>
      <xdr:rowOff>38114</xdr:rowOff>
    </xdr:from>
    <xdr:to>
      <xdr:col>162</xdr:col>
      <xdr:colOff>664514</xdr:colOff>
      <xdr:row>11</xdr:row>
      <xdr:rowOff>146114</xdr:rowOff>
    </xdr:to>
    <xdr:pic>
      <xdr:nvPicPr>
        <xdr:cNvPr id="162" name="Picture 1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93664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2</xdr:row>
      <xdr:rowOff>33339</xdr:rowOff>
    </xdr:from>
    <xdr:to>
      <xdr:col>167</xdr:col>
      <xdr:colOff>659741</xdr:colOff>
      <xdr:row>2</xdr:row>
      <xdr:rowOff>141339</xdr:rowOff>
    </xdr:to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70266" y="966789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34932</xdr:colOff>
      <xdr:row>2</xdr:row>
      <xdr:rowOff>34930</xdr:rowOff>
    </xdr:from>
    <xdr:to>
      <xdr:col>173</xdr:col>
      <xdr:colOff>661332</xdr:colOff>
      <xdr:row>2</xdr:row>
      <xdr:rowOff>142930</xdr:rowOff>
    </xdr:to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496107" y="96838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34932</xdr:colOff>
      <xdr:row>11</xdr:row>
      <xdr:rowOff>34930</xdr:rowOff>
    </xdr:from>
    <xdr:to>
      <xdr:col>167</xdr:col>
      <xdr:colOff>661332</xdr:colOff>
      <xdr:row>11</xdr:row>
      <xdr:rowOff>142930</xdr:rowOff>
    </xdr:to>
    <xdr:pic>
      <xdr:nvPicPr>
        <xdr:cNvPr id="165" name="Picture 1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71857" y="622618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36523</xdr:colOff>
      <xdr:row>11</xdr:row>
      <xdr:rowOff>36521</xdr:rowOff>
    </xdr:from>
    <xdr:to>
      <xdr:col>173</xdr:col>
      <xdr:colOff>662923</xdr:colOff>
      <xdr:row>11</xdr:row>
      <xdr:rowOff>144521</xdr:rowOff>
    </xdr:to>
    <xdr:pic>
      <xdr:nvPicPr>
        <xdr:cNvPr id="166" name="Picture 1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497698" y="622777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34932</xdr:colOff>
      <xdr:row>2</xdr:row>
      <xdr:rowOff>34930</xdr:rowOff>
    </xdr:from>
    <xdr:to>
      <xdr:col>178</xdr:col>
      <xdr:colOff>661332</xdr:colOff>
      <xdr:row>2</xdr:row>
      <xdr:rowOff>142930</xdr:rowOff>
    </xdr:to>
    <xdr:pic>
      <xdr:nvPicPr>
        <xdr:cNvPr id="167" name="Picture 1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77482" y="96838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36523</xdr:colOff>
      <xdr:row>2</xdr:row>
      <xdr:rowOff>36521</xdr:rowOff>
    </xdr:from>
    <xdr:to>
      <xdr:col>184</xdr:col>
      <xdr:colOff>662923</xdr:colOff>
      <xdr:row>2</xdr:row>
      <xdr:rowOff>144521</xdr:rowOff>
    </xdr:to>
    <xdr:pic>
      <xdr:nvPicPr>
        <xdr:cNvPr id="168" name="Picture 1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03323" y="96997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36523</xdr:colOff>
      <xdr:row>11</xdr:row>
      <xdr:rowOff>36521</xdr:rowOff>
    </xdr:from>
    <xdr:to>
      <xdr:col>178</xdr:col>
      <xdr:colOff>662923</xdr:colOff>
      <xdr:row>11</xdr:row>
      <xdr:rowOff>144521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79073" y="622777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38114</xdr:colOff>
      <xdr:row>11</xdr:row>
      <xdr:rowOff>38112</xdr:rowOff>
    </xdr:from>
    <xdr:to>
      <xdr:col>184</xdr:col>
      <xdr:colOff>664514</xdr:colOff>
      <xdr:row>11</xdr:row>
      <xdr:rowOff>146112</xdr:rowOff>
    </xdr:to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04914" y="622936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34932</xdr:colOff>
      <xdr:row>2</xdr:row>
      <xdr:rowOff>34930</xdr:rowOff>
    </xdr:from>
    <xdr:to>
      <xdr:col>189</xdr:col>
      <xdr:colOff>661332</xdr:colOff>
      <xdr:row>2</xdr:row>
      <xdr:rowOff>142930</xdr:rowOff>
    </xdr:to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83107" y="96838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36523</xdr:colOff>
      <xdr:row>2</xdr:row>
      <xdr:rowOff>36521</xdr:rowOff>
    </xdr:from>
    <xdr:to>
      <xdr:col>195</xdr:col>
      <xdr:colOff>662923</xdr:colOff>
      <xdr:row>2</xdr:row>
      <xdr:rowOff>144521</xdr:rowOff>
    </xdr:to>
    <xdr:pic>
      <xdr:nvPicPr>
        <xdr:cNvPr id="172" name="Picture 1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08948" y="96997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36523</xdr:colOff>
      <xdr:row>11</xdr:row>
      <xdr:rowOff>36521</xdr:rowOff>
    </xdr:from>
    <xdr:to>
      <xdr:col>189</xdr:col>
      <xdr:colOff>662923</xdr:colOff>
      <xdr:row>11</xdr:row>
      <xdr:rowOff>144521</xdr:rowOff>
    </xdr:to>
    <xdr:pic>
      <xdr:nvPicPr>
        <xdr:cNvPr id="173" name="Picture 1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84698" y="622777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38114</xdr:colOff>
      <xdr:row>11</xdr:row>
      <xdr:rowOff>38112</xdr:rowOff>
    </xdr:from>
    <xdr:to>
      <xdr:col>195</xdr:col>
      <xdr:colOff>664514</xdr:colOff>
      <xdr:row>11</xdr:row>
      <xdr:rowOff>146112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10539" y="622936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34932</xdr:colOff>
      <xdr:row>2</xdr:row>
      <xdr:rowOff>34930</xdr:rowOff>
    </xdr:from>
    <xdr:to>
      <xdr:col>200</xdr:col>
      <xdr:colOff>661332</xdr:colOff>
      <xdr:row>2</xdr:row>
      <xdr:rowOff>142930</xdr:rowOff>
    </xdr:to>
    <xdr:pic>
      <xdr:nvPicPr>
        <xdr:cNvPr id="175" name="Picture 1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88732" y="96838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36523</xdr:colOff>
      <xdr:row>2</xdr:row>
      <xdr:rowOff>36521</xdr:rowOff>
    </xdr:from>
    <xdr:to>
      <xdr:col>206</xdr:col>
      <xdr:colOff>662923</xdr:colOff>
      <xdr:row>2</xdr:row>
      <xdr:rowOff>144521</xdr:rowOff>
    </xdr:to>
    <xdr:pic>
      <xdr:nvPicPr>
        <xdr:cNvPr id="176" name="Picture 1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14573" y="96997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36523</xdr:colOff>
      <xdr:row>11</xdr:row>
      <xdr:rowOff>36521</xdr:rowOff>
    </xdr:from>
    <xdr:to>
      <xdr:col>200</xdr:col>
      <xdr:colOff>662923</xdr:colOff>
      <xdr:row>11</xdr:row>
      <xdr:rowOff>144521</xdr:rowOff>
    </xdr:to>
    <xdr:pic>
      <xdr:nvPicPr>
        <xdr:cNvPr id="177" name="Picture 1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90323" y="622777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38114</xdr:colOff>
      <xdr:row>11</xdr:row>
      <xdr:rowOff>38112</xdr:rowOff>
    </xdr:from>
    <xdr:to>
      <xdr:col>206</xdr:col>
      <xdr:colOff>664514</xdr:colOff>
      <xdr:row>11</xdr:row>
      <xdr:rowOff>146112</xdr:rowOff>
    </xdr:to>
    <xdr:pic>
      <xdr:nvPicPr>
        <xdr:cNvPr id="178" name="Picture 1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16164" y="622936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34932</xdr:colOff>
      <xdr:row>2</xdr:row>
      <xdr:rowOff>34930</xdr:rowOff>
    </xdr:from>
    <xdr:to>
      <xdr:col>211</xdr:col>
      <xdr:colOff>661332</xdr:colOff>
      <xdr:row>2</xdr:row>
      <xdr:rowOff>142930</xdr:rowOff>
    </xdr:to>
    <xdr:pic>
      <xdr:nvPicPr>
        <xdr:cNvPr id="179" name="Picture 1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94357" y="96838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36523</xdr:colOff>
      <xdr:row>2</xdr:row>
      <xdr:rowOff>36521</xdr:rowOff>
    </xdr:from>
    <xdr:to>
      <xdr:col>217</xdr:col>
      <xdr:colOff>662923</xdr:colOff>
      <xdr:row>2</xdr:row>
      <xdr:rowOff>144521</xdr:rowOff>
    </xdr:to>
    <xdr:pic>
      <xdr:nvPicPr>
        <xdr:cNvPr id="180" name="Picture 1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20198" y="96997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36523</xdr:colOff>
      <xdr:row>11</xdr:row>
      <xdr:rowOff>36521</xdr:rowOff>
    </xdr:from>
    <xdr:to>
      <xdr:col>211</xdr:col>
      <xdr:colOff>662923</xdr:colOff>
      <xdr:row>11</xdr:row>
      <xdr:rowOff>144521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95948" y="622777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38114</xdr:colOff>
      <xdr:row>11</xdr:row>
      <xdr:rowOff>38112</xdr:rowOff>
    </xdr:from>
    <xdr:to>
      <xdr:col>217</xdr:col>
      <xdr:colOff>664514</xdr:colOff>
      <xdr:row>11</xdr:row>
      <xdr:rowOff>146112</xdr:rowOff>
    </xdr:to>
    <xdr:pic>
      <xdr:nvPicPr>
        <xdr:cNvPr id="182" name="Picture 1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21789" y="622936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2</xdr:row>
      <xdr:rowOff>33341</xdr:rowOff>
    </xdr:from>
    <xdr:to>
      <xdr:col>222</xdr:col>
      <xdr:colOff>659741</xdr:colOff>
      <xdr:row>2</xdr:row>
      <xdr:rowOff>141341</xdr:rowOff>
    </xdr:to>
    <xdr:pic>
      <xdr:nvPicPr>
        <xdr:cNvPr id="183" name="Picture 1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498391" y="966791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34932</xdr:colOff>
      <xdr:row>2</xdr:row>
      <xdr:rowOff>34932</xdr:rowOff>
    </xdr:from>
    <xdr:to>
      <xdr:col>228</xdr:col>
      <xdr:colOff>661332</xdr:colOff>
      <xdr:row>2</xdr:row>
      <xdr:rowOff>142932</xdr:rowOff>
    </xdr:to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02423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34932</xdr:colOff>
      <xdr:row>11</xdr:row>
      <xdr:rowOff>34932</xdr:rowOff>
    </xdr:from>
    <xdr:to>
      <xdr:col>222</xdr:col>
      <xdr:colOff>661332</xdr:colOff>
      <xdr:row>11</xdr:row>
      <xdr:rowOff>142932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499982" y="62261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36523</xdr:colOff>
      <xdr:row>11</xdr:row>
      <xdr:rowOff>36523</xdr:rowOff>
    </xdr:from>
    <xdr:to>
      <xdr:col>228</xdr:col>
      <xdr:colOff>662923</xdr:colOff>
      <xdr:row>11</xdr:row>
      <xdr:rowOff>144523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02582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34932</xdr:colOff>
      <xdr:row>2</xdr:row>
      <xdr:rowOff>34932</xdr:rowOff>
    </xdr:from>
    <xdr:to>
      <xdr:col>233</xdr:col>
      <xdr:colOff>661332</xdr:colOff>
      <xdr:row>2</xdr:row>
      <xdr:rowOff>142932</xdr:rowOff>
    </xdr:to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405607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36523</xdr:colOff>
      <xdr:row>2</xdr:row>
      <xdr:rowOff>36523</xdr:rowOff>
    </xdr:from>
    <xdr:to>
      <xdr:col>239</xdr:col>
      <xdr:colOff>662923</xdr:colOff>
      <xdr:row>2</xdr:row>
      <xdr:rowOff>144523</xdr:rowOff>
    </xdr:to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931448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36523</xdr:colOff>
      <xdr:row>11</xdr:row>
      <xdr:rowOff>36523</xdr:rowOff>
    </xdr:from>
    <xdr:to>
      <xdr:col>233</xdr:col>
      <xdr:colOff>662923</xdr:colOff>
      <xdr:row>11</xdr:row>
      <xdr:rowOff>144523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407198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38114</xdr:colOff>
      <xdr:row>11</xdr:row>
      <xdr:rowOff>38114</xdr:rowOff>
    </xdr:from>
    <xdr:to>
      <xdr:col>239</xdr:col>
      <xdr:colOff>664514</xdr:colOff>
      <xdr:row>11</xdr:row>
      <xdr:rowOff>146114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933039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34932</xdr:colOff>
      <xdr:row>2</xdr:row>
      <xdr:rowOff>34932</xdr:rowOff>
    </xdr:from>
    <xdr:to>
      <xdr:col>244</xdr:col>
      <xdr:colOff>661332</xdr:colOff>
      <xdr:row>2</xdr:row>
      <xdr:rowOff>142932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1123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36523</xdr:colOff>
      <xdr:row>2</xdr:row>
      <xdr:rowOff>36523</xdr:rowOff>
    </xdr:from>
    <xdr:to>
      <xdr:col>250</xdr:col>
      <xdr:colOff>662923</xdr:colOff>
      <xdr:row>2</xdr:row>
      <xdr:rowOff>144523</xdr:rowOff>
    </xdr:to>
    <xdr:pic>
      <xdr:nvPicPr>
        <xdr:cNvPr id="192" name="Picture 1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37073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36523</xdr:colOff>
      <xdr:row>11</xdr:row>
      <xdr:rowOff>36523</xdr:rowOff>
    </xdr:from>
    <xdr:to>
      <xdr:col>244</xdr:col>
      <xdr:colOff>662923</xdr:colOff>
      <xdr:row>11</xdr:row>
      <xdr:rowOff>144523</xdr:rowOff>
    </xdr:to>
    <xdr:pic>
      <xdr:nvPicPr>
        <xdr:cNvPr id="193" name="Picture 1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1282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38114</xdr:colOff>
      <xdr:row>11</xdr:row>
      <xdr:rowOff>38114</xdr:rowOff>
    </xdr:from>
    <xdr:to>
      <xdr:col>250</xdr:col>
      <xdr:colOff>664514</xdr:colOff>
      <xdr:row>11</xdr:row>
      <xdr:rowOff>146114</xdr:rowOff>
    </xdr:to>
    <xdr:pic>
      <xdr:nvPicPr>
        <xdr:cNvPr id="194" name="Picture 1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38664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34932</xdr:colOff>
      <xdr:row>2</xdr:row>
      <xdr:rowOff>34932</xdr:rowOff>
    </xdr:from>
    <xdr:to>
      <xdr:col>255</xdr:col>
      <xdr:colOff>661332</xdr:colOff>
      <xdr:row>2</xdr:row>
      <xdr:rowOff>142932</xdr:rowOff>
    </xdr:to>
    <xdr:pic>
      <xdr:nvPicPr>
        <xdr:cNvPr id="195" name="Picture 1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216857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36523</xdr:colOff>
      <xdr:row>2</xdr:row>
      <xdr:rowOff>36523</xdr:rowOff>
    </xdr:from>
    <xdr:to>
      <xdr:col>261</xdr:col>
      <xdr:colOff>662923</xdr:colOff>
      <xdr:row>2</xdr:row>
      <xdr:rowOff>144523</xdr:rowOff>
    </xdr:to>
    <xdr:pic>
      <xdr:nvPicPr>
        <xdr:cNvPr id="196" name="Picture 1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742698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36523</xdr:colOff>
      <xdr:row>11</xdr:row>
      <xdr:rowOff>36523</xdr:rowOff>
    </xdr:from>
    <xdr:to>
      <xdr:col>255</xdr:col>
      <xdr:colOff>662923</xdr:colOff>
      <xdr:row>11</xdr:row>
      <xdr:rowOff>144523</xdr:rowOff>
    </xdr:to>
    <xdr:pic>
      <xdr:nvPicPr>
        <xdr:cNvPr id="197" name="Picture 1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218448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38114</xdr:colOff>
      <xdr:row>11</xdr:row>
      <xdr:rowOff>38114</xdr:rowOff>
    </xdr:from>
    <xdr:to>
      <xdr:col>261</xdr:col>
      <xdr:colOff>664514</xdr:colOff>
      <xdr:row>11</xdr:row>
      <xdr:rowOff>146114</xdr:rowOff>
    </xdr:to>
    <xdr:pic>
      <xdr:nvPicPr>
        <xdr:cNvPr id="198" name="Picture 1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744289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34932</xdr:colOff>
      <xdr:row>2</xdr:row>
      <xdr:rowOff>34932</xdr:rowOff>
    </xdr:from>
    <xdr:to>
      <xdr:col>266</xdr:col>
      <xdr:colOff>661332</xdr:colOff>
      <xdr:row>2</xdr:row>
      <xdr:rowOff>142932</xdr:rowOff>
    </xdr:to>
    <xdr:pic>
      <xdr:nvPicPr>
        <xdr:cNvPr id="199" name="Picture 1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122482" y="968382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36523</xdr:colOff>
      <xdr:row>2</xdr:row>
      <xdr:rowOff>36523</xdr:rowOff>
    </xdr:from>
    <xdr:to>
      <xdr:col>272</xdr:col>
      <xdr:colOff>662923</xdr:colOff>
      <xdr:row>2</xdr:row>
      <xdr:rowOff>144523</xdr:rowOff>
    </xdr:to>
    <xdr:pic>
      <xdr:nvPicPr>
        <xdr:cNvPr id="200" name="Picture 1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648323" y="9699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36523</xdr:colOff>
      <xdr:row>11</xdr:row>
      <xdr:rowOff>36523</xdr:rowOff>
    </xdr:from>
    <xdr:to>
      <xdr:col>266</xdr:col>
      <xdr:colOff>662923</xdr:colOff>
      <xdr:row>11</xdr:row>
      <xdr:rowOff>144523</xdr:rowOff>
    </xdr:to>
    <xdr:pic>
      <xdr:nvPicPr>
        <xdr:cNvPr id="201" name="Picture 2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124073" y="6227773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38114</xdr:colOff>
      <xdr:row>11</xdr:row>
      <xdr:rowOff>38114</xdr:rowOff>
    </xdr:from>
    <xdr:to>
      <xdr:col>272</xdr:col>
      <xdr:colOff>664514</xdr:colOff>
      <xdr:row>11</xdr:row>
      <xdr:rowOff>146114</xdr:rowOff>
    </xdr:to>
    <xdr:pic>
      <xdr:nvPicPr>
        <xdr:cNvPr id="202" name="Picture 2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649914" y="6229364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33341</xdr:rowOff>
    </xdr:from>
    <xdr:to>
      <xdr:col>9</xdr:col>
      <xdr:colOff>360000</xdr:colOff>
      <xdr:row>8</xdr:row>
      <xdr:rowOff>88541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53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34924</xdr:rowOff>
    </xdr:from>
    <xdr:to>
      <xdr:col>3</xdr:col>
      <xdr:colOff>360000</xdr:colOff>
      <xdr:row>17</xdr:row>
      <xdr:rowOff>90124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8825" y="994092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16</xdr:row>
      <xdr:rowOff>33339</xdr:rowOff>
    </xdr:from>
    <xdr:to>
      <xdr:col>9</xdr:col>
      <xdr:colOff>360001</xdr:colOff>
      <xdr:row>17</xdr:row>
      <xdr:rowOff>88539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53076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</xdr:row>
      <xdr:rowOff>34925</xdr:rowOff>
    </xdr:from>
    <xdr:to>
      <xdr:col>14</xdr:col>
      <xdr:colOff>360000</xdr:colOff>
      <xdr:row>8</xdr:row>
      <xdr:rowOff>90125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4450" y="46831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1</xdr:colOff>
      <xdr:row>7</xdr:row>
      <xdr:rowOff>33340</xdr:rowOff>
    </xdr:from>
    <xdr:to>
      <xdr:col>20</xdr:col>
      <xdr:colOff>360001</xdr:colOff>
      <xdr:row>8</xdr:row>
      <xdr:rowOff>88540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1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</xdr:colOff>
      <xdr:row>16</xdr:row>
      <xdr:rowOff>34923</xdr:rowOff>
    </xdr:from>
    <xdr:to>
      <xdr:col>14</xdr:col>
      <xdr:colOff>360001</xdr:colOff>
      <xdr:row>17</xdr:row>
      <xdr:rowOff>90123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4451" y="994092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</xdr:colOff>
      <xdr:row>16</xdr:row>
      <xdr:rowOff>33338</xdr:rowOff>
    </xdr:from>
    <xdr:to>
      <xdr:col>20</xdr:col>
      <xdr:colOff>360002</xdr:colOff>
      <xdr:row>17</xdr:row>
      <xdr:rowOff>88538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2" y="9939338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7</xdr:row>
      <xdr:rowOff>34926</xdr:rowOff>
    </xdr:from>
    <xdr:to>
      <xdr:col>25</xdr:col>
      <xdr:colOff>360000</xdr:colOff>
      <xdr:row>8</xdr:row>
      <xdr:rowOff>90126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0075" y="468312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31</xdr:col>
      <xdr:colOff>1</xdr:colOff>
      <xdr:row>7</xdr:row>
      <xdr:rowOff>33341</xdr:rowOff>
    </xdr:from>
    <xdr:to>
      <xdr:col>31</xdr:col>
      <xdr:colOff>360001</xdr:colOff>
      <xdr:row>8</xdr:row>
      <xdr:rowOff>88541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64326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1</xdr:colOff>
      <xdr:row>16</xdr:row>
      <xdr:rowOff>34924</xdr:rowOff>
    </xdr:from>
    <xdr:to>
      <xdr:col>25</xdr:col>
      <xdr:colOff>360001</xdr:colOff>
      <xdr:row>17</xdr:row>
      <xdr:rowOff>90124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0076" y="994092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31</xdr:col>
      <xdr:colOff>2</xdr:colOff>
      <xdr:row>16</xdr:row>
      <xdr:rowOff>33339</xdr:rowOff>
    </xdr:from>
    <xdr:to>
      <xdr:col>31</xdr:col>
      <xdr:colOff>360002</xdr:colOff>
      <xdr:row>17</xdr:row>
      <xdr:rowOff>88539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64327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7</xdr:row>
      <xdr:rowOff>34926</xdr:rowOff>
    </xdr:from>
    <xdr:to>
      <xdr:col>36</xdr:col>
      <xdr:colOff>360000</xdr:colOff>
      <xdr:row>8</xdr:row>
      <xdr:rowOff>90126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45700" y="468312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42</xdr:col>
      <xdr:colOff>1</xdr:colOff>
      <xdr:row>7</xdr:row>
      <xdr:rowOff>33341</xdr:rowOff>
    </xdr:from>
    <xdr:to>
      <xdr:col>42</xdr:col>
      <xdr:colOff>360001</xdr:colOff>
      <xdr:row>8</xdr:row>
      <xdr:rowOff>88541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9951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1</xdr:colOff>
      <xdr:row>16</xdr:row>
      <xdr:rowOff>34924</xdr:rowOff>
    </xdr:from>
    <xdr:to>
      <xdr:col>36</xdr:col>
      <xdr:colOff>360001</xdr:colOff>
      <xdr:row>17</xdr:row>
      <xdr:rowOff>90124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45701" y="994092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42</xdr:col>
      <xdr:colOff>2</xdr:colOff>
      <xdr:row>16</xdr:row>
      <xdr:rowOff>33339</xdr:rowOff>
    </xdr:from>
    <xdr:to>
      <xdr:col>42</xdr:col>
      <xdr:colOff>360002</xdr:colOff>
      <xdr:row>17</xdr:row>
      <xdr:rowOff>88539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9952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7</xdr:row>
      <xdr:rowOff>34926</xdr:rowOff>
    </xdr:from>
    <xdr:to>
      <xdr:col>47</xdr:col>
      <xdr:colOff>360000</xdr:colOff>
      <xdr:row>8</xdr:row>
      <xdr:rowOff>90126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51325" y="468312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53</xdr:col>
      <xdr:colOff>1</xdr:colOff>
      <xdr:row>7</xdr:row>
      <xdr:rowOff>33341</xdr:rowOff>
    </xdr:from>
    <xdr:to>
      <xdr:col>53</xdr:col>
      <xdr:colOff>360001</xdr:colOff>
      <xdr:row>8</xdr:row>
      <xdr:rowOff>88541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75576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47</xdr:col>
      <xdr:colOff>1</xdr:colOff>
      <xdr:row>16</xdr:row>
      <xdr:rowOff>34924</xdr:rowOff>
    </xdr:from>
    <xdr:to>
      <xdr:col>47</xdr:col>
      <xdr:colOff>360001</xdr:colOff>
      <xdr:row>17</xdr:row>
      <xdr:rowOff>90124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51326" y="994092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53</xdr:col>
      <xdr:colOff>2</xdr:colOff>
      <xdr:row>16</xdr:row>
      <xdr:rowOff>33339</xdr:rowOff>
    </xdr:from>
    <xdr:to>
      <xdr:col>53</xdr:col>
      <xdr:colOff>360002</xdr:colOff>
      <xdr:row>17</xdr:row>
      <xdr:rowOff>88539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75577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7</xdr:row>
      <xdr:rowOff>34927</xdr:rowOff>
    </xdr:from>
    <xdr:to>
      <xdr:col>58</xdr:col>
      <xdr:colOff>360000</xdr:colOff>
      <xdr:row>8</xdr:row>
      <xdr:rowOff>90127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56950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1</xdr:colOff>
      <xdr:row>7</xdr:row>
      <xdr:rowOff>33342</xdr:rowOff>
    </xdr:from>
    <xdr:to>
      <xdr:col>64</xdr:col>
      <xdr:colOff>360001</xdr:colOff>
      <xdr:row>8</xdr:row>
      <xdr:rowOff>88542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81201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58</xdr:col>
      <xdr:colOff>1</xdr:colOff>
      <xdr:row>16</xdr:row>
      <xdr:rowOff>34925</xdr:rowOff>
    </xdr:from>
    <xdr:to>
      <xdr:col>58</xdr:col>
      <xdr:colOff>360001</xdr:colOff>
      <xdr:row>17</xdr:row>
      <xdr:rowOff>90125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56951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2</xdr:colOff>
      <xdr:row>16</xdr:row>
      <xdr:rowOff>33340</xdr:rowOff>
    </xdr:from>
    <xdr:to>
      <xdr:col>64</xdr:col>
      <xdr:colOff>360002</xdr:colOff>
      <xdr:row>17</xdr:row>
      <xdr:rowOff>88540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81202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69</xdr:col>
      <xdr:colOff>1</xdr:colOff>
      <xdr:row>7</xdr:row>
      <xdr:rowOff>34926</xdr:rowOff>
    </xdr:from>
    <xdr:to>
      <xdr:col>69</xdr:col>
      <xdr:colOff>360001</xdr:colOff>
      <xdr:row>8</xdr:row>
      <xdr:rowOff>90126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62576" y="468312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75</xdr:col>
      <xdr:colOff>2</xdr:colOff>
      <xdr:row>7</xdr:row>
      <xdr:rowOff>33341</xdr:rowOff>
    </xdr:from>
    <xdr:to>
      <xdr:col>75</xdr:col>
      <xdr:colOff>360002</xdr:colOff>
      <xdr:row>8</xdr:row>
      <xdr:rowOff>88541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86827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69</xdr:col>
      <xdr:colOff>2</xdr:colOff>
      <xdr:row>16</xdr:row>
      <xdr:rowOff>34924</xdr:rowOff>
    </xdr:from>
    <xdr:to>
      <xdr:col>69</xdr:col>
      <xdr:colOff>360002</xdr:colOff>
      <xdr:row>17</xdr:row>
      <xdr:rowOff>90124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62577" y="994092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75</xdr:col>
      <xdr:colOff>3</xdr:colOff>
      <xdr:row>16</xdr:row>
      <xdr:rowOff>33339</xdr:rowOff>
    </xdr:from>
    <xdr:to>
      <xdr:col>75</xdr:col>
      <xdr:colOff>360003</xdr:colOff>
      <xdr:row>17</xdr:row>
      <xdr:rowOff>88539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86828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80</xdr:col>
      <xdr:colOff>1</xdr:colOff>
      <xdr:row>7</xdr:row>
      <xdr:rowOff>34927</xdr:rowOff>
    </xdr:from>
    <xdr:to>
      <xdr:col>80</xdr:col>
      <xdr:colOff>360001</xdr:colOff>
      <xdr:row>8</xdr:row>
      <xdr:rowOff>90127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68201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86</xdr:col>
      <xdr:colOff>2</xdr:colOff>
      <xdr:row>7</xdr:row>
      <xdr:rowOff>33342</xdr:rowOff>
    </xdr:from>
    <xdr:to>
      <xdr:col>86</xdr:col>
      <xdr:colOff>360002</xdr:colOff>
      <xdr:row>8</xdr:row>
      <xdr:rowOff>88542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92452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80</xdr:col>
      <xdr:colOff>2</xdr:colOff>
      <xdr:row>16</xdr:row>
      <xdr:rowOff>34925</xdr:rowOff>
    </xdr:from>
    <xdr:to>
      <xdr:col>80</xdr:col>
      <xdr:colOff>360002</xdr:colOff>
      <xdr:row>17</xdr:row>
      <xdr:rowOff>90125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68202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86</xdr:col>
      <xdr:colOff>3</xdr:colOff>
      <xdr:row>16</xdr:row>
      <xdr:rowOff>33340</xdr:rowOff>
    </xdr:from>
    <xdr:to>
      <xdr:col>86</xdr:col>
      <xdr:colOff>360003</xdr:colOff>
      <xdr:row>17</xdr:row>
      <xdr:rowOff>88540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92453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91</xdr:col>
      <xdr:colOff>1</xdr:colOff>
      <xdr:row>7</xdr:row>
      <xdr:rowOff>34927</xdr:rowOff>
    </xdr:from>
    <xdr:to>
      <xdr:col>91</xdr:col>
      <xdr:colOff>360001</xdr:colOff>
      <xdr:row>8</xdr:row>
      <xdr:rowOff>90127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73826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97</xdr:col>
      <xdr:colOff>2</xdr:colOff>
      <xdr:row>7</xdr:row>
      <xdr:rowOff>33342</xdr:rowOff>
    </xdr:from>
    <xdr:to>
      <xdr:col>97</xdr:col>
      <xdr:colOff>360002</xdr:colOff>
      <xdr:row>8</xdr:row>
      <xdr:rowOff>88542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98077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91</xdr:col>
      <xdr:colOff>2</xdr:colOff>
      <xdr:row>16</xdr:row>
      <xdr:rowOff>34925</xdr:rowOff>
    </xdr:from>
    <xdr:to>
      <xdr:col>91</xdr:col>
      <xdr:colOff>360002</xdr:colOff>
      <xdr:row>17</xdr:row>
      <xdr:rowOff>90125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73827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97</xdr:col>
      <xdr:colOff>3</xdr:colOff>
      <xdr:row>16</xdr:row>
      <xdr:rowOff>33340</xdr:rowOff>
    </xdr:from>
    <xdr:to>
      <xdr:col>97</xdr:col>
      <xdr:colOff>360003</xdr:colOff>
      <xdr:row>17</xdr:row>
      <xdr:rowOff>88540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98078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1</xdr:colOff>
      <xdr:row>7</xdr:row>
      <xdr:rowOff>34927</xdr:rowOff>
    </xdr:from>
    <xdr:to>
      <xdr:col>102</xdr:col>
      <xdr:colOff>360001</xdr:colOff>
      <xdr:row>8</xdr:row>
      <xdr:rowOff>90127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79451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2</xdr:colOff>
      <xdr:row>7</xdr:row>
      <xdr:rowOff>33342</xdr:rowOff>
    </xdr:from>
    <xdr:to>
      <xdr:col>108</xdr:col>
      <xdr:colOff>360002</xdr:colOff>
      <xdr:row>8</xdr:row>
      <xdr:rowOff>88542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03702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2</xdr:colOff>
      <xdr:row>16</xdr:row>
      <xdr:rowOff>34925</xdr:rowOff>
    </xdr:from>
    <xdr:to>
      <xdr:col>102</xdr:col>
      <xdr:colOff>360002</xdr:colOff>
      <xdr:row>17</xdr:row>
      <xdr:rowOff>90125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79452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</xdr:colOff>
      <xdr:row>16</xdr:row>
      <xdr:rowOff>33340</xdr:rowOff>
    </xdr:from>
    <xdr:to>
      <xdr:col>108</xdr:col>
      <xdr:colOff>360003</xdr:colOff>
      <xdr:row>17</xdr:row>
      <xdr:rowOff>88540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03703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7</xdr:row>
      <xdr:rowOff>34927</xdr:rowOff>
    </xdr:from>
    <xdr:to>
      <xdr:col>113</xdr:col>
      <xdr:colOff>360000</xdr:colOff>
      <xdr:row>8</xdr:row>
      <xdr:rowOff>90127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085075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1</xdr:colOff>
      <xdr:row>7</xdr:row>
      <xdr:rowOff>33342</xdr:rowOff>
    </xdr:from>
    <xdr:to>
      <xdr:col>119</xdr:col>
      <xdr:colOff>360001</xdr:colOff>
      <xdr:row>8</xdr:row>
      <xdr:rowOff>88542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09326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1</xdr:colOff>
      <xdr:row>16</xdr:row>
      <xdr:rowOff>34925</xdr:rowOff>
    </xdr:from>
    <xdr:to>
      <xdr:col>113</xdr:col>
      <xdr:colOff>360001</xdr:colOff>
      <xdr:row>17</xdr:row>
      <xdr:rowOff>90125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085076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2</xdr:colOff>
      <xdr:row>16</xdr:row>
      <xdr:rowOff>33340</xdr:rowOff>
    </xdr:from>
    <xdr:to>
      <xdr:col>119</xdr:col>
      <xdr:colOff>360002</xdr:colOff>
      <xdr:row>17</xdr:row>
      <xdr:rowOff>88540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09327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1</xdr:colOff>
      <xdr:row>7</xdr:row>
      <xdr:rowOff>34926</xdr:rowOff>
    </xdr:from>
    <xdr:to>
      <xdr:col>124</xdr:col>
      <xdr:colOff>360001</xdr:colOff>
      <xdr:row>8</xdr:row>
      <xdr:rowOff>90126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90701" y="468312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2</xdr:colOff>
      <xdr:row>7</xdr:row>
      <xdr:rowOff>33341</xdr:rowOff>
    </xdr:from>
    <xdr:to>
      <xdr:col>130</xdr:col>
      <xdr:colOff>360002</xdr:colOff>
      <xdr:row>8</xdr:row>
      <xdr:rowOff>88541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14952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2</xdr:colOff>
      <xdr:row>16</xdr:row>
      <xdr:rowOff>34924</xdr:rowOff>
    </xdr:from>
    <xdr:to>
      <xdr:col>124</xdr:col>
      <xdr:colOff>360002</xdr:colOff>
      <xdr:row>17</xdr:row>
      <xdr:rowOff>90124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90702" y="994092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3</xdr:colOff>
      <xdr:row>16</xdr:row>
      <xdr:rowOff>33339</xdr:rowOff>
    </xdr:from>
    <xdr:to>
      <xdr:col>130</xdr:col>
      <xdr:colOff>360003</xdr:colOff>
      <xdr:row>17</xdr:row>
      <xdr:rowOff>88539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14953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1</xdr:colOff>
      <xdr:row>7</xdr:row>
      <xdr:rowOff>34927</xdr:rowOff>
    </xdr:from>
    <xdr:to>
      <xdr:col>135</xdr:col>
      <xdr:colOff>360001</xdr:colOff>
      <xdr:row>8</xdr:row>
      <xdr:rowOff>90127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96326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2</xdr:colOff>
      <xdr:row>7</xdr:row>
      <xdr:rowOff>33342</xdr:rowOff>
    </xdr:from>
    <xdr:to>
      <xdr:col>141</xdr:col>
      <xdr:colOff>360002</xdr:colOff>
      <xdr:row>8</xdr:row>
      <xdr:rowOff>88542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20577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2</xdr:colOff>
      <xdr:row>16</xdr:row>
      <xdr:rowOff>34925</xdr:rowOff>
    </xdr:from>
    <xdr:to>
      <xdr:col>135</xdr:col>
      <xdr:colOff>360002</xdr:colOff>
      <xdr:row>17</xdr:row>
      <xdr:rowOff>90125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96327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3</xdr:colOff>
      <xdr:row>16</xdr:row>
      <xdr:rowOff>33340</xdr:rowOff>
    </xdr:from>
    <xdr:to>
      <xdr:col>141</xdr:col>
      <xdr:colOff>360003</xdr:colOff>
      <xdr:row>17</xdr:row>
      <xdr:rowOff>88540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20578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1</xdr:colOff>
      <xdr:row>7</xdr:row>
      <xdr:rowOff>34927</xdr:rowOff>
    </xdr:from>
    <xdr:to>
      <xdr:col>146</xdr:col>
      <xdr:colOff>360001</xdr:colOff>
      <xdr:row>8</xdr:row>
      <xdr:rowOff>90127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01951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2</xdr:colOff>
      <xdr:row>7</xdr:row>
      <xdr:rowOff>33342</xdr:rowOff>
    </xdr:from>
    <xdr:to>
      <xdr:col>152</xdr:col>
      <xdr:colOff>360002</xdr:colOff>
      <xdr:row>8</xdr:row>
      <xdr:rowOff>88542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26202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2</xdr:colOff>
      <xdr:row>16</xdr:row>
      <xdr:rowOff>34925</xdr:rowOff>
    </xdr:from>
    <xdr:to>
      <xdr:col>146</xdr:col>
      <xdr:colOff>360002</xdr:colOff>
      <xdr:row>17</xdr:row>
      <xdr:rowOff>90125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01952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3</xdr:colOff>
      <xdr:row>16</xdr:row>
      <xdr:rowOff>33340</xdr:rowOff>
    </xdr:from>
    <xdr:to>
      <xdr:col>152</xdr:col>
      <xdr:colOff>360003</xdr:colOff>
      <xdr:row>17</xdr:row>
      <xdr:rowOff>88540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26203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1</xdr:colOff>
      <xdr:row>7</xdr:row>
      <xdr:rowOff>34927</xdr:rowOff>
    </xdr:from>
    <xdr:to>
      <xdr:col>157</xdr:col>
      <xdr:colOff>360001</xdr:colOff>
      <xdr:row>8</xdr:row>
      <xdr:rowOff>90127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07576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2</xdr:colOff>
      <xdr:row>7</xdr:row>
      <xdr:rowOff>33342</xdr:rowOff>
    </xdr:from>
    <xdr:to>
      <xdr:col>163</xdr:col>
      <xdr:colOff>360002</xdr:colOff>
      <xdr:row>8</xdr:row>
      <xdr:rowOff>88542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31827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2</xdr:colOff>
      <xdr:row>16</xdr:row>
      <xdr:rowOff>34925</xdr:rowOff>
    </xdr:from>
    <xdr:to>
      <xdr:col>157</xdr:col>
      <xdr:colOff>360002</xdr:colOff>
      <xdr:row>17</xdr:row>
      <xdr:rowOff>90125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07577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3</xdr:colOff>
      <xdr:row>16</xdr:row>
      <xdr:rowOff>33340</xdr:rowOff>
    </xdr:from>
    <xdr:to>
      <xdr:col>163</xdr:col>
      <xdr:colOff>360003</xdr:colOff>
      <xdr:row>17</xdr:row>
      <xdr:rowOff>88540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31828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7</xdr:row>
      <xdr:rowOff>34927</xdr:rowOff>
    </xdr:from>
    <xdr:to>
      <xdr:col>168</xdr:col>
      <xdr:colOff>360000</xdr:colOff>
      <xdr:row>8</xdr:row>
      <xdr:rowOff>90127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13200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1</xdr:colOff>
      <xdr:row>7</xdr:row>
      <xdr:rowOff>33342</xdr:rowOff>
    </xdr:from>
    <xdr:to>
      <xdr:col>174</xdr:col>
      <xdr:colOff>360001</xdr:colOff>
      <xdr:row>8</xdr:row>
      <xdr:rowOff>88542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37451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1</xdr:colOff>
      <xdr:row>16</xdr:row>
      <xdr:rowOff>34925</xdr:rowOff>
    </xdr:from>
    <xdr:to>
      <xdr:col>168</xdr:col>
      <xdr:colOff>360001</xdr:colOff>
      <xdr:row>17</xdr:row>
      <xdr:rowOff>90125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13201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2</xdr:colOff>
      <xdr:row>16</xdr:row>
      <xdr:rowOff>33340</xdr:rowOff>
    </xdr:from>
    <xdr:to>
      <xdr:col>174</xdr:col>
      <xdr:colOff>360002</xdr:colOff>
      <xdr:row>17</xdr:row>
      <xdr:rowOff>88540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37452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1</xdr:colOff>
      <xdr:row>7</xdr:row>
      <xdr:rowOff>34926</xdr:rowOff>
    </xdr:from>
    <xdr:to>
      <xdr:col>179</xdr:col>
      <xdr:colOff>360001</xdr:colOff>
      <xdr:row>8</xdr:row>
      <xdr:rowOff>90126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18826" y="468312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2</xdr:colOff>
      <xdr:row>7</xdr:row>
      <xdr:rowOff>33341</xdr:rowOff>
    </xdr:from>
    <xdr:to>
      <xdr:col>185</xdr:col>
      <xdr:colOff>360002</xdr:colOff>
      <xdr:row>8</xdr:row>
      <xdr:rowOff>88541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043077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2</xdr:colOff>
      <xdr:row>16</xdr:row>
      <xdr:rowOff>34924</xdr:rowOff>
    </xdr:from>
    <xdr:to>
      <xdr:col>179</xdr:col>
      <xdr:colOff>360002</xdr:colOff>
      <xdr:row>17</xdr:row>
      <xdr:rowOff>90124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18827" y="994092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3</xdr:colOff>
      <xdr:row>16</xdr:row>
      <xdr:rowOff>33339</xdr:rowOff>
    </xdr:from>
    <xdr:to>
      <xdr:col>185</xdr:col>
      <xdr:colOff>360003</xdr:colOff>
      <xdr:row>17</xdr:row>
      <xdr:rowOff>88539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043078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1</xdr:colOff>
      <xdr:row>7</xdr:row>
      <xdr:rowOff>34927</xdr:rowOff>
    </xdr:from>
    <xdr:to>
      <xdr:col>190</xdr:col>
      <xdr:colOff>360001</xdr:colOff>
      <xdr:row>8</xdr:row>
      <xdr:rowOff>90127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424451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2</xdr:colOff>
      <xdr:row>7</xdr:row>
      <xdr:rowOff>33342</xdr:rowOff>
    </xdr:from>
    <xdr:to>
      <xdr:col>196</xdr:col>
      <xdr:colOff>360002</xdr:colOff>
      <xdr:row>8</xdr:row>
      <xdr:rowOff>88542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948702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2</xdr:colOff>
      <xdr:row>16</xdr:row>
      <xdr:rowOff>34925</xdr:rowOff>
    </xdr:from>
    <xdr:to>
      <xdr:col>190</xdr:col>
      <xdr:colOff>360002</xdr:colOff>
      <xdr:row>17</xdr:row>
      <xdr:rowOff>90125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424452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3</xdr:colOff>
      <xdr:row>16</xdr:row>
      <xdr:rowOff>33340</xdr:rowOff>
    </xdr:from>
    <xdr:to>
      <xdr:col>196</xdr:col>
      <xdr:colOff>360003</xdr:colOff>
      <xdr:row>17</xdr:row>
      <xdr:rowOff>88540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948703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1</xdr:colOff>
      <xdr:row>7</xdr:row>
      <xdr:rowOff>34927</xdr:rowOff>
    </xdr:from>
    <xdr:to>
      <xdr:col>201</xdr:col>
      <xdr:colOff>360001</xdr:colOff>
      <xdr:row>8</xdr:row>
      <xdr:rowOff>90127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330076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2</xdr:colOff>
      <xdr:row>7</xdr:row>
      <xdr:rowOff>33342</xdr:rowOff>
    </xdr:from>
    <xdr:to>
      <xdr:col>207</xdr:col>
      <xdr:colOff>360002</xdr:colOff>
      <xdr:row>8</xdr:row>
      <xdr:rowOff>88542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854327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2</xdr:colOff>
      <xdr:row>16</xdr:row>
      <xdr:rowOff>34925</xdr:rowOff>
    </xdr:from>
    <xdr:to>
      <xdr:col>201</xdr:col>
      <xdr:colOff>360002</xdr:colOff>
      <xdr:row>17</xdr:row>
      <xdr:rowOff>90125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330077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3</xdr:colOff>
      <xdr:row>16</xdr:row>
      <xdr:rowOff>33340</xdr:rowOff>
    </xdr:from>
    <xdr:to>
      <xdr:col>207</xdr:col>
      <xdr:colOff>360003</xdr:colOff>
      <xdr:row>17</xdr:row>
      <xdr:rowOff>88540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854328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1</xdr:colOff>
      <xdr:row>7</xdr:row>
      <xdr:rowOff>34927</xdr:rowOff>
    </xdr:from>
    <xdr:to>
      <xdr:col>212</xdr:col>
      <xdr:colOff>360001</xdr:colOff>
      <xdr:row>8</xdr:row>
      <xdr:rowOff>90127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235701" y="468312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2</xdr:colOff>
      <xdr:row>7</xdr:row>
      <xdr:rowOff>33342</xdr:rowOff>
    </xdr:from>
    <xdr:to>
      <xdr:col>218</xdr:col>
      <xdr:colOff>360002</xdr:colOff>
      <xdr:row>8</xdr:row>
      <xdr:rowOff>88542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759952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2</xdr:colOff>
      <xdr:row>16</xdr:row>
      <xdr:rowOff>34925</xdr:rowOff>
    </xdr:from>
    <xdr:to>
      <xdr:col>212</xdr:col>
      <xdr:colOff>360002</xdr:colOff>
      <xdr:row>17</xdr:row>
      <xdr:rowOff>90125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235702" y="99409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3</xdr:colOff>
      <xdr:row>16</xdr:row>
      <xdr:rowOff>33340</xdr:rowOff>
    </xdr:from>
    <xdr:to>
      <xdr:col>218</xdr:col>
      <xdr:colOff>360003</xdr:colOff>
      <xdr:row>17</xdr:row>
      <xdr:rowOff>88540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759953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7</xdr:row>
      <xdr:rowOff>34925</xdr:rowOff>
    </xdr:from>
    <xdr:to>
      <xdr:col>223</xdr:col>
      <xdr:colOff>360000</xdr:colOff>
      <xdr:row>8</xdr:row>
      <xdr:rowOff>90125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141325" y="46831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1</xdr:colOff>
      <xdr:row>7</xdr:row>
      <xdr:rowOff>33340</xdr:rowOff>
    </xdr:from>
    <xdr:to>
      <xdr:col>229</xdr:col>
      <xdr:colOff>360001</xdr:colOff>
      <xdr:row>8</xdr:row>
      <xdr:rowOff>88540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65576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1</xdr:colOff>
      <xdr:row>16</xdr:row>
      <xdr:rowOff>34923</xdr:rowOff>
    </xdr:from>
    <xdr:to>
      <xdr:col>223</xdr:col>
      <xdr:colOff>360001</xdr:colOff>
      <xdr:row>17</xdr:row>
      <xdr:rowOff>90123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141326" y="994092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2</xdr:colOff>
      <xdr:row>16</xdr:row>
      <xdr:rowOff>33338</xdr:rowOff>
    </xdr:from>
    <xdr:to>
      <xdr:col>229</xdr:col>
      <xdr:colOff>360002</xdr:colOff>
      <xdr:row>17</xdr:row>
      <xdr:rowOff>88538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65577" y="9939338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1</xdr:colOff>
      <xdr:row>7</xdr:row>
      <xdr:rowOff>34924</xdr:rowOff>
    </xdr:from>
    <xdr:to>
      <xdr:col>234</xdr:col>
      <xdr:colOff>360001</xdr:colOff>
      <xdr:row>8</xdr:row>
      <xdr:rowOff>90124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046951" y="468312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2</xdr:colOff>
      <xdr:row>7</xdr:row>
      <xdr:rowOff>33339</xdr:rowOff>
    </xdr:from>
    <xdr:to>
      <xdr:col>240</xdr:col>
      <xdr:colOff>360002</xdr:colOff>
      <xdr:row>8</xdr:row>
      <xdr:rowOff>88539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571202" y="46815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2</xdr:colOff>
      <xdr:row>16</xdr:row>
      <xdr:rowOff>34922</xdr:rowOff>
    </xdr:from>
    <xdr:to>
      <xdr:col>234</xdr:col>
      <xdr:colOff>360002</xdr:colOff>
      <xdr:row>17</xdr:row>
      <xdr:rowOff>90122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046952" y="994092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3</xdr:colOff>
      <xdr:row>16</xdr:row>
      <xdr:rowOff>33337</xdr:rowOff>
    </xdr:from>
    <xdr:to>
      <xdr:col>240</xdr:col>
      <xdr:colOff>360003</xdr:colOff>
      <xdr:row>17</xdr:row>
      <xdr:rowOff>88537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571203" y="993933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1</xdr:colOff>
      <xdr:row>7</xdr:row>
      <xdr:rowOff>34925</xdr:rowOff>
    </xdr:from>
    <xdr:to>
      <xdr:col>245</xdr:col>
      <xdr:colOff>360001</xdr:colOff>
      <xdr:row>8</xdr:row>
      <xdr:rowOff>90125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952576" y="46831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2</xdr:colOff>
      <xdr:row>7</xdr:row>
      <xdr:rowOff>33340</xdr:rowOff>
    </xdr:from>
    <xdr:to>
      <xdr:col>251</xdr:col>
      <xdr:colOff>360002</xdr:colOff>
      <xdr:row>8</xdr:row>
      <xdr:rowOff>88540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476827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2</xdr:colOff>
      <xdr:row>16</xdr:row>
      <xdr:rowOff>34923</xdr:rowOff>
    </xdr:from>
    <xdr:to>
      <xdr:col>245</xdr:col>
      <xdr:colOff>360002</xdr:colOff>
      <xdr:row>17</xdr:row>
      <xdr:rowOff>90123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952577" y="994092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3</xdr:colOff>
      <xdr:row>16</xdr:row>
      <xdr:rowOff>33338</xdr:rowOff>
    </xdr:from>
    <xdr:to>
      <xdr:col>251</xdr:col>
      <xdr:colOff>360003</xdr:colOff>
      <xdr:row>17</xdr:row>
      <xdr:rowOff>88538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476828" y="9939338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1</xdr:colOff>
      <xdr:row>7</xdr:row>
      <xdr:rowOff>34925</xdr:rowOff>
    </xdr:from>
    <xdr:to>
      <xdr:col>256</xdr:col>
      <xdr:colOff>360001</xdr:colOff>
      <xdr:row>8</xdr:row>
      <xdr:rowOff>90125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858201" y="46831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2</xdr:colOff>
      <xdr:row>7</xdr:row>
      <xdr:rowOff>33340</xdr:rowOff>
    </xdr:from>
    <xdr:to>
      <xdr:col>262</xdr:col>
      <xdr:colOff>360002</xdr:colOff>
      <xdr:row>8</xdr:row>
      <xdr:rowOff>88540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382452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2</xdr:colOff>
      <xdr:row>16</xdr:row>
      <xdr:rowOff>34923</xdr:rowOff>
    </xdr:from>
    <xdr:to>
      <xdr:col>256</xdr:col>
      <xdr:colOff>360002</xdr:colOff>
      <xdr:row>17</xdr:row>
      <xdr:rowOff>90123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858202" y="994092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3</xdr:colOff>
      <xdr:row>16</xdr:row>
      <xdr:rowOff>33338</xdr:rowOff>
    </xdr:from>
    <xdr:to>
      <xdr:col>262</xdr:col>
      <xdr:colOff>360003</xdr:colOff>
      <xdr:row>17</xdr:row>
      <xdr:rowOff>88538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382453" y="9939338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1</xdr:colOff>
      <xdr:row>7</xdr:row>
      <xdr:rowOff>34925</xdr:rowOff>
    </xdr:from>
    <xdr:to>
      <xdr:col>267</xdr:col>
      <xdr:colOff>360001</xdr:colOff>
      <xdr:row>8</xdr:row>
      <xdr:rowOff>90125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763826" y="46831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2</xdr:colOff>
      <xdr:row>7</xdr:row>
      <xdr:rowOff>33340</xdr:rowOff>
    </xdr:from>
    <xdr:to>
      <xdr:col>273</xdr:col>
      <xdr:colOff>360002</xdr:colOff>
      <xdr:row>8</xdr:row>
      <xdr:rowOff>88540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288077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2</xdr:colOff>
      <xdr:row>16</xdr:row>
      <xdr:rowOff>34923</xdr:rowOff>
    </xdr:from>
    <xdr:to>
      <xdr:col>267</xdr:col>
      <xdr:colOff>360002</xdr:colOff>
      <xdr:row>17</xdr:row>
      <xdr:rowOff>90123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763827" y="994092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3</xdr:colOff>
      <xdr:row>16</xdr:row>
      <xdr:rowOff>33338</xdr:rowOff>
    </xdr:from>
    <xdr:to>
      <xdr:col>273</xdr:col>
      <xdr:colOff>360003</xdr:colOff>
      <xdr:row>17</xdr:row>
      <xdr:rowOff>88538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288078" y="9939338"/>
          <a:ext cx="360000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4</xdr:row>
      <xdr:rowOff>31750</xdr:rowOff>
    </xdr:from>
    <xdr:to>
      <xdr:col>2</xdr:col>
      <xdr:colOff>866950</xdr:colOff>
      <xdr:row>4</xdr:row>
      <xdr:rowOff>175750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33339</xdr:rowOff>
    </xdr:from>
    <xdr:to>
      <xdr:col>3</xdr:col>
      <xdr:colOff>432000</xdr:colOff>
      <xdr:row>11</xdr:row>
      <xdr:rowOff>179589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6050" y="7196139"/>
          <a:ext cx="432000" cy="432000"/>
        </a:xfrm>
        <a:prstGeom prst="rect">
          <a:avLst/>
        </a:prstGeom>
      </xdr:spPr>
    </xdr:pic>
    <xdr:clientData/>
  </xdr:twoCellAnchor>
  <xdr:twoCellAnchor>
    <xdr:from>
      <xdr:col>1</xdr:col>
      <xdr:colOff>895349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06" name="Étoile à 5 branches 1"/>
        <xdr:cNvSpPr/>
      </xdr:nvSpPr>
      <xdr:spPr>
        <a:xfrm>
          <a:off x="1790699" y="3895725"/>
          <a:ext cx="895351" cy="9715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19051</xdr:colOff>
      <xdr:row>7</xdr:row>
      <xdr:rowOff>0</xdr:rowOff>
    </xdr:to>
    <xdr:sp macro="" textlink="">
      <xdr:nvSpPr>
        <xdr:cNvPr id="107" name="Étoile à 5 branches 1"/>
        <xdr:cNvSpPr/>
      </xdr:nvSpPr>
      <xdr:spPr>
        <a:xfrm>
          <a:off x="6629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19051</xdr:colOff>
      <xdr:row>7</xdr:row>
      <xdr:rowOff>0</xdr:rowOff>
    </xdr:to>
    <xdr:sp macro="" textlink="">
      <xdr:nvSpPr>
        <xdr:cNvPr id="108" name="Étoile à 5 branches 1"/>
        <xdr:cNvSpPr/>
      </xdr:nvSpPr>
      <xdr:spPr>
        <a:xfrm>
          <a:off x="11201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20</xdr:col>
      <xdr:colOff>19051</xdr:colOff>
      <xdr:row>7</xdr:row>
      <xdr:rowOff>0</xdr:rowOff>
    </xdr:to>
    <xdr:sp macro="" textlink="">
      <xdr:nvSpPr>
        <xdr:cNvPr id="109" name="Étoile à 5 branches 1"/>
        <xdr:cNvSpPr/>
      </xdr:nvSpPr>
      <xdr:spPr>
        <a:xfrm>
          <a:off x="16002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25</xdr:col>
      <xdr:colOff>19051</xdr:colOff>
      <xdr:row>7</xdr:row>
      <xdr:rowOff>0</xdr:rowOff>
    </xdr:to>
    <xdr:sp macro="" textlink="">
      <xdr:nvSpPr>
        <xdr:cNvPr id="110" name="Étoile à 5 branches 1"/>
        <xdr:cNvSpPr/>
      </xdr:nvSpPr>
      <xdr:spPr>
        <a:xfrm>
          <a:off x="20574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31</xdr:col>
      <xdr:colOff>19051</xdr:colOff>
      <xdr:row>7</xdr:row>
      <xdr:rowOff>0</xdr:rowOff>
    </xdr:to>
    <xdr:sp macro="" textlink="">
      <xdr:nvSpPr>
        <xdr:cNvPr id="111" name="Étoile à 5 branches 1"/>
        <xdr:cNvSpPr/>
      </xdr:nvSpPr>
      <xdr:spPr>
        <a:xfrm>
          <a:off x="25374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36</xdr:col>
      <xdr:colOff>19051</xdr:colOff>
      <xdr:row>7</xdr:row>
      <xdr:rowOff>0</xdr:rowOff>
    </xdr:to>
    <xdr:sp macro="" textlink="">
      <xdr:nvSpPr>
        <xdr:cNvPr id="112" name="Étoile à 5 branches 1"/>
        <xdr:cNvSpPr/>
      </xdr:nvSpPr>
      <xdr:spPr>
        <a:xfrm>
          <a:off x="29946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19051</xdr:colOff>
      <xdr:row>7</xdr:row>
      <xdr:rowOff>0</xdr:rowOff>
    </xdr:to>
    <xdr:sp macro="" textlink="">
      <xdr:nvSpPr>
        <xdr:cNvPr id="113" name="Étoile à 5 branches 1"/>
        <xdr:cNvSpPr/>
      </xdr:nvSpPr>
      <xdr:spPr>
        <a:xfrm>
          <a:off x="34747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47</xdr:col>
      <xdr:colOff>19051</xdr:colOff>
      <xdr:row>7</xdr:row>
      <xdr:rowOff>0</xdr:rowOff>
    </xdr:to>
    <xdr:sp macro="" textlink="">
      <xdr:nvSpPr>
        <xdr:cNvPr id="114" name="Étoile à 5 branches 1"/>
        <xdr:cNvSpPr/>
      </xdr:nvSpPr>
      <xdr:spPr>
        <a:xfrm>
          <a:off x="39319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19051</xdr:colOff>
      <xdr:row>7</xdr:row>
      <xdr:rowOff>0</xdr:rowOff>
    </xdr:to>
    <xdr:sp macro="" textlink="">
      <xdr:nvSpPr>
        <xdr:cNvPr id="115" name="Étoile à 5 branches 1"/>
        <xdr:cNvSpPr/>
      </xdr:nvSpPr>
      <xdr:spPr>
        <a:xfrm>
          <a:off x="44119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19051</xdr:colOff>
      <xdr:row>7</xdr:row>
      <xdr:rowOff>0</xdr:rowOff>
    </xdr:to>
    <xdr:sp macro="" textlink="">
      <xdr:nvSpPr>
        <xdr:cNvPr id="116" name="Étoile à 5 branches 1"/>
        <xdr:cNvSpPr/>
      </xdr:nvSpPr>
      <xdr:spPr>
        <a:xfrm>
          <a:off x="48691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19051</xdr:colOff>
      <xdr:row>7</xdr:row>
      <xdr:rowOff>0</xdr:rowOff>
    </xdr:to>
    <xdr:sp macro="" textlink="">
      <xdr:nvSpPr>
        <xdr:cNvPr id="117" name="Étoile à 5 branches 1"/>
        <xdr:cNvSpPr/>
      </xdr:nvSpPr>
      <xdr:spPr>
        <a:xfrm>
          <a:off x="53492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69</xdr:col>
      <xdr:colOff>19051</xdr:colOff>
      <xdr:row>7</xdr:row>
      <xdr:rowOff>0</xdr:rowOff>
    </xdr:to>
    <xdr:sp macro="" textlink="">
      <xdr:nvSpPr>
        <xdr:cNvPr id="118" name="Étoile à 5 branches 1"/>
        <xdr:cNvSpPr/>
      </xdr:nvSpPr>
      <xdr:spPr>
        <a:xfrm>
          <a:off x="58064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75</xdr:col>
      <xdr:colOff>19051</xdr:colOff>
      <xdr:row>7</xdr:row>
      <xdr:rowOff>0</xdr:rowOff>
    </xdr:to>
    <xdr:sp macro="" textlink="">
      <xdr:nvSpPr>
        <xdr:cNvPr id="119" name="Étoile à 5 branches 1"/>
        <xdr:cNvSpPr/>
      </xdr:nvSpPr>
      <xdr:spPr>
        <a:xfrm>
          <a:off x="62865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80</xdr:col>
      <xdr:colOff>19051</xdr:colOff>
      <xdr:row>7</xdr:row>
      <xdr:rowOff>0</xdr:rowOff>
    </xdr:to>
    <xdr:sp macro="" textlink="">
      <xdr:nvSpPr>
        <xdr:cNvPr id="120" name="Étoile à 5 branches 1"/>
        <xdr:cNvSpPr/>
      </xdr:nvSpPr>
      <xdr:spPr>
        <a:xfrm>
          <a:off x="67437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86</xdr:col>
      <xdr:colOff>19051</xdr:colOff>
      <xdr:row>7</xdr:row>
      <xdr:rowOff>0</xdr:rowOff>
    </xdr:to>
    <xdr:sp macro="" textlink="">
      <xdr:nvSpPr>
        <xdr:cNvPr id="121" name="Étoile à 5 branches 1"/>
        <xdr:cNvSpPr/>
      </xdr:nvSpPr>
      <xdr:spPr>
        <a:xfrm>
          <a:off x="72237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91</xdr:col>
      <xdr:colOff>19051</xdr:colOff>
      <xdr:row>7</xdr:row>
      <xdr:rowOff>0</xdr:rowOff>
    </xdr:to>
    <xdr:sp macro="" textlink="">
      <xdr:nvSpPr>
        <xdr:cNvPr id="122" name="Étoile à 5 branches 1"/>
        <xdr:cNvSpPr/>
      </xdr:nvSpPr>
      <xdr:spPr>
        <a:xfrm>
          <a:off x="76809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97</xdr:col>
      <xdr:colOff>19051</xdr:colOff>
      <xdr:row>7</xdr:row>
      <xdr:rowOff>0</xdr:rowOff>
    </xdr:to>
    <xdr:sp macro="" textlink="">
      <xdr:nvSpPr>
        <xdr:cNvPr id="123" name="Étoile à 5 branches 1"/>
        <xdr:cNvSpPr/>
      </xdr:nvSpPr>
      <xdr:spPr>
        <a:xfrm>
          <a:off x="81610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102</xdr:col>
      <xdr:colOff>19051</xdr:colOff>
      <xdr:row>7</xdr:row>
      <xdr:rowOff>0</xdr:rowOff>
    </xdr:to>
    <xdr:sp macro="" textlink="">
      <xdr:nvSpPr>
        <xdr:cNvPr id="124" name="Étoile à 5 branches 1"/>
        <xdr:cNvSpPr/>
      </xdr:nvSpPr>
      <xdr:spPr>
        <a:xfrm>
          <a:off x="86182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19051</xdr:colOff>
      <xdr:row>7</xdr:row>
      <xdr:rowOff>0</xdr:rowOff>
    </xdr:to>
    <xdr:sp macro="" textlink="">
      <xdr:nvSpPr>
        <xdr:cNvPr id="125" name="Étoile à 5 branches 1"/>
        <xdr:cNvSpPr/>
      </xdr:nvSpPr>
      <xdr:spPr>
        <a:xfrm>
          <a:off x="90982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19051</xdr:colOff>
      <xdr:row>7</xdr:row>
      <xdr:rowOff>0</xdr:rowOff>
    </xdr:to>
    <xdr:sp macro="" textlink="">
      <xdr:nvSpPr>
        <xdr:cNvPr id="126" name="Étoile à 5 branches 1"/>
        <xdr:cNvSpPr/>
      </xdr:nvSpPr>
      <xdr:spPr>
        <a:xfrm>
          <a:off x="95554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119</xdr:col>
      <xdr:colOff>19051</xdr:colOff>
      <xdr:row>7</xdr:row>
      <xdr:rowOff>0</xdr:rowOff>
    </xdr:to>
    <xdr:sp macro="" textlink="">
      <xdr:nvSpPr>
        <xdr:cNvPr id="127" name="Étoile à 5 branches 1"/>
        <xdr:cNvSpPr/>
      </xdr:nvSpPr>
      <xdr:spPr>
        <a:xfrm>
          <a:off x="100355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124</xdr:col>
      <xdr:colOff>19051</xdr:colOff>
      <xdr:row>7</xdr:row>
      <xdr:rowOff>0</xdr:rowOff>
    </xdr:to>
    <xdr:sp macro="" textlink="">
      <xdr:nvSpPr>
        <xdr:cNvPr id="128" name="Étoile à 5 branches 1"/>
        <xdr:cNvSpPr/>
      </xdr:nvSpPr>
      <xdr:spPr>
        <a:xfrm>
          <a:off x="104927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130</xdr:col>
      <xdr:colOff>19051</xdr:colOff>
      <xdr:row>7</xdr:row>
      <xdr:rowOff>0</xdr:rowOff>
    </xdr:to>
    <xdr:sp macro="" textlink="">
      <xdr:nvSpPr>
        <xdr:cNvPr id="129" name="Étoile à 5 branches 1"/>
        <xdr:cNvSpPr/>
      </xdr:nvSpPr>
      <xdr:spPr>
        <a:xfrm>
          <a:off x="109728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135</xdr:col>
      <xdr:colOff>19051</xdr:colOff>
      <xdr:row>7</xdr:row>
      <xdr:rowOff>0</xdr:rowOff>
    </xdr:to>
    <xdr:sp macro="" textlink="">
      <xdr:nvSpPr>
        <xdr:cNvPr id="130" name="Étoile à 5 branches 1"/>
        <xdr:cNvSpPr/>
      </xdr:nvSpPr>
      <xdr:spPr>
        <a:xfrm>
          <a:off x="114300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141</xdr:col>
      <xdr:colOff>19051</xdr:colOff>
      <xdr:row>7</xdr:row>
      <xdr:rowOff>0</xdr:rowOff>
    </xdr:to>
    <xdr:sp macro="" textlink="">
      <xdr:nvSpPr>
        <xdr:cNvPr id="131" name="Étoile à 5 branches 1"/>
        <xdr:cNvSpPr/>
      </xdr:nvSpPr>
      <xdr:spPr>
        <a:xfrm>
          <a:off x="119100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146</xdr:col>
      <xdr:colOff>19051</xdr:colOff>
      <xdr:row>7</xdr:row>
      <xdr:rowOff>0</xdr:rowOff>
    </xdr:to>
    <xdr:sp macro="" textlink="">
      <xdr:nvSpPr>
        <xdr:cNvPr id="132" name="Étoile à 5 branches 1"/>
        <xdr:cNvSpPr/>
      </xdr:nvSpPr>
      <xdr:spPr>
        <a:xfrm>
          <a:off x="123672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152</xdr:col>
      <xdr:colOff>19051</xdr:colOff>
      <xdr:row>7</xdr:row>
      <xdr:rowOff>0</xdr:rowOff>
    </xdr:to>
    <xdr:sp macro="" textlink="">
      <xdr:nvSpPr>
        <xdr:cNvPr id="133" name="Étoile à 5 branches 1"/>
        <xdr:cNvSpPr/>
      </xdr:nvSpPr>
      <xdr:spPr>
        <a:xfrm>
          <a:off x="128473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157</xdr:col>
      <xdr:colOff>19051</xdr:colOff>
      <xdr:row>7</xdr:row>
      <xdr:rowOff>0</xdr:rowOff>
    </xdr:to>
    <xdr:sp macro="" textlink="">
      <xdr:nvSpPr>
        <xdr:cNvPr id="134" name="Étoile à 5 branches 1"/>
        <xdr:cNvSpPr/>
      </xdr:nvSpPr>
      <xdr:spPr>
        <a:xfrm>
          <a:off x="133045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19051</xdr:colOff>
      <xdr:row>7</xdr:row>
      <xdr:rowOff>0</xdr:rowOff>
    </xdr:to>
    <xdr:sp macro="" textlink="">
      <xdr:nvSpPr>
        <xdr:cNvPr id="135" name="Étoile à 5 branches 1"/>
        <xdr:cNvSpPr/>
      </xdr:nvSpPr>
      <xdr:spPr>
        <a:xfrm>
          <a:off x="137845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19051</xdr:colOff>
      <xdr:row>7</xdr:row>
      <xdr:rowOff>0</xdr:rowOff>
    </xdr:to>
    <xdr:sp macro="" textlink="">
      <xdr:nvSpPr>
        <xdr:cNvPr id="136" name="Étoile à 5 branches 1"/>
        <xdr:cNvSpPr/>
      </xdr:nvSpPr>
      <xdr:spPr>
        <a:xfrm>
          <a:off x="142417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174</xdr:col>
      <xdr:colOff>19051</xdr:colOff>
      <xdr:row>7</xdr:row>
      <xdr:rowOff>0</xdr:rowOff>
    </xdr:to>
    <xdr:sp macro="" textlink="">
      <xdr:nvSpPr>
        <xdr:cNvPr id="137" name="Étoile à 5 branches 1"/>
        <xdr:cNvSpPr/>
      </xdr:nvSpPr>
      <xdr:spPr>
        <a:xfrm>
          <a:off x="147218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179</xdr:col>
      <xdr:colOff>19051</xdr:colOff>
      <xdr:row>7</xdr:row>
      <xdr:rowOff>0</xdr:rowOff>
    </xdr:to>
    <xdr:sp macro="" textlink="">
      <xdr:nvSpPr>
        <xdr:cNvPr id="138" name="Étoile à 5 branches 1"/>
        <xdr:cNvSpPr/>
      </xdr:nvSpPr>
      <xdr:spPr>
        <a:xfrm>
          <a:off x="151790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185</xdr:col>
      <xdr:colOff>19051</xdr:colOff>
      <xdr:row>7</xdr:row>
      <xdr:rowOff>0</xdr:rowOff>
    </xdr:to>
    <xdr:sp macro="" textlink="">
      <xdr:nvSpPr>
        <xdr:cNvPr id="139" name="Étoile à 5 branches 1"/>
        <xdr:cNvSpPr/>
      </xdr:nvSpPr>
      <xdr:spPr>
        <a:xfrm>
          <a:off x="156591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190</xdr:col>
      <xdr:colOff>19051</xdr:colOff>
      <xdr:row>7</xdr:row>
      <xdr:rowOff>0</xdr:rowOff>
    </xdr:to>
    <xdr:sp macro="" textlink="">
      <xdr:nvSpPr>
        <xdr:cNvPr id="140" name="Étoile à 5 branches 1"/>
        <xdr:cNvSpPr/>
      </xdr:nvSpPr>
      <xdr:spPr>
        <a:xfrm>
          <a:off x="161163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196</xdr:col>
      <xdr:colOff>19051</xdr:colOff>
      <xdr:row>7</xdr:row>
      <xdr:rowOff>0</xdr:rowOff>
    </xdr:to>
    <xdr:sp macro="" textlink="">
      <xdr:nvSpPr>
        <xdr:cNvPr id="141" name="Étoile à 5 branches 1"/>
        <xdr:cNvSpPr/>
      </xdr:nvSpPr>
      <xdr:spPr>
        <a:xfrm>
          <a:off x="165963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201</xdr:col>
      <xdr:colOff>19051</xdr:colOff>
      <xdr:row>7</xdr:row>
      <xdr:rowOff>0</xdr:rowOff>
    </xdr:to>
    <xdr:sp macro="" textlink="">
      <xdr:nvSpPr>
        <xdr:cNvPr id="142" name="Étoile à 5 branches 1"/>
        <xdr:cNvSpPr/>
      </xdr:nvSpPr>
      <xdr:spPr>
        <a:xfrm>
          <a:off x="170535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207</xdr:col>
      <xdr:colOff>19051</xdr:colOff>
      <xdr:row>7</xdr:row>
      <xdr:rowOff>0</xdr:rowOff>
    </xdr:to>
    <xdr:sp macro="" textlink="">
      <xdr:nvSpPr>
        <xdr:cNvPr id="143" name="Étoile à 5 branches 1"/>
        <xdr:cNvSpPr/>
      </xdr:nvSpPr>
      <xdr:spPr>
        <a:xfrm>
          <a:off x="175336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212</xdr:col>
      <xdr:colOff>19051</xdr:colOff>
      <xdr:row>7</xdr:row>
      <xdr:rowOff>0</xdr:rowOff>
    </xdr:to>
    <xdr:sp macro="" textlink="">
      <xdr:nvSpPr>
        <xdr:cNvPr id="144" name="Étoile à 5 branches 1"/>
        <xdr:cNvSpPr/>
      </xdr:nvSpPr>
      <xdr:spPr>
        <a:xfrm>
          <a:off x="179908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19051</xdr:colOff>
      <xdr:row>7</xdr:row>
      <xdr:rowOff>0</xdr:rowOff>
    </xdr:to>
    <xdr:sp macro="" textlink="">
      <xdr:nvSpPr>
        <xdr:cNvPr id="145" name="Étoile à 5 branches 1"/>
        <xdr:cNvSpPr/>
      </xdr:nvSpPr>
      <xdr:spPr>
        <a:xfrm>
          <a:off x="184708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19051</xdr:colOff>
      <xdr:row>7</xdr:row>
      <xdr:rowOff>0</xdr:rowOff>
    </xdr:to>
    <xdr:sp macro="" textlink="">
      <xdr:nvSpPr>
        <xdr:cNvPr id="146" name="Étoile à 5 branches 1"/>
        <xdr:cNvSpPr/>
      </xdr:nvSpPr>
      <xdr:spPr>
        <a:xfrm>
          <a:off x="189280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229</xdr:col>
      <xdr:colOff>19051</xdr:colOff>
      <xdr:row>7</xdr:row>
      <xdr:rowOff>0</xdr:rowOff>
    </xdr:to>
    <xdr:sp macro="" textlink="">
      <xdr:nvSpPr>
        <xdr:cNvPr id="147" name="Étoile à 5 branches 1"/>
        <xdr:cNvSpPr/>
      </xdr:nvSpPr>
      <xdr:spPr>
        <a:xfrm>
          <a:off x="194081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234</xdr:col>
      <xdr:colOff>19051</xdr:colOff>
      <xdr:row>7</xdr:row>
      <xdr:rowOff>0</xdr:rowOff>
    </xdr:to>
    <xdr:sp macro="" textlink="">
      <xdr:nvSpPr>
        <xdr:cNvPr id="148" name="Étoile à 5 branches 1"/>
        <xdr:cNvSpPr/>
      </xdr:nvSpPr>
      <xdr:spPr>
        <a:xfrm>
          <a:off x="198653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240</xdr:col>
      <xdr:colOff>19051</xdr:colOff>
      <xdr:row>7</xdr:row>
      <xdr:rowOff>0</xdr:rowOff>
    </xdr:to>
    <xdr:sp macro="" textlink="">
      <xdr:nvSpPr>
        <xdr:cNvPr id="149" name="Étoile à 5 branches 1"/>
        <xdr:cNvSpPr/>
      </xdr:nvSpPr>
      <xdr:spPr>
        <a:xfrm>
          <a:off x="203454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245</xdr:col>
      <xdr:colOff>19051</xdr:colOff>
      <xdr:row>7</xdr:row>
      <xdr:rowOff>0</xdr:rowOff>
    </xdr:to>
    <xdr:sp macro="" textlink="">
      <xdr:nvSpPr>
        <xdr:cNvPr id="150" name="Étoile à 5 branches 1"/>
        <xdr:cNvSpPr/>
      </xdr:nvSpPr>
      <xdr:spPr>
        <a:xfrm>
          <a:off x="208026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251</xdr:col>
      <xdr:colOff>19051</xdr:colOff>
      <xdr:row>7</xdr:row>
      <xdr:rowOff>0</xdr:rowOff>
    </xdr:to>
    <xdr:sp macro="" textlink="">
      <xdr:nvSpPr>
        <xdr:cNvPr id="151" name="Étoile à 5 branches 1"/>
        <xdr:cNvSpPr/>
      </xdr:nvSpPr>
      <xdr:spPr>
        <a:xfrm>
          <a:off x="212826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256</xdr:col>
      <xdr:colOff>19051</xdr:colOff>
      <xdr:row>7</xdr:row>
      <xdr:rowOff>0</xdr:rowOff>
    </xdr:to>
    <xdr:sp macro="" textlink="">
      <xdr:nvSpPr>
        <xdr:cNvPr id="152" name="Étoile à 5 branches 1"/>
        <xdr:cNvSpPr/>
      </xdr:nvSpPr>
      <xdr:spPr>
        <a:xfrm>
          <a:off x="217398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262</xdr:col>
      <xdr:colOff>19051</xdr:colOff>
      <xdr:row>7</xdr:row>
      <xdr:rowOff>0</xdr:rowOff>
    </xdr:to>
    <xdr:sp macro="" textlink="">
      <xdr:nvSpPr>
        <xdr:cNvPr id="153" name="Étoile à 5 branches 1"/>
        <xdr:cNvSpPr/>
      </xdr:nvSpPr>
      <xdr:spPr>
        <a:xfrm>
          <a:off x="222199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267</xdr:col>
      <xdr:colOff>19051</xdr:colOff>
      <xdr:row>7</xdr:row>
      <xdr:rowOff>0</xdr:rowOff>
    </xdr:to>
    <xdr:sp macro="" textlink="">
      <xdr:nvSpPr>
        <xdr:cNvPr id="154" name="Étoile à 5 branches 1"/>
        <xdr:cNvSpPr/>
      </xdr:nvSpPr>
      <xdr:spPr>
        <a:xfrm>
          <a:off x="226771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19051</xdr:colOff>
      <xdr:row>7</xdr:row>
      <xdr:rowOff>0</xdr:rowOff>
    </xdr:to>
    <xdr:sp macro="" textlink="">
      <xdr:nvSpPr>
        <xdr:cNvPr id="155" name="Étoile à 5 branches 1"/>
        <xdr:cNvSpPr/>
      </xdr:nvSpPr>
      <xdr:spPr>
        <a:xfrm>
          <a:off x="231571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19051</xdr:colOff>
      <xdr:row>7</xdr:row>
      <xdr:rowOff>0</xdr:rowOff>
    </xdr:to>
    <xdr:sp macro="" textlink="">
      <xdr:nvSpPr>
        <xdr:cNvPr id="156" name="Étoile à 5 branches 1"/>
        <xdr:cNvSpPr/>
      </xdr:nvSpPr>
      <xdr:spPr>
        <a:xfrm>
          <a:off x="236143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284</xdr:col>
      <xdr:colOff>19051</xdr:colOff>
      <xdr:row>7</xdr:row>
      <xdr:rowOff>0</xdr:rowOff>
    </xdr:to>
    <xdr:sp macro="" textlink="">
      <xdr:nvSpPr>
        <xdr:cNvPr id="157" name="Étoile à 5 branches 1"/>
        <xdr:cNvSpPr/>
      </xdr:nvSpPr>
      <xdr:spPr>
        <a:xfrm>
          <a:off x="240944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289</xdr:col>
      <xdr:colOff>19051</xdr:colOff>
      <xdr:row>7</xdr:row>
      <xdr:rowOff>0</xdr:rowOff>
    </xdr:to>
    <xdr:sp macro="" textlink="">
      <xdr:nvSpPr>
        <xdr:cNvPr id="158" name="Étoile à 5 branches 1"/>
        <xdr:cNvSpPr/>
      </xdr:nvSpPr>
      <xdr:spPr>
        <a:xfrm>
          <a:off x="245516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295</xdr:col>
      <xdr:colOff>19051</xdr:colOff>
      <xdr:row>7</xdr:row>
      <xdr:rowOff>0</xdr:rowOff>
    </xdr:to>
    <xdr:sp macro="" textlink="">
      <xdr:nvSpPr>
        <xdr:cNvPr id="159" name="Étoile à 5 branches 1"/>
        <xdr:cNvSpPr/>
      </xdr:nvSpPr>
      <xdr:spPr>
        <a:xfrm>
          <a:off x="250317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300</xdr:col>
      <xdr:colOff>19051</xdr:colOff>
      <xdr:row>7</xdr:row>
      <xdr:rowOff>0</xdr:rowOff>
    </xdr:to>
    <xdr:sp macro="" textlink="">
      <xdr:nvSpPr>
        <xdr:cNvPr id="160" name="Étoile à 5 branches 1"/>
        <xdr:cNvSpPr/>
      </xdr:nvSpPr>
      <xdr:spPr>
        <a:xfrm>
          <a:off x="254889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306</xdr:col>
      <xdr:colOff>19051</xdr:colOff>
      <xdr:row>7</xdr:row>
      <xdr:rowOff>0</xdr:rowOff>
    </xdr:to>
    <xdr:sp macro="" textlink="">
      <xdr:nvSpPr>
        <xdr:cNvPr id="161" name="Étoile à 5 branches 1"/>
        <xdr:cNvSpPr/>
      </xdr:nvSpPr>
      <xdr:spPr>
        <a:xfrm>
          <a:off x="259689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311</xdr:col>
      <xdr:colOff>19051</xdr:colOff>
      <xdr:row>7</xdr:row>
      <xdr:rowOff>0</xdr:rowOff>
    </xdr:to>
    <xdr:sp macro="" textlink="">
      <xdr:nvSpPr>
        <xdr:cNvPr id="162" name="Étoile à 5 branches 1"/>
        <xdr:cNvSpPr/>
      </xdr:nvSpPr>
      <xdr:spPr>
        <a:xfrm>
          <a:off x="264261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317</xdr:col>
      <xdr:colOff>19051</xdr:colOff>
      <xdr:row>7</xdr:row>
      <xdr:rowOff>0</xdr:rowOff>
    </xdr:to>
    <xdr:sp macro="" textlink="">
      <xdr:nvSpPr>
        <xdr:cNvPr id="163" name="Étoile à 5 branches 1"/>
        <xdr:cNvSpPr/>
      </xdr:nvSpPr>
      <xdr:spPr>
        <a:xfrm>
          <a:off x="269062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322</xdr:col>
      <xdr:colOff>19051</xdr:colOff>
      <xdr:row>7</xdr:row>
      <xdr:rowOff>0</xdr:rowOff>
    </xdr:to>
    <xdr:sp macro="" textlink="">
      <xdr:nvSpPr>
        <xdr:cNvPr id="164" name="Étoile à 5 branches 1"/>
        <xdr:cNvSpPr/>
      </xdr:nvSpPr>
      <xdr:spPr>
        <a:xfrm>
          <a:off x="273634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19051</xdr:colOff>
      <xdr:row>7</xdr:row>
      <xdr:rowOff>0</xdr:rowOff>
    </xdr:to>
    <xdr:sp macro="" textlink="">
      <xdr:nvSpPr>
        <xdr:cNvPr id="165" name="Étoile à 5 branches 1"/>
        <xdr:cNvSpPr/>
      </xdr:nvSpPr>
      <xdr:spPr>
        <a:xfrm>
          <a:off x="278434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19051</xdr:colOff>
      <xdr:row>7</xdr:row>
      <xdr:rowOff>0</xdr:rowOff>
    </xdr:to>
    <xdr:sp macro="" textlink="">
      <xdr:nvSpPr>
        <xdr:cNvPr id="166" name="Étoile à 5 branches 1"/>
        <xdr:cNvSpPr/>
      </xdr:nvSpPr>
      <xdr:spPr>
        <a:xfrm>
          <a:off x="283006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339</xdr:col>
      <xdr:colOff>19051</xdr:colOff>
      <xdr:row>7</xdr:row>
      <xdr:rowOff>0</xdr:rowOff>
    </xdr:to>
    <xdr:sp macro="" textlink="">
      <xdr:nvSpPr>
        <xdr:cNvPr id="167" name="Étoile à 5 branches 1"/>
        <xdr:cNvSpPr/>
      </xdr:nvSpPr>
      <xdr:spPr>
        <a:xfrm>
          <a:off x="287807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344</xdr:col>
      <xdr:colOff>19051</xdr:colOff>
      <xdr:row>7</xdr:row>
      <xdr:rowOff>0</xdr:rowOff>
    </xdr:to>
    <xdr:sp macro="" textlink="">
      <xdr:nvSpPr>
        <xdr:cNvPr id="168" name="Étoile à 5 branches 1"/>
        <xdr:cNvSpPr/>
      </xdr:nvSpPr>
      <xdr:spPr>
        <a:xfrm>
          <a:off x="292379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350</xdr:col>
      <xdr:colOff>19051</xdr:colOff>
      <xdr:row>7</xdr:row>
      <xdr:rowOff>0</xdr:rowOff>
    </xdr:to>
    <xdr:sp macro="" textlink="">
      <xdr:nvSpPr>
        <xdr:cNvPr id="169" name="Étoile à 5 branches 1"/>
        <xdr:cNvSpPr/>
      </xdr:nvSpPr>
      <xdr:spPr>
        <a:xfrm>
          <a:off x="297180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355</xdr:col>
      <xdr:colOff>19051</xdr:colOff>
      <xdr:row>7</xdr:row>
      <xdr:rowOff>0</xdr:rowOff>
    </xdr:to>
    <xdr:sp macro="" textlink="">
      <xdr:nvSpPr>
        <xdr:cNvPr id="170" name="Étoile à 5 branches 1"/>
        <xdr:cNvSpPr/>
      </xdr:nvSpPr>
      <xdr:spPr>
        <a:xfrm>
          <a:off x="301752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361</xdr:col>
      <xdr:colOff>19051</xdr:colOff>
      <xdr:row>7</xdr:row>
      <xdr:rowOff>0</xdr:rowOff>
    </xdr:to>
    <xdr:sp macro="" textlink="">
      <xdr:nvSpPr>
        <xdr:cNvPr id="171" name="Étoile à 5 branches 1"/>
        <xdr:cNvSpPr/>
      </xdr:nvSpPr>
      <xdr:spPr>
        <a:xfrm>
          <a:off x="306552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366</xdr:col>
      <xdr:colOff>19051</xdr:colOff>
      <xdr:row>7</xdr:row>
      <xdr:rowOff>0</xdr:rowOff>
    </xdr:to>
    <xdr:sp macro="" textlink="">
      <xdr:nvSpPr>
        <xdr:cNvPr id="172" name="Étoile à 5 branches 1"/>
        <xdr:cNvSpPr/>
      </xdr:nvSpPr>
      <xdr:spPr>
        <a:xfrm>
          <a:off x="311124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372</xdr:col>
      <xdr:colOff>19051</xdr:colOff>
      <xdr:row>7</xdr:row>
      <xdr:rowOff>0</xdr:rowOff>
    </xdr:to>
    <xdr:sp macro="" textlink="">
      <xdr:nvSpPr>
        <xdr:cNvPr id="173" name="Étoile à 5 branches 1"/>
        <xdr:cNvSpPr/>
      </xdr:nvSpPr>
      <xdr:spPr>
        <a:xfrm>
          <a:off x="315925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377</xdr:col>
      <xdr:colOff>19051</xdr:colOff>
      <xdr:row>7</xdr:row>
      <xdr:rowOff>0</xdr:rowOff>
    </xdr:to>
    <xdr:sp macro="" textlink="">
      <xdr:nvSpPr>
        <xdr:cNvPr id="174" name="Étoile à 5 branches 1"/>
        <xdr:cNvSpPr/>
      </xdr:nvSpPr>
      <xdr:spPr>
        <a:xfrm>
          <a:off x="320497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19051</xdr:colOff>
      <xdr:row>7</xdr:row>
      <xdr:rowOff>0</xdr:rowOff>
    </xdr:to>
    <xdr:sp macro="" textlink="">
      <xdr:nvSpPr>
        <xdr:cNvPr id="175" name="Étoile à 5 branches 1"/>
        <xdr:cNvSpPr/>
      </xdr:nvSpPr>
      <xdr:spPr>
        <a:xfrm>
          <a:off x="325297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19051</xdr:colOff>
      <xdr:row>7</xdr:row>
      <xdr:rowOff>0</xdr:rowOff>
    </xdr:to>
    <xdr:sp macro="" textlink="">
      <xdr:nvSpPr>
        <xdr:cNvPr id="176" name="Étoile à 5 branches 1"/>
        <xdr:cNvSpPr/>
      </xdr:nvSpPr>
      <xdr:spPr>
        <a:xfrm>
          <a:off x="329869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394</xdr:col>
      <xdr:colOff>19051</xdr:colOff>
      <xdr:row>7</xdr:row>
      <xdr:rowOff>0</xdr:rowOff>
    </xdr:to>
    <xdr:sp macro="" textlink="">
      <xdr:nvSpPr>
        <xdr:cNvPr id="177" name="Étoile à 5 branches 1"/>
        <xdr:cNvSpPr/>
      </xdr:nvSpPr>
      <xdr:spPr>
        <a:xfrm>
          <a:off x="334670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399</xdr:col>
      <xdr:colOff>19051</xdr:colOff>
      <xdr:row>7</xdr:row>
      <xdr:rowOff>0</xdr:rowOff>
    </xdr:to>
    <xdr:sp macro="" textlink="">
      <xdr:nvSpPr>
        <xdr:cNvPr id="178" name="Étoile à 5 branches 1"/>
        <xdr:cNvSpPr/>
      </xdr:nvSpPr>
      <xdr:spPr>
        <a:xfrm>
          <a:off x="339242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405</xdr:col>
      <xdr:colOff>19051</xdr:colOff>
      <xdr:row>7</xdr:row>
      <xdr:rowOff>0</xdr:rowOff>
    </xdr:to>
    <xdr:sp macro="" textlink="">
      <xdr:nvSpPr>
        <xdr:cNvPr id="179" name="Étoile à 5 branches 1"/>
        <xdr:cNvSpPr/>
      </xdr:nvSpPr>
      <xdr:spPr>
        <a:xfrm>
          <a:off x="344043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410</xdr:col>
      <xdr:colOff>19051</xdr:colOff>
      <xdr:row>7</xdr:row>
      <xdr:rowOff>0</xdr:rowOff>
    </xdr:to>
    <xdr:sp macro="" textlink="">
      <xdr:nvSpPr>
        <xdr:cNvPr id="180" name="Étoile à 5 branches 1"/>
        <xdr:cNvSpPr/>
      </xdr:nvSpPr>
      <xdr:spPr>
        <a:xfrm>
          <a:off x="348615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416</xdr:col>
      <xdr:colOff>19051</xdr:colOff>
      <xdr:row>7</xdr:row>
      <xdr:rowOff>0</xdr:rowOff>
    </xdr:to>
    <xdr:sp macro="" textlink="">
      <xdr:nvSpPr>
        <xdr:cNvPr id="181" name="Étoile à 5 branches 1"/>
        <xdr:cNvSpPr/>
      </xdr:nvSpPr>
      <xdr:spPr>
        <a:xfrm>
          <a:off x="353415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421</xdr:col>
      <xdr:colOff>19051</xdr:colOff>
      <xdr:row>7</xdr:row>
      <xdr:rowOff>0</xdr:rowOff>
    </xdr:to>
    <xdr:sp macro="" textlink="">
      <xdr:nvSpPr>
        <xdr:cNvPr id="182" name="Étoile à 5 branches 1"/>
        <xdr:cNvSpPr/>
      </xdr:nvSpPr>
      <xdr:spPr>
        <a:xfrm>
          <a:off x="357987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427</xdr:col>
      <xdr:colOff>19051</xdr:colOff>
      <xdr:row>7</xdr:row>
      <xdr:rowOff>0</xdr:rowOff>
    </xdr:to>
    <xdr:sp macro="" textlink="">
      <xdr:nvSpPr>
        <xdr:cNvPr id="183" name="Étoile à 5 branches 1"/>
        <xdr:cNvSpPr/>
      </xdr:nvSpPr>
      <xdr:spPr>
        <a:xfrm>
          <a:off x="362788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432</xdr:col>
      <xdr:colOff>19051</xdr:colOff>
      <xdr:row>7</xdr:row>
      <xdr:rowOff>0</xdr:rowOff>
    </xdr:to>
    <xdr:sp macro="" textlink="">
      <xdr:nvSpPr>
        <xdr:cNvPr id="184" name="Étoile à 5 branches 1"/>
        <xdr:cNvSpPr/>
      </xdr:nvSpPr>
      <xdr:spPr>
        <a:xfrm>
          <a:off x="367360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19051</xdr:colOff>
      <xdr:row>7</xdr:row>
      <xdr:rowOff>0</xdr:rowOff>
    </xdr:to>
    <xdr:sp macro="" textlink="">
      <xdr:nvSpPr>
        <xdr:cNvPr id="185" name="Étoile à 5 branches 1"/>
        <xdr:cNvSpPr/>
      </xdr:nvSpPr>
      <xdr:spPr>
        <a:xfrm>
          <a:off x="372160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19051</xdr:colOff>
      <xdr:row>7</xdr:row>
      <xdr:rowOff>0</xdr:rowOff>
    </xdr:to>
    <xdr:sp macro="" textlink="">
      <xdr:nvSpPr>
        <xdr:cNvPr id="186" name="Étoile à 5 branches 1"/>
        <xdr:cNvSpPr/>
      </xdr:nvSpPr>
      <xdr:spPr>
        <a:xfrm>
          <a:off x="376732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449</xdr:col>
      <xdr:colOff>19051</xdr:colOff>
      <xdr:row>7</xdr:row>
      <xdr:rowOff>0</xdr:rowOff>
    </xdr:to>
    <xdr:sp macro="" textlink="">
      <xdr:nvSpPr>
        <xdr:cNvPr id="187" name="Étoile à 5 branches 1"/>
        <xdr:cNvSpPr/>
      </xdr:nvSpPr>
      <xdr:spPr>
        <a:xfrm>
          <a:off x="381533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454</xdr:col>
      <xdr:colOff>19051</xdr:colOff>
      <xdr:row>7</xdr:row>
      <xdr:rowOff>0</xdr:rowOff>
    </xdr:to>
    <xdr:sp macro="" textlink="">
      <xdr:nvSpPr>
        <xdr:cNvPr id="188" name="Étoile à 5 branches 1"/>
        <xdr:cNvSpPr/>
      </xdr:nvSpPr>
      <xdr:spPr>
        <a:xfrm>
          <a:off x="386105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460</xdr:col>
      <xdr:colOff>19051</xdr:colOff>
      <xdr:row>7</xdr:row>
      <xdr:rowOff>0</xdr:rowOff>
    </xdr:to>
    <xdr:sp macro="" textlink="">
      <xdr:nvSpPr>
        <xdr:cNvPr id="189" name="Étoile à 5 branches 1"/>
        <xdr:cNvSpPr/>
      </xdr:nvSpPr>
      <xdr:spPr>
        <a:xfrm>
          <a:off x="390906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465</xdr:col>
      <xdr:colOff>19051</xdr:colOff>
      <xdr:row>7</xdr:row>
      <xdr:rowOff>0</xdr:rowOff>
    </xdr:to>
    <xdr:sp macro="" textlink="">
      <xdr:nvSpPr>
        <xdr:cNvPr id="190" name="Étoile à 5 branches 1"/>
        <xdr:cNvSpPr/>
      </xdr:nvSpPr>
      <xdr:spPr>
        <a:xfrm>
          <a:off x="395478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471</xdr:col>
      <xdr:colOff>19051</xdr:colOff>
      <xdr:row>7</xdr:row>
      <xdr:rowOff>0</xdr:rowOff>
    </xdr:to>
    <xdr:sp macro="" textlink="">
      <xdr:nvSpPr>
        <xdr:cNvPr id="191" name="Étoile à 5 branches 1"/>
        <xdr:cNvSpPr/>
      </xdr:nvSpPr>
      <xdr:spPr>
        <a:xfrm>
          <a:off x="400278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476</xdr:col>
      <xdr:colOff>19051</xdr:colOff>
      <xdr:row>7</xdr:row>
      <xdr:rowOff>0</xdr:rowOff>
    </xdr:to>
    <xdr:sp macro="" textlink="">
      <xdr:nvSpPr>
        <xdr:cNvPr id="192" name="Étoile à 5 branches 1"/>
        <xdr:cNvSpPr/>
      </xdr:nvSpPr>
      <xdr:spPr>
        <a:xfrm>
          <a:off x="404850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482</xdr:col>
      <xdr:colOff>19051</xdr:colOff>
      <xdr:row>7</xdr:row>
      <xdr:rowOff>0</xdr:rowOff>
    </xdr:to>
    <xdr:sp macro="" textlink="">
      <xdr:nvSpPr>
        <xdr:cNvPr id="193" name="Étoile à 5 branches 1"/>
        <xdr:cNvSpPr/>
      </xdr:nvSpPr>
      <xdr:spPr>
        <a:xfrm>
          <a:off x="409651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487</xdr:col>
      <xdr:colOff>19051</xdr:colOff>
      <xdr:row>7</xdr:row>
      <xdr:rowOff>0</xdr:rowOff>
    </xdr:to>
    <xdr:sp macro="" textlink="">
      <xdr:nvSpPr>
        <xdr:cNvPr id="194" name="Étoile à 5 branches 1"/>
        <xdr:cNvSpPr/>
      </xdr:nvSpPr>
      <xdr:spPr>
        <a:xfrm>
          <a:off x="414223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19051</xdr:colOff>
      <xdr:row>7</xdr:row>
      <xdr:rowOff>0</xdr:rowOff>
    </xdr:to>
    <xdr:sp macro="" textlink="">
      <xdr:nvSpPr>
        <xdr:cNvPr id="195" name="Étoile à 5 branches 1"/>
        <xdr:cNvSpPr/>
      </xdr:nvSpPr>
      <xdr:spPr>
        <a:xfrm>
          <a:off x="419023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19051</xdr:colOff>
      <xdr:row>7</xdr:row>
      <xdr:rowOff>0</xdr:rowOff>
    </xdr:to>
    <xdr:sp macro="" textlink="">
      <xdr:nvSpPr>
        <xdr:cNvPr id="196" name="Étoile à 5 branches 1"/>
        <xdr:cNvSpPr/>
      </xdr:nvSpPr>
      <xdr:spPr>
        <a:xfrm>
          <a:off x="423595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504</xdr:col>
      <xdr:colOff>19051</xdr:colOff>
      <xdr:row>7</xdr:row>
      <xdr:rowOff>0</xdr:rowOff>
    </xdr:to>
    <xdr:sp macro="" textlink="">
      <xdr:nvSpPr>
        <xdr:cNvPr id="197" name="Étoile à 5 branches 1"/>
        <xdr:cNvSpPr/>
      </xdr:nvSpPr>
      <xdr:spPr>
        <a:xfrm>
          <a:off x="428396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509</xdr:col>
      <xdr:colOff>19051</xdr:colOff>
      <xdr:row>7</xdr:row>
      <xdr:rowOff>0</xdr:rowOff>
    </xdr:to>
    <xdr:sp macro="" textlink="">
      <xdr:nvSpPr>
        <xdr:cNvPr id="198" name="Étoile à 5 branches 1"/>
        <xdr:cNvSpPr/>
      </xdr:nvSpPr>
      <xdr:spPr>
        <a:xfrm>
          <a:off x="432968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515</xdr:col>
      <xdr:colOff>19051</xdr:colOff>
      <xdr:row>7</xdr:row>
      <xdr:rowOff>0</xdr:rowOff>
    </xdr:to>
    <xdr:sp macro="" textlink="">
      <xdr:nvSpPr>
        <xdr:cNvPr id="199" name="Étoile à 5 branches 1"/>
        <xdr:cNvSpPr/>
      </xdr:nvSpPr>
      <xdr:spPr>
        <a:xfrm>
          <a:off x="437769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520</xdr:col>
      <xdr:colOff>19051</xdr:colOff>
      <xdr:row>7</xdr:row>
      <xdr:rowOff>0</xdr:rowOff>
    </xdr:to>
    <xdr:sp macro="" textlink="">
      <xdr:nvSpPr>
        <xdr:cNvPr id="200" name="Étoile à 5 branches 1"/>
        <xdr:cNvSpPr/>
      </xdr:nvSpPr>
      <xdr:spPr>
        <a:xfrm>
          <a:off x="442341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526</xdr:col>
      <xdr:colOff>19051</xdr:colOff>
      <xdr:row>7</xdr:row>
      <xdr:rowOff>0</xdr:rowOff>
    </xdr:to>
    <xdr:sp macro="" textlink="">
      <xdr:nvSpPr>
        <xdr:cNvPr id="201" name="Étoile à 5 branches 1"/>
        <xdr:cNvSpPr/>
      </xdr:nvSpPr>
      <xdr:spPr>
        <a:xfrm>
          <a:off x="447141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531</xdr:col>
      <xdr:colOff>19051</xdr:colOff>
      <xdr:row>7</xdr:row>
      <xdr:rowOff>0</xdr:rowOff>
    </xdr:to>
    <xdr:sp macro="" textlink="">
      <xdr:nvSpPr>
        <xdr:cNvPr id="202" name="Étoile à 5 branches 1"/>
        <xdr:cNvSpPr/>
      </xdr:nvSpPr>
      <xdr:spPr>
        <a:xfrm>
          <a:off x="451713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537</xdr:col>
      <xdr:colOff>19051</xdr:colOff>
      <xdr:row>7</xdr:row>
      <xdr:rowOff>0</xdr:rowOff>
    </xdr:to>
    <xdr:sp macro="" textlink="">
      <xdr:nvSpPr>
        <xdr:cNvPr id="204" name="Étoile à 5 branches 1"/>
        <xdr:cNvSpPr/>
      </xdr:nvSpPr>
      <xdr:spPr>
        <a:xfrm>
          <a:off x="456514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542</xdr:col>
      <xdr:colOff>19051</xdr:colOff>
      <xdr:row>7</xdr:row>
      <xdr:rowOff>0</xdr:rowOff>
    </xdr:to>
    <xdr:sp macro="" textlink="">
      <xdr:nvSpPr>
        <xdr:cNvPr id="205" name="Étoile à 5 branches 1"/>
        <xdr:cNvSpPr/>
      </xdr:nvSpPr>
      <xdr:spPr>
        <a:xfrm>
          <a:off x="461086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548</xdr:col>
      <xdr:colOff>19051</xdr:colOff>
      <xdr:row>7</xdr:row>
      <xdr:rowOff>0</xdr:rowOff>
    </xdr:to>
    <xdr:sp macro="" textlink="">
      <xdr:nvSpPr>
        <xdr:cNvPr id="206" name="Étoile à 5 branches 1"/>
        <xdr:cNvSpPr/>
      </xdr:nvSpPr>
      <xdr:spPr>
        <a:xfrm>
          <a:off x="465886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8</xdr:col>
      <xdr:colOff>33341</xdr:colOff>
      <xdr:row>4</xdr:row>
      <xdr:rowOff>33340</xdr:rowOff>
    </xdr:from>
    <xdr:to>
      <xdr:col>8</xdr:col>
      <xdr:colOff>868541</xdr:colOff>
      <xdr:row>4</xdr:row>
      <xdr:rowOff>177340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0341" y="1985965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4</xdr:row>
      <xdr:rowOff>33341</xdr:rowOff>
    </xdr:from>
    <xdr:to>
      <xdr:col>13</xdr:col>
      <xdr:colOff>868541</xdr:colOff>
      <xdr:row>4</xdr:row>
      <xdr:rowOff>177341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7091" y="198596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19</xdr:col>
      <xdr:colOff>34932</xdr:colOff>
      <xdr:row>4</xdr:row>
      <xdr:rowOff>34931</xdr:rowOff>
    </xdr:from>
    <xdr:to>
      <xdr:col>19</xdr:col>
      <xdr:colOff>870132</xdr:colOff>
      <xdr:row>4</xdr:row>
      <xdr:rowOff>178931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74982" y="198755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4</xdr:row>
      <xdr:rowOff>33341</xdr:rowOff>
    </xdr:from>
    <xdr:to>
      <xdr:col>24</xdr:col>
      <xdr:colOff>868541</xdr:colOff>
      <xdr:row>4</xdr:row>
      <xdr:rowOff>177341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50141" y="198596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30</xdr:col>
      <xdr:colOff>34932</xdr:colOff>
      <xdr:row>4</xdr:row>
      <xdr:rowOff>34931</xdr:rowOff>
    </xdr:from>
    <xdr:to>
      <xdr:col>30</xdr:col>
      <xdr:colOff>870132</xdr:colOff>
      <xdr:row>4</xdr:row>
      <xdr:rowOff>178931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38032" y="198755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4</xdr:row>
      <xdr:rowOff>33341</xdr:rowOff>
    </xdr:from>
    <xdr:to>
      <xdr:col>35</xdr:col>
      <xdr:colOff>868541</xdr:colOff>
      <xdr:row>4</xdr:row>
      <xdr:rowOff>177341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13191" y="198596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41</xdr:col>
      <xdr:colOff>34932</xdr:colOff>
      <xdr:row>4</xdr:row>
      <xdr:rowOff>34931</xdr:rowOff>
    </xdr:from>
    <xdr:to>
      <xdr:col>41</xdr:col>
      <xdr:colOff>870132</xdr:colOff>
      <xdr:row>4</xdr:row>
      <xdr:rowOff>178931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1082" y="198755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4</xdr:row>
      <xdr:rowOff>33341</xdr:rowOff>
    </xdr:from>
    <xdr:to>
      <xdr:col>46</xdr:col>
      <xdr:colOff>868541</xdr:colOff>
      <xdr:row>4</xdr:row>
      <xdr:rowOff>177341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76241" y="198596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52</xdr:col>
      <xdr:colOff>34932</xdr:colOff>
      <xdr:row>4</xdr:row>
      <xdr:rowOff>34931</xdr:rowOff>
    </xdr:from>
    <xdr:to>
      <xdr:col>52</xdr:col>
      <xdr:colOff>870132</xdr:colOff>
      <xdr:row>4</xdr:row>
      <xdr:rowOff>178931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64132" y="198755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4</xdr:row>
      <xdr:rowOff>33341</xdr:rowOff>
    </xdr:from>
    <xdr:to>
      <xdr:col>57</xdr:col>
      <xdr:colOff>868541</xdr:colOff>
      <xdr:row>4</xdr:row>
      <xdr:rowOff>177341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39291" y="198596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63</xdr:col>
      <xdr:colOff>34932</xdr:colOff>
      <xdr:row>4</xdr:row>
      <xdr:rowOff>34931</xdr:rowOff>
    </xdr:from>
    <xdr:to>
      <xdr:col>63</xdr:col>
      <xdr:colOff>870132</xdr:colOff>
      <xdr:row>4</xdr:row>
      <xdr:rowOff>178931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27182" y="198755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68</xdr:col>
      <xdr:colOff>34932</xdr:colOff>
      <xdr:row>4</xdr:row>
      <xdr:rowOff>34932</xdr:rowOff>
    </xdr:from>
    <xdr:to>
      <xdr:col>68</xdr:col>
      <xdr:colOff>870132</xdr:colOff>
      <xdr:row>4</xdr:row>
      <xdr:rowOff>178932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039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74</xdr:col>
      <xdr:colOff>36523</xdr:colOff>
      <xdr:row>4</xdr:row>
      <xdr:rowOff>36522</xdr:rowOff>
    </xdr:from>
    <xdr:to>
      <xdr:col>74</xdr:col>
      <xdr:colOff>871723</xdr:colOff>
      <xdr:row>4</xdr:row>
      <xdr:rowOff>180522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918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79</xdr:col>
      <xdr:colOff>34932</xdr:colOff>
      <xdr:row>4</xdr:row>
      <xdr:rowOff>34932</xdr:rowOff>
    </xdr:from>
    <xdr:to>
      <xdr:col>79</xdr:col>
      <xdr:colOff>870132</xdr:colOff>
      <xdr:row>4</xdr:row>
      <xdr:rowOff>178932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669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85</xdr:col>
      <xdr:colOff>36523</xdr:colOff>
      <xdr:row>4</xdr:row>
      <xdr:rowOff>36522</xdr:rowOff>
    </xdr:from>
    <xdr:to>
      <xdr:col>85</xdr:col>
      <xdr:colOff>871723</xdr:colOff>
      <xdr:row>4</xdr:row>
      <xdr:rowOff>180522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548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90</xdr:col>
      <xdr:colOff>34932</xdr:colOff>
      <xdr:row>4</xdr:row>
      <xdr:rowOff>34932</xdr:rowOff>
    </xdr:from>
    <xdr:to>
      <xdr:col>90</xdr:col>
      <xdr:colOff>870132</xdr:colOff>
      <xdr:row>4</xdr:row>
      <xdr:rowOff>178932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300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96</xdr:col>
      <xdr:colOff>36523</xdr:colOff>
      <xdr:row>4</xdr:row>
      <xdr:rowOff>36522</xdr:rowOff>
    </xdr:from>
    <xdr:to>
      <xdr:col>96</xdr:col>
      <xdr:colOff>871723</xdr:colOff>
      <xdr:row>4</xdr:row>
      <xdr:rowOff>180522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79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34932</xdr:colOff>
      <xdr:row>4</xdr:row>
      <xdr:rowOff>34932</xdr:rowOff>
    </xdr:from>
    <xdr:to>
      <xdr:col>101</xdr:col>
      <xdr:colOff>870132</xdr:colOff>
      <xdr:row>4</xdr:row>
      <xdr:rowOff>178932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930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36523</xdr:colOff>
      <xdr:row>4</xdr:row>
      <xdr:rowOff>36522</xdr:rowOff>
    </xdr:from>
    <xdr:to>
      <xdr:col>107</xdr:col>
      <xdr:colOff>871723</xdr:colOff>
      <xdr:row>4</xdr:row>
      <xdr:rowOff>180522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809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4</xdr:row>
      <xdr:rowOff>33341</xdr:rowOff>
    </xdr:from>
    <xdr:to>
      <xdr:col>112</xdr:col>
      <xdr:colOff>868541</xdr:colOff>
      <xdr:row>4</xdr:row>
      <xdr:rowOff>177341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54541" y="198596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34932</xdr:colOff>
      <xdr:row>4</xdr:row>
      <xdr:rowOff>34931</xdr:rowOff>
    </xdr:from>
    <xdr:to>
      <xdr:col>118</xdr:col>
      <xdr:colOff>870132</xdr:colOff>
      <xdr:row>4</xdr:row>
      <xdr:rowOff>178931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42432" y="198755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34932</xdr:colOff>
      <xdr:row>4</xdr:row>
      <xdr:rowOff>34932</xdr:rowOff>
    </xdr:from>
    <xdr:to>
      <xdr:col>123</xdr:col>
      <xdr:colOff>870132</xdr:colOff>
      <xdr:row>4</xdr:row>
      <xdr:rowOff>178932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191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36523</xdr:colOff>
      <xdr:row>4</xdr:row>
      <xdr:rowOff>36522</xdr:rowOff>
    </xdr:from>
    <xdr:to>
      <xdr:col>129</xdr:col>
      <xdr:colOff>871723</xdr:colOff>
      <xdr:row>4</xdr:row>
      <xdr:rowOff>180522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070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34932</xdr:colOff>
      <xdr:row>4</xdr:row>
      <xdr:rowOff>34932</xdr:rowOff>
    </xdr:from>
    <xdr:to>
      <xdr:col>134</xdr:col>
      <xdr:colOff>870132</xdr:colOff>
      <xdr:row>4</xdr:row>
      <xdr:rowOff>178932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822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36523</xdr:colOff>
      <xdr:row>4</xdr:row>
      <xdr:rowOff>36522</xdr:rowOff>
    </xdr:from>
    <xdr:to>
      <xdr:col>140</xdr:col>
      <xdr:colOff>871723</xdr:colOff>
      <xdr:row>4</xdr:row>
      <xdr:rowOff>180522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701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34932</xdr:colOff>
      <xdr:row>4</xdr:row>
      <xdr:rowOff>34932</xdr:rowOff>
    </xdr:from>
    <xdr:to>
      <xdr:col>145</xdr:col>
      <xdr:colOff>870132</xdr:colOff>
      <xdr:row>4</xdr:row>
      <xdr:rowOff>178932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452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36523</xdr:colOff>
      <xdr:row>4</xdr:row>
      <xdr:rowOff>36522</xdr:rowOff>
    </xdr:from>
    <xdr:to>
      <xdr:col>151</xdr:col>
      <xdr:colOff>871723</xdr:colOff>
      <xdr:row>4</xdr:row>
      <xdr:rowOff>180522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331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34932</xdr:colOff>
      <xdr:row>4</xdr:row>
      <xdr:rowOff>34932</xdr:rowOff>
    </xdr:from>
    <xdr:to>
      <xdr:col>156</xdr:col>
      <xdr:colOff>870132</xdr:colOff>
      <xdr:row>4</xdr:row>
      <xdr:rowOff>178932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083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36523</xdr:colOff>
      <xdr:row>4</xdr:row>
      <xdr:rowOff>36522</xdr:rowOff>
    </xdr:from>
    <xdr:to>
      <xdr:col>162</xdr:col>
      <xdr:colOff>871723</xdr:colOff>
      <xdr:row>4</xdr:row>
      <xdr:rowOff>180522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7962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34932</xdr:colOff>
      <xdr:row>4</xdr:row>
      <xdr:rowOff>34932</xdr:rowOff>
    </xdr:from>
    <xdr:to>
      <xdr:col>167</xdr:col>
      <xdr:colOff>870132</xdr:colOff>
      <xdr:row>4</xdr:row>
      <xdr:rowOff>178932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2713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36523</xdr:colOff>
      <xdr:row>4</xdr:row>
      <xdr:rowOff>36522</xdr:rowOff>
    </xdr:from>
    <xdr:to>
      <xdr:col>173</xdr:col>
      <xdr:colOff>871723</xdr:colOff>
      <xdr:row>4</xdr:row>
      <xdr:rowOff>180522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592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36523</xdr:colOff>
      <xdr:row>4</xdr:row>
      <xdr:rowOff>36523</xdr:rowOff>
    </xdr:from>
    <xdr:to>
      <xdr:col>178</xdr:col>
      <xdr:colOff>871723</xdr:colOff>
      <xdr:row>4</xdr:row>
      <xdr:rowOff>180523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43602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38114</xdr:colOff>
      <xdr:row>4</xdr:row>
      <xdr:rowOff>38113</xdr:rowOff>
    </xdr:from>
    <xdr:to>
      <xdr:col>184</xdr:col>
      <xdr:colOff>873314</xdr:colOff>
      <xdr:row>4</xdr:row>
      <xdr:rowOff>182113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12391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36523</xdr:colOff>
      <xdr:row>4</xdr:row>
      <xdr:rowOff>36523</xdr:rowOff>
    </xdr:from>
    <xdr:to>
      <xdr:col>189</xdr:col>
      <xdr:colOff>871723</xdr:colOff>
      <xdr:row>4</xdr:row>
      <xdr:rowOff>180523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59907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38114</xdr:colOff>
      <xdr:row>4</xdr:row>
      <xdr:rowOff>38113</xdr:rowOff>
    </xdr:from>
    <xdr:to>
      <xdr:col>195</xdr:col>
      <xdr:colOff>873314</xdr:colOff>
      <xdr:row>4</xdr:row>
      <xdr:rowOff>182113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28696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36523</xdr:colOff>
      <xdr:row>4</xdr:row>
      <xdr:rowOff>36523</xdr:rowOff>
    </xdr:from>
    <xdr:to>
      <xdr:col>200</xdr:col>
      <xdr:colOff>871723</xdr:colOff>
      <xdr:row>4</xdr:row>
      <xdr:rowOff>180523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76212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38114</xdr:colOff>
      <xdr:row>4</xdr:row>
      <xdr:rowOff>38113</xdr:rowOff>
    </xdr:from>
    <xdr:to>
      <xdr:col>206</xdr:col>
      <xdr:colOff>873314</xdr:colOff>
      <xdr:row>4</xdr:row>
      <xdr:rowOff>182113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1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36523</xdr:colOff>
      <xdr:row>4</xdr:row>
      <xdr:rowOff>36523</xdr:rowOff>
    </xdr:from>
    <xdr:to>
      <xdr:col>211</xdr:col>
      <xdr:colOff>871723</xdr:colOff>
      <xdr:row>4</xdr:row>
      <xdr:rowOff>180523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92517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38114</xdr:colOff>
      <xdr:row>4</xdr:row>
      <xdr:rowOff>38113</xdr:rowOff>
    </xdr:from>
    <xdr:to>
      <xdr:col>217</xdr:col>
      <xdr:colOff>873314</xdr:colOff>
      <xdr:row>4</xdr:row>
      <xdr:rowOff>182113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61306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4</xdr:row>
      <xdr:rowOff>33341</xdr:rowOff>
    </xdr:from>
    <xdr:to>
      <xdr:col>222</xdr:col>
      <xdr:colOff>868541</xdr:colOff>
      <xdr:row>4</xdr:row>
      <xdr:rowOff>177341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085041" y="198596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34932</xdr:colOff>
      <xdr:row>4</xdr:row>
      <xdr:rowOff>34931</xdr:rowOff>
    </xdr:from>
    <xdr:to>
      <xdr:col>228</xdr:col>
      <xdr:colOff>870132</xdr:colOff>
      <xdr:row>4</xdr:row>
      <xdr:rowOff>178931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772932" y="198755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34932</xdr:colOff>
      <xdr:row>4</xdr:row>
      <xdr:rowOff>34932</xdr:rowOff>
    </xdr:from>
    <xdr:to>
      <xdr:col>233</xdr:col>
      <xdr:colOff>870132</xdr:colOff>
      <xdr:row>4</xdr:row>
      <xdr:rowOff>178932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2496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36523</xdr:colOff>
      <xdr:row>4</xdr:row>
      <xdr:rowOff>36522</xdr:rowOff>
    </xdr:from>
    <xdr:to>
      <xdr:col>239</xdr:col>
      <xdr:colOff>871723</xdr:colOff>
      <xdr:row>4</xdr:row>
      <xdr:rowOff>180522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9375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34932</xdr:colOff>
      <xdr:row>4</xdr:row>
      <xdr:rowOff>34932</xdr:rowOff>
    </xdr:from>
    <xdr:to>
      <xdr:col>244</xdr:col>
      <xdr:colOff>870132</xdr:colOff>
      <xdr:row>4</xdr:row>
      <xdr:rowOff>178932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4127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36523</xdr:colOff>
      <xdr:row>4</xdr:row>
      <xdr:rowOff>36522</xdr:rowOff>
    </xdr:from>
    <xdr:to>
      <xdr:col>250</xdr:col>
      <xdr:colOff>871723</xdr:colOff>
      <xdr:row>4</xdr:row>
      <xdr:rowOff>180522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1006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34932</xdr:colOff>
      <xdr:row>4</xdr:row>
      <xdr:rowOff>34932</xdr:rowOff>
    </xdr:from>
    <xdr:to>
      <xdr:col>255</xdr:col>
      <xdr:colOff>870132</xdr:colOff>
      <xdr:row>4</xdr:row>
      <xdr:rowOff>178932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5757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36523</xdr:colOff>
      <xdr:row>4</xdr:row>
      <xdr:rowOff>36522</xdr:rowOff>
    </xdr:from>
    <xdr:to>
      <xdr:col>261</xdr:col>
      <xdr:colOff>871723</xdr:colOff>
      <xdr:row>4</xdr:row>
      <xdr:rowOff>180522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2636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34932</xdr:colOff>
      <xdr:row>4</xdr:row>
      <xdr:rowOff>34932</xdr:rowOff>
    </xdr:from>
    <xdr:to>
      <xdr:col>266</xdr:col>
      <xdr:colOff>870132</xdr:colOff>
      <xdr:row>4</xdr:row>
      <xdr:rowOff>178932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7388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36523</xdr:colOff>
      <xdr:row>4</xdr:row>
      <xdr:rowOff>36522</xdr:rowOff>
    </xdr:from>
    <xdr:to>
      <xdr:col>272</xdr:col>
      <xdr:colOff>871723</xdr:colOff>
      <xdr:row>4</xdr:row>
      <xdr:rowOff>180522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4267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34932</xdr:colOff>
      <xdr:row>4</xdr:row>
      <xdr:rowOff>34932</xdr:rowOff>
    </xdr:from>
    <xdr:to>
      <xdr:col>277</xdr:col>
      <xdr:colOff>870132</xdr:colOff>
      <xdr:row>4</xdr:row>
      <xdr:rowOff>178932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9018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283</xdr:col>
      <xdr:colOff>36523</xdr:colOff>
      <xdr:row>4</xdr:row>
      <xdr:rowOff>36522</xdr:rowOff>
    </xdr:from>
    <xdr:to>
      <xdr:col>283</xdr:col>
      <xdr:colOff>871723</xdr:colOff>
      <xdr:row>4</xdr:row>
      <xdr:rowOff>180522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5897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288</xdr:col>
      <xdr:colOff>36523</xdr:colOff>
      <xdr:row>4</xdr:row>
      <xdr:rowOff>36523</xdr:rowOff>
    </xdr:from>
    <xdr:to>
      <xdr:col>288</xdr:col>
      <xdr:colOff>871723</xdr:colOff>
      <xdr:row>4</xdr:row>
      <xdr:rowOff>180523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6652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294</xdr:col>
      <xdr:colOff>38114</xdr:colOff>
      <xdr:row>4</xdr:row>
      <xdr:rowOff>38113</xdr:rowOff>
    </xdr:from>
    <xdr:to>
      <xdr:col>294</xdr:col>
      <xdr:colOff>873314</xdr:colOff>
      <xdr:row>4</xdr:row>
      <xdr:rowOff>182113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5441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299</xdr:col>
      <xdr:colOff>36523</xdr:colOff>
      <xdr:row>4</xdr:row>
      <xdr:rowOff>36523</xdr:rowOff>
    </xdr:from>
    <xdr:to>
      <xdr:col>299</xdr:col>
      <xdr:colOff>871723</xdr:colOff>
      <xdr:row>4</xdr:row>
      <xdr:rowOff>180523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22957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305</xdr:col>
      <xdr:colOff>38114</xdr:colOff>
      <xdr:row>4</xdr:row>
      <xdr:rowOff>38113</xdr:rowOff>
    </xdr:from>
    <xdr:to>
      <xdr:col>305</xdr:col>
      <xdr:colOff>873314</xdr:colOff>
      <xdr:row>4</xdr:row>
      <xdr:rowOff>182113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91746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310</xdr:col>
      <xdr:colOff>36523</xdr:colOff>
      <xdr:row>4</xdr:row>
      <xdr:rowOff>36523</xdr:rowOff>
    </xdr:from>
    <xdr:to>
      <xdr:col>310</xdr:col>
      <xdr:colOff>871723</xdr:colOff>
      <xdr:row>4</xdr:row>
      <xdr:rowOff>180523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39262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316</xdr:col>
      <xdr:colOff>38114</xdr:colOff>
      <xdr:row>4</xdr:row>
      <xdr:rowOff>38113</xdr:rowOff>
    </xdr:from>
    <xdr:to>
      <xdr:col>316</xdr:col>
      <xdr:colOff>873314</xdr:colOff>
      <xdr:row>4</xdr:row>
      <xdr:rowOff>182113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08051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321</xdr:col>
      <xdr:colOff>36523</xdr:colOff>
      <xdr:row>4</xdr:row>
      <xdr:rowOff>36523</xdr:rowOff>
    </xdr:from>
    <xdr:to>
      <xdr:col>321</xdr:col>
      <xdr:colOff>871723</xdr:colOff>
      <xdr:row>4</xdr:row>
      <xdr:rowOff>180523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5567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38114</xdr:colOff>
      <xdr:row>4</xdr:row>
      <xdr:rowOff>38113</xdr:rowOff>
    </xdr:from>
    <xdr:to>
      <xdr:col>327</xdr:col>
      <xdr:colOff>873314</xdr:colOff>
      <xdr:row>4</xdr:row>
      <xdr:rowOff>182113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24356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33341</xdr:colOff>
      <xdr:row>4</xdr:row>
      <xdr:rowOff>33341</xdr:rowOff>
    </xdr:from>
    <xdr:to>
      <xdr:col>332</xdr:col>
      <xdr:colOff>868541</xdr:colOff>
      <xdr:row>4</xdr:row>
      <xdr:rowOff>177341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715541" y="198596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338</xdr:col>
      <xdr:colOff>34932</xdr:colOff>
      <xdr:row>4</xdr:row>
      <xdr:rowOff>34931</xdr:rowOff>
    </xdr:from>
    <xdr:to>
      <xdr:col>338</xdr:col>
      <xdr:colOff>870132</xdr:colOff>
      <xdr:row>4</xdr:row>
      <xdr:rowOff>178931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403432" y="198755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343</xdr:col>
      <xdr:colOff>34932</xdr:colOff>
      <xdr:row>4</xdr:row>
      <xdr:rowOff>34932</xdr:rowOff>
    </xdr:from>
    <xdr:to>
      <xdr:col>343</xdr:col>
      <xdr:colOff>870132</xdr:colOff>
      <xdr:row>4</xdr:row>
      <xdr:rowOff>178932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8801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349</xdr:col>
      <xdr:colOff>36523</xdr:colOff>
      <xdr:row>4</xdr:row>
      <xdr:rowOff>36522</xdr:rowOff>
    </xdr:from>
    <xdr:to>
      <xdr:col>349</xdr:col>
      <xdr:colOff>871723</xdr:colOff>
      <xdr:row>4</xdr:row>
      <xdr:rowOff>180522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680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354</xdr:col>
      <xdr:colOff>34932</xdr:colOff>
      <xdr:row>4</xdr:row>
      <xdr:rowOff>34932</xdr:rowOff>
    </xdr:from>
    <xdr:to>
      <xdr:col>354</xdr:col>
      <xdr:colOff>870132</xdr:colOff>
      <xdr:row>4</xdr:row>
      <xdr:rowOff>178932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0432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360</xdr:col>
      <xdr:colOff>36523</xdr:colOff>
      <xdr:row>4</xdr:row>
      <xdr:rowOff>36522</xdr:rowOff>
    </xdr:from>
    <xdr:to>
      <xdr:col>360</xdr:col>
      <xdr:colOff>871723</xdr:colOff>
      <xdr:row>4</xdr:row>
      <xdr:rowOff>180522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7311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365</xdr:col>
      <xdr:colOff>34932</xdr:colOff>
      <xdr:row>4</xdr:row>
      <xdr:rowOff>34932</xdr:rowOff>
    </xdr:from>
    <xdr:to>
      <xdr:col>365</xdr:col>
      <xdr:colOff>870132</xdr:colOff>
      <xdr:row>4</xdr:row>
      <xdr:rowOff>178932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2062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371</xdr:col>
      <xdr:colOff>36523</xdr:colOff>
      <xdr:row>4</xdr:row>
      <xdr:rowOff>36522</xdr:rowOff>
    </xdr:from>
    <xdr:to>
      <xdr:col>371</xdr:col>
      <xdr:colOff>871723</xdr:colOff>
      <xdr:row>4</xdr:row>
      <xdr:rowOff>180522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8941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376</xdr:col>
      <xdr:colOff>34932</xdr:colOff>
      <xdr:row>4</xdr:row>
      <xdr:rowOff>34932</xdr:rowOff>
    </xdr:from>
    <xdr:to>
      <xdr:col>376</xdr:col>
      <xdr:colOff>870132</xdr:colOff>
      <xdr:row>4</xdr:row>
      <xdr:rowOff>178932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3693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36523</xdr:colOff>
      <xdr:row>4</xdr:row>
      <xdr:rowOff>36522</xdr:rowOff>
    </xdr:from>
    <xdr:to>
      <xdr:col>382</xdr:col>
      <xdr:colOff>871723</xdr:colOff>
      <xdr:row>4</xdr:row>
      <xdr:rowOff>180522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0572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34932</xdr:colOff>
      <xdr:row>4</xdr:row>
      <xdr:rowOff>34932</xdr:rowOff>
    </xdr:from>
    <xdr:to>
      <xdr:col>387</xdr:col>
      <xdr:colOff>870132</xdr:colOff>
      <xdr:row>4</xdr:row>
      <xdr:rowOff>178932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5323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393</xdr:col>
      <xdr:colOff>36523</xdr:colOff>
      <xdr:row>4</xdr:row>
      <xdr:rowOff>36522</xdr:rowOff>
    </xdr:from>
    <xdr:to>
      <xdr:col>393</xdr:col>
      <xdr:colOff>871723</xdr:colOff>
      <xdr:row>4</xdr:row>
      <xdr:rowOff>180522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2202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398</xdr:col>
      <xdr:colOff>36523</xdr:colOff>
      <xdr:row>4</xdr:row>
      <xdr:rowOff>36523</xdr:rowOff>
    </xdr:from>
    <xdr:to>
      <xdr:col>398</xdr:col>
      <xdr:colOff>871723</xdr:colOff>
      <xdr:row>4</xdr:row>
      <xdr:rowOff>180523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69702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404</xdr:col>
      <xdr:colOff>38114</xdr:colOff>
      <xdr:row>4</xdr:row>
      <xdr:rowOff>38113</xdr:rowOff>
    </xdr:from>
    <xdr:to>
      <xdr:col>404</xdr:col>
      <xdr:colOff>873314</xdr:colOff>
      <xdr:row>4</xdr:row>
      <xdr:rowOff>182113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38491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409</xdr:col>
      <xdr:colOff>36523</xdr:colOff>
      <xdr:row>4</xdr:row>
      <xdr:rowOff>36523</xdr:rowOff>
    </xdr:from>
    <xdr:to>
      <xdr:col>409</xdr:col>
      <xdr:colOff>871723</xdr:colOff>
      <xdr:row>4</xdr:row>
      <xdr:rowOff>180523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6007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415</xdr:col>
      <xdr:colOff>38114</xdr:colOff>
      <xdr:row>4</xdr:row>
      <xdr:rowOff>38113</xdr:rowOff>
    </xdr:from>
    <xdr:to>
      <xdr:col>415</xdr:col>
      <xdr:colOff>873314</xdr:colOff>
      <xdr:row>4</xdr:row>
      <xdr:rowOff>182113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54796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420</xdr:col>
      <xdr:colOff>36523</xdr:colOff>
      <xdr:row>4</xdr:row>
      <xdr:rowOff>36523</xdr:rowOff>
    </xdr:from>
    <xdr:to>
      <xdr:col>420</xdr:col>
      <xdr:colOff>871723</xdr:colOff>
      <xdr:row>4</xdr:row>
      <xdr:rowOff>180523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02312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426</xdr:col>
      <xdr:colOff>38114</xdr:colOff>
      <xdr:row>4</xdr:row>
      <xdr:rowOff>38113</xdr:rowOff>
    </xdr:from>
    <xdr:to>
      <xdr:col>426</xdr:col>
      <xdr:colOff>873314</xdr:colOff>
      <xdr:row>4</xdr:row>
      <xdr:rowOff>182113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71101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431</xdr:col>
      <xdr:colOff>36523</xdr:colOff>
      <xdr:row>4</xdr:row>
      <xdr:rowOff>36523</xdr:rowOff>
    </xdr:from>
    <xdr:to>
      <xdr:col>431</xdr:col>
      <xdr:colOff>871723</xdr:colOff>
      <xdr:row>4</xdr:row>
      <xdr:rowOff>180523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18617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38114</xdr:colOff>
      <xdr:row>4</xdr:row>
      <xdr:rowOff>38113</xdr:rowOff>
    </xdr:from>
    <xdr:to>
      <xdr:col>437</xdr:col>
      <xdr:colOff>873314</xdr:colOff>
      <xdr:row>4</xdr:row>
      <xdr:rowOff>182113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7406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33341</xdr:colOff>
      <xdr:row>4</xdr:row>
      <xdr:rowOff>33341</xdr:rowOff>
    </xdr:from>
    <xdr:to>
      <xdr:col>442</xdr:col>
      <xdr:colOff>868541</xdr:colOff>
      <xdr:row>4</xdr:row>
      <xdr:rowOff>177341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46041" y="198596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448</xdr:col>
      <xdr:colOff>34932</xdr:colOff>
      <xdr:row>4</xdr:row>
      <xdr:rowOff>34931</xdr:rowOff>
    </xdr:from>
    <xdr:to>
      <xdr:col>448</xdr:col>
      <xdr:colOff>870132</xdr:colOff>
      <xdr:row>4</xdr:row>
      <xdr:rowOff>178931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033932" y="1987556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453</xdr:col>
      <xdr:colOff>34932</xdr:colOff>
      <xdr:row>4</xdr:row>
      <xdr:rowOff>34932</xdr:rowOff>
    </xdr:from>
    <xdr:to>
      <xdr:col>453</xdr:col>
      <xdr:colOff>870132</xdr:colOff>
      <xdr:row>4</xdr:row>
      <xdr:rowOff>178932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5106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459</xdr:col>
      <xdr:colOff>36523</xdr:colOff>
      <xdr:row>4</xdr:row>
      <xdr:rowOff>36522</xdr:rowOff>
    </xdr:from>
    <xdr:to>
      <xdr:col>459</xdr:col>
      <xdr:colOff>871723</xdr:colOff>
      <xdr:row>4</xdr:row>
      <xdr:rowOff>180522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1985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464</xdr:col>
      <xdr:colOff>34932</xdr:colOff>
      <xdr:row>4</xdr:row>
      <xdr:rowOff>34932</xdr:rowOff>
    </xdr:from>
    <xdr:to>
      <xdr:col>464</xdr:col>
      <xdr:colOff>870132</xdr:colOff>
      <xdr:row>4</xdr:row>
      <xdr:rowOff>178932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6737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470</xdr:col>
      <xdr:colOff>36523</xdr:colOff>
      <xdr:row>4</xdr:row>
      <xdr:rowOff>36522</xdr:rowOff>
    </xdr:from>
    <xdr:to>
      <xdr:col>470</xdr:col>
      <xdr:colOff>871723</xdr:colOff>
      <xdr:row>4</xdr:row>
      <xdr:rowOff>180522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3616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475</xdr:col>
      <xdr:colOff>34932</xdr:colOff>
      <xdr:row>4</xdr:row>
      <xdr:rowOff>34932</xdr:rowOff>
    </xdr:from>
    <xdr:to>
      <xdr:col>475</xdr:col>
      <xdr:colOff>870132</xdr:colOff>
      <xdr:row>4</xdr:row>
      <xdr:rowOff>178932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8367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481</xdr:col>
      <xdr:colOff>36523</xdr:colOff>
      <xdr:row>4</xdr:row>
      <xdr:rowOff>36522</xdr:rowOff>
    </xdr:from>
    <xdr:to>
      <xdr:col>481</xdr:col>
      <xdr:colOff>871723</xdr:colOff>
      <xdr:row>4</xdr:row>
      <xdr:rowOff>180522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5246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486</xdr:col>
      <xdr:colOff>34932</xdr:colOff>
      <xdr:row>4</xdr:row>
      <xdr:rowOff>34932</xdr:rowOff>
    </xdr:from>
    <xdr:to>
      <xdr:col>486</xdr:col>
      <xdr:colOff>870132</xdr:colOff>
      <xdr:row>4</xdr:row>
      <xdr:rowOff>178932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99983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36523</xdr:colOff>
      <xdr:row>4</xdr:row>
      <xdr:rowOff>36522</xdr:rowOff>
    </xdr:from>
    <xdr:to>
      <xdr:col>492</xdr:col>
      <xdr:colOff>871723</xdr:colOff>
      <xdr:row>4</xdr:row>
      <xdr:rowOff>180522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68772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34932</xdr:colOff>
      <xdr:row>4</xdr:row>
      <xdr:rowOff>34932</xdr:rowOff>
    </xdr:from>
    <xdr:to>
      <xdr:col>497</xdr:col>
      <xdr:colOff>870132</xdr:colOff>
      <xdr:row>4</xdr:row>
      <xdr:rowOff>178932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162882" y="198755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503</xdr:col>
      <xdr:colOff>36523</xdr:colOff>
      <xdr:row>4</xdr:row>
      <xdr:rowOff>36522</xdr:rowOff>
    </xdr:from>
    <xdr:to>
      <xdr:col>503</xdr:col>
      <xdr:colOff>871723</xdr:colOff>
      <xdr:row>4</xdr:row>
      <xdr:rowOff>180522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850773" y="1989147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508</xdr:col>
      <xdr:colOff>36523</xdr:colOff>
      <xdr:row>4</xdr:row>
      <xdr:rowOff>36523</xdr:rowOff>
    </xdr:from>
    <xdr:to>
      <xdr:col>508</xdr:col>
      <xdr:colOff>871723</xdr:colOff>
      <xdr:row>4</xdr:row>
      <xdr:rowOff>180523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752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514</xdr:col>
      <xdr:colOff>38114</xdr:colOff>
      <xdr:row>4</xdr:row>
      <xdr:rowOff>38113</xdr:rowOff>
    </xdr:from>
    <xdr:to>
      <xdr:col>514</xdr:col>
      <xdr:colOff>873314</xdr:colOff>
      <xdr:row>4</xdr:row>
      <xdr:rowOff>182113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01541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519</xdr:col>
      <xdr:colOff>36523</xdr:colOff>
      <xdr:row>4</xdr:row>
      <xdr:rowOff>36523</xdr:rowOff>
    </xdr:from>
    <xdr:to>
      <xdr:col>519</xdr:col>
      <xdr:colOff>871723</xdr:colOff>
      <xdr:row>4</xdr:row>
      <xdr:rowOff>180523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9057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525</xdr:col>
      <xdr:colOff>38114</xdr:colOff>
      <xdr:row>4</xdr:row>
      <xdr:rowOff>38113</xdr:rowOff>
    </xdr:from>
    <xdr:to>
      <xdr:col>525</xdr:col>
      <xdr:colOff>873314</xdr:colOff>
      <xdr:row>4</xdr:row>
      <xdr:rowOff>182113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7846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530</xdr:col>
      <xdr:colOff>36523</xdr:colOff>
      <xdr:row>4</xdr:row>
      <xdr:rowOff>36523</xdr:rowOff>
    </xdr:from>
    <xdr:to>
      <xdr:col>530</xdr:col>
      <xdr:colOff>871723</xdr:colOff>
      <xdr:row>4</xdr:row>
      <xdr:rowOff>180523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65362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536</xdr:col>
      <xdr:colOff>38114</xdr:colOff>
      <xdr:row>4</xdr:row>
      <xdr:rowOff>38113</xdr:rowOff>
    </xdr:from>
    <xdr:to>
      <xdr:col>536</xdr:col>
      <xdr:colOff>873314</xdr:colOff>
      <xdr:row>4</xdr:row>
      <xdr:rowOff>182113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151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541</xdr:col>
      <xdr:colOff>36523</xdr:colOff>
      <xdr:row>4</xdr:row>
      <xdr:rowOff>36523</xdr:rowOff>
    </xdr:from>
    <xdr:to>
      <xdr:col>541</xdr:col>
      <xdr:colOff>871723</xdr:colOff>
      <xdr:row>4</xdr:row>
      <xdr:rowOff>180523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16673" y="198914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547</xdr:col>
      <xdr:colOff>38114</xdr:colOff>
      <xdr:row>4</xdr:row>
      <xdr:rowOff>38113</xdr:rowOff>
    </xdr:from>
    <xdr:to>
      <xdr:col>547</xdr:col>
      <xdr:colOff>873314</xdr:colOff>
      <xdr:row>4</xdr:row>
      <xdr:rowOff>182113</xdr:rowOff>
    </xdr:to>
    <xdr:pic>
      <xdr:nvPicPr>
        <xdr:cNvPr id="302" name="Picture 3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504564" y="1990738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33341</xdr:rowOff>
    </xdr:from>
    <xdr:to>
      <xdr:col>9</xdr:col>
      <xdr:colOff>432000</xdr:colOff>
      <xdr:row>11</xdr:row>
      <xdr:rowOff>179591</xdr:rowOff>
    </xdr:to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350" y="7196141"/>
          <a:ext cx="432000" cy="432000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10</xdr:row>
      <xdr:rowOff>33339</xdr:rowOff>
    </xdr:from>
    <xdr:ext cx="432000" cy="438350"/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20</xdr:col>
      <xdr:colOff>0</xdr:colOff>
      <xdr:row>10</xdr:row>
      <xdr:rowOff>33341</xdr:rowOff>
    </xdr:from>
    <xdr:ext cx="432000" cy="438350"/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10</xdr:row>
      <xdr:rowOff>33339</xdr:rowOff>
    </xdr:from>
    <xdr:ext cx="432000" cy="438350"/>
    <xdr:pic>
      <xdr:nvPicPr>
        <xdr:cNvPr id="306" name="Picture 30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10</xdr:row>
      <xdr:rowOff>33341</xdr:rowOff>
    </xdr:from>
    <xdr:ext cx="432000" cy="438350"/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36</xdr:col>
      <xdr:colOff>0</xdr:colOff>
      <xdr:row>10</xdr:row>
      <xdr:rowOff>33339</xdr:rowOff>
    </xdr:from>
    <xdr:ext cx="432000" cy="438350"/>
    <xdr:pic>
      <xdr:nvPicPr>
        <xdr:cNvPr id="308" name="Picture 30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42</xdr:col>
      <xdr:colOff>0</xdr:colOff>
      <xdr:row>10</xdr:row>
      <xdr:rowOff>33341</xdr:rowOff>
    </xdr:from>
    <xdr:ext cx="432000" cy="438350"/>
    <xdr:pic>
      <xdr:nvPicPr>
        <xdr:cNvPr id="309" name="Picture 3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47</xdr:col>
      <xdr:colOff>0</xdr:colOff>
      <xdr:row>10</xdr:row>
      <xdr:rowOff>33339</xdr:rowOff>
    </xdr:from>
    <xdr:ext cx="432000" cy="438350"/>
    <xdr:pic>
      <xdr:nvPicPr>
        <xdr:cNvPr id="310" name="Picture 3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53</xdr:col>
      <xdr:colOff>0</xdr:colOff>
      <xdr:row>10</xdr:row>
      <xdr:rowOff>33341</xdr:rowOff>
    </xdr:from>
    <xdr:ext cx="432000" cy="438350"/>
    <xdr:pic>
      <xdr:nvPicPr>
        <xdr:cNvPr id="311" name="Picture 3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10</xdr:row>
      <xdr:rowOff>33339</xdr:rowOff>
    </xdr:from>
    <xdr:ext cx="432000" cy="438350"/>
    <xdr:pic>
      <xdr:nvPicPr>
        <xdr:cNvPr id="312" name="Picture 3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64</xdr:col>
      <xdr:colOff>0</xdr:colOff>
      <xdr:row>10</xdr:row>
      <xdr:rowOff>33341</xdr:rowOff>
    </xdr:from>
    <xdr:ext cx="432000" cy="438350"/>
    <xdr:pic>
      <xdr:nvPicPr>
        <xdr:cNvPr id="313" name="Picture 3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69</xdr:col>
      <xdr:colOff>0</xdr:colOff>
      <xdr:row>10</xdr:row>
      <xdr:rowOff>33339</xdr:rowOff>
    </xdr:from>
    <xdr:ext cx="432000" cy="438350"/>
    <xdr:pic>
      <xdr:nvPicPr>
        <xdr:cNvPr id="314" name="Picture 3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75</xdr:col>
      <xdr:colOff>0</xdr:colOff>
      <xdr:row>10</xdr:row>
      <xdr:rowOff>33341</xdr:rowOff>
    </xdr:from>
    <xdr:ext cx="432000" cy="438350"/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80</xdr:col>
      <xdr:colOff>0</xdr:colOff>
      <xdr:row>10</xdr:row>
      <xdr:rowOff>33339</xdr:rowOff>
    </xdr:from>
    <xdr:ext cx="432000" cy="438350"/>
    <xdr:pic>
      <xdr:nvPicPr>
        <xdr:cNvPr id="316" name="Picture 3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86</xdr:col>
      <xdr:colOff>0</xdr:colOff>
      <xdr:row>10</xdr:row>
      <xdr:rowOff>33341</xdr:rowOff>
    </xdr:from>
    <xdr:ext cx="432000" cy="438350"/>
    <xdr:pic>
      <xdr:nvPicPr>
        <xdr:cNvPr id="317" name="Picture 3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91</xdr:col>
      <xdr:colOff>0</xdr:colOff>
      <xdr:row>10</xdr:row>
      <xdr:rowOff>33339</xdr:rowOff>
    </xdr:from>
    <xdr:ext cx="432000" cy="438350"/>
    <xdr:pic>
      <xdr:nvPicPr>
        <xdr:cNvPr id="318" name="Picture 3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97</xdr:col>
      <xdr:colOff>0</xdr:colOff>
      <xdr:row>10</xdr:row>
      <xdr:rowOff>33341</xdr:rowOff>
    </xdr:from>
    <xdr:ext cx="432000" cy="438350"/>
    <xdr:pic>
      <xdr:nvPicPr>
        <xdr:cNvPr id="319" name="Picture 3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102</xdr:col>
      <xdr:colOff>0</xdr:colOff>
      <xdr:row>10</xdr:row>
      <xdr:rowOff>33339</xdr:rowOff>
    </xdr:from>
    <xdr:ext cx="432000" cy="438350"/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108</xdr:col>
      <xdr:colOff>0</xdr:colOff>
      <xdr:row>10</xdr:row>
      <xdr:rowOff>33341</xdr:rowOff>
    </xdr:from>
    <xdr:ext cx="432000" cy="438350"/>
    <xdr:pic>
      <xdr:nvPicPr>
        <xdr:cNvPr id="321" name="Picture 3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113</xdr:col>
      <xdr:colOff>0</xdr:colOff>
      <xdr:row>10</xdr:row>
      <xdr:rowOff>33339</xdr:rowOff>
    </xdr:from>
    <xdr:ext cx="432000" cy="438350"/>
    <xdr:pic>
      <xdr:nvPicPr>
        <xdr:cNvPr id="322" name="Picture 3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119</xdr:col>
      <xdr:colOff>0</xdr:colOff>
      <xdr:row>10</xdr:row>
      <xdr:rowOff>33341</xdr:rowOff>
    </xdr:from>
    <xdr:ext cx="432000" cy="438350"/>
    <xdr:pic>
      <xdr:nvPicPr>
        <xdr:cNvPr id="323" name="Picture 3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124</xdr:col>
      <xdr:colOff>0</xdr:colOff>
      <xdr:row>10</xdr:row>
      <xdr:rowOff>33339</xdr:rowOff>
    </xdr:from>
    <xdr:ext cx="432000" cy="438350"/>
    <xdr:pic>
      <xdr:nvPicPr>
        <xdr:cNvPr id="324" name="Picture 3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130</xdr:col>
      <xdr:colOff>0</xdr:colOff>
      <xdr:row>10</xdr:row>
      <xdr:rowOff>33341</xdr:rowOff>
    </xdr:from>
    <xdr:ext cx="432000" cy="438350"/>
    <xdr:pic>
      <xdr:nvPicPr>
        <xdr:cNvPr id="325" name="Picture 3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135</xdr:col>
      <xdr:colOff>0</xdr:colOff>
      <xdr:row>10</xdr:row>
      <xdr:rowOff>33339</xdr:rowOff>
    </xdr:from>
    <xdr:ext cx="432000" cy="438350"/>
    <xdr:pic>
      <xdr:nvPicPr>
        <xdr:cNvPr id="326" name="Picture 3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141</xdr:col>
      <xdr:colOff>0</xdr:colOff>
      <xdr:row>10</xdr:row>
      <xdr:rowOff>33341</xdr:rowOff>
    </xdr:from>
    <xdr:ext cx="432000" cy="438350"/>
    <xdr:pic>
      <xdr:nvPicPr>
        <xdr:cNvPr id="327" name="Picture 3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146</xdr:col>
      <xdr:colOff>0</xdr:colOff>
      <xdr:row>10</xdr:row>
      <xdr:rowOff>33339</xdr:rowOff>
    </xdr:from>
    <xdr:ext cx="432000" cy="438350"/>
    <xdr:pic>
      <xdr:nvPicPr>
        <xdr:cNvPr id="328" name="Picture 3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152</xdr:col>
      <xdr:colOff>0</xdr:colOff>
      <xdr:row>10</xdr:row>
      <xdr:rowOff>33341</xdr:rowOff>
    </xdr:from>
    <xdr:ext cx="432000" cy="438350"/>
    <xdr:pic>
      <xdr:nvPicPr>
        <xdr:cNvPr id="329" name="Picture 3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157</xdr:col>
      <xdr:colOff>0</xdr:colOff>
      <xdr:row>10</xdr:row>
      <xdr:rowOff>33339</xdr:rowOff>
    </xdr:from>
    <xdr:ext cx="432000" cy="438350"/>
    <xdr:pic>
      <xdr:nvPicPr>
        <xdr:cNvPr id="330" name="Picture 3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163</xdr:col>
      <xdr:colOff>0</xdr:colOff>
      <xdr:row>10</xdr:row>
      <xdr:rowOff>33341</xdr:rowOff>
    </xdr:from>
    <xdr:ext cx="432000" cy="438350"/>
    <xdr:pic>
      <xdr:nvPicPr>
        <xdr:cNvPr id="331" name="Picture 3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168</xdr:col>
      <xdr:colOff>0</xdr:colOff>
      <xdr:row>10</xdr:row>
      <xdr:rowOff>33339</xdr:rowOff>
    </xdr:from>
    <xdr:ext cx="432000" cy="438350"/>
    <xdr:pic>
      <xdr:nvPicPr>
        <xdr:cNvPr id="332" name="Picture 3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174</xdr:col>
      <xdr:colOff>0</xdr:colOff>
      <xdr:row>10</xdr:row>
      <xdr:rowOff>33341</xdr:rowOff>
    </xdr:from>
    <xdr:ext cx="432000" cy="438350"/>
    <xdr:pic>
      <xdr:nvPicPr>
        <xdr:cNvPr id="333" name="Picture 3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179</xdr:col>
      <xdr:colOff>0</xdr:colOff>
      <xdr:row>10</xdr:row>
      <xdr:rowOff>33339</xdr:rowOff>
    </xdr:from>
    <xdr:ext cx="432000" cy="438350"/>
    <xdr:pic>
      <xdr:nvPicPr>
        <xdr:cNvPr id="334" name="Picture 3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185</xdr:col>
      <xdr:colOff>0</xdr:colOff>
      <xdr:row>10</xdr:row>
      <xdr:rowOff>33341</xdr:rowOff>
    </xdr:from>
    <xdr:ext cx="432000" cy="438350"/>
    <xdr:pic>
      <xdr:nvPicPr>
        <xdr:cNvPr id="335" name="Picture 3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190</xdr:col>
      <xdr:colOff>0</xdr:colOff>
      <xdr:row>10</xdr:row>
      <xdr:rowOff>33339</xdr:rowOff>
    </xdr:from>
    <xdr:ext cx="432000" cy="438350"/>
    <xdr:pic>
      <xdr:nvPicPr>
        <xdr:cNvPr id="336" name="Picture 3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196</xdr:col>
      <xdr:colOff>0</xdr:colOff>
      <xdr:row>10</xdr:row>
      <xdr:rowOff>33341</xdr:rowOff>
    </xdr:from>
    <xdr:ext cx="432000" cy="438350"/>
    <xdr:pic>
      <xdr:nvPicPr>
        <xdr:cNvPr id="337" name="Picture 3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201</xdr:col>
      <xdr:colOff>0</xdr:colOff>
      <xdr:row>10</xdr:row>
      <xdr:rowOff>33339</xdr:rowOff>
    </xdr:from>
    <xdr:ext cx="432000" cy="438350"/>
    <xdr:pic>
      <xdr:nvPicPr>
        <xdr:cNvPr id="338" name="Picture 3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207</xdr:col>
      <xdr:colOff>0</xdr:colOff>
      <xdr:row>10</xdr:row>
      <xdr:rowOff>33341</xdr:rowOff>
    </xdr:from>
    <xdr:ext cx="432000" cy="438350"/>
    <xdr:pic>
      <xdr:nvPicPr>
        <xdr:cNvPr id="339" name="Picture 3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212</xdr:col>
      <xdr:colOff>0</xdr:colOff>
      <xdr:row>10</xdr:row>
      <xdr:rowOff>33339</xdr:rowOff>
    </xdr:from>
    <xdr:ext cx="432000" cy="438350"/>
    <xdr:pic>
      <xdr:nvPicPr>
        <xdr:cNvPr id="340" name="Picture 3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218</xdr:col>
      <xdr:colOff>0</xdr:colOff>
      <xdr:row>10</xdr:row>
      <xdr:rowOff>33341</xdr:rowOff>
    </xdr:from>
    <xdr:ext cx="432000" cy="438350"/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223</xdr:col>
      <xdr:colOff>0</xdr:colOff>
      <xdr:row>10</xdr:row>
      <xdr:rowOff>33339</xdr:rowOff>
    </xdr:from>
    <xdr:ext cx="432000" cy="438350"/>
    <xdr:pic>
      <xdr:nvPicPr>
        <xdr:cNvPr id="342" name="Picture 3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229</xdr:col>
      <xdr:colOff>0</xdr:colOff>
      <xdr:row>10</xdr:row>
      <xdr:rowOff>33341</xdr:rowOff>
    </xdr:from>
    <xdr:ext cx="432000" cy="438350"/>
    <xdr:pic>
      <xdr:nvPicPr>
        <xdr:cNvPr id="343" name="Picture 3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234</xdr:col>
      <xdr:colOff>0</xdr:colOff>
      <xdr:row>10</xdr:row>
      <xdr:rowOff>33339</xdr:rowOff>
    </xdr:from>
    <xdr:ext cx="432000" cy="438350"/>
    <xdr:pic>
      <xdr:nvPicPr>
        <xdr:cNvPr id="344" name="Picture 3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240</xdr:col>
      <xdr:colOff>0</xdr:colOff>
      <xdr:row>10</xdr:row>
      <xdr:rowOff>33341</xdr:rowOff>
    </xdr:from>
    <xdr:ext cx="432000" cy="438350"/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245</xdr:col>
      <xdr:colOff>0</xdr:colOff>
      <xdr:row>10</xdr:row>
      <xdr:rowOff>33339</xdr:rowOff>
    </xdr:from>
    <xdr:ext cx="432000" cy="438350"/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251</xdr:col>
      <xdr:colOff>0</xdr:colOff>
      <xdr:row>10</xdr:row>
      <xdr:rowOff>33341</xdr:rowOff>
    </xdr:from>
    <xdr:ext cx="432000" cy="438350"/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256</xdr:col>
      <xdr:colOff>0</xdr:colOff>
      <xdr:row>10</xdr:row>
      <xdr:rowOff>33339</xdr:rowOff>
    </xdr:from>
    <xdr:ext cx="432000" cy="438350"/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262</xdr:col>
      <xdr:colOff>0</xdr:colOff>
      <xdr:row>10</xdr:row>
      <xdr:rowOff>33341</xdr:rowOff>
    </xdr:from>
    <xdr:ext cx="432000" cy="438350"/>
    <xdr:pic>
      <xdr:nvPicPr>
        <xdr:cNvPr id="349" name="Picture 3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267</xdr:col>
      <xdr:colOff>0</xdr:colOff>
      <xdr:row>10</xdr:row>
      <xdr:rowOff>33339</xdr:rowOff>
    </xdr:from>
    <xdr:ext cx="432000" cy="438350"/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273</xdr:col>
      <xdr:colOff>0</xdr:colOff>
      <xdr:row>10</xdr:row>
      <xdr:rowOff>33341</xdr:rowOff>
    </xdr:from>
    <xdr:ext cx="432000" cy="438350"/>
    <xdr:pic>
      <xdr:nvPicPr>
        <xdr:cNvPr id="351" name="Picture 3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278</xdr:col>
      <xdr:colOff>0</xdr:colOff>
      <xdr:row>10</xdr:row>
      <xdr:rowOff>33339</xdr:rowOff>
    </xdr:from>
    <xdr:ext cx="432000" cy="438350"/>
    <xdr:pic>
      <xdr:nvPicPr>
        <xdr:cNvPr id="352" name="Picture 3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284</xdr:col>
      <xdr:colOff>0</xdr:colOff>
      <xdr:row>10</xdr:row>
      <xdr:rowOff>33341</xdr:rowOff>
    </xdr:from>
    <xdr:ext cx="432000" cy="438350"/>
    <xdr:pic>
      <xdr:nvPicPr>
        <xdr:cNvPr id="353" name="Picture 3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289</xdr:col>
      <xdr:colOff>0</xdr:colOff>
      <xdr:row>10</xdr:row>
      <xdr:rowOff>33339</xdr:rowOff>
    </xdr:from>
    <xdr:ext cx="432000" cy="438350"/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295</xdr:col>
      <xdr:colOff>0</xdr:colOff>
      <xdr:row>10</xdr:row>
      <xdr:rowOff>33341</xdr:rowOff>
    </xdr:from>
    <xdr:ext cx="432000" cy="438350"/>
    <xdr:pic>
      <xdr:nvPicPr>
        <xdr:cNvPr id="355" name="Picture 3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300</xdr:col>
      <xdr:colOff>0</xdr:colOff>
      <xdr:row>10</xdr:row>
      <xdr:rowOff>33339</xdr:rowOff>
    </xdr:from>
    <xdr:ext cx="432000" cy="438350"/>
    <xdr:pic>
      <xdr:nvPicPr>
        <xdr:cNvPr id="356" name="Picture 3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306</xdr:col>
      <xdr:colOff>0</xdr:colOff>
      <xdr:row>10</xdr:row>
      <xdr:rowOff>33341</xdr:rowOff>
    </xdr:from>
    <xdr:ext cx="432000" cy="438350"/>
    <xdr:pic>
      <xdr:nvPicPr>
        <xdr:cNvPr id="357" name="Picture 3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311</xdr:col>
      <xdr:colOff>0</xdr:colOff>
      <xdr:row>10</xdr:row>
      <xdr:rowOff>33339</xdr:rowOff>
    </xdr:from>
    <xdr:ext cx="432000" cy="438350"/>
    <xdr:pic>
      <xdr:nvPicPr>
        <xdr:cNvPr id="358" name="Picture 3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317</xdr:col>
      <xdr:colOff>0</xdr:colOff>
      <xdr:row>10</xdr:row>
      <xdr:rowOff>33341</xdr:rowOff>
    </xdr:from>
    <xdr:ext cx="432000" cy="438350"/>
    <xdr:pic>
      <xdr:nvPicPr>
        <xdr:cNvPr id="359" name="Picture 3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322</xdr:col>
      <xdr:colOff>0</xdr:colOff>
      <xdr:row>10</xdr:row>
      <xdr:rowOff>33339</xdr:rowOff>
    </xdr:from>
    <xdr:ext cx="432000" cy="438350"/>
    <xdr:pic>
      <xdr:nvPicPr>
        <xdr:cNvPr id="360" name="Picture 3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328</xdr:col>
      <xdr:colOff>0</xdr:colOff>
      <xdr:row>10</xdr:row>
      <xdr:rowOff>33341</xdr:rowOff>
    </xdr:from>
    <xdr:ext cx="432000" cy="438350"/>
    <xdr:pic>
      <xdr:nvPicPr>
        <xdr:cNvPr id="361" name="Picture 3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333</xdr:col>
      <xdr:colOff>0</xdr:colOff>
      <xdr:row>10</xdr:row>
      <xdr:rowOff>33339</xdr:rowOff>
    </xdr:from>
    <xdr:ext cx="432000" cy="438350"/>
    <xdr:pic>
      <xdr:nvPicPr>
        <xdr:cNvPr id="362" name="Picture 3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339</xdr:col>
      <xdr:colOff>0</xdr:colOff>
      <xdr:row>10</xdr:row>
      <xdr:rowOff>33341</xdr:rowOff>
    </xdr:from>
    <xdr:ext cx="432000" cy="438350"/>
    <xdr:pic>
      <xdr:nvPicPr>
        <xdr:cNvPr id="363" name="Picture 3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344</xdr:col>
      <xdr:colOff>0</xdr:colOff>
      <xdr:row>10</xdr:row>
      <xdr:rowOff>33339</xdr:rowOff>
    </xdr:from>
    <xdr:ext cx="432000" cy="438350"/>
    <xdr:pic>
      <xdr:nvPicPr>
        <xdr:cNvPr id="364" name="Picture 3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350</xdr:col>
      <xdr:colOff>0</xdr:colOff>
      <xdr:row>10</xdr:row>
      <xdr:rowOff>33341</xdr:rowOff>
    </xdr:from>
    <xdr:ext cx="432000" cy="438350"/>
    <xdr:pic>
      <xdr:nvPicPr>
        <xdr:cNvPr id="365" name="Picture 3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355</xdr:col>
      <xdr:colOff>0</xdr:colOff>
      <xdr:row>10</xdr:row>
      <xdr:rowOff>33339</xdr:rowOff>
    </xdr:from>
    <xdr:ext cx="432000" cy="438350"/>
    <xdr:pic>
      <xdr:nvPicPr>
        <xdr:cNvPr id="366" name="Picture 3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361</xdr:col>
      <xdr:colOff>0</xdr:colOff>
      <xdr:row>10</xdr:row>
      <xdr:rowOff>33341</xdr:rowOff>
    </xdr:from>
    <xdr:ext cx="432000" cy="438350"/>
    <xdr:pic>
      <xdr:nvPicPr>
        <xdr:cNvPr id="367" name="Picture 3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366</xdr:col>
      <xdr:colOff>0</xdr:colOff>
      <xdr:row>10</xdr:row>
      <xdr:rowOff>33339</xdr:rowOff>
    </xdr:from>
    <xdr:ext cx="432000" cy="438350"/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372</xdr:col>
      <xdr:colOff>0</xdr:colOff>
      <xdr:row>10</xdr:row>
      <xdr:rowOff>33341</xdr:rowOff>
    </xdr:from>
    <xdr:ext cx="432000" cy="438350"/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377</xdr:col>
      <xdr:colOff>0</xdr:colOff>
      <xdr:row>10</xdr:row>
      <xdr:rowOff>33339</xdr:rowOff>
    </xdr:from>
    <xdr:ext cx="432000" cy="438350"/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383</xdr:col>
      <xdr:colOff>0</xdr:colOff>
      <xdr:row>10</xdr:row>
      <xdr:rowOff>33341</xdr:rowOff>
    </xdr:from>
    <xdr:ext cx="432000" cy="438350"/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388</xdr:col>
      <xdr:colOff>0</xdr:colOff>
      <xdr:row>10</xdr:row>
      <xdr:rowOff>33339</xdr:rowOff>
    </xdr:from>
    <xdr:ext cx="432000" cy="438350"/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394</xdr:col>
      <xdr:colOff>0</xdr:colOff>
      <xdr:row>10</xdr:row>
      <xdr:rowOff>33341</xdr:rowOff>
    </xdr:from>
    <xdr:ext cx="432000" cy="438350"/>
    <xdr:pic>
      <xdr:nvPicPr>
        <xdr:cNvPr id="373" name="Picture 3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399</xdr:col>
      <xdr:colOff>0</xdr:colOff>
      <xdr:row>10</xdr:row>
      <xdr:rowOff>33339</xdr:rowOff>
    </xdr:from>
    <xdr:ext cx="432000" cy="438350"/>
    <xdr:pic>
      <xdr:nvPicPr>
        <xdr:cNvPr id="374" name="Picture 3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405</xdr:col>
      <xdr:colOff>0</xdr:colOff>
      <xdr:row>10</xdr:row>
      <xdr:rowOff>33341</xdr:rowOff>
    </xdr:from>
    <xdr:ext cx="432000" cy="438350"/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410</xdr:col>
      <xdr:colOff>0</xdr:colOff>
      <xdr:row>10</xdr:row>
      <xdr:rowOff>33339</xdr:rowOff>
    </xdr:from>
    <xdr:ext cx="432000" cy="438350"/>
    <xdr:pic>
      <xdr:nvPicPr>
        <xdr:cNvPr id="376" name="Picture 3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416</xdr:col>
      <xdr:colOff>0</xdr:colOff>
      <xdr:row>10</xdr:row>
      <xdr:rowOff>33341</xdr:rowOff>
    </xdr:from>
    <xdr:ext cx="432000" cy="438350"/>
    <xdr:pic>
      <xdr:nvPicPr>
        <xdr:cNvPr id="377" name="Picture 3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421</xdr:col>
      <xdr:colOff>0</xdr:colOff>
      <xdr:row>10</xdr:row>
      <xdr:rowOff>33339</xdr:rowOff>
    </xdr:from>
    <xdr:ext cx="432000" cy="438350"/>
    <xdr:pic>
      <xdr:nvPicPr>
        <xdr:cNvPr id="378" name="Picture 3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427</xdr:col>
      <xdr:colOff>0</xdr:colOff>
      <xdr:row>10</xdr:row>
      <xdr:rowOff>33341</xdr:rowOff>
    </xdr:from>
    <xdr:ext cx="432000" cy="438350"/>
    <xdr:pic>
      <xdr:nvPicPr>
        <xdr:cNvPr id="379" name="Picture 3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432</xdr:col>
      <xdr:colOff>0</xdr:colOff>
      <xdr:row>10</xdr:row>
      <xdr:rowOff>33339</xdr:rowOff>
    </xdr:from>
    <xdr:ext cx="432000" cy="438350"/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438</xdr:col>
      <xdr:colOff>0</xdr:colOff>
      <xdr:row>10</xdr:row>
      <xdr:rowOff>33341</xdr:rowOff>
    </xdr:from>
    <xdr:ext cx="432000" cy="438350"/>
    <xdr:pic>
      <xdr:nvPicPr>
        <xdr:cNvPr id="381" name="Picture 3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443</xdr:col>
      <xdr:colOff>0</xdr:colOff>
      <xdr:row>10</xdr:row>
      <xdr:rowOff>33339</xdr:rowOff>
    </xdr:from>
    <xdr:ext cx="432000" cy="438350"/>
    <xdr:pic>
      <xdr:nvPicPr>
        <xdr:cNvPr id="382" name="Picture 3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449</xdr:col>
      <xdr:colOff>0</xdr:colOff>
      <xdr:row>10</xdr:row>
      <xdr:rowOff>33341</xdr:rowOff>
    </xdr:from>
    <xdr:ext cx="432000" cy="438350"/>
    <xdr:pic>
      <xdr:nvPicPr>
        <xdr:cNvPr id="383" name="Picture 3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454</xdr:col>
      <xdr:colOff>0</xdr:colOff>
      <xdr:row>10</xdr:row>
      <xdr:rowOff>33339</xdr:rowOff>
    </xdr:from>
    <xdr:ext cx="432000" cy="438350"/>
    <xdr:pic>
      <xdr:nvPicPr>
        <xdr:cNvPr id="384" name="Picture 3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460</xdr:col>
      <xdr:colOff>0</xdr:colOff>
      <xdr:row>10</xdr:row>
      <xdr:rowOff>33341</xdr:rowOff>
    </xdr:from>
    <xdr:ext cx="432000" cy="438350"/>
    <xdr:pic>
      <xdr:nvPicPr>
        <xdr:cNvPr id="385" name="Picture 3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465</xdr:col>
      <xdr:colOff>0</xdr:colOff>
      <xdr:row>10</xdr:row>
      <xdr:rowOff>33339</xdr:rowOff>
    </xdr:from>
    <xdr:ext cx="432000" cy="438350"/>
    <xdr:pic>
      <xdr:nvPicPr>
        <xdr:cNvPr id="386" name="Picture 3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471</xdr:col>
      <xdr:colOff>0</xdr:colOff>
      <xdr:row>10</xdr:row>
      <xdr:rowOff>33341</xdr:rowOff>
    </xdr:from>
    <xdr:ext cx="432000" cy="438350"/>
    <xdr:pic>
      <xdr:nvPicPr>
        <xdr:cNvPr id="387" name="Picture 3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476</xdr:col>
      <xdr:colOff>0</xdr:colOff>
      <xdr:row>10</xdr:row>
      <xdr:rowOff>33339</xdr:rowOff>
    </xdr:from>
    <xdr:ext cx="432000" cy="438350"/>
    <xdr:pic>
      <xdr:nvPicPr>
        <xdr:cNvPr id="388" name="Picture 3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482</xdr:col>
      <xdr:colOff>0</xdr:colOff>
      <xdr:row>10</xdr:row>
      <xdr:rowOff>33341</xdr:rowOff>
    </xdr:from>
    <xdr:ext cx="432000" cy="438350"/>
    <xdr:pic>
      <xdr:nvPicPr>
        <xdr:cNvPr id="389" name="Picture 3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487</xdr:col>
      <xdr:colOff>0</xdr:colOff>
      <xdr:row>10</xdr:row>
      <xdr:rowOff>33339</xdr:rowOff>
    </xdr:from>
    <xdr:ext cx="432000" cy="438350"/>
    <xdr:pic>
      <xdr:nvPicPr>
        <xdr:cNvPr id="390" name="Picture 3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493</xdr:col>
      <xdr:colOff>0</xdr:colOff>
      <xdr:row>10</xdr:row>
      <xdr:rowOff>33341</xdr:rowOff>
    </xdr:from>
    <xdr:ext cx="432000" cy="438350"/>
    <xdr:pic>
      <xdr:nvPicPr>
        <xdr:cNvPr id="391" name="Picture 3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498</xdr:col>
      <xdr:colOff>0</xdr:colOff>
      <xdr:row>10</xdr:row>
      <xdr:rowOff>33339</xdr:rowOff>
    </xdr:from>
    <xdr:ext cx="432000" cy="438350"/>
    <xdr:pic>
      <xdr:nvPicPr>
        <xdr:cNvPr id="392" name="Picture 3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504</xdr:col>
      <xdr:colOff>0</xdr:colOff>
      <xdr:row>10</xdr:row>
      <xdr:rowOff>33341</xdr:rowOff>
    </xdr:from>
    <xdr:ext cx="432000" cy="438350"/>
    <xdr:pic>
      <xdr:nvPicPr>
        <xdr:cNvPr id="393" name="Picture 39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509</xdr:col>
      <xdr:colOff>0</xdr:colOff>
      <xdr:row>10</xdr:row>
      <xdr:rowOff>33339</xdr:rowOff>
    </xdr:from>
    <xdr:ext cx="432000" cy="438350"/>
    <xdr:pic>
      <xdr:nvPicPr>
        <xdr:cNvPr id="394" name="Picture 3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515</xdr:col>
      <xdr:colOff>0</xdr:colOff>
      <xdr:row>10</xdr:row>
      <xdr:rowOff>33341</xdr:rowOff>
    </xdr:from>
    <xdr:ext cx="432000" cy="438350"/>
    <xdr:pic>
      <xdr:nvPicPr>
        <xdr:cNvPr id="395" name="Picture 3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520</xdr:col>
      <xdr:colOff>0</xdr:colOff>
      <xdr:row>10</xdr:row>
      <xdr:rowOff>33339</xdr:rowOff>
    </xdr:from>
    <xdr:ext cx="432000" cy="438350"/>
    <xdr:pic>
      <xdr:nvPicPr>
        <xdr:cNvPr id="396" name="Picture 3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526</xdr:col>
      <xdr:colOff>0</xdr:colOff>
      <xdr:row>10</xdr:row>
      <xdr:rowOff>33341</xdr:rowOff>
    </xdr:from>
    <xdr:ext cx="432000" cy="438350"/>
    <xdr:pic>
      <xdr:nvPicPr>
        <xdr:cNvPr id="397" name="Picture 3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531</xdr:col>
      <xdr:colOff>0</xdr:colOff>
      <xdr:row>10</xdr:row>
      <xdr:rowOff>33339</xdr:rowOff>
    </xdr:from>
    <xdr:ext cx="432000" cy="438350"/>
    <xdr:pic>
      <xdr:nvPicPr>
        <xdr:cNvPr id="398" name="Picture 3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537</xdr:col>
      <xdr:colOff>0</xdr:colOff>
      <xdr:row>10</xdr:row>
      <xdr:rowOff>33341</xdr:rowOff>
    </xdr:from>
    <xdr:ext cx="432000" cy="438350"/>
    <xdr:pic>
      <xdr:nvPicPr>
        <xdr:cNvPr id="399" name="Picture 3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542</xdr:col>
      <xdr:colOff>0</xdr:colOff>
      <xdr:row>10</xdr:row>
      <xdr:rowOff>33339</xdr:rowOff>
    </xdr:from>
    <xdr:ext cx="432000" cy="438350"/>
    <xdr:pic>
      <xdr:nvPicPr>
        <xdr:cNvPr id="400" name="Picture 3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7246939"/>
          <a:ext cx="432000" cy="438350"/>
        </a:xfrm>
        <a:prstGeom prst="rect">
          <a:avLst/>
        </a:prstGeom>
      </xdr:spPr>
    </xdr:pic>
    <xdr:clientData/>
  </xdr:oneCellAnchor>
  <xdr:oneCellAnchor>
    <xdr:from>
      <xdr:col>548</xdr:col>
      <xdr:colOff>0</xdr:colOff>
      <xdr:row>10</xdr:row>
      <xdr:rowOff>33341</xdr:rowOff>
    </xdr:from>
    <xdr:ext cx="432000" cy="438350"/>
    <xdr:pic>
      <xdr:nvPicPr>
        <xdr:cNvPr id="401" name="Picture 4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Étoile à 5 branches 3"/>
        <xdr:cNvSpPr/>
      </xdr:nvSpPr>
      <xdr:spPr>
        <a:xfrm>
          <a:off x="2762250" y="5143500"/>
          <a:ext cx="1381125" cy="13335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31750</xdr:colOff>
      <xdr:row>4</xdr:row>
      <xdr:rowOff>31751</xdr:rowOff>
    </xdr:from>
    <xdr:to>
      <xdr:col>2</xdr:col>
      <xdr:colOff>1368070</xdr:colOff>
      <xdr:row>4</xdr:row>
      <xdr:rowOff>262151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2508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31750</xdr:rowOff>
    </xdr:from>
    <xdr:to>
      <xdr:col>3</xdr:col>
      <xdr:colOff>432000</xdr:colOff>
      <xdr:row>11</xdr:row>
      <xdr:rowOff>82750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8</xdr:col>
      <xdr:colOff>-1</xdr:colOff>
      <xdr:row>7</xdr:row>
      <xdr:rowOff>0</xdr:rowOff>
    </xdr:to>
    <xdr:sp macro="" textlink="">
      <xdr:nvSpPr>
        <xdr:cNvPr id="104" name="Étoile à 5 branches 3"/>
        <xdr:cNvSpPr/>
      </xdr:nvSpPr>
      <xdr:spPr>
        <a:xfrm>
          <a:off x="95845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-1</xdr:colOff>
      <xdr:row>7</xdr:row>
      <xdr:rowOff>0</xdr:rowOff>
    </xdr:to>
    <xdr:sp macro="" textlink="">
      <xdr:nvSpPr>
        <xdr:cNvPr id="105" name="Étoile à 5 branches 3"/>
        <xdr:cNvSpPr/>
      </xdr:nvSpPr>
      <xdr:spPr>
        <a:xfrm>
          <a:off x="164306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-1</xdr:colOff>
      <xdr:row>7</xdr:row>
      <xdr:rowOff>0</xdr:rowOff>
    </xdr:to>
    <xdr:sp macro="" textlink="">
      <xdr:nvSpPr>
        <xdr:cNvPr id="106" name="Étoile à 5 branches 3"/>
        <xdr:cNvSpPr/>
      </xdr:nvSpPr>
      <xdr:spPr>
        <a:xfrm>
          <a:off x="232767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23</xdr:col>
      <xdr:colOff>0</xdr:colOff>
      <xdr:row>7</xdr:row>
      <xdr:rowOff>0</xdr:rowOff>
    </xdr:to>
    <xdr:sp macro="" textlink="">
      <xdr:nvSpPr>
        <xdr:cNvPr id="107" name="Étoile à 5 branches 3"/>
        <xdr:cNvSpPr/>
      </xdr:nvSpPr>
      <xdr:spPr>
        <a:xfrm>
          <a:off x="301228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-1</xdr:colOff>
      <xdr:row>7</xdr:row>
      <xdr:rowOff>0</xdr:rowOff>
    </xdr:to>
    <xdr:sp macro="" textlink="">
      <xdr:nvSpPr>
        <xdr:cNvPr id="108" name="Étoile à 5 branches 3"/>
        <xdr:cNvSpPr/>
      </xdr:nvSpPr>
      <xdr:spPr>
        <a:xfrm>
          <a:off x="369689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33</xdr:col>
      <xdr:colOff>-1</xdr:colOff>
      <xdr:row>7</xdr:row>
      <xdr:rowOff>0</xdr:rowOff>
    </xdr:to>
    <xdr:sp macro="" textlink="">
      <xdr:nvSpPr>
        <xdr:cNvPr id="109" name="Étoile à 5 branches 3"/>
        <xdr:cNvSpPr/>
      </xdr:nvSpPr>
      <xdr:spPr>
        <a:xfrm>
          <a:off x="438150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38</xdr:col>
      <xdr:colOff>-1</xdr:colOff>
      <xdr:row>7</xdr:row>
      <xdr:rowOff>0</xdr:rowOff>
    </xdr:to>
    <xdr:sp macro="" textlink="">
      <xdr:nvSpPr>
        <xdr:cNvPr id="110" name="Étoile à 5 branches 3"/>
        <xdr:cNvSpPr/>
      </xdr:nvSpPr>
      <xdr:spPr>
        <a:xfrm>
          <a:off x="506610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43</xdr:col>
      <xdr:colOff>0</xdr:colOff>
      <xdr:row>7</xdr:row>
      <xdr:rowOff>0</xdr:rowOff>
    </xdr:to>
    <xdr:sp macro="" textlink="">
      <xdr:nvSpPr>
        <xdr:cNvPr id="111" name="Étoile à 5 branches 3"/>
        <xdr:cNvSpPr/>
      </xdr:nvSpPr>
      <xdr:spPr>
        <a:xfrm>
          <a:off x="575071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-1</xdr:colOff>
      <xdr:row>7</xdr:row>
      <xdr:rowOff>0</xdr:rowOff>
    </xdr:to>
    <xdr:sp macro="" textlink="">
      <xdr:nvSpPr>
        <xdr:cNvPr id="112" name="Étoile à 5 branches 3"/>
        <xdr:cNvSpPr/>
      </xdr:nvSpPr>
      <xdr:spPr>
        <a:xfrm>
          <a:off x="643532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-1</xdr:colOff>
      <xdr:row>7</xdr:row>
      <xdr:rowOff>0</xdr:rowOff>
    </xdr:to>
    <xdr:sp macro="" textlink="">
      <xdr:nvSpPr>
        <xdr:cNvPr id="113" name="Étoile à 5 branches 3"/>
        <xdr:cNvSpPr/>
      </xdr:nvSpPr>
      <xdr:spPr>
        <a:xfrm>
          <a:off x="711993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-1</xdr:colOff>
      <xdr:row>7</xdr:row>
      <xdr:rowOff>0</xdr:rowOff>
    </xdr:to>
    <xdr:sp macro="" textlink="">
      <xdr:nvSpPr>
        <xdr:cNvPr id="114" name="Étoile à 5 branches 3"/>
        <xdr:cNvSpPr/>
      </xdr:nvSpPr>
      <xdr:spPr>
        <a:xfrm>
          <a:off x="780454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63</xdr:col>
      <xdr:colOff>0</xdr:colOff>
      <xdr:row>7</xdr:row>
      <xdr:rowOff>0</xdr:rowOff>
    </xdr:to>
    <xdr:sp macro="" textlink="">
      <xdr:nvSpPr>
        <xdr:cNvPr id="115" name="Étoile à 5 branches 3"/>
        <xdr:cNvSpPr/>
      </xdr:nvSpPr>
      <xdr:spPr>
        <a:xfrm>
          <a:off x="848915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68</xdr:col>
      <xdr:colOff>-1</xdr:colOff>
      <xdr:row>7</xdr:row>
      <xdr:rowOff>0</xdr:rowOff>
    </xdr:to>
    <xdr:sp macro="" textlink="">
      <xdr:nvSpPr>
        <xdr:cNvPr id="116" name="Étoile à 5 branches 3"/>
        <xdr:cNvSpPr/>
      </xdr:nvSpPr>
      <xdr:spPr>
        <a:xfrm>
          <a:off x="917376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73</xdr:col>
      <xdr:colOff>-1</xdr:colOff>
      <xdr:row>7</xdr:row>
      <xdr:rowOff>0</xdr:rowOff>
    </xdr:to>
    <xdr:sp macro="" textlink="">
      <xdr:nvSpPr>
        <xdr:cNvPr id="117" name="Étoile à 5 branches 3"/>
        <xdr:cNvSpPr/>
      </xdr:nvSpPr>
      <xdr:spPr>
        <a:xfrm>
          <a:off x="985837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78</xdr:col>
      <xdr:colOff>-1</xdr:colOff>
      <xdr:row>7</xdr:row>
      <xdr:rowOff>0</xdr:rowOff>
    </xdr:to>
    <xdr:sp macro="" textlink="">
      <xdr:nvSpPr>
        <xdr:cNvPr id="118" name="Étoile à 5 branches 3"/>
        <xdr:cNvSpPr/>
      </xdr:nvSpPr>
      <xdr:spPr>
        <a:xfrm>
          <a:off x="1054298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83</xdr:col>
      <xdr:colOff>0</xdr:colOff>
      <xdr:row>7</xdr:row>
      <xdr:rowOff>0</xdr:rowOff>
    </xdr:to>
    <xdr:sp macro="" textlink="">
      <xdr:nvSpPr>
        <xdr:cNvPr id="119" name="Étoile à 5 branches 3"/>
        <xdr:cNvSpPr/>
      </xdr:nvSpPr>
      <xdr:spPr>
        <a:xfrm>
          <a:off x="1122759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88</xdr:col>
      <xdr:colOff>-1</xdr:colOff>
      <xdr:row>7</xdr:row>
      <xdr:rowOff>0</xdr:rowOff>
    </xdr:to>
    <xdr:sp macro="" textlink="">
      <xdr:nvSpPr>
        <xdr:cNvPr id="120" name="Étoile à 5 branches 3"/>
        <xdr:cNvSpPr/>
      </xdr:nvSpPr>
      <xdr:spPr>
        <a:xfrm>
          <a:off x="1191220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93</xdr:col>
      <xdr:colOff>-1</xdr:colOff>
      <xdr:row>7</xdr:row>
      <xdr:rowOff>0</xdr:rowOff>
    </xdr:to>
    <xdr:sp macro="" textlink="">
      <xdr:nvSpPr>
        <xdr:cNvPr id="121" name="Étoile à 5 branches 3"/>
        <xdr:cNvSpPr/>
      </xdr:nvSpPr>
      <xdr:spPr>
        <a:xfrm>
          <a:off x="1259681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98</xdr:col>
      <xdr:colOff>-1</xdr:colOff>
      <xdr:row>7</xdr:row>
      <xdr:rowOff>0</xdr:rowOff>
    </xdr:to>
    <xdr:sp macro="" textlink="">
      <xdr:nvSpPr>
        <xdr:cNvPr id="122" name="Étoile à 5 branches 3"/>
        <xdr:cNvSpPr/>
      </xdr:nvSpPr>
      <xdr:spPr>
        <a:xfrm>
          <a:off x="1328142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103</xdr:col>
      <xdr:colOff>0</xdr:colOff>
      <xdr:row>7</xdr:row>
      <xdr:rowOff>0</xdr:rowOff>
    </xdr:to>
    <xdr:sp macro="" textlink="">
      <xdr:nvSpPr>
        <xdr:cNvPr id="123" name="Étoile à 5 branches 3"/>
        <xdr:cNvSpPr/>
      </xdr:nvSpPr>
      <xdr:spPr>
        <a:xfrm>
          <a:off x="1396603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-1</xdr:colOff>
      <xdr:row>7</xdr:row>
      <xdr:rowOff>0</xdr:rowOff>
    </xdr:to>
    <xdr:sp macro="" textlink="">
      <xdr:nvSpPr>
        <xdr:cNvPr id="124" name="Étoile à 5 branches 3"/>
        <xdr:cNvSpPr/>
      </xdr:nvSpPr>
      <xdr:spPr>
        <a:xfrm>
          <a:off x="1465064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-1</xdr:colOff>
      <xdr:row>7</xdr:row>
      <xdr:rowOff>0</xdr:rowOff>
    </xdr:to>
    <xdr:sp macro="" textlink="">
      <xdr:nvSpPr>
        <xdr:cNvPr id="125" name="Étoile à 5 branches 3"/>
        <xdr:cNvSpPr/>
      </xdr:nvSpPr>
      <xdr:spPr>
        <a:xfrm>
          <a:off x="1533525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118</xdr:col>
      <xdr:colOff>-1</xdr:colOff>
      <xdr:row>7</xdr:row>
      <xdr:rowOff>0</xdr:rowOff>
    </xdr:to>
    <xdr:sp macro="" textlink="">
      <xdr:nvSpPr>
        <xdr:cNvPr id="126" name="Étoile à 5 branches 3"/>
        <xdr:cNvSpPr/>
      </xdr:nvSpPr>
      <xdr:spPr>
        <a:xfrm>
          <a:off x="1601985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123</xdr:col>
      <xdr:colOff>0</xdr:colOff>
      <xdr:row>7</xdr:row>
      <xdr:rowOff>0</xdr:rowOff>
    </xdr:to>
    <xdr:sp macro="" textlink="">
      <xdr:nvSpPr>
        <xdr:cNvPr id="127" name="Étoile à 5 branches 3"/>
        <xdr:cNvSpPr/>
      </xdr:nvSpPr>
      <xdr:spPr>
        <a:xfrm>
          <a:off x="1670446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128</xdr:col>
      <xdr:colOff>-1</xdr:colOff>
      <xdr:row>7</xdr:row>
      <xdr:rowOff>0</xdr:rowOff>
    </xdr:to>
    <xdr:sp macro="" textlink="">
      <xdr:nvSpPr>
        <xdr:cNvPr id="128" name="Étoile à 5 branches 3"/>
        <xdr:cNvSpPr/>
      </xdr:nvSpPr>
      <xdr:spPr>
        <a:xfrm>
          <a:off x="1738907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133</xdr:col>
      <xdr:colOff>-1</xdr:colOff>
      <xdr:row>7</xdr:row>
      <xdr:rowOff>0</xdr:rowOff>
    </xdr:to>
    <xdr:sp macro="" textlink="">
      <xdr:nvSpPr>
        <xdr:cNvPr id="129" name="Étoile à 5 branches 3"/>
        <xdr:cNvSpPr/>
      </xdr:nvSpPr>
      <xdr:spPr>
        <a:xfrm>
          <a:off x="1807368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138</xdr:col>
      <xdr:colOff>-1</xdr:colOff>
      <xdr:row>7</xdr:row>
      <xdr:rowOff>0</xdr:rowOff>
    </xdr:to>
    <xdr:sp macro="" textlink="">
      <xdr:nvSpPr>
        <xdr:cNvPr id="130" name="Étoile à 5 branches 3"/>
        <xdr:cNvSpPr/>
      </xdr:nvSpPr>
      <xdr:spPr>
        <a:xfrm>
          <a:off x="1875829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0</xdr:colOff>
      <xdr:row>6</xdr:row>
      <xdr:rowOff>0</xdr:rowOff>
    </xdr:from>
    <xdr:to>
      <xdr:col>143</xdr:col>
      <xdr:colOff>0</xdr:colOff>
      <xdr:row>7</xdr:row>
      <xdr:rowOff>0</xdr:rowOff>
    </xdr:to>
    <xdr:sp macro="" textlink="">
      <xdr:nvSpPr>
        <xdr:cNvPr id="131" name="Étoile à 5 branches 3"/>
        <xdr:cNvSpPr/>
      </xdr:nvSpPr>
      <xdr:spPr>
        <a:xfrm>
          <a:off x="1944290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0</xdr:colOff>
      <xdr:row>6</xdr:row>
      <xdr:rowOff>0</xdr:rowOff>
    </xdr:from>
    <xdr:to>
      <xdr:col>148</xdr:col>
      <xdr:colOff>-1</xdr:colOff>
      <xdr:row>7</xdr:row>
      <xdr:rowOff>0</xdr:rowOff>
    </xdr:to>
    <xdr:sp macro="" textlink="">
      <xdr:nvSpPr>
        <xdr:cNvPr id="132" name="Étoile à 5 branches 3"/>
        <xdr:cNvSpPr/>
      </xdr:nvSpPr>
      <xdr:spPr>
        <a:xfrm>
          <a:off x="2012751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0</xdr:colOff>
      <xdr:row>6</xdr:row>
      <xdr:rowOff>0</xdr:rowOff>
    </xdr:from>
    <xdr:to>
      <xdr:col>153</xdr:col>
      <xdr:colOff>-1</xdr:colOff>
      <xdr:row>7</xdr:row>
      <xdr:rowOff>0</xdr:rowOff>
    </xdr:to>
    <xdr:sp macro="" textlink="">
      <xdr:nvSpPr>
        <xdr:cNvPr id="133" name="Étoile à 5 branches 3"/>
        <xdr:cNvSpPr/>
      </xdr:nvSpPr>
      <xdr:spPr>
        <a:xfrm>
          <a:off x="2081212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0</xdr:colOff>
      <xdr:row>6</xdr:row>
      <xdr:rowOff>0</xdr:rowOff>
    </xdr:from>
    <xdr:to>
      <xdr:col>158</xdr:col>
      <xdr:colOff>-1</xdr:colOff>
      <xdr:row>7</xdr:row>
      <xdr:rowOff>0</xdr:rowOff>
    </xdr:to>
    <xdr:sp macro="" textlink="">
      <xdr:nvSpPr>
        <xdr:cNvPr id="134" name="Étoile à 5 branches 3"/>
        <xdr:cNvSpPr/>
      </xdr:nvSpPr>
      <xdr:spPr>
        <a:xfrm>
          <a:off x="2149673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0</xdr:colOff>
      <xdr:row>7</xdr:row>
      <xdr:rowOff>0</xdr:rowOff>
    </xdr:to>
    <xdr:sp macro="" textlink="">
      <xdr:nvSpPr>
        <xdr:cNvPr id="135" name="Étoile à 5 branches 3"/>
        <xdr:cNvSpPr/>
      </xdr:nvSpPr>
      <xdr:spPr>
        <a:xfrm>
          <a:off x="2218134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-1</xdr:colOff>
      <xdr:row>7</xdr:row>
      <xdr:rowOff>0</xdr:rowOff>
    </xdr:to>
    <xdr:sp macro="" textlink="">
      <xdr:nvSpPr>
        <xdr:cNvPr id="136" name="Étoile à 5 branches 3"/>
        <xdr:cNvSpPr/>
      </xdr:nvSpPr>
      <xdr:spPr>
        <a:xfrm>
          <a:off x="2286595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0</xdr:colOff>
      <xdr:row>6</xdr:row>
      <xdr:rowOff>0</xdr:rowOff>
    </xdr:from>
    <xdr:to>
      <xdr:col>173</xdr:col>
      <xdr:colOff>-1</xdr:colOff>
      <xdr:row>7</xdr:row>
      <xdr:rowOff>0</xdr:rowOff>
    </xdr:to>
    <xdr:sp macro="" textlink="">
      <xdr:nvSpPr>
        <xdr:cNvPr id="137" name="Étoile à 5 branches 3"/>
        <xdr:cNvSpPr/>
      </xdr:nvSpPr>
      <xdr:spPr>
        <a:xfrm>
          <a:off x="2355056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0</xdr:colOff>
      <xdr:row>6</xdr:row>
      <xdr:rowOff>0</xdr:rowOff>
    </xdr:from>
    <xdr:to>
      <xdr:col>178</xdr:col>
      <xdr:colOff>-1</xdr:colOff>
      <xdr:row>7</xdr:row>
      <xdr:rowOff>0</xdr:rowOff>
    </xdr:to>
    <xdr:sp macro="" textlink="">
      <xdr:nvSpPr>
        <xdr:cNvPr id="138" name="Étoile à 5 branches 3"/>
        <xdr:cNvSpPr/>
      </xdr:nvSpPr>
      <xdr:spPr>
        <a:xfrm>
          <a:off x="2423517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0</xdr:colOff>
      <xdr:row>6</xdr:row>
      <xdr:rowOff>0</xdr:rowOff>
    </xdr:from>
    <xdr:to>
      <xdr:col>183</xdr:col>
      <xdr:colOff>0</xdr:colOff>
      <xdr:row>7</xdr:row>
      <xdr:rowOff>0</xdr:rowOff>
    </xdr:to>
    <xdr:sp macro="" textlink="">
      <xdr:nvSpPr>
        <xdr:cNvPr id="139" name="Étoile à 5 branches 3"/>
        <xdr:cNvSpPr/>
      </xdr:nvSpPr>
      <xdr:spPr>
        <a:xfrm>
          <a:off x="2491978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188</xdr:col>
      <xdr:colOff>-1</xdr:colOff>
      <xdr:row>7</xdr:row>
      <xdr:rowOff>0</xdr:rowOff>
    </xdr:to>
    <xdr:sp macro="" textlink="">
      <xdr:nvSpPr>
        <xdr:cNvPr id="140" name="Étoile à 5 branches 3"/>
        <xdr:cNvSpPr/>
      </xdr:nvSpPr>
      <xdr:spPr>
        <a:xfrm>
          <a:off x="2560439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193</xdr:col>
      <xdr:colOff>-1</xdr:colOff>
      <xdr:row>7</xdr:row>
      <xdr:rowOff>0</xdr:rowOff>
    </xdr:to>
    <xdr:sp macro="" textlink="">
      <xdr:nvSpPr>
        <xdr:cNvPr id="141" name="Étoile à 5 branches 3"/>
        <xdr:cNvSpPr/>
      </xdr:nvSpPr>
      <xdr:spPr>
        <a:xfrm>
          <a:off x="2628900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198</xdr:col>
      <xdr:colOff>-1</xdr:colOff>
      <xdr:row>7</xdr:row>
      <xdr:rowOff>0</xdr:rowOff>
    </xdr:to>
    <xdr:sp macro="" textlink="">
      <xdr:nvSpPr>
        <xdr:cNvPr id="142" name="Étoile à 5 branches 3"/>
        <xdr:cNvSpPr/>
      </xdr:nvSpPr>
      <xdr:spPr>
        <a:xfrm>
          <a:off x="2697360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203</xdr:col>
      <xdr:colOff>0</xdr:colOff>
      <xdr:row>7</xdr:row>
      <xdr:rowOff>0</xdr:rowOff>
    </xdr:to>
    <xdr:sp macro="" textlink="">
      <xdr:nvSpPr>
        <xdr:cNvPr id="143" name="Étoile à 5 branches 3"/>
        <xdr:cNvSpPr/>
      </xdr:nvSpPr>
      <xdr:spPr>
        <a:xfrm>
          <a:off x="2765821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208</xdr:col>
      <xdr:colOff>-1</xdr:colOff>
      <xdr:row>7</xdr:row>
      <xdr:rowOff>0</xdr:rowOff>
    </xdr:to>
    <xdr:sp macro="" textlink="">
      <xdr:nvSpPr>
        <xdr:cNvPr id="144" name="Étoile à 5 branches 3"/>
        <xdr:cNvSpPr/>
      </xdr:nvSpPr>
      <xdr:spPr>
        <a:xfrm>
          <a:off x="2834282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0</xdr:colOff>
      <xdr:row>6</xdr:row>
      <xdr:rowOff>0</xdr:rowOff>
    </xdr:from>
    <xdr:to>
      <xdr:col>213</xdr:col>
      <xdr:colOff>-1</xdr:colOff>
      <xdr:row>7</xdr:row>
      <xdr:rowOff>0</xdr:rowOff>
    </xdr:to>
    <xdr:sp macro="" textlink="">
      <xdr:nvSpPr>
        <xdr:cNvPr id="145" name="Étoile à 5 branches 3"/>
        <xdr:cNvSpPr/>
      </xdr:nvSpPr>
      <xdr:spPr>
        <a:xfrm>
          <a:off x="2902743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-1</xdr:colOff>
      <xdr:row>7</xdr:row>
      <xdr:rowOff>0</xdr:rowOff>
    </xdr:to>
    <xdr:sp macro="" textlink="">
      <xdr:nvSpPr>
        <xdr:cNvPr id="146" name="Étoile à 5 branches 3"/>
        <xdr:cNvSpPr/>
      </xdr:nvSpPr>
      <xdr:spPr>
        <a:xfrm>
          <a:off x="2971204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0</xdr:colOff>
      <xdr:row>7</xdr:row>
      <xdr:rowOff>0</xdr:rowOff>
    </xdr:to>
    <xdr:sp macro="" textlink="">
      <xdr:nvSpPr>
        <xdr:cNvPr id="147" name="Étoile à 5 branches 3"/>
        <xdr:cNvSpPr/>
      </xdr:nvSpPr>
      <xdr:spPr>
        <a:xfrm>
          <a:off x="3039665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0</xdr:colOff>
      <xdr:row>6</xdr:row>
      <xdr:rowOff>0</xdr:rowOff>
    </xdr:from>
    <xdr:to>
      <xdr:col>228</xdr:col>
      <xdr:colOff>-1</xdr:colOff>
      <xdr:row>7</xdr:row>
      <xdr:rowOff>0</xdr:rowOff>
    </xdr:to>
    <xdr:sp macro="" textlink="">
      <xdr:nvSpPr>
        <xdr:cNvPr id="148" name="Étoile à 5 branches 3"/>
        <xdr:cNvSpPr/>
      </xdr:nvSpPr>
      <xdr:spPr>
        <a:xfrm>
          <a:off x="3108126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0</xdr:colOff>
      <xdr:row>6</xdr:row>
      <xdr:rowOff>0</xdr:rowOff>
    </xdr:from>
    <xdr:to>
      <xdr:col>233</xdr:col>
      <xdr:colOff>-1</xdr:colOff>
      <xdr:row>7</xdr:row>
      <xdr:rowOff>0</xdr:rowOff>
    </xdr:to>
    <xdr:sp macro="" textlink="">
      <xdr:nvSpPr>
        <xdr:cNvPr id="149" name="Étoile à 5 branches 3"/>
        <xdr:cNvSpPr/>
      </xdr:nvSpPr>
      <xdr:spPr>
        <a:xfrm>
          <a:off x="3176587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0</xdr:colOff>
      <xdr:row>6</xdr:row>
      <xdr:rowOff>0</xdr:rowOff>
    </xdr:from>
    <xdr:to>
      <xdr:col>238</xdr:col>
      <xdr:colOff>-1</xdr:colOff>
      <xdr:row>7</xdr:row>
      <xdr:rowOff>0</xdr:rowOff>
    </xdr:to>
    <xdr:sp macro="" textlink="">
      <xdr:nvSpPr>
        <xdr:cNvPr id="150" name="Étoile à 5 branches 3"/>
        <xdr:cNvSpPr/>
      </xdr:nvSpPr>
      <xdr:spPr>
        <a:xfrm>
          <a:off x="3245048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0</xdr:colOff>
      <xdr:row>6</xdr:row>
      <xdr:rowOff>0</xdr:rowOff>
    </xdr:from>
    <xdr:to>
      <xdr:col>243</xdr:col>
      <xdr:colOff>0</xdr:colOff>
      <xdr:row>7</xdr:row>
      <xdr:rowOff>0</xdr:rowOff>
    </xdr:to>
    <xdr:sp macro="" textlink="">
      <xdr:nvSpPr>
        <xdr:cNvPr id="151" name="Étoile à 5 branches 3"/>
        <xdr:cNvSpPr/>
      </xdr:nvSpPr>
      <xdr:spPr>
        <a:xfrm>
          <a:off x="3313509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248</xdr:col>
      <xdr:colOff>-1</xdr:colOff>
      <xdr:row>7</xdr:row>
      <xdr:rowOff>0</xdr:rowOff>
    </xdr:to>
    <xdr:sp macro="" textlink="">
      <xdr:nvSpPr>
        <xdr:cNvPr id="152" name="Étoile à 5 branches 3"/>
        <xdr:cNvSpPr/>
      </xdr:nvSpPr>
      <xdr:spPr>
        <a:xfrm>
          <a:off x="3381970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0</xdr:colOff>
      <xdr:row>6</xdr:row>
      <xdr:rowOff>0</xdr:rowOff>
    </xdr:from>
    <xdr:to>
      <xdr:col>253</xdr:col>
      <xdr:colOff>-1</xdr:colOff>
      <xdr:row>7</xdr:row>
      <xdr:rowOff>0</xdr:rowOff>
    </xdr:to>
    <xdr:sp macro="" textlink="">
      <xdr:nvSpPr>
        <xdr:cNvPr id="153" name="Étoile à 5 branches 3"/>
        <xdr:cNvSpPr/>
      </xdr:nvSpPr>
      <xdr:spPr>
        <a:xfrm>
          <a:off x="3450431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0</xdr:colOff>
      <xdr:row>6</xdr:row>
      <xdr:rowOff>0</xdr:rowOff>
    </xdr:from>
    <xdr:to>
      <xdr:col>258</xdr:col>
      <xdr:colOff>-1</xdr:colOff>
      <xdr:row>7</xdr:row>
      <xdr:rowOff>0</xdr:rowOff>
    </xdr:to>
    <xdr:sp macro="" textlink="">
      <xdr:nvSpPr>
        <xdr:cNvPr id="154" name="Étoile à 5 branches 3"/>
        <xdr:cNvSpPr/>
      </xdr:nvSpPr>
      <xdr:spPr>
        <a:xfrm>
          <a:off x="3518892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0</xdr:colOff>
      <xdr:row>6</xdr:row>
      <xdr:rowOff>0</xdr:rowOff>
    </xdr:from>
    <xdr:to>
      <xdr:col>263</xdr:col>
      <xdr:colOff>0</xdr:colOff>
      <xdr:row>7</xdr:row>
      <xdr:rowOff>0</xdr:rowOff>
    </xdr:to>
    <xdr:sp macro="" textlink="">
      <xdr:nvSpPr>
        <xdr:cNvPr id="155" name="Étoile à 5 branches 3"/>
        <xdr:cNvSpPr/>
      </xdr:nvSpPr>
      <xdr:spPr>
        <a:xfrm>
          <a:off x="3587353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0</xdr:colOff>
      <xdr:row>6</xdr:row>
      <xdr:rowOff>0</xdr:rowOff>
    </xdr:from>
    <xdr:to>
      <xdr:col>268</xdr:col>
      <xdr:colOff>-1</xdr:colOff>
      <xdr:row>7</xdr:row>
      <xdr:rowOff>0</xdr:rowOff>
    </xdr:to>
    <xdr:sp macro="" textlink="">
      <xdr:nvSpPr>
        <xdr:cNvPr id="156" name="Étoile à 5 branches 3"/>
        <xdr:cNvSpPr/>
      </xdr:nvSpPr>
      <xdr:spPr>
        <a:xfrm>
          <a:off x="3655814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-1</xdr:colOff>
      <xdr:row>7</xdr:row>
      <xdr:rowOff>0</xdr:rowOff>
    </xdr:to>
    <xdr:sp macro="" textlink="">
      <xdr:nvSpPr>
        <xdr:cNvPr id="157" name="Étoile à 5 branches 3"/>
        <xdr:cNvSpPr/>
      </xdr:nvSpPr>
      <xdr:spPr>
        <a:xfrm>
          <a:off x="3724275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-1</xdr:colOff>
      <xdr:row>7</xdr:row>
      <xdr:rowOff>0</xdr:rowOff>
    </xdr:to>
    <xdr:sp macro="" textlink="">
      <xdr:nvSpPr>
        <xdr:cNvPr id="158" name="Étoile à 5 branches 3"/>
        <xdr:cNvSpPr/>
      </xdr:nvSpPr>
      <xdr:spPr>
        <a:xfrm>
          <a:off x="3792735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0</xdr:colOff>
      <xdr:row>6</xdr:row>
      <xdr:rowOff>0</xdr:rowOff>
    </xdr:from>
    <xdr:to>
      <xdr:col>283</xdr:col>
      <xdr:colOff>0</xdr:colOff>
      <xdr:row>7</xdr:row>
      <xdr:rowOff>0</xdr:rowOff>
    </xdr:to>
    <xdr:sp macro="" textlink="">
      <xdr:nvSpPr>
        <xdr:cNvPr id="159" name="Étoile à 5 branches 3"/>
        <xdr:cNvSpPr/>
      </xdr:nvSpPr>
      <xdr:spPr>
        <a:xfrm>
          <a:off x="3861196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0</xdr:colOff>
      <xdr:row>6</xdr:row>
      <xdr:rowOff>0</xdr:rowOff>
    </xdr:from>
    <xdr:to>
      <xdr:col>288</xdr:col>
      <xdr:colOff>-1</xdr:colOff>
      <xdr:row>7</xdr:row>
      <xdr:rowOff>0</xdr:rowOff>
    </xdr:to>
    <xdr:sp macro="" textlink="">
      <xdr:nvSpPr>
        <xdr:cNvPr id="160" name="Étoile à 5 branches 3"/>
        <xdr:cNvSpPr/>
      </xdr:nvSpPr>
      <xdr:spPr>
        <a:xfrm>
          <a:off x="3929657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0</xdr:colOff>
      <xdr:row>6</xdr:row>
      <xdr:rowOff>0</xdr:rowOff>
    </xdr:from>
    <xdr:to>
      <xdr:col>293</xdr:col>
      <xdr:colOff>-1</xdr:colOff>
      <xdr:row>7</xdr:row>
      <xdr:rowOff>0</xdr:rowOff>
    </xdr:to>
    <xdr:sp macro="" textlink="">
      <xdr:nvSpPr>
        <xdr:cNvPr id="161" name="Étoile à 5 branches 3"/>
        <xdr:cNvSpPr/>
      </xdr:nvSpPr>
      <xdr:spPr>
        <a:xfrm>
          <a:off x="3998118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298</xdr:col>
      <xdr:colOff>-1</xdr:colOff>
      <xdr:row>7</xdr:row>
      <xdr:rowOff>0</xdr:rowOff>
    </xdr:to>
    <xdr:sp macro="" textlink="">
      <xdr:nvSpPr>
        <xdr:cNvPr id="162" name="Étoile à 5 branches 3"/>
        <xdr:cNvSpPr/>
      </xdr:nvSpPr>
      <xdr:spPr>
        <a:xfrm>
          <a:off x="4066579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303</xdr:col>
      <xdr:colOff>0</xdr:colOff>
      <xdr:row>7</xdr:row>
      <xdr:rowOff>0</xdr:rowOff>
    </xdr:to>
    <xdr:sp macro="" textlink="">
      <xdr:nvSpPr>
        <xdr:cNvPr id="163" name="Étoile à 5 branches 3"/>
        <xdr:cNvSpPr/>
      </xdr:nvSpPr>
      <xdr:spPr>
        <a:xfrm>
          <a:off x="4135040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308</xdr:col>
      <xdr:colOff>-1</xdr:colOff>
      <xdr:row>7</xdr:row>
      <xdr:rowOff>0</xdr:rowOff>
    </xdr:to>
    <xdr:sp macro="" textlink="">
      <xdr:nvSpPr>
        <xdr:cNvPr id="164" name="Étoile à 5 branches 3"/>
        <xdr:cNvSpPr/>
      </xdr:nvSpPr>
      <xdr:spPr>
        <a:xfrm>
          <a:off x="4203501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0</xdr:colOff>
      <xdr:row>6</xdr:row>
      <xdr:rowOff>0</xdr:rowOff>
    </xdr:from>
    <xdr:to>
      <xdr:col>313</xdr:col>
      <xdr:colOff>-1</xdr:colOff>
      <xdr:row>7</xdr:row>
      <xdr:rowOff>0</xdr:rowOff>
    </xdr:to>
    <xdr:sp macro="" textlink="">
      <xdr:nvSpPr>
        <xdr:cNvPr id="165" name="Étoile à 5 branches 3"/>
        <xdr:cNvSpPr/>
      </xdr:nvSpPr>
      <xdr:spPr>
        <a:xfrm>
          <a:off x="4271962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0</xdr:colOff>
      <xdr:row>6</xdr:row>
      <xdr:rowOff>0</xdr:rowOff>
    </xdr:from>
    <xdr:to>
      <xdr:col>318</xdr:col>
      <xdr:colOff>-1</xdr:colOff>
      <xdr:row>7</xdr:row>
      <xdr:rowOff>0</xdr:rowOff>
    </xdr:to>
    <xdr:sp macro="" textlink="">
      <xdr:nvSpPr>
        <xdr:cNvPr id="166" name="Étoile à 5 branches 3"/>
        <xdr:cNvSpPr/>
      </xdr:nvSpPr>
      <xdr:spPr>
        <a:xfrm>
          <a:off x="4340423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0</xdr:colOff>
      <xdr:row>6</xdr:row>
      <xdr:rowOff>0</xdr:rowOff>
    </xdr:from>
    <xdr:to>
      <xdr:col>323</xdr:col>
      <xdr:colOff>0</xdr:colOff>
      <xdr:row>7</xdr:row>
      <xdr:rowOff>0</xdr:rowOff>
    </xdr:to>
    <xdr:sp macro="" textlink="">
      <xdr:nvSpPr>
        <xdr:cNvPr id="167" name="Étoile à 5 branches 3"/>
        <xdr:cNvSpPr/>
      </xdr:nvSpPr>
      <xdr:spPr>
        <a:xfrm>
          <a:off x="4408884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-1</xdr:colOff>
      <xdr:row>7</xdr:row>
      <xdr:rowOff>0</xdr:rowOff>
    </xdr:to>
    <xdr:sp macro="" textlink="">
      <xdr:nvSpPr>
        <xdr:cNvPr id="168" name="Étoile à 5 branches 3"/>
        <xdr:cNvSpPr/>
      </xdr:nvSpPr>
      <xdr:spPr>
        <a:xfrm>
          <a:off x="4477345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-1</xdr:colOff>
      <xdr:row>7</xdr:row>
      <xdr:rowOff>0</xdr:rowOff>
    </xdr:to>
    <xdr:sp macro="" textlink="">
      <xdr:nvSpPr>
        <xdr:cNvPr id="169" name="Étoile à 5 branches 3"/>
        <xdr:cNvSpPr/>
      </xdr:nvSpPr>
      <xdr:spPr>
        <a:xfrm>
          <a:off x="4545806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0</xdr:colOff>
      <xdr:row>6</xdr:row>
      <xdr:rowOff>0</xdr:rowOff>
    </xdr:from>
    <xdr:to>
      <xdr:col>338</xdr:col>
      <xdr:colOff>-1</xdr:colOff>
      <xdr:row>7</xdr:row>
      <xdr:rowOff>0</xdr:rowOff>
    </xdr:to>
    <xdr:sp macro="" textlink="">
      <xdr:nvSpPr>
        <xdr:cNvPr id="170" name="Étoile à 5 branches 3"/>
        <xdr:cNvSpPr/>
      </xdr:nvSpPr>
      <xdr:spPr>
        <a:xfrm>
          <a:off x="4614267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0</xdr:colOff>
      <xdr:row>6</xdr:row>
      <xdr:rowOff>0</xdr:rowOff>
    </xdr:from>
    <xdr:to>
      <xdr:col>343</xdr:col>
      <xdr:colOff>0</xdr:colOff>
      <xdr:row>7</xdr:row>
      <xdr:rowOff>0</xdr:rowOff>
    </xdr:to>
    <xdr:sp macro="" textlink="">
      <xdr:nvSpPr>
        <xdr:cNvPr id="171" name="Étoile à 5 branches 3"/>
        <xdr:cNvSpPr/>
      </xdr:nvSpPr>
      <xdr:spPr>
        <a:xfrm>
          <a:off x="4682728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0</xdr:colOff>
      <xdr:row>6</xdr:row>
      <xdr:rowOff>0</xdr:rowOff>
    </xdr:from>
    <xdr:to>
      <xdr:col>348</xdr:col>
      <xdr:colOff>-1</xdr:colOff>
      <xdr:row>7</xdr:row>
      <xdr:rowOff>0</xdr:rowOff>
    </xdr:to>
    <xdr:sp macro="" textlink="">
      <xdr:nvSpPr>
        <xdr:cNvPr id="172" name="Étoile à 5 branches 3"/>
        <xdr:cNvSpPr/>
      </xdr:nvSpPr>
      <xdr:spPr>
        <a:xfrm>
          <a:off x="4751189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0</xdr:colOff>
      <xdr:row>6</xdr:row>
      <xdr:rowOff>0</xdr:rowOff>
    </xdr:from>
    <xdr:to>
      <xdr:col>353</xdr:col>
      <xdr:colOff>-1</xdr:colOff>
      <xdr:row>7</xdr:row>
      <xdr:rowOff>0</xdr:rowOff>
    </xdr:to>
    <xdr:sp macro="" textlink="">
      <xdr:nvSpPr>
        <xdr:cNvPr id="173" name="Étoile à 5 branches 3"/>
        <xdr:cNvSpPr/>
      </xdr:nvSpPr>
      <xdr:spPr>
        <a:xfrm>
          <a:off x="4819650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0</xdr:colOff>
      <xdr:row>6</xdr:row>
      <xdr:rowOff>0</xdr:rowOff>
    </xdr:from>
    <xdr:to>
      <xdr:col>358</xdr:col>
      <xdr:colOff>-1</xdr:colOff>
      <xdr:row>7</xdr:row>
      <xdr:rowOff>0</xdr:rowOff>
    </xdr:to>
    <xdr:sp macro="" textlink="">
      <xdr:nvSpPr>
        <xdr:cNvPr id="174" name="Étoile à 5 branches 3"/>
        <xdr:cNvSpPr/>
      </xdr:nvSpPr>
      <xdr:spPr>
        <a:xfrm>
          <a:off x="4888110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0</xdr:colOff>
      <xdr:row>6</xdr:row>
      <xdr:rowOff>0</xdr:rowOff>
    </xdr:from>
    <xdr:to>
      <xdr:col>363</xdr:col>
      <xdr:colOff>0</xdr:colOff>
      <xdr:row>7</xdr:row>
      <xdr:rowOff>0</xdr:rowOff>
    </xdr:to>
    <xdr:sp macro="" textlink="">
      <xdr:nvSpPr>
        <xdr:cNvPr id="175" name="Étoile à 5 branches 3"/>
        <xdr:cNvSpPr/>
      </xdr:nvSpPr>
      <xdr:spPr>
        <a:xfrm>
          <a:off x="4956571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0</xdr:colOff>
      <xdr:row>6</xdr:row>
      <xdr:rowOff>0</xdr:rowOff>
    </xdr:from>
    <xdr:to>
      <xdr:col>368</xdr:col>
      <xdr:colOff>-1</xdr:colOff>
      <xdr:row>7</xdr:row>
      <xdr:rowOff>0</xdr:rowOff>
    </xdr:to>
    <xdr:sp macro="" textlink="">
      <xdr:nvSpPr>
        <xdr:cNvPr id="176" name="Étoile à 5 branches 3"/>
        <xdr:cNvSpPr/>
      </xdr:nvSpPr>
      <xdr:spPr>
        <a:xfrm>
          <a:off x="5025032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0</xdr:colOff>
      <xdr:row>6</xdr:row>
      <xdr:rowOff>0</xdr:rowOff>
    </xdr:from>
    <xdr:to>
      <xdr:col>373</xdr:col>
      <xdr:colOff>-1</xdr:colOff>
      <xdr:row>7</xdr:row>
      <xdr:rowOff>0</xdr:rowOff>
    </xdr:to>
    <xdr:sp macro="" textlink="">
      <xdr:nvSpPr>
        <xdr:cNvPr id="177" name="Étoile à 5 branches 3"/>
        <xdr:cNvSpPr/>
      </xdr:nvSpPr>
      <xdr:spPr>
        <a:xfrm>
          <a:off x="5093493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0</xdr:colOff>
      <xdr:row>6</xdr:row>
      <xdr:rowOff>0</xdr:rowOff>
    </xdr:from>
    <xdr:to>
      <xdr:col>378</xdr:col>
      <xdr:colOff>-1</xdr:colOff>
      <xdr:row>7</xdr:row>
      <xdr:rowOff>0</xdr:rowOff>
    </xdr:to>
    <xdr:sp macro="" textlink="">
      <xdr:nvSpPr>
        <xdr:cNvPr id="178" name="Étoile à 5 branches 3"/>
        <xdr:cNvSpPr/>
      </xdr:nvSpPr>
      <xdr:spPr>
        <a:xfrm>
          <a:off x="5161954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0</xdr:colOff>
      <xdr:row>7</xdr:row>
      <xdr:rowOff>0</xdr:rowOff>
    </xdr:to>
    <xdr:sp macro="" textlink="">
      <xdr:nvSpPr>
        <xdr:cNvPr id="179" name="Étoile à 5 branches 3"/>
        <xdr:cNvSpPr/>
      </xdr:nvSpPr>
      <xdr:spPr>
        <a:xfrm>
          <a:off x="5230415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-1</xdr:colOff>
      <xdr:row>7</xdr:row>
      <xdr:rowOff>0</xdr:rowOff>
    </xdr:to>
    <xdr:sp macro="" textlink="">
      <xdr:nvSpPr>
        <xdr:cNvPr id="180" name="Étoile à 5 branches 3"/>
        <xdr:cNvSpPr/>
      </xdr:nvSpPr>
      <xdr:spPr>
        <a:xfrm>
          <a:off x="5298876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393</xdr:col>
      <xdr:colOff>-1</xdr:colOff>
      <xdr:row>7</xdr:row>
      <xdr:rowOff>0</xdr:rowOff>
    </xdr:to>
    <xdr:sp macro="" textlink="">
      <xdr:nvSpPr>
        <xdr:cNvPr id="181" name="Étoile à 5 branches 3"/>
        <xdr:cNvSpPr/>
      </xdr:nvSpPr>
      <xdr:spPr>
        <a:xfrm>
          <a:off x="5367337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398</xdr:col>
      <xdr:colOff>-1</xdr:colOff>
      <xdr:row>7</xdr:row>
      <xdr:rowOff>0</xdr:rowOff>
    </xdr:to>
    <xdr:sp macro="" textlink="">
      <xdr:nvSpPr>
        <xdr:cNvPr id="182" name="Étoile à 5 branches 3"/>
        <xdr:cNvSpPr/>
      </xdr:nvSpPr>
      <xdr:spPr>
        <a:xfrm>
          <a:off x="5435798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403</xdr:col>
      <xdr:colOff>0</xdr:colOff>
      <xdr:row>7</xdr:row>
      <xdr:rowOff>0</xdr:rowOff>
    </xdr:to>
    <xdr:sp macro="" textlink="">
      <xdr:nvSpPr>
        <xdr:cNvPr id="183" name="Étoile à 5 branches 3"/>
        <xdr:cNvSpPr/>
      </xdr:nvSpPr>
      <xdr:spPr>
        <a:xfrm>
          <a:off x="5504259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408</xdr:col>
      <xdr:colOff>-1</xdr:colOff>
      <xdr:row>7</xdr:row>
      <xdr:rowOff>0</xdr:rowOff>
    </xdr:to>
    <xdr:sp macro="" textlink="">
      <xdr:nvSpPr>
        <xdr:cNvPr id="184" name="Étoile à 5 branches 3"/>
        <xdr:cNvSpPr/>
      </xdr:nvSpPr>
      <xdr:spPr>
        <a:xfrm>
          <a:off x="5572720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0</xdr:colOff>
      <xdr:row>6</xdr:row>
      <xdr:rowOff>0</xdr:rowOff>
    </xdr:from>
    <xdr:to>
      <xdr:col>413</xdr:col>
      <xdr:colOff>-1</xdr:colOff>
      <xdr:row>7</xdr:row>
      <xdr:rowOff>0</xdr:rowOff>
    </xdr:to>
    <xdr:sp macro="" textlink="">
      <xdr:nvSpPr>
        <xdr:cNvPr id="185" name="Étoile à 5 branches 3"/>
        <xdr:cNvSpPr/>
      </xdr:nvSpPr>
      <xdr:spPr>
        <a:xfrm>
          <a:off x="5641181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0</xdr:colOff>
      <xdr:row>6</xdr:row>
      <xdr:rowOff>0</xdr:rowOff>
    </xdr:from>
    <xdr:to>
      <xdr:col>418</xdr:col>
      <xdr:colOff>-1</xdr:colOff>
      <xdr:row>7</xdr:row>
      <xdr:rowOff>0</xdr:rowOff>
    </xdr:to>
    <xdr:sp macro="" textlink="">
      <xdr:nvSpPr>
        <xdr:cNvPr id="186" name="Étoile à 5 branches 3"/>
        <xdr:cNvSpPr/>
      </xdr:nvSpPr>
      <xdr:spPr>
        <a:xfrm>
          <a:off x="5709642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0</xdr:colOff>
      <xdr:row>6</xdr:row>
      <xdr:rowOff>0</xdr:rowOff>
    </xdr:from>
    <xdr:to>
      <xdr:col>423</xdr:col>
      <xdr:colOff>0</xdr:colOff>
      <xdr:row>7</xdr:row>
      <xdr:rowOff>0</xdr:rowOff>
    </xdr:to>
    <xdr:sp macro="" textlink="">
      <xdr:nvSpPr>
        <xdr:cNvPr id="187" name="Étoile à 5 branches 3"/>
        <xdr:cNvSpPr/>
      </xdr:nvSpPr>
      <xdr:spPr>
        <a:xfrm>
          <a:off x="5778103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0</xdr:colOff>
      <xdr:row>6</xdr:row>
      <xdr:rowOff>0</xdr:rowOff>
    </xdr:from>
    <xdr:to>
      <xdr:col>428</xdr:col>
      <xdr:colOff>-1</xdr:colOff>
      <xdr:row>7</xdr:row>
      <xdr:rowOff>0</xdr:rowOff>
    </xdr:to>
    <xdr:sp macro="" textlink="">
      <xdr:nvSpPr>
        <xdr:cNvPr id="188" name="Étoile à 5 branches 3"/>
        <xdr:cNvSpPr/>
      </xdr:nvSpPr>
      <xdr:spPr>
        <a:xfrm>
          <a:off x="5846564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0</xdr:colOff>
      <xdr:row>6</xdr:row>
      <xdr:rowOff>0</xdr:rowOff>
    </xdr:from>
    <xdr:to>
      <xdr:col>433</xdr:col>
      <xdr:colOff>-1</xdr:colOff>
      <xdr:row>7</xdr:row>
      <xdr:rowOff>0</xdr:rowOff>
    </xdr:to>
    <xdr:sp macro="" textlink="">
      <xdr:nvSpPr>
        <xdr:cNvPr id="189" name="Étoile à 5 branches 3"/>
        <xdr:cNvSpPr/>
      </xdr:nvSpPr>
      <xdr:spPr>
        <a:xfrm>
          <a:off x="5915025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-1</xdr:colOff>
      <xdr:row>7</xdr:row>
      <xdr:rowOff>0</xdr:rowOff>
    </xdr:to>
    <xdr:sp macro="" textlink="">
      <xdr:nvSpPr>
        <xdr:cNvPr id="190" name="Étoile à 5 branches 3"/>
        <xdr:cNvSpPr/>
      </xdr:nvSpPr>
      <xdr:spPr>
        <a:xfrm>
          <a:off x="5983485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0</xdr:colOff>
      <xdr:row>7</xdr:row>
      <xdr:rowOff>0</xdr:rowOff>
    </xdr:to>
    <xdr:sp macro="" textlink="">
      <xdr:nvSpPr>
        <xdr:cNvPr id="191" name="Étoile à 5 branches 3"/>
        <xdr:cNvSpPr/>
      </xdr:nvSpPr>
      <xdr:spPr>
        <a:xfrm>
          <a:off x="6051946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0</xdr:colOff>
      <xdr:row>6</xdr:row>
      <xdr:rowOff>0</xdr:rowOff>
    </xdr:from>
    <xdr:to>
      <xdr:col>448</xdr:col>
      <xdr:colOff>-1</xdr:colOff>
      <xdr:row>7</xdr:row>
      <xdr:rowOff>0</xdr:rowOff>
    </xdr:to>
    <xdr:sp macro="" textlink="">
      <xdr:nvSpPr>
        <xdr:cNvPr id="192" name="Étoile à 5 branches 3"/>
        <xdr:cNvSpPr/>
      </xdr:nvSpPr>
      <xdr:spPr>
        <a:xfrm>
          <a:off x="6120407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0</xdr:colOff>
      <xdr:row>6</xdr:row>
      <xdr:rowOff>0</xdr:rowOff>
    </xdr:from>
    <xdr:to>
      <xdr:col>453</xdr:col>
      <xdr:colOff>-1</xdr:colOff>
      <xdr:row>7</xdr:row>
      <xdr:rowOff>0</xdr:rowOff>
    </xdr:to>
    <xdr:sp macro="" textlink="">
      <xdr:nvSpPr>
        <xdr:cNvPr id="193" name="Étoile à 5 branches 3"/>
        <xdr:cNvSpPr/>
      </xdr:nvSpPr>
      <xdr:spPr>
        <a:xfrm>
          <a:off x="6188868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0</xdr:colOff>
      <xdr:row>6</xdr:row>
      <xdr:rowOff>0</xdr:rowOff>
    </xdr:from>
    <xdr:to>
      <xdr:col>458</xdr:col>
      <xdr:colOff>-1</xdr:colOff>
      <xdr:row>7</xdr:row>
      <xdr:rowOff>0</xdr:rowOff>
    </xdr:to>
    <xdr:sp macro="" textlink="">
      <xdr:nvSpPr>
        <xdr:cNvPr id="194" name="Étoile à 5 branches 3"/>
        <xdr:cNvSpPr/>
      </xdr:nvSpPr>
      <xdr:spPr>
        <a:xfrm>
          <a:off x="6257329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0</xdr:colOff>
      <xdr:row>6</xdr:row>
      <xdr:rowOff>0</xdr:rowOff>
    </xdr:from>
    <xdr:to>
      <xdr:col>463</xdr:col>
      <xdr:colOff>0</xdr:colOff>
      <xdr:row>7</xdr:row>
      <xdr:rowOff>0</xdr:rowOff>
    </xdr:to>
    <xdr:sp macro="" textlink="">
      <xdr:nvSpPr>
        <xdr:cNvPr id="195" name="Étoile à 5 branches 3"/>
        <xdr:cNvSpPr/>
      </xdr:nvSpPr>
      <xdr:spPr>
        <a:xfrm>
          <a:off x="6325790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0</xdr:colOff>
      <xdr:row>6</xdr:row>
      <xdr:rowOff>0</xdr:rowOff>
    </xdr:from>
    <xdr:to>
      <xdr:col>468</xdr:col>
      <xdr:colOff>-1</xdr:colOff>
      <xdr:row>7</xdr:row>
      <xdr:rowOff>0</xdr:rowOff>
    </xdr:to>
    <xdr:sp macro="" textlink="">
      <xdr:nvSpPr>
        <xdr:cNvPr id="196" name="Étoile à 5 branches 3"/>
        <xdr:cNvSpPr/>
      </xdr:nvSpPr>
      <xdr:spPr>
        <a:xfrm>
          <a:off x="6394251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0</xdr:colOff>
      <xdr:row>6</xdr:row>
      <xdr:rowOff>0</xdr:rowOff>
    </xdr:from>
    <xdr:to>
      <xdr:col>473</xdr:col>
      <xdr:colOff>-1</xdr:colOff>
      <xdr:row>7</xdr:row>
      <xdr:rowOff>0</xdr:rowOff>
    </xdr:to>
    <xdr:sp macro="" textlink="">
      <xdr:nvSpPr>
        <xdr:cNvPr id="197" name="Étoile à 5 branches 3"/>
        <xdr:cNvSpPr/>
      </xdr:nvSpPr>
      <xdr:spPr>
        <a:xfrm>
          <a:off x="6462712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0</xdr:colOff>
      <xdr:row>6</xdr:row>
      <xdr:rowOff>0</xdr:rowOff>
    </xdr:from>
    <xdr:to>
      <xdr:col>478</xdr:col>
      <xdr:colOff>-1</xdr:colOff>
      <xdr:row>7</xdr:row>
      <xdr:rowOff>0</xdr:rowOff>
    </xdr:to>
    <xdr:sp macro="" textlink="">
      <xdr:nvSpPr>
        <xdr:cNvPr id="198" name="Étoile à 5 branches 3"/>
        <xdr:cNvSpPr/>
      </xdr:nvSpPr>
      <xdr:spPr>
        <a:xfrm>
          <a:off x="6531173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0</xdr:colOff>
      <xdr:row>6</xdr:row>
      <xdr:rowOff>0</xdr:rowOff>
    </xdr:from>
    <xdr:to>
      <xdr:col>483</xdr:col>
      <xdr:colOff>0</xdr:colOff>
      <xdr:row>7</xdr:row>
      <xdr:rowOff>0</xdr:rowOff>
    </xdr:to>
    <xdr:sp macro="" textlink="">
      <xdr:nvSpPr>
        <xdr:cNvPr id="199" name="Étoile à 5 branches 3"/>
        <xdr:cNvSpPr/>
      </xdr:nvSpPr>
      <xdr:spPr>
        <a:xfrm>
          <a:off x="6599634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0</xdr:colOff>
      <xdr:row>6</xdr:row>
      <xdr:rowOff>0</xdr:rowOff>
    </xdr:from>
    <xdr:to>
      <xdr:col>488</xdr:col>
      <xdr:colOff>-1</xdr:colOff>
      <xdr:row>7</xdr:row>
      <xdr:rowOff>0</xdr:rowOff>
    </xdr:to>
    <xdr:sp macro="" textlink="">
      <xdr:nvSpPr>
        <xdr:cNvPr id="200" name="Étoile à 5 branches 3"/>
        <xdr:cNvSpPr/>
      </xdr:nvSpPr>
      <xdr:spPr>
        <a:xfrm>
          <a:off x="6668095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-1</xdr:colOff>
      <xdr:row>7</xdr:row>
      <xdr:rowOff>0</xdr:rowOff>
    </xdr:to>
    <xdr:sp macro="" textlink="">
      <xdr:nvSpPr>
        <xdr:cNvPr id="201" name="Étoile à 5 branches 3"/>
        <xdr:cNvSpPr/>
      </xdr:nvSpPr>
      <xdr:spPr>
        <a:xfrm>
          <a:off x="6736556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-1</xdr:colOff>
      <xdr:row>7</xdr:row>
      <xdr:rowOff>0</xdr:rowOff>
    </xdr:to>
    <xdr:sp macro="" textlink="">
      <xdr:nvSpPr>
        <xdr:cNvPr id="202" name="Étoile à 5 branches 3"/>
        <xdr:cNvSpPr/>
      </xdr:nvSpPr>
      <xdr:spPr>
        <a:xfrm>
          <a:off x="6805017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7</xdr:col>
      <xdr:colOff>33341</xdr:colOff>
      <xdr:row>4</xdr:row>
      <xdr:rowOff>33341</xdr:rowOff>
    </xdr:from>
    <xdr:to>
      <xdr:col>7</xdr:col>
      <xdr:colOff>1369661</xdr:colOff>
      <xdr:row>4</xdr:row>
      <xdr:rowOff>263741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7891" y="250984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12</xdr:col>
      <xdr:colOff>33341</xdr:colOff>
      <xdr:row>4</xdr:row>
      <xdr:rowOff>33341</xdr:rowOff>
    </xdr:from>
    <xdr:to>
      <xdr:col>12</xdr:col>
      <xdr:colOff>1369661</xdr:colOff>
      <xdr:row>4</xdr:row>
      <xdr:rowOff>263741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21141" y="250984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17</xdr:col>
      <xdr:colOff>34932</xdr:colOff>
      <xdr:row>4</xdr:row>
      <xdr:rowOff>34931</xdr:rowOff>
    </xdr:from>
    <xdr:to>
      <xdr:col>17</xdr:col>
      <xdr:colOff>1371252</xdr:colOff>
      <xdr:row>4</xdr:row>
      <xdr:rowOff>265331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759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22</xdr:col>
      <xdr:colOff>33341</xdr:colOff>
      <xdr:row>4</xdr:row>
      <xdr:rowOff>33341</xdr:rowOff>
    </xdr:from>
    <xdr:to>
      <xdr:col>22</xdr:col>
      <xdr:colOff>1369661</xdr:colOff>
      <xdr:row>4</xdr:row>
      <xdr:rowOff>263741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27641" y="250984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27</xdr:col>
      <xdr:colOff>33341</xdr:colOff>
      <xdr:row>4</xdr:row>
      <xdr:rowOff>33341</xdr:rowOff>
    </xdr:from>
    <xdr:to>
      <xdr:col>27</xdr:col>
      <xdr:colOff>1369661</xdr:colOff>
      <xdr:row>4</xdr:row>
      <xdr:rowOff>263741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80891" y="250984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32</xdr:col>
      <xdr:colOff>34932</xdr:colOff>
      <xdr:row>4</xdr:row>
      <xdr:rowOff>34931</xdr:rowOff>
    </xdr:from>
    <xdr:to>
      <xdr:col>32</xdr:col>
      <xdr:colOff>1371252</xdr:colOff>
      <xdr:row>4</xdr:row>
      <xdr:rowOff>265331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35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37</xdr:col>
      <xdr:colOff>34932</xdr:colOff>
      <xdr:row>4</xdr:row>
      <xdr:rowOff>34931</xdr:rowOff>
    </xdr:from>
    <xdr:to>
      <xdr:col>37</xdr:col>
      <xdr:colOff>1371252</xdr:colOff>
      <xdr:row>4</xdr:row>
      <xdr:rowOff>265331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889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42</xdr:col>
      <xdr:colOff>36523</xdr:colOff>
      <xdr:row>4</xdr:row>
      <xdr:rowOff>36521</xdr:rowOff>
    </xdr:from>
    <xdr:to>
      <xdr:col>42</xdr:col>
      <xdr:colOff>1372843</xdr:colOff>
      <xdr:row>4</xdr:row>
      <xdr:rowOff>266921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438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47</xdr:col>
      <xdr:colOff>34932</xdr:colOff>
      <xdr:row>4</xdr:row>
      <xdr:rowOff>34931</xdr:rowOff>
    </xdr:from>
    <xdr:to>
      <xdr:col>47</xdr:col>
      <xdr:colOff>1371252</xdr:colOff>
      <xdr:row>4</xdr:row>
      <xdr:rowOff>265331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954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4</xdr:row>
      <xdr:rowOff>33341</xdr:rowOff>
    </xdr:from>
    <xdr:to>
      <xdr:col>52</xdr:col>
      <xdr:colOff>1369661</xdr:colOff>
      <xdr:row>4</xdr:row>
      <xdr:rowOff>263741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47141" y="250984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57</xdr:col>
      <xdr:colOff>34932</xdr:colOff>
      <xdr:row>4</xdr:row>
      <xdr:rowOff>34931</xdr:rowOff>
    </xdr:from>
    <xdr:to>
      <xdr:col>57</xdr:col>
      <xdr:colOff>1371252</xdr:colOff>
      <xdr:row>4</xdr:row>
      <xdr:rowOff>265331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019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62</xdr:col>
      <xdr:colOff>34932</xdr:colOff>
      <xdr:row>4</xdr:row>
      <xdr:rowOff>34931</xdr:rowOff>
    </xdr:from>
    <xdr:to>
      <xdr:col>62</xdr:col>
      <xdr:colOff>1371252</xdr:colOff>
      <xdr:row>4</xdr:row>
      <xdr:rowOff>265331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552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67</xdr:col>
      <xdr:colOff>36523</xdr:colOff>
      <xdr:row>4</xdr:row>
      <xdr:rowOff>36521</xdr:rowOff>
    </xdr:from>
    <xdr:to>
      <xdr:col>67</xdr:col>
      <xdr:colOff>1372843</xdr:colOff>
      <xdr:row>4</xdr:row>
      <xdr:rowOff>266921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100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72</xdr:col>
      <xdr:colOff>34932</xdr:colOff>
      <xdr:row>4</xdr:row>
      <xdr:rowOff>34931</xdr:rowOff>
    </xdr:from>
    <xdr:to>
      <xdr:col>72</xdr:col>
      <xdr:colOff>1371252</xdr:colOff>
      <xdr:row>4</xdr:row>
      <xdr:rowOff>265331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61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77</xdr:col>
      <xdr:colOff>34932</xdr:colOff>
      <xdr:row>4</xdr:row>
      <xdr:rowOff>34931</xdr:rowOff>
    </xdr:from>
    <xdr:to>
      <xdr:col>77</xdr:col>
      <xdr:colOff>1371252</xdr:colOff>
      <xdr:row>4</xdr:row>
      <xdr:rowOff>265331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149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82</xdr:col>
      <xdr:colOff>36523</xdr:colOff>
      <xdr:row>4</xdr:row>
      <xdr:rowOff>36521</xdr:rowOff>
    </xdr:from>
    <xdr:to>
      <xdr:col>82</xdr:col>
      <xdr:colOff>1372843</xdr:colOff>
      <xdr:row>4</xdr:row>
      <xdr:rowOff>266921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0698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87</xdr:col>
      <xdr:colOff>36523</xdr:colOff>
      <xdr:row>4</xdr:row>
      <xdr:rowOff>36521</xdr:rowOff>
    </xdr:from>
    <xdr:to>
      <xdr:col>87</xdr:col>
      <xdr:colOff>1372843</xdr:colOff>
      <xdr:row>4</xdr:row>
      <xdr:rowOff>266921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230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92</xdr:col>
      <xdr:colOff>38114</xdr:colOff>
      <xdr:row>4</xdr:row>
      <xdr:rowOff>38111</xdr:rowOff>
    </xdr:from>
    <xdr:to>
      <xdr:col>92</xdr:col>
      <xdr:colOff>1374434</xdr:colOff>
      <xdr:row>4</xdr:row>
      <xdr:rowOff>268511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7791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97</xdr:col>
      <xdr:colOff>36523</xdr:colOff>
      <xdr:row>4</xdr:row>
      <xdr:rowOff>36521</xdr:rowOff>
    </xdr:from>
    <xdr:to>
      <xdr:col>97</xdr:col>
      <xdr:colOff>1372843</xdr:colOff>
      <xdr:row>4</xdr:row>
      <xdr:rowOff>266921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929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102</xdr:col>
      <xdr:colOff>33341</xdr:colOff>
      <xdr:row>4</xdr:row>
      <xdr:rowOff>33341</xdr:rowOff>
    </xdr:from>
    <xdr:to>
      <xdr:col>102</xdr:col>
      <xdr:colOff>1369661</xdr:colOff>
      <xdr:row>4</xdr:row>
      <xdr:rowOff>263741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79641" y="250984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34932</xdr:colOff>
      <xdr:row>4</xdr:row>
      <xdr:rowOff>34931</xdr:rowOff>
    </xdr:from>
    <xdr:to>
      <xdr:col>107</xdr:col>
      <xdr:colOff>1371252</xdr:colOff>
      <xdr:row>4</xdr:row>
      <xdr:rowOff>265331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344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34932</xdr:colOff>
      <xdr:row>4</xdr:row>
      <xdr:rowOff>34931</xdr:rowOff>
    </xdr:from>
    <xdr:to>
      <xdr:col>112</xdr:col>
      <xdr:colOff>1371252</xdr:colOff>
      <xdr:row>4</xdr:row>
      <xdr:rowOff>265331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787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117</xdr:col>
      <xdr:colOff>36523</xdr:colOff>
      <xdr:row>4</xdr:row>
      <xdr:rowOff>36521</xdr:rowOff>
    </xdr:from>
    <xdr:to>
      <xdr:col>117</xdr:col>
      <xdr:colOff>1372843</xdr:colOff>
      <xdr:row>4</xdr:row>
      <xdr:rowOff>266921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742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122</xdr:col>
      <xdr:colOff>34932</xdr:colOff>
      <xdr:row>4</xdr:row>
      <xdr:rowOff>34931</xdr:rowOff>
    </xdr:from>
    <xdr:to>
      <xdr:col>122</xdr:col>
      <xdr:colOff>1371252</xdr:colOff>
      <xdr:row>4</xdr:row>
      <xdr:rowOff>265331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6942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127</xdr:col>
      <xdr:colOff>34932</xdr:colOff>
      <xdr:row>4</xdr:row>
      <xdr:rowOff>34931</xdr:rowOff>
    </xdr:from>
    <xdr:to>
      <xdr:col>127</xdr:col>
      <xdr:colOff>1371252</xdr:colOff>
      <xdr:row>4</xdr:row>
      <xdr:rowOff>265331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6474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132</xdr:col>
      <xdr:colOff>36523</xdr:colOff>
      <xdr:row>4</xdr:row>
      <xdr:rowOff>36521</xdr:rowOff>
    </xdr:from>
    <xdr:to>
      <xdr:col>132</xdr:col>
      <xdr:colOff>1372843</xdr:colOff>
      <xdr:row>4</xdr:row>
      <xdr:rowOff>266921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6023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137</xdr:col>
      <xdr:colOff>36523</xdr:colOff>
      <xdr:row>4</xdr:row>
      <xdr:rowOff>36521</xdr:rowOff>
    </xdr:from>
    <xdr:to>
      <xdr:col>137</xdr:col>
      <xdr:colOff>1372843</xdr:colOff>
      <xdr:row>4</xdr:row>
      <xdr:rowOff>266921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55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142</xdr:col>
      <xdr:colOff>38114</xdr:colOff>
      <xdr:row>4</xdr:row>
      <xdr:rowOff>38111</xdr:rowOff>
    </xdr:from>
    <xdr:to>
      <xdr:col>142</xdr:col>
      <xdr:colOff>1374434</xdr:colOff>
      <xdr:row>4</xdr:row>
      <xdr:rowOff>268511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51041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147</xdr:col>
      <xdr:colOff>36523</xdr:colOff>
      <xdr:row>4</xdr:row>
      <xdr:rowOff>36521</xdr:rowOff>
    </xdr:from>
    <xdr:to>
      <xdr:col>147</xdr:col>
      <xdr:colOff>1372843</xdr:colOff>
      <xdr:row>4</xdr:row>
      <xdr:rowOff>266921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4620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152</xdr:col>
      <xdr:colOff>34932</xdr:colOff>
      <xdr:row>4</xdr:row>
      <xdr:rowOff>34931</xdr:rowOff>
    </xdr:from>
    <xdr:to>
      <xdr:col>152</xdr:col>
      <xdr:colOff>1371252</xdr:colOff>
      <xdr:row>4</xdr:row>
      <xdr:rowOff>265331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13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157</xdr:col>
      <xdr:colOff>36523</xdr:colOff>
      <xdr:row>4</xdr:row>
      <xdr:rowOff>36521</xdr:rowOff>
    </xdr:from>
    <xdr:to>
      <xdr:col>157</xdr:col>
      <xdr:colOff>1372843</xdr:colOff>
      <xdr:row>4</xdr:row>
      <xdr:rowOff>266921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368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36523</xdr:colOff>
      <xdr:row>4</xdr:row>
      <xdr:rowOff>36521</xdr:rowOff>
    </xdr:from>
    <xdr:to>
      <xdr:col>162</xdr:col>
      <xdr:colOff>1372843</xdr:colOff>
      <xdr:row>4</xdr:row>
      <xdr:rowOff>266921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3218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38114</xdr:colOff>
      <xdr:row>4</xdr:row>
      <xdr:rowOff>38111</xdr:rowOff>
    </xdr:from>
    <xdr:to>
      <xdr:col>167</xdr:col>
      <xdr:colOff>1374434</xdr:colOff>
      <xdr:row>4</xdr:row>
      <xdr:rowOff>268511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2766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172</xdr:col>
      <xdr:colOff>36523</xdr:colOff>
      <xdr:row>4</xdr:row>
      <xdr:rowOff>36521</xdr:rowOff>
    </xdr:from>
    <xdr:to>
      <xdr:col>172</xdr:col>
      <xdr:colOff>1372843</xdr:colOff>
      <xdr:row>4</xdr:row>
      <xdr:rowOff>266921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2283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177</xdr:col>
      <xdr:colOff>36523</xdr:colOff>
      <xdr:row>4</xdr:row>
      <xdr:rowOff>36521</xdr:rowOff>
    </xdr:from>
    <xdr:to>
      <xdr:col>177</xdr:col>
      <xdr:colOff>1372843</xdr:colOff>
      <xdr:row>4</xdr:row>
      <xdr:rowOff>266921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181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182</xdr:col>
      <xdr:colOff>38114</xdr:colOff>
      <xdr:row>4</xdr:row>
      <xdr:rowOff>38111</xdr:rowOff>
    </xdr:from>
    <xdr:to>
      <xdr:col>182</xdr:col>
      <xdr:colOff>1374434</xdr:colOff>
      <xdr:row>4</xdr:row>
      <xdr:rowOff>268511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13641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187</xdr:col>
      <xdr:colOff>38114</xdr:colOff>
      <xdr:row>4</xdr:row>
      <xdr:rowOff>38111</xdr:rowOff>
    </xdr:from>
    <xdr:to>
      <xdr:col>187</xdr:col>
      <xdr:colOff>1374434</xdr:colOff>
      <xdr:row>4</xdr:row>
      <xdr:rowOff>268511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896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192</xdr:col>
      <xdr:colOff>39705</xdr:colOff>
      <xdr:row>4</xdr:row>
      <xdr:rowOff>39701</xdr:rowOff>
    </xdr:from>
    <xdr:to>
      <xdr:col>192</xdr:col>
      <xdr:colOff>1376025</xdr:colOff>
      <xdr:row>4</xdr:row>
      <xdr:rowOff>270101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044505" y="251620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197</xdr:col>
      <xdr:colOff>38114</xdr:colOff>
      <xdr:row>4</xdr:row>
      <xdr:rowOff>38111</xdr:rowOff>
    </xdr:from>
    <xdr:to>
      <xdr:col>197</xdr:col>
      <xdr:colOff>1374434</xdr:colOff>
      <xdr:row>4</xdr:row>
      <xdr:rowOff>268511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9961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202</xdr:col>
      <xdr:colOff>33341</xdr:colOff>
      <xdr:row>4</xdr:row>
      <xdr:rowOff>33341</xdr:rowOff>
    </xdr:from>
    <xdr:to>
      <xdr:col>202</xdr:col>
      <xdr:colOff>1369661</xdr:colOff>
      <xdr:row>4</xdr:row>
      <xdr:rowOff>263741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44641" y="250984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207</xdr:col>
      <xdr:colOff>34932</xdr:colOff>
      <xdr:row>4</xdr:row>
      <xdr:rowOff>34931</xdr:rowOff>
    </xdr:from>
    <xdr:to>
      <xdr:col>207</xdr:col>
      <xdr:colOff>1371252</xdr:colOff>
      <xdr:row>4</xdr:row>
      <xdr:rowOff>265331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8994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212</xdr:col>
      <xdr:colOff>34932</xdr:colOff>
      <xdr:row>4</xdr:row>
      <xdr:rowOff>34931</xdr:rowOff>
    </xdr:from>
    <xdr:to>
      <xdr:col>212</xdr:col>
      <xdr:colOff>1371252</xdr:colOff>
      <xdr:row>4</xdr:row>
      <xdr:rowOff>265331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852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36523</xdr:colOff>
      <xdr:row>4</xdr:row>
      <xdr:rowOff>36521</xdr:rowOff>
    </xdr:from>
    <xdr:to>
      <xdr:col>217</xdr:col>
      <xdr:colOff>1372843</xdr:colOff>
      <xdr:row>4</xdr:row>
      <xdr:rowOff>266921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807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34932</xdr:colOff>
      <xdr:row>4</xdr:row>
      <xdr:rowOff>34931</xdr:rowOff>
    </xdr:from>
    <xdr:to>
      <xdr:col>222</xdr:col>
      <xdr:colOff>1371252</xdr:colOff>
      <xdr:row>4</xdr:row>
      <xdr:rowOff>265331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7592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227</xdr:col>
      <xdr:colOff>34932</xdr:colOff>
      <xdr:row>4</xdr:row>
      <xdr:rowOff>34931</xdr:rowOff>
    </xdr:from>
    <xdr:to>
      <xdr:col>227</xdr:col>
      <xdr:colOff>1371252</xdr:colOff>
      <xdr:row>4</xdr:row>
      <xdr:rowOff>265331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7124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232</xdr:col>
      <xdr:colOff>36523</xdr:colOff>
      <xdr:row>4</xdr:row>
      <xdr:rowOff>36521</xdr:rowOff>
    </xdr:from>
    <xdr:to>
      <xdr:col>232</xdr:col>
      <xdr:colOff>1372843</xdr:colOff>
      <xdr:row>4</xdr:row>
      <xdr:rowOff>266921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6673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237</xdr:col>
      <xdr:colOff>36523</xdr:colOff>
      <xdr:row>4</xdr:row>
      <xdr:rowOff>36521</xdr:rowOff>
    </xdr:from>
    <xdr:to>
      <xdr:col>237</xdr:col>
      <xdr:colOff>1372843</xdr:colOff>
      <xdr:row>4</xdr:row>
      <xdr:rowOff>266921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620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242</xdr:col>
      <xdr:colOff>38114</xdr:colOff>
      <xdr:row>4</xdr:row>
      <xdr:rowOff>38111</xdr:rowOff>
    </xdr:from>
    <xdr:to>
      <xdr:col>242</xdr:col>
      <xdr:colOff>1374434</xdr:colOff>
      <xdr:row>4</xdr:row>
      <xdr:rowOff>268511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7541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247</xdr:col>
      <xdr:colOff>36523</xdr:colOff>
      <xdr:row>4</xdr:row>
      <xdr:rowOff>36521</xdr:rowOff>
    </xdr:from>
    <xdr:to>
      <xdr:col>247</xdr:col>
      <xdr:colOff>1372843</xdr:colOff>
      <xdr:row>4</xdr:row>
      <xdr:rowOff>266921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5270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252</xdr:col>
      <xdr:colOff>34932</xdr:colOff>
      <xdr:row>4</xdr:row>
      <xdr:rowOff>34931</xdr:rowOff>
    </xdr:from>
    <xdr:to>
      <xdr:col>252</xdr:col>
      <xdr:colOff>1371252</xdr:colOff>
      <xdr:row>4</xdr:row>
      <xdr:rowOff>265331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478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257</xdr:col>
      <xdr:colOff>36523</xdr:colOff>
      <xdr:row>4</xdr:row>
      <xdr:rowOff>36521</xdr:rowOff>
    </xdr:from>
    <xdr:to>
      <xdr:col>257</xdr:col>
      <xdr:colOff>1372843</xdr:colOff>
      <xdr:row>4</xdr:row>
      <xdr:rowOff>266921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433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262</xdr:col>
      <xdr:colOff>36523</xdr:colOff>
      <xdr:row>4</xdr:row>
      <xdr:rowOff>36521</xdr:rowOff>
    </xdr:from>
    <xdr:to>
      <xdr:col>262</xdr:col>
      <xdr:colOff>1372843</xdr:colOff>
      <xdr:row>4</xdr:row>
      <xdr:rowOff>266921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3868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267</xdr:col>
      <xdr:colOff>38114</xdr:colOff>
      <xdr:row>4</xdr:row>
      <xdr:rowOff>38111</xdr:rowOff>
    </xdr:from>
    <xdr:to>
      <xdr:col>267</xdr:col>
      <xdr:colOff>1374434</xdr:colOff>
      <xdr:row>4</xdr:row>
      <xdr:rowOff>268511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3416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36523</xdr:colOff>
      <xdr:row>4</xdr:row>
      <xdr:rowOff>36521</xdr:rowOff>
    </xdr:from>
    <xdr:to>
      <xdr:col>272</xdr:col>
      <xdr:colOff>1372843</xdr:colOff>
      <xdr:row>4</xdr:row>
      <xdr:rowOff>266921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2933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36523</xdr:colOff>
      <xdr:row>4</xdr:row>
      <xdr:rowOff>36521</xdr:rowOff>
    </xdr:from>
    <xdr:to>
      <xdr:col>277</xdr:col>
      <xdr:colOff>1372843</xdr:colOff>
      <xdr:row>4</xdr:row>
      <xdr:rowOff>266921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46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282</xdr:col>
      <xdr:colOff>38114</xdr:colOff>
      <xdr:row>4</xdr:row>
      <xdr:rowOff>38111</xdr:rowOff>
    </xdr:from>
    <xdr:to>
      <xdr:col>282</xdr:col>
      <xdr:colOff>1374434</xdr:colOff>
      <xdr:row>4</xdr:row>
      <xdr:rowOff>268511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20141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287</xdr:col>
      <xdr:colOff>38114</xdr:colOff>
      <xdr:row>4</xdr:row>
      <xdr:rowOff>38111</xdr:rowOff>
    </xdr:from>
    <xdr:to>
      <xdr:col>287</xdr:col>
      <xdr:colOff>1374434</xdr:colOff>
      <xdr:row>4</xdr:row>
      <xdr:rowOff>268511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1546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292</xdr:col>
      <xdr:colOff>39705</xdr:colOff>
      <xdr:row>4</xdr:row>
      <xdr:rowOff>39701</xdr:rowOff>
    </xdr:from>
    <xdr:to>
      <xdr:col>292</xdr:col>
      <xdr:colOff>1376025</xdr:colOff>
      <xdr:row>4</xdr:row>
      <xdr:rowOff>270101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109505" y="251620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297</xdr:col>
      <xdr:colOff>38114</xdr:colOff>
      <xdr:row>4</xdr:row>
      <xdr:rowOff>38111</xdr:rowOff>
    </xdr:from>
    <xdr:to>
      <xdr:col>297</xdr:col>
      <xdr:colOff>1374434</xdr:colOff>
      <xdr:row>4</xdr:row>
      <xdr:rowOff>268511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0611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302</xdr:col>
      <xdr:colOff>33341</xdr:colOff>
      <xdr:row>4</xdr:row>
      <xdr:rowOff>33341</xdr:rowOff>
    </xdr:from>
    <xdr:to>
      <xdr:col>302</xdr:col>
      <xdr:colOff>1369661</xdr:colOff>
      <xdr:row>4</xdr:row>
      <xdr:rowOff>263741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009641" y="250984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307</xdr:col>
      <xdr:colOff>34932</xdr:colOff>
      <xdr:row>4</xdr:row>
      <xdr:rowOff>34931</xdr:rowOff>
    </xdr:from>
    <xdr:to>
      <xdr:col>307</xdr:col>
      <xdr:colOff>1371252</xdr:colOff>
      <xdr:row>4</xdr:row>
      <xdr:rowOff>265331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9644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312</xdr:col>
      <xdr:colOff>34932</xdr:colOff>
      <xdr:row>4</xdr:row>
      <xdr:rowOff>34931</xdr:rowOff>
    </xdr:from>
    <xdr:to>
      <xdr:col>312</xdr:col>
      <xdr:colOff>1371252</xdr:colOff>
      <xdr:row>4</xdr:row>
      <xdr:rowOff>265331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917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317</xdr:col>
      <xdr:colOff>36523</xdr:colOff>
      <xdr:row>4</xdr:row>
      <xdr:rowOff>36521</xdr:rowOff>
    </xdr:from>
    <xdr:to>
      <xdr:col>317</xdr:col>
      <xdr:colOff>1372843</xdr:colOff>
      <xdr:row>4</xdr:row>
      <xdr:rowOff>266921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872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322</xdr:col>
      <xdr:colOff>34932</xdr:colOff>
      <xdr:row>4</xdr:row>
      <xdr:rowOff>34931</xdr:rowOff>
    </xdr:from>
    <xdr:to>
      <xdr:col>322</xdr:col>
      <xdr:colOff>1371252</xdr:colOff>
      <xdr:row>4</xdr:row>
      <xdr:rowOff>265331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8242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34932</xdr:colOff>
      <xdr:row>4</xdr:row>
      <xdr:rowOff>34931</xdr:rowOff>
    </xdr:from>
    <xdr:to>
      <xdr:col>327</xdr:col>
      <xdr:colOff>1371252</xdr:colOff>
      <xdr:row>4</xdr:row>
      <xdr:rowOff>265331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7774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36523</xdr:colOff>
      <xdr:row>4</xdr:row>
      <xdr:rowOff>36521</xdr:rowOff>
    </xdr:from>
    <xdr:to>
      <xdr:col>332</xdr:col>
      <xdr:colOff>1372843</xdr:colOff>
      <xdr:row>4</xdr:row>
      <xdr:rowOff>266921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7323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337</xdr:col>
      <xdr:colOff>36523</xdr:colOff>
      <xdr:row>4</xdr:row>
      <xdr:rowOff>36521</xdr:rowOff>
    </xdr:from>
    <xdr:to>
      <xdr:col>337</xdr:col>
      <xdr:colOff>1372843</xdr:colOff>
      <xdr:row>4</xdr:row>
      <xdr:rowOff>266921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685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342</xdr:col>
      <xdr:colOff>38114</xdr:colOff>
      <xdr:row>4</xdr:row>
      <xdr:rowOff>38111</xdr:rowOff>
    </xdr:from>
    <xdr:to>
      <xdr:col>342</xdr:col>
      <xdr:colOff>1374434</xdr:colOff>
      <xdr:row>4</xdr:row>
      <xdr:rowOff>268511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4041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347</xdr:col>
      <xdr:colOff>36523</xdr:colOff>
      <xdr:row>4</xdr:row>
      <xdr:rowOff>36521</xdr:rowOff>
    </xdr:from>
    <xdr:to>
      <xdr:col>347</xdr:col>
      <xdr:colOff>1372843</xdr:colOff>
      <xdr:row>4</xdr:row>
      <xdr:rowOff>266921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5920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352</xdr:col>
      <xdr:colOff>34932</xdr:colOff>
      <xdr:row>4</xdr:row>
      <xdr:rowOff>34931</xdr:rowOff>
    </xdr:from>
    <xdr:to>
      <xdr:col>352</xdr:col>
      <xdr:colOff>1371252</xdr:colOff>
      <xdr:row>4</xdr:row>
      <xdr:rowOff>265331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357</xdr:col>
      <xdr:colOff>36523</xdr:colOff>
      <xdr:row>4</xdr:row>
      <xdr:rowOff>36521</xdr:rowOff>
    </xdr:from>
    <xdr:to>
      <xdr:col>357</xdr:col>
      <xdr:colOff>1372843</xdr:colOff>
      <xdr:row>4</xdr:row>
      <xdr:rowOff>266921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498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362</xdr:col>
      <xdr:colOff>36523</xdr:colOff>
      <xdr:row>4</xdr:row>
      <xdr:rowOff>36521</xdr:rowOff>
    </xdr:from>
    <xdr:to>
      <xdr:col>362</xdr:col>
      <xdr:colOff>1372843</xdr:colOff>
      <xdr:row>4</xdr:row>
      <xdr:rowOff>266921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4518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367</xdr:col>
      <xdr:colOff>38114</xdr:colOff>
      <xdr:row>4</xdr:row>
      <xdr:rowOff>38111</xdr:rowOff>
    </xdr:from>
    <xdr:to>
      <xdr:col>367</xdr:col>
      <xdr:colOff>1374434</xdr:colOff>
      <xdr:row>4</xdr:row>
      <xdr:rowOff>268511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4066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372</xdr:col>
      <xdr:colOff>36523</xdr:colOff>
      <xdr:row>4</xdr:row>
      <xdr:rowOff>36521</xdr:rowOff>
    </xdr:from>
    <xdr:to>
      <xdr:col>372</xdr:col>
      <xdr:colOff>1372843</xdr:colOff>
      <xdr:row>4</xdr:row>
      <xdr:rowOff>266921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3583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377</xdr:col>
      <xdr:colOff>36523</xdr:colOff>
      <xdr:row>4</xdr:row>
      <xdr:rowOff>36521</xdr:rowOff>
    </xdr:from>
    <xdr:to>
      <xdr:col>377</xdr:col>
      <xdr:colOff>1372843</xdr:colOff>
      <xdr:row>4</xdr:row>
      <xdr:rowOff>266921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311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38114</xdr:colOff>
      <xdr:row>4</xdr:row>
      <xdr:rowOff>38111</xdr:rowOff>
    </xdr:from>
    <xdr:to>
      <xdr:col>382</xdr:col>
      <xdr:colOff>1374434</xdr:colOff>
      <xdr:row>4</xdr:row>
      <xdr:rowOff>268511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26641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38114</xdr:colOff>
      <xdr:row>4</xdr:row>
      <xdr:rowOff>38111</xdr:rowOff>
    </xdr:from>
    <xdr:to>
      <xdr:col>387</xdr:col>
      <xdr:colOff>1374434</xdr:colOff>
      <xdr:row>4</xdr:row>
      <xdr:rowOff>268511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2196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392</xdr:col>
      <xdr:colOff>39705</xdr:colOff>
      <xdr:row>4</xdr:row>
      <xdr:rowOff>39701</xdr:rowOff>
    </xdr:from>
    <xdr:to>
      <xdr:col>392</xdr:col>
      <xdr:colOff>1376025</xdr:colOff>
      <xdr:row>4</xdr:row>
      <xdr:rowOff>270101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174505" y="251620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397</xdr:col>
      <xdr:colOff>38114</xdr:colOff>
      <xdr:row>4</xdr:row>
      <xdr:rowOff>38111</xdr:rowOff>
    </xdr:from>
    <xdr:to>
      <xdr:col>397</xdr:col>
      <xdr:colOff>1374434</xdr:colOff>
      <xdr:row>4</xdr:row>
      <xdr:rowOff>268511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1261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402</xdr:col>
      <xdr:colOff>33341</xdr:colOff>
      <xdr:row>4</xdr:row>
      <xdr:rowOff>33341</xdr:rowOff>
    </xdr:from>
    <xdr:to>
      <xdr:col>402</xdr:col>
      <xdr:colOff>1369661</xdr:colOff>
      <xdr:row>4</xdr:row>
      <xdr:rowOff>263741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074641" y="250984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407</xdr:col>
      <xdr:colOff>34932</xdr:colOff>
      <xdr:row>4</xdr:row>
      <xdr:rowOff>34931</xdr:rowOff>
    </xdr:from>
    <xdr:to>
      <xdr:col>407</xdr:col>
      <xdr:colOff>1371252</xdr:colOff>
      <xdr:row>4</xdr:row>
      <xdr:rowOff>265331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0294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412</xdr:col>
      <xdr:colOff>34932</xdr:colOff>
      <xdr:row>4</xdr:row>
      <xdr:rowOff>34931</xdr:rowOff>
    </xdr:from>
    <xdr:to>
      <xdr:col>412</xdr:col>
      <xdr:colOff>1371252</xdr:colOff>
      <xdr:row>4</xdr:row>
      <xdr:rowOff>265331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982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417</xdr:col>
      <xdr:colOff>36523</xdr:colOff>
      <xdr:row>4</xdr:row>
      <xdr:rowOff>36521</xdr:rowOff>
    </xdr:from>
    <xdr:to>
      <xdr:col>417</xdr:col>
      <xdr:colOff>1372843</xdr:colOff>
      <xdr:row>4</xdr:row>
      <xdr:rowOff>266921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937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422</xdr:col>
      <xdr:colOff>34932</xdr:colOff>
      <xdr:row>4</xdr:row>
      <xdr:rowOff>34931</xdr:rowOff>
    </xdr:from>
    <xdr:to>
      <xdr:col>422</xdr:col>
      <xdr:colOff>1371252</xdr:colOff>
      <xdr:row>4</xdr:row>
      <xdr:rowOff>265331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8892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427</xdr:col>
      <xdr:colOff>34932</xdr:colOff>
      <xdr:row>4</xdr:row>
      <xdr:rowOff>34931</xdr:rowOff>
    </xdr:from>
    <xdr:to>
      <xdr:col>427</xdr:col>
      <xdr:colOff>1371252</xdr:colOff>
      <xdr:row>4</xdr:row>
      <xdr:rowOff>265331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84248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432</xdr:col>
      <xdr:colOff>36523</xdr:colOff>
      <xdr:row>4</xdr:row>
      <xdr:rowOff>36521</xdr:rowOff>
    </xdr:from>
    <xdr:to>
      <xdr:col>432</xdr:col>
      <xdr:colOff>1372843</xdr:colOff>
      <xdr:row>4</xdr:row>
      <xdr:rowOff>266921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973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36523</xdr:colOff>
      <xdr:row>4</xdr:row>
      <xdr:rowOff>36521</xdr:rowOff>
    </xdr:from>
    <xdr:to>
      <xdr:col>437</xdr:col>
      <xdr:colOff>1372843</xdr:colOff>
      <xdr:row>4</xdr:row>
      <xdr:rowOff>266921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750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38114</xdr:colOff>
      <xdr:row>4</xdr:row>
      <xdr:rowOff>38111</xdr:rowOff>
    </xdr:from>
    <xdr:to>
      <xdr:col>442</xdr:col>
      <xdr:colOff>1374434</xdr:colOff>
      <xdr:row>4</xdr:row>
      <xdr:rowOff>268511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70541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447</xdr:col>
      <xdr:colOff>36523</xdr:colOff>
      <xdr:row>4</xdr:row>
      <xdr:rowOff>36521</xdr:rowOff>
    </xdr:from>
    <xdr:to>
      <xdr:col>447</xdr:col>
      <xdr:colOff>1372843</xdr:colOff>
      <xdr:row>4</xdr:row>
      <xdr:rowOff>266921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6570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452</xdr:col>
      <xdr:colOff>34932</xdr:colOff>
      <xdr:row>4</xdr:row>
      <xdr:rowOff>34931</xdr:rowOff>
    </xdr:from>
    <xdr:to>
      <xdr:col>452</xdr:col>
      <xdr:colOff>1371252</xdr:colOff>
      <xdr:row>4</xdr:row>
      <xdr:rowOff>265331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08732" y="251143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457</xdr:col>
      <xdr:colOff>36523</xdr:colOff>
      <xdr:row>4</xdr:row>
      <xdr:rowOff>36521</xdr:rowOff>
    </xdr:from>
    <xdr:to>
      <xdr:col>457</xdr:col>
      <xdr:colOff>1372843</xdr:colOff>
      <xdr:row>4</xdr:row>
      <xdr:rowOff>266921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563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462</xdr:col>
      <xdr:colOff>36523</xdr:colOff>
      <xdr:row>4</xdr:row>
      <xdr:rowOff>36521</xdr:rowOff>
    </xdr:from>
    <xdr:to>
      <xdr:col>462</xdr:col>
      <xdr:colOff>1372843</xdr:colOff>
      <xdr:row>4</xdr:row>
      <xdr:rowOff>266921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5168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467</xdr:col>
      <xdr:colOff>38114</xdr:colOff>
      <xdr:row>4</xdr:row>
      <xdr:rowOff>38111</xdr:rowOff>
    </xdr:from>
    <xdr:to>
      <xdr:col>467</xdr:col>
      <xdr:colOff>1374434</xdr:colOff>
      <xdr:row>4</xdr:row>
      <xdr:rowOff>268511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4716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472</xdr:col>
      <xdr:colOff>36523</xdr:colOff>
      <xdr:row>4</xdr:row>
      <xdr:rowOff>36521</xdr:rowOff>
    </xdr:from>
    <xdr:to>
      <xdr:col>472</xdr:col>
      <xdr:colOff>1372843</xdr:colOff>
      <xdr:row>4</xdr:row>
      <xdr:rowOff>266921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42332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477</xdr:col>
      <xdr:colOff>36523</xdr:colOff>
      <xdr:row>4</xdr:row>
      <xdr:rowOff>36521</xdr:rowOff>
    </xdr:from>
    <xdr:to>
      <xdr:col>477</xdr:col>
      <xdr:colOff>1372843</xdr:colOff>
      <xdr:row>4</xdr:row>
      <xdr:rowOff>266921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376573" y="251302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482</xdr:col>
      <xdr:colOff>38114</xdr:colOff>
      <xdr:row>4</xdr:row>
      <xdr:rowOff>38111</xdr:rowOff>
    </xdr:from>
    <xdr:to>
      <xdr:col>482</xdr:col>
      <xdr:colOff>1374434</xdr:colOff>
      <xdr:row>4</xdr:row>
      <xdr:rowOff>268511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33141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487</xdr:col>
      <xdr:colOff>38114</xdr:colOff>
      <xdr:row>4</xdr:row>
      <xdr:rowOff>38111</xdr:rowOff>
    </xdr:from>
    <xdr:to>
      <xdr:col>487</xdr:col>
      <xdr:colOff>1374434</xdr:colOff>
      <xdr:row>4</xdr:row>
      <xdr:rowOff>268511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284664" y="251461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39705</xdr:colOff>
      <xdr:row>4</xdr:row>
      <xdr:rowOff>39701</xdr:rowOff>
    </xdr:from>
    <xdr:to>
      <xdr:col>492</xdr:col>
      <xdr:colOff>1376025</xdr:colOff>
      <xdr:row>4</xdr:row>
      <xdr:rowOff>270101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239505" y="251620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38114</xdr:colOff>
      <xdr:row>4</xdr:row>
      <xdr:rowOff>38111</xdr:rowOff>
    </xdr:from>
    <xdr:to>
      <xdr:col>497</xdr:col>
      <xdr:colOff>1374434</xdr:colOff>
      <xdr:row>4</xdr:row>
      <xdr:rowOff>268511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191164" y="2514611"/>
          <a:ext cx="1336320" cy="230400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10</xdr:row>
      <xdr:rowOff>31750</xdr:rowOff>
    </xdr:from>
    <xdr:ext cx="432000" cy="432000"/>
    <xdr:pic>
      <xdr:nvPicPr>
        <xdr:cNvPr id="302" name="Picture 3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10</xdr:row>
      <xdr:rowOff>31750</xdr:rowOff>
    </xdr:from>
    <xdr:ext cx="432000" cy="432000"/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10</xdr:row>
      <xdr:rowOff>31750</xdr:rowOff>
    </xdr:from>
    <xdr:ext cx="432000" cy="432000"/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23</xdr:col>
      <xdr:colOff>0</xdr:colOff>
      <xdr:row>10</xdr:row>
      <xdr:rowOff>31750</xdr:rowOff>
    </xdr:from>
    <xdr:ext cx="432000" cy="432000"/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28</xdr:col>
      <xdr:colOff>0</xdr:colOff>
      <xdr:row>10</xdr:row>
      <xdr:rowOff>31750</xdr:rowOff>
    </xdr:from>
    <xdr:ext cx="432000" cy="432000"/>
    <xdr:pic>
      <xdr:nvPicPr>
        <xdr:cNvPr id="306" name="Picture 30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33</xdr:col>
      <xdr:colOff>0</xdr:colOff>
      <xdr:row>10</xdr:row>
      <xdr:rowOff>31750</xdr:rowOff>
    </xdr:from>
    <xdr:ext cx="432000" cy="432000"/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38</xdr:col>
      <xdr:colOff>0</xdr:colOff>
      <xdr:row>10</xdr:row>
      <xdr:rowOff>31750</xdr:rowOff>
    </xdr:from>
    <xdr:ext cx="432000" cy="432000"/>
    <xdr:pic>
      <xdr:nvPicPr>
        <xdr:cNvPr id="308" name="Picture 30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43</xdr:col>
      <xdr:colOff>0</xdr:colOff>
      <xdr:row>10</xdr:row>
      <xdr:rowOff>31750</xdr:rowOff>
    </xdr:from>
    <xdr:ext cx="432000" cy="432000"/>
    <xdr:pic>
      <xdr:nvPicPr>
        <xdr:cNvPr id="309" name="Picture 3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48</xdr:col>
      <xdr:colOff>0</xdr:colOff>
      <xdr:row>10</xdr:row>
      <xdr:rowOff>31750</xdr:rowOff>
    </xdr:from>
    <xdr:ext cx="432000" cy="432000"/>
    <xdr:pic>
      <xdr:nvPicPr>
        <xdr:cNvPr id="310" name="Picture 3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53</xdr:col>
      <xdr:colOff>0</xdr:colOff>
      <xdr:row>10</xdr:row>
      <xdr:rowOff>31750</xdr:rowOff>
    </xdr:from>
    <xdr:ext cx="432000" cy="432000"/>
    <xdr:pic>
      <xdr:nvPicPr>
        <xdr:cNvPr id="311" name="Picture 3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10</xdr:row>
      <xdr:rowOff>31750</xdr:rowOff>
    </xdr:from>
    <xdr:ext cx="432000" cy="432000"/>
    <xdr:pic>
      <xdr:nvPicPr>
        <xdr:cNvPr id="312" name="Picture 3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63</xdr:col>
      <xdr:colOff>0</xdr:colOff>
      <xdr:row>10</xdr:row>
      <xdr:rowOff>31750</xdr:rowOff>
    </xdr:from>
    <xdr:ext cx="432000" cy="432000"/>
    <xdr:pic>
      <xdr:nvPicPr>
        <xdr:cNvPr id="313" name="Picture 3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68</xdr:col>
      <xdr:colOff>0</xdr:colOff>
      <xdr:row>10</xdr:row>
      <xdr:rowOff>31750</xdr:rowOff>
    </xdr:from>
    <xdr:ext cx="432000" cy="432000"/>
    <xdr:pic>
      <xdr:nvPicPr>
        <xdr:cNvPr id="314" name="Picture 3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73</xdr:col>
      <xdr:colOff>0</xdr:colOff>
      <xdr:row>10</xdr:row>
      <xdr:rowOff>31750</xdr:rowOff>
    </xdr:from>
    <xdr:ext cx="432000" cy="432000"/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78</xdr:col>
      <xdr:colOff>0</xdr:colOff>
      <xdr:row>10</xdr:row>
      <xdr:rowOff>31750</xdr:rowOff>
    </xdr:from>
    <xdr:ext cx="432000" cy="432000"/>
    <xdr:pic>
      <xdr:nvPicPr>
        <xdr:cNvPr id="316" name="Picture 3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83</xdr:col>
      <xdr:colOff>0</xdr:colOff>
      <xdr:row>10</xdr:row>
      <xdr:rowOff>31750</xdr:rowOff>
    </xdr:from>
    <xdr:ext cx="432000" cy="432000"/>
    <xdr:pic>
      <xdr:nvPicPr>
        <xdr:cNvPr id="317" name="Picture 3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88</xdr:col>
      <xdr:colOff>0</xdr:colOff>
      <xdr:row>10</xdr:row>
      <xdr:rowOff>31750</xdr:rowOff>
    </xdr:from>
    <xdr:ext cx="432000" cy="432000"/>
    <xdr:pic>
      <xdr:nvPicPr>
        <xdr:cNvPr id="318" name="Picture 3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93</xdr:col>
      <xdr:colOff>0</xdr:colOff>
      <xdr:row>10</xdr:row>
      <xdr:rowOff>31750</xdr:rowOff>
    </xdr:from>
    <xdr:ext cx="432000" cy="432000"/>
    <xdr:pic>
      <xdr:nvPicPr>
        <xdr:cNvPr id="319" name="Picture 3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98</xdr:col>
      <xdr:colOff>0</xdr:colOff>
      <xdr:row>10</xdr:row>
      <xdr:rowOff>31750</xdr:rowOff>
    </xdr:from>
    <xdr:ext cx="432000" cy="432000"/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103</xdr:col>
      <xdr:colOff>0</xdr:colOff>
      <xdr:row>10</xdr:row>
      <xdr:rowOff>31750</xdr:rowOff>
    </xdr:from>
    <xdr:ext cx="432000" cy="432000"/>
    <xdr:pic>
      <xdr:nvPicPr>
        <xdr:cNvPr id="321" name="Picture 3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108</xdr:col>
      <xdr:colOff>0</xdr:colOff>
      <xdr:row>10</xdr:row>
      <xdr:rowOff>31750</xdr:rowOff>
    </xdr:from>
    <xdr:ext cx="432000" cy="432000"/>
    <xdr:pic>
      <xdr:nvPicPr>
        <xdr:cNvPr id="322" name="Picture 3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113</xdr:col>
      <xdr:colOff>0</xdr:colOff>
      <xdr:row>10</xdr:row>
      <xdr:rowOff>31750</xdr:rowOff>
    </xdr:from>
    <xdr:ext cx="432000" cy="432000"/>
    <xdr:pic>
      <xdr:nvPicPr>
        <xdr:cNvPr id="323" name="Picture 3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118</xdr:col>
      <xdr:colOff>0</xdr:colOff>
      <xdr:row>10</xdr:row>
      <xdr:rowOff>31750</xdr:rowOff>
    </xdr:from>
    <xdr:ext cx="432000" cy="432000"/>
    <xdr:pic>
      <xdr:nvPicPr>
        <xdr:cNvPr id="324" name="Picture 3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123</xdr:col>
      <xdr:colOff>0</xdr:colOff>
      <xdr:row>10</xdr:row>
      <xdr:rowOff>31750</xdr:rowOff>
    </xdr:from>
    <xdr:ext cx="432000" cy="432000"/>
    <xdr:pic>
      <xdr:nvPicPr>
        <xdr:cNvPr id="325" name="Picture 3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128</xdr:col>
      <xdr:colOff>0</xdr:colOff>
      <xdr:row>10</xdr:row>
      <xdr:rowOff>31750</xdr:rowOff>
    </xdr:from>
    <xdr:ext cx="432000" cy="432000"/>
    <xdr:pic>
      <xdr:nvPicPr>
        <xdr:cNvPr id="326" name="Picture 3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133</xdr:col>
      <xdr:colOff>0</xdr:colOff>
      <xdr:row>10</xdr:row>
      <xdr:rowOff>31750</xdr:rowOff>
    </xdr:from>
    <xdr:ext cx="432000" cy="432000"/>
    <xdr:pic>
      <xdr:nvPicPr>
        <xdr:cNvPr id="327" name="Picture 3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138</xdr:col>
      <xdr:colOff>0</xdr:colOff>
      <xdr:row>10</xdr:row>
      <xdr:rowOff>31750</xdr:rowOff>
    </xdr:from>
    <xdr:ext cx="432000" cy="432000"/>
    <xdr:pic>
      <xdr:nvPicPr>
        <xdr:cNvPr id="328" name="Picture 3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143</xdr:col>
      <xdr:colOff>0</xdr:colOff>
      <xdr:row>10</xdr:row>
      <xdr:rowOff>31750</xdr:rowOff>
    </xdr:from>
    <xdr:ext cx="432000" cy="432000"/>
    <xdr:pic>
      <xdr:nvPicPr>
        <xdr:cNvPr id="329" name="Picture 3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148</xdr:col>
      <xdr:colOff>0</xdr:colOff>
      <xdr:row>10</xdr:row>
      <xdr:rowOff>31750</xdr:rowOff>
    </xdr:from>
    <xdr:ext cx="432000" cy="432000"/>
    <xdr:pic>
      <xdr:nvPicPr>
        <xdr:cNvPr id="330" name="Picture 3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153</xdr:col>
      <xdr:colOff>0</xdr:colOff>
      <xdr:row>10</xdr:row>
      <xdr:rowOff>31750</xdr:rowOff>
    </xdr:from>
    <xdr:ext cx="432000" cy="432000"/>
    <xdr:pic>
      <xdr:nvPicPr>
        <xdr:cNvPr id="331" name="Picture 3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158</xdr:col>
      <xdr:colOff>0</xdr:colOff>
      <xdr:row>10</xdr:row>
      <xdr:rowOff>31750</xdr:rowOff>
    </xdr:from>
    <xdr:ext cx="432000" cy="432000"/>
    <xdr:pic>
      <xdr:nvPicPr>
        <xdr:cNvPr id="332" name="Picture 3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163</xdr:col>
      <xdr:colOff>0</xdr:colOff>
      <xdr:row>10</xdr:row>
      <xdr:rowOff>31750</xdr:rowOff>
    </xdr:from>
    <xdr:ext cx="432000" cy="432000"/>
    <xdr:pic>
      <xdr:nvPicPr>
        <xdr:cNvPr id="333" name="Picture 3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168</xdr:col>
      <xdr:colOff>0</xdr:colOff>
      <xdr:row>10</xdr:row>
      <xdr:rowOff>31750</xdr:rowOff>
    </xdr:from>
    <xdr:ext cx="432000" cy="432000"/>
    <xdr:pic>
      <xdr:nvPicPr>
        <xdr:cNvPr id="334" name="Picture 3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173</xdr:col>
      <xdr:colOff>0</xdr:colOff>
      <xdr:row>10</xdr:row>
      <xdr:rowOff>31750</xdr:rowOff>
    </xdr:from>
    <xdr:ext cx="432000" cy="432000"/>
    <xdr:pic>
      <xdr:nvPicPr>
        <xdr:cNvPr id="335" name="Picture 3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178</xdr:col>
      <xdr:colOff>0</xdr:colOff>
      <xdr:row>10</xdr:row>
      <xdr:rowOff>31750</xdr:rowOff>
    </xdr:from>
    <xdr:ext cx="432000" cy="432000"/>
    <xdr:pic>
      <xdr:nvPicPr>
        <xdr:cNvPr id="336" name="Picture 3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183</xdr:col>
      <xdr:colOff>0</xdr:colOff>
      <xdr:row>10</xdr:row>
      <xdr:rowOff>31750</xdr:rowOff>
    </xdr:from>
    <xdr:ext cx="432000" cy="432000"/>
    <xdr:pic>
      <xdr:nvPicPr>
        <xdr:cNvPr id="337" name="Picture 3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188</xdr:col>
      <xdr:colOff>0</xdr:colOff>
      <xdr:row>10</xdr:row>
      <xdr:rowOff>31750</xdr:rowOff>
    </xdr:from>
    <xdr:ext cx="432000" cy="432000"/>
    <xdr:pic>
      <xdr:nvPicPr>
        <xdr:cNvPr id="338" name="Picture 3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193</xdr:col>
      <xdr:colOff>0</xdr:colOff>
      <xdr:row>10</xdr:row>
      <xdr:rowOff>31750</xdr:rowOff>
    </xdr:from>
    <xdr:ext cx="432000" cy="432000"/>
    <xdr:pic>
      <xdr:nvPicPr>
        <xdr:cNvPr id="339" name="Picture 3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198</xdr:col>
      <xdr:colOff>0</xdr:colOff>
      <xdr:row>10</xdr:row>
      <xdr:rowOff>31750</xdr:rowOff>
    </xdr:from>
    <xdr:ext cx="432000" cy="432000"/>
    <xdr:pic>
      <xdr:nvPicPr>
        <xdr:cNvPr id="340" name="Picture 3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203</xdr:col>
      <xdr:colOff>0</xdr:colOff>
      <xdr:row>10</xdr:row>
      <xdr:rowOff>31750</xdr:rowOff>
    </xdr:from>
    <xdr:ext cx="432000" cy="432000"/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208</xdr:col>
      <xdr:colOff>0</xdr:colOff>
      <xdr:row>10</xdr:row>
      <xdr:rowOff>31750</xdr:rowOff>
    </xdr:from>
    <xdr:ext cx="432000" cy="432000"/>
    <xdr:pic>
      <xdr:nvPicPr>
        <xdr:cNvPr id="342" name="Picture 3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213</xdr:col>
      <xdr:colOff>0</xdr:colOff>
      <xdr:row>10</xdr:row>
      <xdr:rowOff>31750</xdr:rowOff>
    </xdr:from>
    <xdr:ext cx="432000" cy="432000"/>
    <xdr:pic>
      <xdr:nvPicPr>
        <xdr:cNvPr id="343" name="Picture 3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218</xdr:col>
      <xdr:colOff>0</xdr:colOff>
      <xdr:row>10</xdr:row>
      <xdr:rowOff>31750</xdr:rowOff>
    </xdr:from>
    <xdr:ext cx="432000" cy="432000"/>
    <xdr:pic>
      <xdr:nvPicPr>
        <xdr:cNvPr id="344" name="Picture 3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223</xdr:col>
      <xdr:colOff>0</xdr:colOff>
      <xdr:row>10</xdr:row>
      <xdr:rowOff>31750</xdr:rowOff>
    </xdr:from>
    <xdr:ext cx="432000" cy="432000"/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228</xdr:col>
      <xdr:colOff>0</xdr:colOff>
      <xdr:row>10</xdr:row>
      <xdr:rowOff>31750</xdr:rowOff>
    </xdr:from>
    <xdr:ext cx="432000" cy="432000"/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233</xdr:col>
      <xdr:colOff>0</xdr:colOff>
      <xdr:row>10</xdr:row>
      <xdr:rowOff>31750</xdr:rowOff>
    </xdr:from>
    <xdr:ext cx="432000" cy="432000"/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238</xdr:col>
      <xdr:colOff>0</xdr:colOff>
      <xdr:row>10</xdr:row>
      <xdr:rowOff>31750</xdr:rowOff>
    </xdr:from>
    <xdr:ext cx="432000" cy="432000"/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243</xdr:col>
      <xdr:colOff>0</xdr:colOff>
      <xdr:row>10</xdr:row>
      <xdr:rowOff>31750</xdr:rowOff>
    </xdr:from>
    <xdr:ext cx="432000" cy="432000"/>
    <xdr:pic>
      <xdr:nvPicPr>
        <xdr:cNvPr id="349" name="Picture 3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248</xdr:col>
      <xdr:colOff>0</xdr:colOff>
      <xdr:row>10</xdr:row>
      <xdr:rowOff>31750</xdr:rowOff>
    </xdr:from>
    <xdr:ext cx="432000" cy="432000"/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253</xdr:col>
      <xdr:colOff>0</xdr:colOff>
      <xdr:row>10</xdr:row>
      <xdr:rowOff>31750</xdr:rowOff>
    </xdr:from>
    <xdr:ext cx="432000" cy="432000"/>
    <xdr:pic>
      <xdr:nvPicPr>
        <xdr:cNvPr id="351" name="Picture 3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258</xdr:col>
      <xdr:colOff>0</xdr:colOff>
      <xdr:row>10</xdr:row>
      <xdr:rowOff>31750</xdr:rowOff>
    </xdr:from>
    <xdr:ext cx="432000" cy="432000"/>
    <xdr:pic>
      <xdr:nvPicPr>
        <xdr:cNvPr id="352" name="Picture 3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263</xdr:col>
      <xdr:colOff>0</xdr:colOff>
      <xdr:row>10</xdr:row>
      <xdr:rowOff>31750</xdr:rowOff>
    </xdr:from>
    <xdr:ext cx="432000" cy="432000"/>
    <xdr:pic>
      <xdr:nvPicPr>
        <xdr:cNvPr id="353" name="Picture 3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268</xdr:col>
      <xdr:colOff>0</xdr:colOff>
      <xdr:row>10</xdr:row>
      <xdr:rowOff>31750</xdr:rowOff>
    </xdr:from>
    <xdr:ext cx="432000" cy="432000"/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273</xdr:col>
      <xdr:colOff>0</xdr:colOff>
      <xdr:row>10</xdr:row>
      <xdr:rowOff>31750</xdr:rowOff>
    </xdr:from>
    <xdr:ext cx="432000" cy="432000"/>
    <xdr:pic>
      <xdr:nvPicPr>
        <xdr:cNvPr id="355" name="Picture 3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278</xdr:col>
      <xdr:colOff>0</xdr:colOff>
      <xdr:row>10</xdr:row>
      <xdr:rowOff>31750</xdr:rowOff>
    </xdr:from>
    <xdr:ext cx="432000" cy="432000"/>
    <xdr:pic>
      <xdr:nvPicPr>
        <xdr:cNvPr id="356" name="Picture 3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283</xdr:col>
      <xdr:colOff>0</xdr:colOff>
      <xdr:row>10</xdr:row>
      <xdr:rowOff>31750</xdr:rowOff>
    </xdr:from>
    <xdr:ext cx="432000" cy="432000"/>
    <xdr:pic>
      <xdr:nvPicPr>
        <xdr:cNvPr id="357" name="Picture 3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288</xdr:col>
      <xdr:colOff>0</xdr:colOff>
      <xdr:row>10</xdr:row>
      <xdr:rowOff>31750</xdr:rowOff>
    </xdr:from>
    <xdr:ext cx="432000" cy="432000"/>
    <xdr:pic>
      <xdr:nvPicPr>
        <xdr:cNvPr id="358" name="Picture 3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293</xdr:col>
      <xdr:colOff>0</xdr:colOff>
      <xdr:row>10</xdr:row>
      <xdr:rowOff>31750</xdr:rowOff>
    </xdr:from>
    <xdr:ext cx="432000" cy="432000"/>
    <xdr:pic>
      <xdr:nvPicPr>
        <xdr:cNvPr id="359" name="Picture 3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298</xdr:col>
      <xdr:colOff>0</xdr:colOff>
      <xdr:row>10</xdr:row>
      <xdr:rowOff>31750</xdr:rowOff>
    </xdr:from>
    <xdr:ext cx="432000" cy="432000"/>
    <xdr:pic>
      <xdr:nvPicPr>
        <xdr:cNvPr id="360" name="Picture 3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303</xdr:col>
      <xdr:colOff>0</xdr:colOff>
      <xdr:row>10</xdr:row>
      <xdr:rowOff>31750</xdr:rowOff>
    </xdr:from>
    <xdr:ext cx="432000" cy="432000"/>
    <xdr:pic>
      <xdr:nvPicPr>
        <xdr:cNvPr id="361" name="Picture 3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308</xdr:col>
      <xdr:colOff>0</xdr:colOff>
      <xdr:row>10</xdr:row>
      <xdr:rowOff>31750</xdr:rowOff>
    </xdr:from>
    <xdr:ext cx="432000" cy="432000"/>
    <xdr:pic>
      <xdr:nvPicPr>
        <xdr:cNvPr id="362" name="Picture 3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313</xdr:col>
      <xdr:colOff>0</xdr:colOff>
      <xdr:row>10</xdr:row>
      <xdr:rowOff>31750</xdr:rowOff>
    </xdr:from>
    <xdr:ext cx="432000" cy="432000"/>
    <xdr:pic>
      <xdr:nvPicPr>
        <xdr:cNvPr id="363" name="Picture 3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318</xdr:col>
      <xdr:colOff>0</xdr:colOff>
      <xdr:row>10</xdr:row>
      <xdr:rowOff>31750</xdr:rowOff>
    </xdr:from>
    <xdr:ext cx="432000" cy="432000"/>
    <xdr:pic>
      <xdr:nvPicPr>
        <xdr:cNvPr id="364" name="Picture 3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323</xdr:col>
      <xdr:colOff>0</xdr:colOff>
      <xdr:row>10</xdr:row>
      <xdr:rowOff>31750</xdr:rowOff>
    </xdr:from>
    <xdr:ext cx="432000" cy="432000"/>
    <xdr:pic>
      <xdr:nvPicPr>
        <xdr:cNvPr id="365" name="Picture 3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328</xdr:col>
      <xdr:colOff>0</xdr:colOff>
      <xdr:row>10</xdr:row>
      <xdr:rowOff>31750</xdr:rowOff>
    </xdr:from>
    <xdr:ext cx="432000" cy="432000"/>
    <xdr:pic>
      <xdr:nvPicPr>
        <xdr:cNvPr id="366" name="Picture 3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333</xdr:col>
      <xdr:colOff>0</xdr:colOff>
      <xdr:row>10</xdr:row>
      <xdr:rowOff>31750</xdr:rowOff>
    </xdr:from>
    <xdr:ext cx="432000" cy="432000"/>
    <xdr:pic>
      <xdr:nvPicPr>
        <xdr:cNvPr id="367" name="Picture 3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338</xdr:col>
      <xdr:colOff>0</xdr:colOff>
      <xdr:row>10</xdr:row>
      <xdr:rowOff>31750</xdr:rowOff>
    </xdr:from>
    <xdr:ext cx="432000" cy="432000"/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343</xdr:col>
      <xdr:colOff>0</xdr:colOff>
      <xdr:row>10</xdr:row>
      <xdr:rowOff>31750</xdr:rowOff>
    </xdr:from>
    <xdr:ext cx="432000" cy="432000"/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348</xdr:col>
      <xdr:colOff>0</xdr:colOff>
      <xdr:row>10</xdr:row>
      <xdr:rowOff>31750</xdr:rowOff>
    </xdr:from>
    <xdr:ext cx="432000" cy="432000"/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353</xdr:col>
      <xdr:colOff>0</xdr:colOff>
      <xdr:row>10</xdr:row>
      <xdr:rowOff>31750</xdr:rowOff>
    </xdr:from>
    <xdr:ext cx="432000" cy="432000"/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358</xdr:col>
      <xdr:colOff>0</xdr:colOff>
      <xdr:row>10</xdr:row>
      <xdr:rowOff>31750</xdr:rowOff>
    </xdr:from>
    <xdr:ext cx="432000" cy="432000"/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363</xdr:col>
      <xdr:colOff>0</xdr:colOff>
      <xdr:row>10</xdr:row>
      <xdr:rowOff>31750</xdr:rowOff>
    </xdr:from>
    <xdr:ext cx="432000" cy="432000"/>
    <xdr:pic>
      <xdr:nvPicPr>
        <xdr:cNvPr id="373" name="Picture 3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368</xdr:col>
      <xdr:colOff>0</xdr:colOff>
      <xdr:row>10</xdr:row>
      <xdr:rowOff>31750</xdr:rowOff>
    </xdr:from>
    <xdr:ext cx="432000" cy="432000"/>
    <xdr:pic>
      <xdr:nvPicPr>
        <xdr:cNvPr id="374" name="Picture 3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373</xdr:col>
      <xdr:colOff>0</xdr:colOff>
      <xdr:row>10</xdr:row>
      <xdr:rowOff>31750</xdr:rowOff>
    </xdr:from>
    <xdr:ext cx="432000" cy="432000"/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378</xdr:col>
      <xdr:colOff>0</xdr:colOff>
      <xdr:row>10</xdr:row>
      <xdr:rowOff>31750</xdr:rowOff>
    </xdr:from>
    <xdr:ext cx="432000" cy="432000"/>
    <xdr:pic>
      <xdr:nvPicPr>
        <xdr:cNvPr id="376" name="Picture 3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383</xdr:col>
      <xdr:colOff>0</xdr:colOff>
      <xdr:row>10</xdr:row>
      <xdr:rowOff>31750</xdr:rowOff>
    </xdr:from>
    <xdr:ext cx="432000" cy="432000"/>
    <xdr:pic>
      <xdr:nvPicPr>
        <xdr:cNvPr id="377" name="Picture 3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388</xdr:col>
      <xdr:colOff>0</xdr:colOff>
      <xdr:row>10</xdr:row>
      <xdr:rowOff>31750</xdr:rowOff>
    </xdr:from>
    <xdr:ext cx="432000" cy="432000"/>
    <xdr:pic>
      <xdr:nvPicPr>
        <xdr:cNvPr id="378" name="Picture 3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393</xdr:col>
      <xdr:colOff>0</xdr:colOff>
      <xdr:row>10</xdr:row>
      <xdr:rowOff>31750</xdr:rowOff>
    </xdr:from>
    <xdr:ext cx="432000" cy="432000"/>
    <xdr:pic>
      <xdr:nvPicPr>
        <xdr:cNvPr id="379" name="Picture 3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398</xdr:col>
      <xdr:colOff>0</xdr:colOff>
      <xdr:row>10</xdr:row>
      <xdr:rowOff>31750</xdr:rowOff>
    </xdr:from>
    <xdr:ext cx="432000" cy="432000"/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403</xdr:col>
      <xdr:colOff>0</xdr:colOff>
      <xdr:row>10</xdr:row>
      <xdr:rowOff>31750</xdr:rowOff>
    </xdr:from>
    <xdr:ext cx="432000" cy="432000"/>
    <xdr:pic>
      <xdr:nvPicPr>
        <xdr:cNvPr id="381" name="Picture 3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408</xdr:col>
      <xdr:colOff>0</xdr:colOff>
      <xdr:row>10</xdr:row>
      <xdr:rowOff>31750</xdr:rowOff>
    </xdr:from>
    <xdr:ext cx="432000" cy="432000"/>
    <xdr:pic>
      <xdr:nvPicPr>
        <xdr:cNvPr id="382" name="Picture 3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413</xdr:col>
      <xdr:colOff>0</xdr:colOff>
      <xdr:row>10</xdr:row>
      <xdr:rowOff>31750</xdr:rowOff>
    </xdr:from>
    <xdr:ext cx="432000" cy="432000"/>
    <xdr:pic>
      <xdr:nvPicPr>
        <xdr:cNvPr id="383" name="Picture 3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418</xdr:col>
      <xdr:colOff>0</xdr:colOff>
      <xdr:row>10</xdr:row>
      <xdr:rowOff>31750</xdr:rowOff>
    </xdr:from>
    <xdr:ext cx="432000" cy="432000"/>
    <xdr:pic>
      <xdr:nvPicPr>
        <xdr:cNvPr id="384" name="Picture 3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423</xdr:col>
      <xdr:colOff>0</xdr:colOff>
      <xdr:row>10</xdr:row>
      <xdr:rowOff>31750</xdr:rowOff>
    </xdr:from>
    <xdr:ext cx="432000" cy="432000"/>
    <xdr:pic>
      <xdr:nvPicPr>
        <xdr:cNvPr id="385" name="Picture 3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428</xdr:col>
      <xdr:colOff>0</xdr:colOff>
      <xdr:row>10</xdr:row>
      <xdr:rowOff>31750</xdr:rowOff>
    </xdr:from>
    <xdr:ext cx="432000" cy="432000"/>
    <xdr:pic>
      <xdr:nvPicPr>
        <xdr:cNvPr id="386" name="Picture 3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433</xdr:col>
      <xdr:colOff>0</xdr:colOff>
      <xdr:row>10</xdr:row>
      <xdr:rowOff>31750</xdr:rowOff>
    </xdr:from>
    <xdr:ext cx="432000" cy="432000"/>
    <xdr:pic>
      <xdr:nvPicPr>
        <xdr:cNvPr id="387" name="Picture 3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438</xdr:col>
      <xdr:colOff>0</xdr:colOff>
      <xdr:row>10</xdr:row>
      <xdr:rowOff>31750</xdr:rowOff>
    </xdr:from>
    <xdr:ext cx="432000" cy="432000"/>
    <xdr:pic>
      <xdr:nvPicPr>
        <xdr:cNvPr id="388" name="Picture 3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443</xdr:col>
      <xdr:colOff>0</xdr:colOff>
      <xdr:row>10</xdr:row>
      <xdr:rowOff>31750</xdr:rowOff>
    </xdr:from>
    <xdr:ext cx="432000" cy="432000"/>
    <xdr:pic>
      <xdr:nvPicPr>
        <xdr:cNvPr id="389" name="Picture 3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448</xdr:col>
      <xdr:colOff>0</xdr:colOff>
      <xdr:row>10</xdr:row>
      <xdr:rowOff>31750</xdr:rowOff>
    </xdr:from>
    <xdr:ext cx="432000" cy="432000"/>
    <xdr:pic>
      <xdr:nvPicPr>
        <xdr:cNvPr id="390" name="Picture 3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453</xdr:col>
      <xdr:colOff>0</xdr:colOff>
      <xdr:row>10</xdr:row>
      <xdr:rowOff>31750</xdr:rowOff>
    </xdr:from>
    <xdr:ext cx="432000" cy="432000"/>
    <xdr:pic>
      <xdr:nvPicPr>
        <xdr:cNvPr id="391" name="Picture 3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458</xdr:col>
      <xdr:colOff>0</xdr:colOff>
      <xdr:row>10</xdr:row>
      <xdr:rowOff>31750</xdr:rowOff>
    </xdr:from>
    <xdr:ext cx="432000" cy="432000"/>
    <xdr:pic>
      <xdr:nvPicPr>
        <xdr:cNvPr id="392" name="Picture 3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463</xdr:col>
      <xdr:colOff>0</xdr:colOff>
      <xdr:row>10</xdr:row>
      <xdr:rowOff>31750</xdr:rowOff>
    </xdr:from>
    <xdr:ext cx="432000" cy="432000"/>
    <xdr:pic>
      <xdr:nvPicPr>
        <xdr:cNvPr id="393" name="Picture 39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468</xdr:col>
      <xdr:colOff>0</xdr:colOff>
      <xdr:row>10</xdr:row>
      <xdr:rowOff>31750</xdr:rowOff>
    </xdr:from>
    <xdr:ext cx="432000" cy="432000"/>
    <xdr:pic>
      <xdr:nvPicPr>
        <xdr:cNvPr id="394" name="Picture 3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473</xdr:col>
      <xdr:colOff>0</xdr:colOff>
      <xdr:row>10</xdr:row>
      <xdr:rowOff>31750</xdr:rowOff>
    </xdr:from>
    <xdr:ext cx="432000" cy="432000"/>
    <xdr:pic>
      <xdr:nvPicPr>
        <xdr:cNvPr id="395" name="Picture 3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478</xdr:col>
      <xdr:colOff>0</xdr:colOff>
      <xdr:row>10</xdr:row>
      <xdr:rowOff>31750</xdr:rowOff>
    </xdr:from>
    <xdr:ext cx="432000" cy="432000"/>
    <xdr:pic>
      <xdr:nvPicPr>
        <xdr:cNvPr id="396" name="Picture 3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483</xdr:col>
      <xdr:colOff>0</xdr:colOff>
      <xdr:row>10</xdr:row>
      <xdr:rowOff>31750</xdr:rowOff>
    </xdr:from>
    <xdr:ext cx="432000" cy="432000"/>
    <xdr:pic>
      <xdr:nvPicPr>
        <xdr:cNvPr id="397" name="Picture 3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488</xdr:col>
      <xdr:colOff>0</xdr:colOff>
      <xdr:row>10</xdr:row>
      <xdr:rowOff>31750</xdr:rowOff>
    </xdr:from>
    <xdr:ext cx="432000" cy="432000"/>
    <xdr:pic>
      <xdr:nvPicPr>
        <xdr:cNvPr id="398" name="Picture 3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493</xdr:col>
      <xdr:colOff>0</xdr:colOff>
      <xdr:row>10</xdr:row>
      <xdr:rowOff>31750</xdr:rowOff>
    </xdr:from>
    <xdr:ext cx="432000" cy="432000"/>
    <xdr:pic>
      <xdr:nvPicPr>
        <xdr:cNvPr id="399" name="Picture 3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  <xdr:oneCellAnchor>
    <xdr:from>
      <xdr:col>498</xdr:col>
      <xdr:colOff>0</xdr:colOff>
      <xdr:row>10</xdr:row>
      <xdr:rowOff>31750</xdr:rowOff>
    </xdr:from>
    <xdr:ext cx="432000" cy="432000"/>
    <xdr:pic>
      <xdr:nvPicPr>
        <xdr:cNvPr id="400" name="Picture 3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9747250"/>
          <a:ext cx="432000" cy="432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622300</xdr:colOff>
      <xdr:row>4</xdr:row>
      <xdr:rowOff>19050</xdr:rowOff>
    </xdr:to>
    <xdr:pic>
      <xdr:nvPicPr>
        <xdr:cNvPr id="2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0" cy="85725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BM varié1 HF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96"/>
  <sheetViews>
    <sheetView tabSelected="1" showRuler="0" zoomScale="110" zoomScaleNormal="110" zoomScalePageLayoutView="150" workbookViewId="0">
      <selection activeCell="B4" sqref="B4:I4"/>
    </sheetView>
  </sheetViews>
  <sheetFormatPr baseColWidth="10" defaultColWidth="11" defaultRowHeight="20.25" x14ac:dyDescent="0.3"/>
  <cols>
    <col min="1" max="1" width="4.42578125" style="4" customWidth="1"/>
    <col min="2" max="2" width="3" style="5" customWidth="1"/>
    <col min="3" max="3" width="22" style="5" customWidth="1"/>
    <col min="4" max="8" width="10" style="5" customWidth="1"/>
    <col min="9" max="9" width="44.85546875" style="5" customWidth="1"/>
    <col min="10" max="10" width="14.85546875" style="5" customWidth="1"/>
    <col min="11" max="11" width="57.42578125" style="5" customWidth="1"/>
    <col min="12" max="12" width="52.42578125" style="8" customWidth="1"/>
    <col min="13" max="13" width="36.42578125" style="8" customWidth="1"/>
    <col min="14" max="14" width="54.140625" style="8" customWidth="1"/>
    <col min="15" max="16384" width="11" style="8"/>
  </cols>
  <sheetData>
    <row r="1" spans="1:11" s="7" customFormat="1" ht="39.950000000000003" customHeight="1" x14ac:dyDescent="0.3">
      <c r="A1" s="12"/>
      <c r="B1" s="211" t="s">
        <v>2</v>
      </c>
      <c r="C1" s="211"/>
      <c r="D1" s="211"/>
      <c r="E1" s="211"/>
      <c r="F1" s="211"/>
      <c r="G1" s="211"/>
      <c r="H1" s="211"/>
      <c r="I1" s="211"/>
      <c r="J1" s="22"/>
      <c r="K1" s="11"/>
    </row>
    <row r="2" spans="1:11" s="7" customFormat="1" ht="45" customHeight="1" x14ac:dyDescent="0.3">
      <c r="A2" s="12"/>
      <c r="B2" s="212" t="s">
        <v>18</v>
      </c>
      <c r="C2" s="212"/>
      <c r="D2" s="212"/>
      <c r="E2" s="212"/>
      <c r="F2" s="212"/>
      <c r="G2" s="212"/>
      <c r="H2" s="212"/>
      <c r="I2" s="212"/>
      <c r="J2" s="22"/>
      <c r="K2" s="11"/>
    </row>
    <row r="3" spans="1:11" ht="24" customHeight="1" x14ac:dyDescent="0.3">
      <c r="A3" s="17"/>
      <c r="B3" s="210" t="s">
        <v>19</v>
      </c>
      <c r="C3" s="210"/>
      <c r="D3" s="210"/>
      <c r="E3" s="210"/>
      <c r="F3" s="210"/>
      <c r="G3" s="210"/>
      <c r="H3" s="210"/>
      <c r="I3" s="210"/>
      <c r="J3" s="34"/>
      <c r="K3" s="10"/>
    </row>
    <row r="4" spans="1:11" ht="18.95" customHeight="1" x14ac:dyDescent="0.3">
      <c r="A4" s="13"/>
      <c r="B4" s="207" t="s">
        <v>14</v>
      </c>
      <c r="C4" s="208"/>
      <c r="D4" s="208"/>
      <c r="E4" s="208"/>
      <c r="F4" s="208"/>
      <c r="G4" s="208"/>
      <c r="H4" s="208"/>
      <c r="I4" s="209"/>
      <c r="J4" s="34"/>
      <c r="K4" s="10"/>
    </row>
    <row r="5" spans="1:11" ht="9.9499999999999993" customHeight="1" x14ac:dyDescent="0.3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50.1" customHeight="1" x14ac:dyDescent="0.3">
      <c r="A6" s="13">
        <v>1</v>
      </c>
      <c r="B6" s="214" t="s">
        <v>85</v>
      </c>
      <c r="C6" s="214"/>
      <c r="D6" s="214"/>
      <c r="E6" s="214"/>
      <c r="F6" s="214"/>
      <c r="G6" s="214"/>
      <c r="H6" s="214"/>
      <c r="I6" s="214"/>
      <c r="J6" s="23"/>
      <c r="K6" s="15"/>
    </row>
    <row r="7" spans="1:11" ht="20.100000000000001" customHeight="1" x14ac:dyDescent="0.3">
      <c r="A7" s="17"/>
      <c r="B7" s="40"/>
      <c r="C7" s="40"/>
      <c r="D7" s="213" t="s">
        <v>15</v>
      </c>
      <c r="E7" s="213"/>
      <c r="F7" s="213"/>
      <c r="G7" s="213"/>
      <c r="H7" s="213"/>
      <c r="I7" s="40"/>
      <c r="J7" s="3"/>
      <c r="K7" s="15"/>
    </row>
    <row r="8" spans="1:11" ht="20.100000000000001" customHeight="1" x14ac:dyDescent="0.3">
      <c r="A8" s="17"/>
      <c r="B8" s="36" t="s">
        <v>3</v>
      </c>
      <c r="C8" s="151" t="s">
        <v>20</v>
      </c>
      <c r="D8" s="215" t="s">
        <v>21</v>
      </c>
      <c r="E8" s="216"/>
      <c r="F8" s="216"/>
      <c r="G8" s="216"/>
      <c r="H8" s="217"/>
      <c r="I8" s="150"/>
      <c r="J8" s="3"/>
      <c r="K8" s="15"/>
    </row>
    <row r="9" spans="1:11" ht="18" customHeight="1" thickBot="1" x14ac:dyDescent="0.2">
      <c r="A9" s="13"/>
      <c r="B9" s="36"/>
      <c r="C9" s="37"/>
      <c r="D9" s="204" t="s">
        <v>83</v>
      </c>
      <c r="E9" s="204"/>
      <c r="F9" s="204"/>
      <c r="G9" s="204"/>
      <c r="H9" s="204"/>
      <c r="I9" s="21"/>
      <c r="J9" s="10"/>
      <c r="K9" s="10"/>
    </row>
    <row r="10" spans="1:11" ht="45.95" customHeight="1" thickBot="1" x14ac:dyDescent="0.35">
      <c r="A10" s="14"/>
      <c r="B10" s="36" t="s">
        <v>4</v>
      </c>
      <c r="C10" s="19" t="s">
        <v>76</v>
      </c>
      <c r="D10" s="54" t="s">
        <v>8</v>
      </c>
      <c r="E10" s="55" t="s">
        <v>9</v>
      </c>
      <c r="F10" s="55" t="s">
        <v>10</v>
      </c>
      <c r="G10" s="55" t="s">
        <v>11</v>
      </c>
      <c r="H10" s="56" t="s">
        <v>12</v>
      </c>
      <c r="I10" s="20"/>
      <c r="J10" s="1"/>
      <c r="K10" s="1"/>
    </row>
    <row r="11" spans="1:11" ht="45.95" customHeight="1" x14ac:dyDescent="0.3">
      <c r="A11" s="13"/>
      <c r="B11" s="36"/>
      <c r="C11" s="37"/>
      <c r="D11" s="30" t="str">
        <f ca="1">GenerateurBingo.com!$L$2</f>
        <v>Mot 9</v>
      </c>
      <c r="E11" s="31" t="str">
        <f ca="1">GenerateurBingo.com!$M$2</f>
        <v>Mot 12</v>
      </c>
      <c r="F11" s="31" t="str">
        <f ca="1">GenerateurBingo.com!$N$2</f>
        <v>Mot 29</v>
      </c>
      <c r="G11" s="31" t="str">
        <f ca="1">GenerateurBingo.com!$O$2</f>
        <v>Mot 31</v>
      </c>
      <c r="H11" s="32" t="str">
        <f ca="1">GenerateurBingo.com!$P$2</f>
        <v>Mot 50</v>
      </c>
      <c r="J11" s="10"/>
      <c r="K11" s="10"/>
    </row>
    <row r="12" spans="1:11" ht="45.95" customHeight="1" x14ac:dyDescent="0.3">
      <c r="A12" s="13"/>
      <c r="B12" s="36"/>
      <c r="C12" s="37"/>
      <c r="D12" s="25" t="str">
        <f ca="1">GenerateurBingo.com!$L$3</f>
        <v>Mot 2</v>
      </c>
      <c r="E12" s="16" t="str">
        <f ca="1">GenerateurBingo.com!$M$3</f>
        <v>Mot 15</v>
      </c>
      <c r="F12" s="16" t="str">
        <f ca="1">GenerateurBingo.com!$N$3</f>
        <v>Mot 25</v>
      </c>
      <c r="G12" s="16" t="str">
        <f ca="1">GenerateurBingo.com!$O$3</f>
        <v>Mot 38</v>
      </c>
      <c r="H12" s="26" t="str">
        <f ca="1">GenerateurBingo.com!$P$3</f>
        <v>Mot 48</v>
      </c>
      <c r="J12" s="10"/>
      <c r="K12" s="10"/>
    </row>
    <row r="13" spans="1:11" ht="45.95" customHeight="1" x14ac:dyDescent="0.3">
      <c r="A13" s="13"/>
      <c r="B13" s="36" t="s">
        <v>5</v>
      </c>
      <c r="C13" s="19" t="s">
        <v>77</v>
      </c>
      <c r="D13" s="25" t="str">
        <f ca="1">GenerateurBingo.com!$L$4</f>
        <v>Mot 1</v>
      </c>
      <c r="E13" s="16" t="str">
        <f ca="1">GenerateurBingo.com!$M$4</f>
        <v>Mot 19</v>
      </c>
      <c r="F13" s="57" t="s">
        <v>13</v>
      </c>
      <c r="G13" s="16" t="str">
        <f ca="1">GenerateurBingo.com!$O$4</f>
        <v>Mot 39</v>
      </c>
      <c r="H13" s="26" t="str">
        <f ca="1">GenerateurBingo.com!$P$4</f>
        <v>Mot 43</v>
      </c>
      <c r="J13" s="10"/>
      <c r="K13" s="10"/>
    </row>
    <row r="14" spans="1:11" ht="45.95" customHeight="1" x14ac:dyDescent="0.3">
      <c r="A14" s="13"/>
      <c r="B14" s="36"/>
      <c r="C14" s="37"/>
      <c r="D14" s="25" t="str">
        <f ca="1">GenerateurBingo.com!$L$5</f>
        <v>Mot 7</v>
      </c>
      <c r="E14" s="16" t="str">
        <f ca="1">GenerateurBingo.com!$M$5</f>
        <v>Mot 20</v>
      </c>
      <c r="F14" s="16" t="str">
        <f ca="1">GenerateurBingo.com!$N$5</f>
        <v>Mot 22</v>
      </c>
      <c r="G14" s="16" t="str">
        <f ca="1">GenerateurBingo.com!$O$5</f>
        <v>Mot 32</v>
      </c>
      <c r="H14" s="26" t="str">
        <f ca="1">GenerateurBingo.com!$P$5</f>
        <v>Mot 49</v>
      </c>
      <c r="J14" s="10"/>
      <c r="K14" s="10"/>
    </row>
    <row r="15" spans="1:11" ht="45.95" customHeight="1" thickBot="1" x14ac:dyDescent="0.35">
      <c r="A15" s="13"/>
      <c r="B15" s="36"/>
      <c r="C15" s="37"/>
      <c r="D15" s="27" t="str">
        <f ca="1">GenerateurBingo.com!$L$6</f>
        <v>Mot 6</v>
      </c>
      <c r="E15" s="28" t="str">
        <f ca="1">GenerateurBingo.com!$M$6</f>
        <v>Mot 16</v>
      </c>
      <c r="F15" s="28" t="str">
        <f ca="1">GenerateurBingo.com!$N$6</f>
        <v>Mot 26</v>
      </c>
      <c r="G15" s="28" t="str">
        <f ca="1">GenerateurBingo.com!$O$6</f>
        <v>Mot 37</v>
      </c>
      <c r="H15" s="29" t="str">
        <f ca="1">GenerateurBingo.com!$P$6</f>
        <v>Mot 46</v>
      </c>
      <c r="J15" s="10"/>
      <c r="K15" s="10"/>
    </row>
    <row r="16" spans="1:11" ht="18" customHeight="1" x14ac:dyDescent="0.3">
      <c r="A16" s="13"/>
      <c r="B16" s="36"/>
      <c r="C16" s="37"/>
      <c r="D16" s="38"/>
      <c r="E16" s="10"/>
      <c r="F16" s="53">
        <f>Instructions!$F$19</f>
        <v>1</v>
      </c>
      <c r="H16" s="2"/>
      <c r="I16" s="10"/>
      <c r="J16" s="10"/>
      <c r="K16" s="10"/>
    </row>
    <row r="17" spans="1:22" ht="18" customHeight="1" x14ac:dyDescent="0.3">
      <c r="A17" s="13"/>
      <c r="B17" s="36" t="s">
        <v>78</v>
      </c>
      <c r="C17" s="153" t="s">
        <v>22</v>
      </c>
      <c r="D17" s="218" t="s">
        <v>23</v>
      </c>
      <c r="E17" s="219"/>
      <c r="F17" s="219"/>
      <c r="G17" s="219"/>
      <c r="H17" s="220"/>
      <c r="I17" s="10"/>
      <c r="J17" s="10"/>
      <c r="K17" s="10"/>
    </row>
    <row r="18" spans="1:22" s="43" customFormat="1" ht="8.1" customHeight="1" x14ac:dyDescent="0.25">
      <c r="A18" s="51"/>
      <c r="B18" s="42"/>
      <c r="C18" s="206"/>
      <c r="D18" s="206"/>
      <c r="E18" s="206"/>
      <c r="F18" s="206"/>
      <c r="G18" s="206"/>
      <c r="H18" s="206"/>
      <c r="I18" s="206"/>
      <c r="J18" s="24"/>
      <c r="K18" s="52"/>
    </row>
    <row r="19" spans="1:22" ht="18" customHeight="1" x14ac:dyDescent="0.3">
      <c r="A19" s="17"/>
      <c r="B19" s="36" t="s">
        <v>79</v>
      </c>
      <c r="C19" s="201" t="s">
        <v>6</v>
      </c>
      <c r="D19" s="202"/>
      <c r="E19" s="203"/>
      <c r="F19" s="58">
        <v>1</v>
      </c>
      <c r="G19" s="33" t="s">
        <v>7</v>
      </c>
      <c r="H19" s="18">
        <f>Instructions!$F$19+99</f>
        <v>100</v>
      </c>
      <c r="I19" s="154" t="s">
        <v>24</v>
      </c>
      <c r="J19" s="3"/>
      <c r="K19" s="10"/>
    </row>
    <row r="20" spans="1:22" ht="36" customHeight="1" x14ac:dyDescent="0.3">
      <c r="A20" s="17"/>
      <c r="D20" s="15"/>
      <c r="E20" s="15"/>
      <c r="F20" s="17">
        <v>2</v>
      </c>
      <c r="G20" s="205" t="s">
        <v>25</v>
      </c>
      <c r="H20" s="205"/>
      <c r="I20" s="205"/>
      <c r="J20" s="15"/>
      <c r="K20" s="10"/>
    </row>
    <row r="21" spans="1:22" s="48" customFormat="1" ht="15" customHeight="1" x14ac:dyDescent="0.3">
      <c r="A21" s="45"/>
      <c r="B21" s="46"/>
      <c r="C21" s="47"/>
      <c r="D21" s="47"/>
      <c r="E21" s="47"/>
      <c r="F21" s="47"/>
      <c r="G21" s="152" t="s">
        <v>1</v>
      </c>
      <c r="H21" s="59" t="s">
        <v>0</v>
      </c>
      <c r="I21" s="155" t="s">
        <v>17</v>
      </c>
      <c r="J21" s="47"/>
      <c r="K21" s="47"/>
      <c r="O21" s="49"/>
      <c r="P21" s="49"/>
      <c r="Q21" s="49"/>
      <c r="R21" s="49"/>
      <c r="S21" s="49"/>
      <c r="T21" s="49"/>
      <c r="U21" s="49"/>
      <c r="V21" s="50"/>
    </row>
    <row r="22" spans="1:22" ht="15" customHeight="1" x14ac:dyDescent="0.3">
      <c r="A22" s="13"/>
      <c r="B22" s="10"/>
      <c r="G22" s="200" t="str">
        <f>Instructions!$D$10</f>
        <v>B</v>
      </c>
      <c r="H22" s="60">
        <v>1</v>
      </c>
      <c r="I22" s="61" t="s">
        <v>26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 x14ac:dyDescent="0.3">
      <c r="A23" s="13"/>
      <c r="B23" s="10"/>
      <c r="G23" s="200"/>
      <c r="H23" s="60">
        <v>2</v>
      </c>
      <c r="I23" s="61" t="s">
        <v>27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 x14ac:dyDescent="0.3">
      <c r="A24" s="13"/>
      <c r="B24" s="10"/>
      <c r="G24" s="200"/>
      <c r="H24" s="60">
        <v>3</v>
      </c>
      <c r="I24" s="61" t="s">
        <v>28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 x14ac:dyDescent="0.3">
      <c r="A25" s="13"/>
      <c r="B25" s="10"/>
      <c r="G25" s="200"/>
      <c r="H25" s="60">
        <v>4</v>
      </c>
      <c r="I25" s="61" t="s">
        <v>29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 x14ac:dyDescent="0.3">
      <c r="A26" s="13"/>
      <c r="B26" s="10"/>
      <c r="G26" s="200"/>
      <c r="H26" s="60">
        <v>5</v>
      </c>
      <c r="I26" s="61" t="s">
        <v>30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 x14ac:dyDescent="0.3">
      <c r="A27" s="13"/>
      <c r="B27" s="10"/>
      <c r="G27" s="200"/>
      <c r="H27" s="60">
        <v>6</v>
      </c>
      <c r="I27" s="61" t="s">
        <v>31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 x14ac:dyDescent="0.3">
      <c r="A28" s="13"/>
      <c r="B28" s="10"/>
      <c r="G28" s="200"/>
      <c r="H28" s="60">
        <v>7</v>
      </c>
      <c r="I28" s="61" t="s">
        <v>32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 x14ac:dyDescent="0.3">
      <c r="A29" s="13"/>
      <c r="B29" s="10"/>
      <c r="G29" s="200"/>
      <c r="H29" s="60">
        <v>8</v>
      </c>
      <c r="I29" s="61" t="s">
        <v>33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 x14ac:dyDescent="0.3">
      <c r="A30" s="13"/>
      <c r="B30" s="10"/>
      <c r="G30" s="200"/>
      <c r="H30" s="60">
        <v>9</v>
      </c>
      <c r="I30" s="61" t="s">
        <v>34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 x14ac:dyDescent="0.3">
      <c r="A31" s="13"/>
      <c r="B31" s="10"/>
      <c r="G31" s="200"/>
      <c r="H31" s="60">
        <v>10</v>
      </c>
      <c r="I31" s="61" t="s">
        <v>35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 x14ac:dyDescent="0.3">
      <c r="A32" s="13"/>
      <c r="B32" s="10"/>
      <c r="G32" s="200" t="str">
        <f>Instructions!$E$10</f>
        <v>I</v>
      </c>
      <c r="H32" s="60">
        <v>11</v>
      </c>
      <c r="I32" s="61" t="s">
        <v>36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 x14ac:dyDescent="0.3">
      <c r="A33" s="13"/>
      <c r="B33" s="10"/>
      <c r="G33" s="200"/>
      <c r="H33" s="60">
        <v>12</v>
      </c>
      <c r="I33" s="61" t="s">
        <v>37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 x14ac:dyDescent="0.3">
      <c r="A34" s="13"/>
      <c r="B34" s="10"/>
      <c r="G34" s="200"/>
      <c r="H34" s="60">
        <v>13</v>
      </c>
      <c r="I34" s="61" t="s">
        <v>38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 x14ac:dyDescent="0.3">
      <c r="A35" s="13"/>
      <c r="B35" s="10"/>
      <c r="G35" s="200"/>
      <c r="H35" s="60">
        <v>14</v>
      </c>
      <c r="I35" s="61" t="s">
        <v>39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 x14ac:dyDescent="0.3">
      <c r="A36" s="13"/>
      <c r="B36" s="10"/>
      <c r="G36" s="200"/>
      <c r="H36" s="60">
        <v>15</v>
      </c>
      <c r="I36" s="61" t="s">
        <v>40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 x14ac:dyDescent="0.3">
      <c r="A37" s="13"/>
      <c r="B37" s="10"/>
      <c r="G37" s="200"/>
      <c r="H37" s="60">
        <v>16</v>
      </c>
      <c r="I37" s="61" t="s">
        <v>41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 x14ac:dyDescent="0.3">
      <c r="A38" s="13"/>
      <c r="B38" s="10"/>
      <c r="G38" s="200"/>
      <c r="H38" s="60">
        <v>17</v>
      </c>
      <c r="I38" s="61" t="s">
        <v>42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 x14ac:dyDescent="0.3">
      <c r="A39" s="13"/>
      <c r="B39" s="10"/>
      <c r="G39" s="200"/>
      <c r="H39" s="60">
        <v>18</v>
      </c>
      <c r="I39" s="61" t="s">
        <v>43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 x14ac:dyDescent="0.3">
      <c r="A40" s="13"/>
      <c r="B40" s="10"/>
      <c r="G40" s="200"/>
      <c r="H40" s="60">
        <v>19</v>
      </c>
      <c r="I40" s="61" t="s">
        <v>44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 x14ac:dyDescent="0.3">
      <c r="A41" s="13"/>
      <c r="B41" s="10"/>
      <c r="G41" s="200"/>
      <c r="H41" s="60">
        <v>20</v>
      </c>
      <c r="I41" s="61" t="s">
        <v>45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 x14ac:dyDescent="0.3">
      <c r="A42" s="13"/>
      <c r="B42" s="10"/>
      <c r="G42" s="200" t="str">
        <f>Instructions!$F$10</f>
        <v>N</v>
      </c>
      <c r="H42" s="60">
        <v>21</v>
      </c>
      <c r="I42" s="61" t="s">
        <v>46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 x14ac:dyDescent="0.3">
      <c r="A43" s="13"/>
      <c r="B43" s="10"/>
      <c r="G43" s="200"/>
      <c r="H43" s="60">
        <v>22</v>
      </c>
      <c r="I43" s="61" t="s">
        <v>47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 x14ac:dyDescent="0.3">
      <c r="A44" s="13"/>
      <c r="B44" s="10"/>
      <c r="G44" s="200"/>
      <c r="H44" s="60">
        <v>23</v>
      </c>
      <c r="I44" s="61" t="s">
        <v>48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 x14ac:dyDescent="0.3">
      <c r="A45" s="13"/>
      <c r="B45" s="10"/>
      <c r="G45" s="200"/>
      <c r="H45" s="60">
        <v>24</v>
      </c>
      <c r="I45" s="61" t="s">
        <v>49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 x14ac:dyDescent="0.3">
      <c r="A46" s="13"/>
      <c r="B46" s="10"/>
      <c r="G46" s="200"/>
      <c r="H46" s="60">
        <v>25</v>
      </c>
      <c r="I46" s="61" t="s">
        <v>50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 x14ac:dyDescent="0.3">
      <c r="A47" s="13"/>
      <c r="B47" s="10"/>
      <c r="G47" s="200"/>
      <c r="H47" s="60">
        <v>26</v>
      </c>
      <c r="I47" s="61" t="s">
        <v>51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 x14ac:dyDescent="0.3">
      <c r="A48" s="13"/>
      <c r="B48" s="10"/>
      <c r="G48" s="200"/>
      <c r="H48" s="60">
        <v>27</v>
      </c>
      <c r="I48" s="61" t="s">
        <v>52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 x14ac:dyDescent="0.3">
      <c r="A49" s="13"/>
      <c r="B49" s="10"/>
      <c r="G49" s="200"/>
      <c r="H49" s="60">
        <v>28</v>
      </c>
      <c r="I49" s="61" t="s">
        <v>53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 x14ac:dyDescent="0.3">
      <c r="A50" s="13"/>
      <c r="B50" s="10"/>
      <c r="G50" s="200"/>
      <c r="H50" s="60">
        <v>29</v>
      </c>
      <c r="I50" s="61" t="s">
        <v>54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 x14ac:dyDescent="0.3">
      <c r="A51" s="13"/>
      <c r="B51" s="10"/>
      <c r="G51" s="200"/>
      <c r="H51" s="60">
        <v>30</v>
      </c>
      <c r="I51" s="61" t="s">
        <v>55</v>
      </c>
      <c r="O51" s="6"/>
      <c r="P51" s="6"/>
      <c r="Q51" s="6"/>
      <c r="R51" s="6"/>
      <c r="S51" s="6"/>
      <c r="T51" s="6"/>
      <c r="U51" s="6"/>
      <c r="V51" s="9"/>
    </row>
    <row r="52" spans="1:22" ht="15" customHeight="1" x14ac:dyDescent="0.3">
      <c r="A52" s="13"/>
      <c r="B52" s="10"/>
      <c r="G52" s="200" t="str">
        <f>Instructions!$G$10</f>
        <v>G</v>
      </c>
      <c r="H52" s="60">
        <v>31</v>
      </c>
      <c r="I52" s="61" t="s">
        <v>56</v>
      </c>
      <c r="O52" s="6"/>
      <c r="P52" s="6"/>
      <c r="Q52" s="6"/>
      <c r="R52" s="6"/>
      <c r="S52" s="6"/>
      <c r="T52" s="6"/>
      <c r="U52" s="6"/>
      <c r="V52" s="9"/>
    </row>
    <row r="53" spans="1:22" ht="15" customHeight="1" x14ac:dyDescent="0.3">
      <c r="A53" s="13"/>
      <c r="B53" s="10"/>
      <c r="G53" s="200"/>
      <c r="H53" s="60">
        <v>32</v>
      </c>
      <c r="I53" s="61" t="s">
        <v>57</v>
      </c>
      <c r="O53" s="6"/>
      <c r="P53" s="6"/>
      <c r="Q53" s="6"/>
      <c r="R53" s="6"/>
      <c r="S53" s="6"/>
      <c r="T53" s="6"/>
      <c r="U53" s="6"/>
      <c r="V53" s="9"/>
    </row>
    <row r="54" spans="1:22" ht="15" customHeight="1" x14ac:dyDescent="0.3">
      <c r="A54" s="13"/>
      <c r="B54" s="10"/>
      <c r="G54" s="200"/>
      <c r="H54" s="60">
        <v>33</v>
      </c>
      <c r="I54" s="61" t="s">
        <v>58</v>
      </c>
      <c r="O54" s="6"/>
      <c r="P54" s="6"/>
      <c r="Q54" s="6"/>
      <c r="R54" s="6"/>
      <c r="S54" s="6"/>
      <c r="T54" s="6"/>
      <c r="U54" s="6"/>
      <c r="V54" s="9"/>
    </row>
    <row r="55" spans="1:22" ht="15" customHeight="1" x14ac:dyDescent="0.3">
      <c r="A55" s="13"/>
      <c r="B55" s="10"/>
      <c r="G55" s="200"/>
      <c r="H55" s="60">
        <v>34</v>
      </c>
      <c r="I55" s="61" t="s">
        <v>59</v>
      </c>
      <c r="O55" s="6"/>
      <c r="P55" s="6"/>
      <c r="Q55" s="6"/>
      <c r="R55" s="6"/>
      <c r="S55" s="6"/>
      <c r="T55" s="6"/>
      <c r="U55" s="6"/>
      <c r="V55" s="9"/>
    </row>
    <row r="56" spans="1:22" ht="15" customHeight="1" x14ac:dyDescent="0.3">
      <c r="A56" s="13"/>
      <c r="B56" s="10"/>
      <c r="G56" s="200"/>
      <c r="H56" s="60">
        <v>35</v>
      </c>
      <c r="I56" s="61" t="s">
        <v>60</v>
      </c>
      <c r="O56" s="6"/>
      <c r="P56" s="6"/>
      <c r="Q56" s="6"/>
      <c r="R56" s="6"/>
      <c r="S56" s="6"/>
      <c r="T56" s="6"/>
      <c r="U56" s="6"/>
      <c r="V56" s="9"/>
    </row>
    <row r="57" spans="1:22" ht="15" customHeight="1" x14ac:dyDescent="0.3">
      <c r="A57" s="13"/>
      <c r="B57" s="10"/>
      <c r="G57" s="200"/>
      <c r="H57" s="60">
        <v>36</v>
      </c>
      <c r="I57" s="61" t="s">
        <v>61</v>
      </c>
      <c r="O57" s="6"/>
      <c r="P57" s="6"/>
      <c r="Q57" s="6"/>
      <c r="R57" s="6"/>
      <c r="S57" s="6"/>
      <c r="T57" s="6"/>
      <c r="U57" s="6"/>
      <c r="V57" s="9"/>
    </row>
    <row r="58" spans="1:22" ht="15" customHeight="1" x14ac:dyDescent="0.3">
      <c r="A58" s="13"/>
      <c r="B58" s="10"/>
      <c r="G58" s="200"/>
      <c r="H58" s="60">
        <v>37</v>
      </c>
      <c r="I58" s="61" t="s">
        <v>62</v>
      </c>
      <c r="O58" s="6"/>
      <c r="P58" s="6"/>
      <c r="Q58" s="6"/>
      <c r="R58" s="6"/>
      <c r="S58" s="6"/>
      <c r="T58" s="6"/>
      <c r="U58" s="6"/>
      <c r="V58" s="9"/>
    </row>
    <row r="59" spans="1:22" ht="15" customHeight="1" x14ac:dyDescent="0.3">
      <c r="A59" s="13"/>
      <c r="B59" s="10"/>
      <c r="G59" s="200"/>
      <c r="H59" s="60">
        <v>38</v>
      </c>
      <c r="I59" s="61" t="s">
        <v>63</v>
      </c>
      <c r="O59" s="6"/>
      <c r="P59" s="6"/>
      <c r="Q59" s="6"/>
      <c r="R59" s="6"/>
      <c r="S59" s="6"/>
      <c r="T59" s="6"/>
      <c r="U59" s="6"/>
      <c r="V59" s="9"/>
    </row>
    <row r="60" spans="1:22" ht="15" customHeight="1" x14ac:dyDescent="0.3">
      <c r="A60" s="13"/>
      <c r="B60" s="10"/>
      <c r="G60" s="200"/>
      <c r="H60" s="60">
        <v>39</v>
      </c>
      <c r="I60" s="61" t="s">
        <v>64</v>
      </c>
      <c r="O60" s="6"/>
      <c r="P60" s="6"/>
      <c r="Q60" s="6"/>
      <c r="R60" s="6"/>
      <c r="S60" s="6"/>
      <c r="T60" s="6"/>
      <c r="U60" s="6"/>
      <c r="V60" s="9"/>
    </row>
    <row r="61" spans="1:22" ht="15" customHeight="1" x14ac:dyDescent="0.3">
      <c r="A61" s="13"/>
      <c r="B61" s="10"/>
      <c r="G61" s="200"/>
      <c r="H61" s="60">
        <v>40</v>
      </c>
      <c r="I61" s="61" t="s">
        <v>65</v>
      </c>
      <c r="O61" s="6"/>
      <c r="P61" s="6"/>
      <c r="Q61" s="6"/>
      <c r="R61" s="6"/>
      <c r="S61" s="6"/>
      <c r="T61" s="6"/>
      <c r="U61" s="6"/>
      <c r="V61" s="9"/>
    </row>
    <row r="62" spans="1:22" ht="15" customHeight="1" x14ac:dyDescent="0.3">
      <c r="A62" s="13"/>
      <c r="B62" s="10"/>
      <c r="G62" s="200" t="str">
        <f>Instructions!$H$10</f>
        <v>O</v>
      </c>
      <c r="H62" s="60">
        <v>41</v>
      </c>
      <c r="I62" s="61" t="s">
        <v>66</v>
      </c>
      <c r="O62" s="6"/>
      <c r="P62" s="6"/>
      <c r="Q62" s="6"/>
      <c r="R62" s="6"/>
      <c r="S62" s="6"/>
      <c r="T62" s="6"/>
      <c r="U62" s="6"/>
      <c r="V62" s="9"/>
    </row>
    <row r="63" spans="1:22" ht="15" customHeight="1" x14ac:dyDescent="0.3">
      <c r="A63" s="13"/>
      <c r="B63" s="10"/>
      <c r="G63" s="200"/>
      <c r="H63" s="60">
        <v>42</v>
      </c>
      <c r="I63" s="61" t="s">
        <v>67</v>
      </c>
      <c r="O63" s="6"/>
      <c r="P63" s="6"/>
      <c r="Q63" s="6"/>
      <c r="R63" s="6"/>
      <c r="S63" s="6"/>
      <c r="T63" s="6"/>
      <c r="U63" s="6"/>
      <c r="V63" s="9"/>
    </row>
    <row r="64" spans="1:22" ht="15" customHeight="1" x14ac:dyDescent="0.3">
      <c r="A64" s="13"/>
      <c r="B64" s="10"/>
      <c r="G64" s="200"/>
      <c r="H64" s="60">
        <v>43</v>
      </c>
      <c r="I64" s="61" t="s">
        <v>68</v>
      </c>
      <c r="O64" s="6"/>
      <c r="P64" s="6"/>
      <c r="Q64" s="6"/>
      <c r="R64" s="6"/>
      <c r="S64" s="6"/>
      <c r="T64" s="6"/>
      <c r="U64" s="6"/>
      <c r="V64" s="9"/>
    </row>
    <row r="65" spans="1:22" ht="15" customHeight="1" x14ac:dyDescent="0.3">
      <c r="A65" s="13"/>
      <c r="B65" s="10"/>
      <c r="G65" s="200"/>
      <c r="H65" s="60">
        <v>44</v>
      </c>
      <c r="I65" s="61" t="s">
        <v>69</v>
      </c>
      <c r="O65" s="6"/>
      <c r="P65" s="6"/>
      <c r="Q65" s="6"/>
      <c r="R65" s="6"/>
      <c r="S65" s="6"/>
      <c r="T65" s="6"/>
      <c r="U65" s="6"/>
      <c r="V65" s="9"/>
    </row>
    <row r="66" spans="1:22" ht="15" customHeight="1" x14ac:dyDescent="0.3">
      <c r="A66" s="13"/>
      <c r="B66" s="10"/>
      <c r="G66" s="200"/>
      <c r="H66" s="60">
        <v>45</v>
      </c>
      <c r="I66" s="61" t="s">
        <v>70</v>
      </c>
      <c r="O66" s="6"/>
      <c r="P66" s="6"/>
      <c r="Q66" s="6"/>
      <c r="R66" s="6"/>
      <c r="S66" s="6"/>
      <c r="T66" s="6"/>
      <c r="U66" s="6"/>
      <c r="V66" s="9"/>
    </row>
    <row r="67" spans="1:22" ht="15" customHeight="1" x14ac:dyDescent="0.3">
      <c r="A67" s="13"/>
      <c r="B67" s="10"/>
      <c r="G67" s="200"/>
      <c r="H67" s="60">
        <v>46</v>
      </c>
      <c r="I67" s="61" t="s">
        <v>71</v>
      </c>
      <c r="O67" s="6"/>
      <c r="P67" s="6"/>
      <c r="Q67" s="6"/>
      <c r="R67" s="6"/>
      <c r="S67" s="6"/>
      <c r="T67" s="6"/>
      <c r="U67" s="6"/>
      <c r="V67" s="9"/>
    </row>
    <row r="68" spans="1:22" ht="15" customHeight="1" x14ac:dyDescent="0.3">
      <c r="A68" s="13"/>
      <c r="B68" s="10"/>
      <c r="G68" s="200"/>
      <c r="H68" s="60">
        <v>47</v>
      </c>
      <c r="I68" s="61" t="s">
        <v>72</v>
      </c>
      <c r="O68" s="6"/>
      <c r="P68" s="6"/>
      <c r="Q68" s="6"/>
      <c r="R68" s="6"/>
      <c r="S68" s="6"/>
      <c r="T68" s="6"/>
      <c r="U68" s="6"/>
      <c r="V68" s="9"/>
    </row>
    <row r="69" spans="1:22" ht="15" customHeight="1" x14ac:dyDescent="0.3">
      <c r="A69" s="13"/>
      <c r="B69" s="10"/>
      <c r="G69" s="200"/>
      <c r="H69" s="60">
        <v>48</v>
      </c>
      <c r="I69" s="61" t="s">
        <v>73</v>
      </c>
      <c r="O69" s="6"/>
      <c r="P69" s="6"/>
      <c r="Q69" s="6"/>
      <c r="R69" s="6"/>
      <c r="S69" s="6"/>
      <c r="T69" s="6"/>
      <c r="U69" s="6"/>
      <c r="V69" s="9"/>
    </row>
    <row r="70" spans="1:22" ht="15" customHeight="1" x14ac:dyDescent="0.3">
      <c r="A70" s="13"/>
      <c r="B70" s="10"/>
      <c r="G70" s="200"/>
      <c r="H70" s="60">
        <v>49</v>
      </c>
      <c r="I70" s="61" t="s">
        <v>74</v>
      </c>
      <c r="O70" s="6"/>
      <c r="P70" s="6"/>
      <c r="Q70" s="6"/>
      <c r="R70" s="6"/>
      <c r="S70" s="6"/>
      <c r="T70" s="6"/>
      <c r="U70" s="6"/>
      <c r="V70" s="9"/>
    </row>
    <row r="71" spans="1:22" ht="15" customHeight="1" x14ac:dyDescent="0.3">
      <c r="A71" s="13"/>
      <c r="B71" s="10"/>
      <c r="G71" s="200"/>
      <c r="H71" s="60">
        <v>50</v>
      </c>
      <c r="I71" s="61" t="s">
        <v>75</v>
      </c>
      <c r="O71" s="6"/>
      <c r="P71" s="6"/>
      <c r="Q71" s="6"/>
      <c r="R71" s="6"/>
      <c r="S71" s="6"/>
      <c r="T71" s="6"/>
      <c r="U71" s="6"/>
      <c r="V71" s="9"/>
    </row>
    <row r="72" spans="1:22" x14ac:dyDescent="0.3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O72" s="9"/>
      <c r="P72" s="9"/>
      <c r="Q72" s="9"/>
      <c r="R72" s="9"/>
      <c r="S72" s="9"/>
      <c r="T72" s="9"/>
      <c r="U72" s="9"/>
      <c r="V72" s="9"/>
    </row>
    <row r="73" spans="1:22" s="43" customFormat="1" ht="60.95" customHeight="1" x14ac:dyDescent="0.3">
      <c r="A73" s="13">
        <v>3</v>
      </c>
      <c r="B73" s="222" t="s">
        <v>80</v>
      </c>
      <c r="C73" s="222"/>
      <c r="D73" s="222"/>
      <c r="E73" s="222"/>
      <c r="F73" s="222"/>
      <c r="G73" s="222"/>
      <c r="H73" s="222"/>
      <c r="I73" s="222"/>
      <c r="J73" s="23"/>
      <c r="K73" s="23"/>
      <c r="O73" s="44"/>
      <c r="P73" s="44"/>
      <c r="Q73" s="44"/>
      <c r="R73" s="44"/>
      <c r="S73" s="44"/>
      <c r="T73" s="44"/>
      <c r="U73" s="44"/>
      <c r="V73" s="44"/>
    </row>
    <row r="74" spans="1:22" s="43" customFormat="1" ht="50.1" customHeight="1" x14ac:dyDescent="0.3">
      <c r="A74" s="13">
        <v>4</v>
      </c>
      <c r="B74" s="223" t="s">
        <v>81</v>
      </c>
      <c r="C74" s="223"/>
      <c r="D74" s="223"/>
      <c r="E74" s="223"/>
      <c r="F74" s="223"/>
      <c r="G74" s="223"/>
      <c r="H74" s="223"/>
      <c r="I74" s="223"/>
      <c r="J74" s="23"/>
      <c r="K74" s="3"/>
    </row>
    <row r="75" spans="1:22" s="43" customFormat="1" ht="27.95" customHeight="1" x14ac:dyDescent="0.3">
      <c r="A75" s="13">
        <v>5</v>
      </c>
      <c r="B75" s="214" t="s">
        <v>84</v>
      </c>
      <c r="C75" s="214"/>
      <c r="D75" s="214"/>
      <c r="E75" s="214"/>
      <c r="F75" s="214"/>
      <c r="G75" s="214"/>
      <c r="H75" s="214"/>
      <c r="I75" s="214"/>
      <c r="J75" s="214"/>
      <c r="K75" s="3"/>
    </row>
    <row r="76" spans="1:22" s="43" customFormat="1" ht="66" customHeight="1" x14ac:dyDescent="0.3">
      <c r="A76" s="13">
        <v>6</v>
      </c>
      <c r="B76" s="224" t="s">
        <v>82</v>
      </c>
      <c r="C76" s="224"/>
      <c r="D76" s="224"/>
      <c r="E76" s="224"/>
      <c r="F76" s="224"/>
      <c r="G76" s="224"/>
      <c r="H76" s="224"/>
      <c r="I76" s="224"/>
      <c r="J76" s="23"/>
      <c r="K76" s="3"/>
    </row>
    <row r="77" spans="1:22" s="43" customFormat="1" ht="38.1" customHeight="1" x14ac:dyDescent="0.3">
      <c r="A77" s="166"/>
      <c r="B77" s="225"/>
      <c r="C77" s="225"/>
      <c r="D77" s="225"/>
      <c r="E77" s="225"/>
      <c r="F77" s="225"/>
      <c r="G77" s="225"/>
      <c r="H77" s="225"/>
      <c r="I77" s="225"/>
      <c r="J77" s="41"/>
      <c r="K77" s="41"/>
    </row>
    <row r="78" spans="1:22" s="43" customFormat="1" ht="21.95" customHeight="1" x14ac:dyDescent="0.3">
      <c r="A78" s="221" t="str">
        <f>GenerateurBingo.com!A12</f>
        <v>GenerateurBingo.com</v>
      </c>
      <c r="B78" s="221"/>
      <c r="C78" s="221"/>
      <c r="D78" s="221"/>
      <c r="E78" s="221"/>
      <c r="F78" s="221"/>
      <c r="G78" s="221"/>
      <c r="H78" s="221"/>
      <c r="I78" s="221"/>
      <c r="J78" s="39"/>
      <c r="K78" s="39"/>
    </row>
    <row r="79" spans="1:22" s="43" customFormat="1" ht="18" customHeight="1" x14ac:dyDescent="0.3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39"/>
    </row>
    <row r="80" spans="1:22" x14ac:dyDescent="0.3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9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</sheetData>
  <sheetProtection algorithmName="SHA-512" hashValue="RNhVe4xqRUlzhqtJyBwy1iP6CxcJYf9Xw0YvjJ/Fi3bWNnejK4PALkC9hnXO8qsQaKqNmq3aS+77vP9paMEXEA==" saltValue="yRGO9Qe/NxuyXBiIXPwKmA==" spinCount="100000" sheet="1" objects="1" scenarios="1" selectLockedCells="1"/>
  <sortState ref="D33:D106">
    <sortCondition ref="D3:D76"/>
  </sortState>
  <mergeCells count="24">
    <mergeCell ref="A79:J79"/>
    <mergeCell ref="B73:I73"/>
    <mergeCell ref="B74:I74"/>
    <mergeCell ref="A78:I78"/>
    <mergeCell ref="B76:I76"/>
    <mergeCell ref="B75:J75"/>
    <mergeCell ref="B77:I77"/>
    <mergeCell ref="B4:I4"/>
    <mergeCell ref="B3:I3"/>
    <mergeCell ref="B1:I1"/>
    <mergeCell ref="G42:G51"/>
    <mergeCell ref="G52:G61"/>
    <mergeCell ref="B2:I2"/>
    <mergeCell ref="D7:H7"/>
    <mergeCell ref="G22:G31"/>
    <mergeCell ref="G32:G41"/>
    <mergeCell ref="B6:I6"/>
    <mergeCell ref="D8:H8"/>
    <mergeCell ref="D17:H17"/>
    <mergeCell ref="G62:G71"/>
    <mergeCell ref="C19:E19"/>
    <mergeCell ref="D9:H9"/>
    <mergeCell ref="G20:I20"/>
    <mergeCell ref="C18:I18"/>
  </mergeCells>
  <phoneticPr fontId="3" type="noConversion"/>
  <pageMargins left="0.75" right="0.75" top="1" bottom="1" header="0.5" footer="0.5"/>
  <pageSetup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228600</xdr:rowOff>
                  </from>
                  <to>
                    <xdr:col>2</xdr:col>
                    <xdr:colOff>447675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190500</xdr:rowOff>
                  </from>
                  <to>
                    <xdr:col>2</xdr:col>
                    <xdr:colOff>447675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66675</xdr:rowOff>
                  </from>
                  <to>
                    <xdr:col>8</xdr:col>
                    <xdr:colOff>447675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O18"/>
  <sheetViews>
    <sheetView showRuler="0" zoomScale="50" zoomScaleNormal="50" zoomScalePageLayoutView="75" workbookViewId="0">
      <selection activeCell="K8" sqref="K8"/>
    </sheetView>
  </sheetViews>
  <sheetFormatPr baseColWidth="10" defaultColWidth="10.5703125" defaultRowHeight="15" x14ac:dyDescent="0.2"/>
  <cols>
    <col min="1" max="5" width="10.140625" style="79" customWidth="1"/>
    <col min="6" max="6" width="2.140625" style="79" customWidth="1"/>
    <col min="7" max="16" width="10.140625" style="79" customWidth="1"/>
    <col min="17" max="17" width="2.140625" style="79" customWidth="1"/>
    <col min="18" max="27" width="10.140625" style="79" customWidth="1"/>
    <col min="28" max="28" width="2.140625" style="79" customWidth="1"/>
    <col min="29" max="38" width="10.140625" style="79" customWidth="1"/>
    <col min="39" max="39" width="2.140625" style="79" customWidth="1"/>
    <col min="40" max="49" width="10.140625" style="79" customWidth="1"/>
    <col min="50" max="50" width="2.140625" style="79" customWidth="1"/>
    <col min="51" max="60" width="10.140625" style="79" customWidth="1"/>
    <col min="61" max="61" width="2.140625" style="79" customWidth="1"/>
    <col min="62" max="71" width="10.140625" style="79" customWidth="1"/>
    <col min="72" max="72" width="2.140625" style="79" customWidth="1"/>
    <col min="73" max="82" width="10.140625" style="79" customWidth="1"/>
    <col min="83" max="83" width="2.140625" style="79" customWidth="1"/>
    <col min="84" max="93" width="10.140625" style="79" customWidth="1"/>
    <col min="94" max="94" width="2.140625" style="79" customWidth="1"/>
    <col min="95" max="104" width="10.140625" style="79" customWidth="1"/>
    <col min="105" max="105" width="2.140625" style="79" customWidth="1"/>
    <col min="106" max="115" width="10.140625" style="79" customWidth="1"/>
    <col min="116" max="116" width="2.140625" style="79" customWidth="1"/>
    <col min="117" max="126" width="10.140625" style="79" customWidth="1"/>
    <col min="127" max="127" width="2.140625" style="79" customWidth="1"/>
    <col min="128" max="137" width="10.140625" style="79" customWidth="1"/>
    <col min="138" max="138" width="2.140625" style="79" customWidth="1"/>
    <col min="139" max="148" width="10.140625" style="79" customWidth="1"/>
    <col min="149" max="149" width="2.140625" style="79" customWidth="1"/>
    <col min="150" max="159" width="10.140625" style="79" customWidth="1"/>
    <col min="160" max="160" width="2.140625" style="79" customWidth="1"/>
    <col min="161" max="170" width="10.140625" style="79" customWidth="1"/>
    <col min="171" max="171" width="2.140625" style="79" customWidth="1"/>
    <col min="172" max="181" width="10.140625" style="79" customWidth="1"/>
    <col min="182" max="182" width="2.140625" style="79" customWidth="1"/>
    <col min="183" max="192" width="10.140625" style="79" customWidth="1"/>
    <col min="193" max="193" width="2.140625" style="79" customWidth="1"/>
    <col min="194" max="203" width="10.140625" style="79" customWidth="1"/>
    <col min="204" max="204" width="2.140625" style="79" customWidth="1"/>
    <col min="205" max="214" width="10.140625" style="79" customWidth="1"/>
    <col min="215" max="215" width="2.140625" style="79" customWidth="1"/>
    <col min="216" max="225" width="10.140625" style="79" customWidth="1"/>
    <col min="226" max="226" width="2.140625" style="79" customWidth="1"/>
    <col min="227" max="236" width="10.140625" style="79" customWidth="1"/>
    <col min="237" max="237" width="2.140625" style="79" customWidth="1"/>
    <col min="238" max="247" width="10.140625" style="79" customWidth="1"/>
    <col min="248" max="248" width="2.140625" style="79" customWidth="1"/>
    <col min="249" max="258" width="10.140625" style="79" customWidth="1"/>
    <col min="259" max="259" width="2.140625" style="79" customWidth="1"/>
    <col min="260" max="269" width="10.140625" style="79" customWidth="1"/>
    <col min="270" max="270" width="2.140625" style="79" customWidth="1"/>
    <col min="271" max="275" width="10.140625" style="79" customWidth="1"/>
    <col min="276" max="16384" width="10.5703125" style="79"/>
  </cols>
  <sheetData>
    <row r="1" spans="1:275" s="67" customFormat="1" ht="24" customHeight="1" thickBot="1" x14ac:dyDescent="0.35">
      <c r="A1" s="62">
        <f>IF('Liste des mots'!$H$1=TRUE,C8,"")</f>
        <v>1</v>
      </c>
      <c r="B1" s="63"/>
      <c r="C1" s="64" t="str">
        <f>IF('Liste des mots'!$A$1=TRUE,Instructions!$D$8,"")</f>
        <v>Inscrire le titre ici</v>
      </c>
      <c r="D1" s="65"/>
      <c r="E1" s="66">
        <f>IF('Liste des mots'!$H$1=TRUE,C8,"")</f>
        <v>1</v>
      </c>
      <c r="F1" s="63"/>
      <c r="G1" s="62">
        <f>IF('Liste des mots'!$H$1=TRUE,I8,"")</f>
        <v>2</v>
      </c>
      <c r="H1" s="63"/>
      <c r="I1" s="64" t="str">
        <f>IF('Liste des mots'!$A$1=TRUE,Instructions!$D$8,"")</f>
        <v>Inscrire le titre ici</v>
      </c>
      <c r="J1" s="63"/>
      <c r="K1" s="66">
        <f>IF('Liste des mots'!$H$1=TRUE,I8,"")</f>
        <v>2</v>
      </c>
      <c r="L1" s="62">
        <f>IF('Liste des mots'!$H$1=TRUE,N8,"")</f>
        <v>5</v>
      </c>
      <c r="M1" s="63"/>
      <c r="N1" s="64" t="str">
        <f>IF('Liste des mots'!$A$1=TRUE,Instructions!$D$8,"")</f>
        <v>Inscrire le titre ici</v>
      </c>
      <c r="O1" s="65"/>
      <c r="P1" s="66">
        <f>IF('Liste des mots'!$H$1=TRUE,N8,"")</f>
        <v>5</v>
      </c>
      <c r="Q1" s="63"/>
      <c r="R1" s="62">
        <f>IF('Liste des mots'!$H$1=TRUE,T8,"")</f>
        <v>6</v>
      </c>
      <c r="S1" s="63"/>
      <c r="T1" s="64" t="str">
        <f>IF('Liste des mots'!$A$1=TRUE,Instructions!$D$8,"")</f>
        <v>Inscrire le titre ici</v>
      </c>
      <c r="U1" s="63"/>
      <c r="V1" s="66">
        <f>IF('Liste des mots'!$H$1=TRUE,T8,"")</f>
        <v>6</v>
      </c>
      <c r="W1" s="62">
        <f>IF('Liste des mots'!$H$1=TRUE,Y8,"")</f>
        <v>9</v>
      </c>
      <c r="X1" s="63"/>
      <c r="Y1" s="64" t="str">
        <f>IF('Liste des mots'!$A$1=TRUE,Instructions!$D$8,"")</f>
        <v>Inscrire le titre ici</v>
      </c>
      <c r="Z1" s="65"/>
      <c r="AA1" s="66">
        <f>IF('Liste des mots'!$H$1=TRUE,Y8,"")</f>
        <v>9</v>
      </c>
      <c r="AB1" s="63"/>
      <c r="AC1" s="62">
        <f>IF('Liste des mots'!$H$1=TRUE,AE8,"")</f>
        <v>10</v>
      </c>
      <c r="AD1" s="63"/>
      <c r="AE1" s="64" t="str">
        <f>IF('Liste des mots'!$A$1=TRUE,Instructions!$D$8,"")</f>
        <v>Inscrire le titre ici</v>
      </c>
      <c r="AF1" s="63"/>
      <c r="AG1" s="66">
        <f>IF('Liste des mots'!$H$1=TRUE,AE8,"")</f>
        <v>10</v>
      </c>
      <c r="AH1" s="62">
        <f>IF('Liste des mots'!$H$1=TRUE,AJ8,"")</f>
        <v>13</v>
      </c>
      <c r="AI1" s="63"/>
      <c r="AJ1" s="64" t="str">
        <f>IF('Liste des mots'!$A$1=TRUE,Instructions!$D$8,"")</f>
        <v>Inscrire le titre ici</v>
      </c>
      <c r="AK1" s="65"/>
      <c r="AL1" s="66">
        <f>IF('Liste des mots'!$H$1=TRUE,AJ8,"")</f>
        <v>13</v>
      </c>
      <c r="AM1" s="63"/>
      <c r="AN1" s="62">
        <f>IF('Liste des mots'!$H$1=TRUE,AP8,"")</f>
        <v>14</v>
      </c>
      <c r="AO1" s="63"/>
      <c r="AP1" s="64" t="str">
        <f>IF('Liste des mots'!$A$1=TRUE,Instructions!$D$8,"")</f>
        <v>Inscrire le titre ici</v>
      </c>
      <c r="AQ1" s="63"/>
      <c r="AR1" s="66">
        <f>IF('Liste des mots'!$H$1=TRUE,AP8,"")</f>
        <v>14</v>
      </c>
      <c r="AS1" s="62">
        <f>IF('Liste des mots'!$H$1=TRUE,AU8,"")</f>
        <v>17</v>
      </c>
      <c r="AT1" s="63"/>
      <c r="AU1" s="64" t="str">
        <f>IF('Liste des mots'!$A$1=TRUE,Instructions!$D$8,"")</f>
        <v>Inscrire le titre ici</v>
      </c>
      <c r="AV1" s="65"/>
      <c r="AW1" s="66">
        <f>IF('Liste des mots'!$H$1=TRUE,AU8,"")</f>
        <v>17</v>
      </c>
      <c r="AX1" s="63"/>
      <c r="AY1" s="62">
        <f>IF('Liste des mots'!$H$1=TRUE,BA8,"")</f>
        <v>18</v>
      </c>
      <c r="AZ1" s="63"/>
      <c r="BA1" s="64" t="str">
        <f>IF('Liste des mots'!$A$1=TRUE,Instructions!$D$8,"")</f>
        <v>Inscrire le titre ici</v>
      </c>
      <c r="BB1" s="63"/>
      <c r="BC1" s="66">
        <f>IF('Liste des mots'!$H$1=TRUE,BA8,"")</f>
        <v>18</v>
      </c>
      <c r="BD1" s="62">
        <f>IF('Liste des mots'!$H$1=TRUE,BF8,"")</f>
        <v>21</v>
      </c>
      <c r="BE1" s="63"/>
      <c r="BF1" s="64" t="str">
        <f>IF('Liste des mots'!$A$1=TRUE,Instructions!$D$8,"")</f>
        <v>Inscrire le titre ici</v>
      </c>
      <c r="BG1" s="65"/>
      <c r="BH1" s="66">
        <f>IF('Liste des mots'!$H$1=TRUE,BF8,"")</f>
        <v>21</v>
      </c>
      <c r="BI1" s="63"/>
      <c r="BJ1" s="62">
        <f>IF('Liste des mots'!$H$1=TRUE,BL8,"")</f>
        <v>22</v>
      </c>
      <c r="BK1" s="63"/>
      <c r="BL1" s="64" t="str">
        <f>IF('Liste des mots'!$A$1=TRUE,Instructions!$D$8,"")</f>
        <v>Inscrire le titre ici</v>
      </c>
      <c r="BM1" s="63"/>
      <c r="BN1" s="66">
        <f>IF('Liste des mots'!$H$1=TRUE,BL8,"")</f>
        <v>22</v>
      </c>
      <c r="BO1" s="62">
        <f>IF('Liste des mots'!$H$1=TRUE,BQ8,"")</f>
        <v>25</v>
      </c>
      <c r="BP1" s="63"/>
      <c r="BQ1" s="64" t="str">
        <f>IF('Liste des mots'!$A$1=TRUE,Instructions!$D$8,"")</f>
        <v>Inscrire le titre ici</v>
      </c>
      <c r="BR1" s="65"/>
      <c r="BS1" s="66">
        <f>IF('Liste des mots'!$H$1=TRUE,BQ8,"")</f>
        <v>25</v>
      </c>
      <c r="BT1" s="63"/>
      <c r="BU1" s="62">
        <f>IF('Liste des mots'!$H$1=TRUE,BW8,"")</f>
        <v>26</v>
      </c>
      <c r="BV1" s="63"/>
      <c r="BW1" s="64" t="str">
        <f>IF('Liste des mots'!$A$1=TRUE,Instructions!$D$8,"")</f>
        <v>Inscrire le titre ici</v>
      </c>
      <c r="BX1" s="63"/>
      <c r="BY1" s="66">
        <f>IF('Liste des mots'!$H$1=TRUE,BW8,"")</f>
        <v>26</v>
      </c>
      <c r="BZ1" s="62">
        <f>IF('Liste des mots'!$H$1=TRUE,CB8,"")</f>
        <v>29</v>
      </c>
      <c r="CA1" s="63"/>
      <c r="CB1" s="64" t="str">
        <f>IF('Liste des mots'!$A$1=TRUE,Instructions!$D$8,"")</f>
        <v>Inscrire le titre ici</v>
      </c>
      <c r="CC1" s="65"/>
      <c r="CD1" s="66">
        <f>IF('Liste des mots'!$H$1=TRUE,CB8,"")</f>
        <v>29</v>
      </c>
      <c r="CE1" s="63"/>
      <c r="CF1" s="62">
        <f>IF('Liste des mots'!$H$1=TRUE,CH8,"")</f>
        <v>30</v>
      </c>
      <c r="CG1" s="63"/>
      <c r="CH1" s="64" t="str">
        <f>IF('Liste des mots'!$A$1=TRUE,Instructions!$D$8,"")</f>
        <v>Inscrire le titre ici</v>
      </c>
      <c r="CI1" s="63"/>
      <c r="CJ1" s="66">
        <f>IF('Liste des mots'!$H$1=TRUE,CH8,"")</f>
        <v>30</v>
      </c>
      <c r="CK1" s="62">
        <f>IF('Liste des mots'!$H$1=TRUE,CM8,"")</f>
        <v>33</v>
      </c>
      <c r="CL1" s="63"/>
      <c r="CM1" s="64" t="str">
        <f>IF('Liste des mots'!$A$1=TRUE,Instructions!$D$8,"")</f>
        <v>Inscrire le titre ici</v>
      </c>
      <c r="CN1" s="65"/>
      <c r="CO1" s="66">
        <f>IF('Liste des mots'!$H$1=TRUE,CM8,"")</f>
        <v>33</v>
      </c>
      <c r="CP1" s="63"/>
      <c r="CQ1" s="62">
        <f>IF('Liste des mots'!$H$1=TRUE,CS8,"")</f>
        <v>34</v>
      </c>
      <c r="CR1" s="63"/>
      <c r="CS1" s="64" t="str">
        <f>IF('Liste des mots'!$A$1=TRUE,Instructions!$D$8,"")</f>
        <v>Inscrire le titre ici</v>
      </c>
      <c r="CT1" s="63"/>
      <c r="CU1" s="66">
        <f>IF('Liste des mots'!$H$1=TRUE,CS8,"")</f>
        <v>34</v>
      </c>
      <c r="CV1" s="62">
        <f>IF('Liste des mots'!$H$1=TRUE,CX8,"")</f>
        <v>37</v>
      </c>
      <c r="CW1" s="63"/>
      <c r="CX1" s="64" t="str">
        <f>IF('Liste des mots'!$A$1=TRUE,Instructions!$D$8,"")</f>
        <v>Inscrire le titre ici</v>
      </c>
      <c r="CY1" s="65"/>
      <c r="CZ1" s="66">
        <f>IF('Liste des mots'!$H$1=TRUE,CX8,"")</f>
        <v>37</v>
      </c>
      <c r="DA1" s="63"/>
      <c r="DB1" s="62">
        <f>IF('Liste des mots'!$H$1=TRUE,DD8,"")</f>
        <v>38</v>
      </c>
      <c r="DC1" s="63"/>
      <c r="DD1" s="64" t="str">
        <f>IF('Liste des mots'!$A$1=TRUE,Instructions!$D$8,"")</f>
        <v>Inscrire le titre ici</v>
      </c>
      <c r="DE1" s="63"/>
      <c r="DF1" s="66">
        <f>IF('Liste des mots'!$H$1=TRUE,DD8,"")</f>
        <v>38</v>
      </c>
      <c r="DG1" s="62">
        <f>IF('Liste des mots'!$H$1=TRUE,DI8,"")</f>
        <v>41</v>
      </c>
      <c r="DH1" s="63"/>
      <c r="DI1" s="64" t="str">
        <f>IF('Liste des mots'!$A$1=TRUE,Instructions!$D$8,"")</f>
        <v>Inscrire le titre ici</v>
      </c>
      <c r="DJ1" s="65"/>
      <c r="DK1" s="66">
        <f>IF('Liste des mots'!$H$1=TRUE,DI8,"")</f>
        <v>41</v>
      </c>
      <c r="DL1" s="63"/>
      <c r="DM1" s="62">
        <f>IF('Liste des mots'!$H$1=TRUE,DO8,"")</f>
        <v>42</v>
      </c>
      <c r="DN1" s="63"/>
      <c r="DO1" s="64" t="str">
        <f>IF('Liste des mots'!$A$1=TRUE,Instructions!$D$8,"")</f>
        <v>Inscrire le titre ici</v>
      </c>
      <c r="DP1" s="63"/>
      <c r="DQ1" s="66">
        <f>IF('Liste des mots'!$H$1=TRUE,DO8,"")</f>
        <v>42</v>
      </c>
      <c r="DR1" s="62">
        <f>IF('Liste des mots'!$H$1=TRUE,DT8,"")</f>
        <v>45</v>
      </c>
      <c r="DS1" s="63"/>
      <c r="DT1" s="64" t="str">
        <f>IF('Liste des mots'!$A$1=TRUE,Instructions!$D$8,"")</f>
        <v>Inscrire le titre ici</v>
      </c>
      <c r="DU1" s="65"/>
      <c r="DV1" s="66">
        <f>IF('Liste des mots'!$H$1=TRUE,DT8,"")</f>
        <v>45</v>
      </c>
      <c r="DW1" s="63"/>
      <c r="DX1" s="62">
        <f>IF('Liste des mots'!$H$1=TRUE,DZ8,"")</f>
        <v>46</v>
      </c>
      <c r="DY1" s="63"/>
      <c r="DZ1" s="64" t="str">
        <f>IF('Liste des mots'!$A$1=TRUE,Instructions!$D$8,"")</f>
        <v>Inscrire le titre ici</v>
      </c>
      <c r="EA1" s="63"/>
      <c r="EB1" s="66">
        <f>IF('Liste des mots'!$H$1=TRUE,DZ8,"")</f>
        <v>46</v>
      </c>
      <c r="EC1" s="62">
        <f>IF('Liste des mots'!$H$1=TRUE,EE8,"")</f>
        <v>49</v>
      </c>
      <c r="ED1" s="63"/>
      <c r="EE1" s="64" t="str">
        <f>IF('Liste des mots'!$A$1=TRUE,Instructions!$D$8,"")</f>
        <v>Inscrire le titre ici</v>
      </c>
      <c r="EF1" s="65"/>
      <c r="EG1" s="66">
        <f>IF('Liste des mots'!$H$1=TRUE,EE8,"")</f>
        <v>49</v>
      </c>
      <c r="EH1" s="63"/>
      <c r="EI1" s="62">
        <f>IF('Liste des mots'!$H$1=TRUE,EK8,"")</f>
        <v>50</v>
      </c>
      <c r="EJ1" s="63"/>
      <c r="EK1" s="64" t="str">
        <f>IF('Liste des mots'!$A$1=TRUE,Instructions!$D$8,"")</f>
        <v>Inscrire le titre ici</v>
      </c>
      <c r="EL1" s="63"/>
      <c r="EM1" s="66">
        <f>IF('Liste des mots'!$H$1=TRUE,EK8,"")</f>
        <v>50</v>
      </c>
      <c r="EN1" s="62">
        <f>IF('Liste des mots'!$H$1=TRUE,EP8,"")</f>
        <v>53</v>
      </c>
      <c r="EO1" s="63"/>
      <c r="EP1" s="64" t="str">
        <f>IF('Liste des mots'!$A$1=TRUE,Instructions!$D$8,"")</f>
        <v>Inscrire le titre ici</v>
      </c>
      <c r="EQ1" s="65"/>
      <c r="ER1" s="66">
        <f>IF('Liste des mots'!$H$1=TRUE,EP8,"")</f>
        <v>53</v>
      </c>
      <c r="ES1" s="63"/>
      <c r="ET1" s="62">
        <f>IF('Liste des mots'!$H$1=TRUE,EV8,"")</f>
        <v>54</v>
      </c>
      <c r="EU1" s="63"/>
      <c r="EV1" s="64" t="str">
        <f>IF('Liste des mots'!$A$1=TRUE,Instructions!$D$8,"")</f>
        <v>Inscrire le titre ici</v>
      </c>
      <c r="EW1" s="63"/>
      <c r="EX1" s="66">
        <f>IF('Liste des mots'!$H$1=TRUE,EV8,"")</f>
        <v>54</v>
      </c>
      <c r="EY1" s="62">
        <f>IF('Liste des mots'!$H$1=TRUE,FA8,"")</f>
        <v>57</v>
      </c>
      <c r="EZ1" s="63"/>
      <c r="FA1" s="64" t="str">
        <f>IF('Liste des mots'!$A$1=TRUE,Instructions!$D$8,"")</f>
        <v>Inscrire le titre ici</v>
      </c>
      <c r="FB1" s="65"/>
      <c r="FC1" s="66">
        <f>IF('Liste des mots'!$H$1=TRUE,FA8,"")</f>
        <v>57</v>
      </c>
      <c r="FD1" s="63"/>
      <c r="FE1" s="62">
        <f>IF('Liste des mots'!$H$1=TRUE,FG8,"")</f>
        <v>58</v>
      </c>
      <c r="FF1" s="63"/>
      <c r="FG1" s="64" t="str">
        <f>IF('Liste des mots'!$A$1=TRUE,Instructions!$D$8,"")</f>
        <v>Inscrire le titre ici</v>
      </c>
      <c r="FH1" s="63"/>
      <c r="FI1" s="66">
        <f>IF('Liste des mots'!$H$1=TRUE,FG8,"")</f>
        <v>58</v>
      </c>
      <c r="FJ1" s="62">
        <f>IF('Liste des mots'!$H$1=TRUE,FL8,"")</f>
        <v>61</v>
      </c>
      <c r="FK1" s="63"/>
      <c r="FL1" s="64" t="str">
        <f>IF('Liste des mots'!$A$1=TRUE,Instructions!$D$8,"")</f>
        <v>Inscrire le titre ici</v>
      </c>
      <c r="FM1" s="65"/>
      <c r="FN1" s="66">
        <f>IF('Liste des mots'!$H$1=TRUE,FL8,"")</f>
        <v>61</v>
      </c>
      <c r="FO1" s="63"/>
      <c r="FP1" s="62">
        <f>IF('Liste des mots'!$H$1=TRUE,FR8,"")</f>
        <v>62</v>
      </c>
      <c r="FQ1" s="63"/>
      <c r="FR1" s="64" t="str">
        <f>IF('Liste des mots'!$A$1=TRUE,Instructions!$D$8,"")</f>
        <v>Inscrire le titre ici</v>
      </c>
      <c r="FS1" s="63"/>
      <c r="FT1" s="66">
        <f>IF('Liste des mots'!$H$1=TRUE,FR8,"")</f>
        <v>62</v>
      </c>
      <c r="FU1" s="62">
        <f>IF('Liste des mots'!$H$1=TRUE,FW8,"")</f>
        <v>65</v>
      </c>
      <c r="FV1" s="63"/>
      <c r="FW1" s="64" t="str">
        <f>IF('Liste des mots'!$A$1=TRUE,Instructions!$D$8,"")</f>
        <v>Inscrire le titre ici</v>
      </c>
      <c r="FX1" s="65"/>
      <c r="FY1" s="66">
        <f>IF('Liste des mots'!$H$1=TRUE,FW8,"")</f>
        <v>65</v>
      </c>
      <c r="FZ1" s="63"/>
      <c r="GA1" s="62">
        <f>IF('Liste des mots'!$H$1=TRUE,GC8,"")</f>
        <v>66</v>
      </c>
      <c r="GB1" s="63"/>
      <c r="GC1" s="64" t="str">
        <f>IF('Liste des mots'!$A$1=TRUE,Instructions!$D$8,"")</f>
        <v>Inscrire le titre ici</v>
      </c>
      <c r="GD1" s="63"/>
      <c r="GE1" s="66">
        <f>IF('Liste des mots'!$H$1=TRUE,GC8,"")</f>
        <v>66</v>
      </c>
      <c r="GF1" s="62">
        <f>IF('Liste des mots'!$H$1=TRUE,GH8,"")</f>
        <v>69</v>
      </c>
      <c r="GG1" s="63"/>
      <c r="GH1" s="64" t="str">
        <f>IF('Liste des mots'!$A$1=TRUE,Instructions!$D$8,"")</f>
        <v>Inscrire le titre ici</v>
      </c>
      <c r="GI1" s="65"/>
      <c r="GJ1" s="66">
        <f>IF('Liste des mots'!$H$1=TRUE,GH8,"")</f>
        <v>69</v>
      </c>
      <c r="GK1" s="63"/>
      <c r="GL1" s="62">
        <f>IF('Liste des mots'!$H$1=TRUE,GN8,"")</f>
        <v>70</v>
      </c>
      <c r="GM1" s="63"/>
      <c r="GN1" s="64" t="str">
        <f>IF('Liste des mots'!$A$1=TRUE,Instructions!$D$8,"")</f>
        <v>Inscrire le titre ici</v>
      </c>
      <c r="GO1" s="63"/>
      <c r="GP1" s="66">
        <f>IF('Liste des mots'!$H$1=TRUE,GN8,"")</f>
        <v>70</v>
      </c>
      <c r="GQ1" s="62">
        <f>IF('Liste des mots'!$H$1=TRUE,GS8,"")</f>
        <v>73</v>
      </c>
      <c r="GR1" s="63"/>
      <c r="GS1" s="64" t="str">
        <f>IF('Liste des mots'!$A$1=TRUE,Instructions!$D$8,"")</f>
        <v>Inscrire le titre ici</v>
      </c>
      <c r="GT1" s="65"/>
      <c r="GU1" s="66">
        <f>IF('Liste des mots'!$H$1=TRUE,GS8,"")</f>
        <v>73</v>
      </c>
      <c r="GV1" s="63"/>
      <c r="GW1" s="62">
        <f>IF('Liste des mots'!$H$1=TRUE,GY8,"")</f>
        <v>74</v>
      </c>
      <c r="GX1" s="63"/>
      <c r="GY1" s="64" t="str">
        <f>IF('Liste des mots'!$A$1=TRUE,Instructions!$D$8,"")</f>
        <v>Inscrire le titre ici</v>
      </c>
      <c r="GZ1" s="63"/>
      <c r="HA1" s="66">
        <f>IF('Liste des mots'!$H$1=TRUE,GY8,"")</f>
        <v>74</v>
      </c>
      <c r="HB1" s="62">
        <f>IF('Liste des mots'!$H$1=TRUE,HD8,"")</f>
        <v>77</v>
      </c>
      <c r="HC1" s="63"/>
      <c r="HD1" s="64" t="str">
        <f>IF('Liste des mots'!$A$1=TRUE,Instructions!$D$8,"")</f>
        <v>Inscrire le titre ici</v>
      </c>
      <c r="HE1" s="65"/>
      <c r="HF1" s="66">
        <f>IF('Liste des mots'!$H$1=TRUE,HD8,"")</f>
        <v>77</v>
      </c>
      <c r="HG1" s="63"/>
      <c r="HH1" s="62">
        <f>IF('Liste des mots'!$H$1=TRUE,HJ8,"")</f>
        <v>78</v>
      </c>
      <c r="HI1" s="63"/>
      <c r="HJ1" s="64" t="str">
        <f>IF('Liste des mots'!$A$1=TRUE,Instructions!$D$8,"")</f>
        <v>Inscrire le titre ici</v>
      </c>
      <c r="HK1" s="63"/>
      <c r="HL1" s="66">
        <f>IF('Liste des mots'!$H$1=TRUE,HJ8,"")</f>
        <v>78</v>
      </c>
      <c r="HM1" s="62">
        <f>IF('Liste des mots'!$H$1=TRUE,HO8,"")</f>
        <v>81</v>
      </c>
      <c r="HN1" s="63"/>
      <c r="HO1" s="64" t="str">
        <f>IF('Liste des mots'!$A$1=TRUE,Instructions!$D$8,"")</f>
        <v>Inscrire le titre ici</v>
      </c>
      <c r="HP1" s="65"/>
      <c r="HQ1" s="66">
        <f>IF('Liste des mots'!$H$1=TRUE,HO8,"")</f>
        <v>81</v>
      </c>
      <c r="HR1" s="63"/>
      <c r="HS1" s="62">
        <f>IF('Liste des mots'!$H$1=TRUE,HU8,"")</f>
        <v>82</v>
      </c>
      <c r="HT1" s="63"/>
      <c r="HU1" s="64" t="str">
        <f>IF('Liste des mots'!$A$1=TRUE,Instructions!$D$8,"")</f>
        <v>Inscrire le titre ici</v>
      </c>
      <c r="HV1" s="63"/>
      <c r="HW1" s="66">
        <f>IF('Liste des mots'!$H$1=TRUE,HU8,"")</f>
        <v>82</v>
      </c>
      <c r="HX1" s="62">
        <f>IF('Liste des mots'!$H$1=TRUE,HZ8,"")</f>
        <v>85</v>
      </c>
      <c r="HY1" s="63"/>
      <c r="HZ1" s="64" t="str">
        <f>IF('Liste des mots'!$A$1=TRUE,Instructions!$D$8,"")</f>
        <v>Inscrire le titre ici</v>
      </c>
      <c r="IA1" s="65"/>
      <c r="IB1" s="66">
        <f>IF('Liste des mots'!$H$1=TRUE,HZ8,"")</f>
        <v>85</v>
      </c>
      <c r="IC1" s="63"/>
      <c r="ID1" s="62">
        <f>IF('Liste des mots'!$H$1=TRUE,IF8,"")</f>
        <v>86</v>
      </c>
      <c r="IE1" s="63"/>
      <c r="IF1" s="64" t="str">
        <f>IF('Liste des mots'!$A$1=TRUE,Instructions!$D$8,"")</f>
        <v>Inscrire le titre ici</v>
      </c>
      <c r="IG1" s="63"/>
      <c r="IH1" s="66">
        <f>IF('Liste des mots'!$H$1=TRUE,IF8,"")</f>
        <v>86</v>
      </c>
      <c r="II1" s="62">
        <f>IF('Liste des mots'!$H$1=TRUE,IK8,"")</f>
        <v>89</v>
      </c>
      <c r="IJ1" s="63"/>
      <c r="IK1" s="64" t="str">
        <f>IF('Liste des mots'!$A$1=TRUE,Instructions!$D$8,"")</f>
        <v>Inscrire le titre ici</v>
      </c>
      <c r="IL1" s="65"/>
      <c r="IM1" s="66">
        <f>IF('Liste des mots'!$H$1=TRUE,IK8,"")</f>
        <v>89</v>
      </c>
      <c r="IN1" s="63"/>
      <c r="IO1" s="62">
        <f>IF('Liste des mots'!$H$1=TRUE,IQ8,"")</f>
        <v>90</v>
      </c>
      <c r="IP1" s="63"/>
      <c r="IQ1" s="64" t="str">
        <f>IF('Liste des mots'!$A$1=TRUE,Instructions!$D$8,"")</f>
        <v>Inscrire le titre ici</v>
      </c>
      <c r="IR1" s="63"/>
      <c r="IS1" s="66">
        <f>IF('Liste des mots'!$H$1=TRUE,IQ8,"")</f>
        <v>90</v>
      </c>
      <c r="IT1" s="62">
        <f>IF('Liste des mots'!$H$1=TRUE,IV8,"")</f>
        <v>93</v>
      </c>
      <c r="IU1" s="63"/>
      <c r="IV1" s="64" t="str">
        <f>IF('Liste des mots'!$A$1=TRUE,Instructions!$D$8,"")</f>
        <v>Inscrire le titre ici</v>
      </c>
      <c r="IW1" s="65"/>
      <c r="IX1" s="66">
        <f>IF('Liste des mots'!$H$1=TRUE,IV8,"")</f>
        <v>93</v>
      </c>
      <c r="IY1" s="63"/>
      <c r="IZ1" s="62">
        <f>IF('Liste des mots'!$H$1=TRUE,JB8,"")</f>
        <v>94</v>
      </c>
      <c r="JA1" s="63"/>
      <c r="JB1" s="64" t="str">
        <f>IF('Liste des mots'!$A$1=TRUE,Instructions!$D$8,"")</f>
        <v>Inscrire le titre ici</v>
      </c>
      <c r="JC1" s="63"/>
      <c r="JD1" s="66">
        <f>IF('Liste des mots'!$H$1=TRUE,JB8,"")</f>
        <v>94</v>
      </c>
      <c r="JE1" s="62">
        <f>IF('Liste des mots'!$H$1=TRUE,JG8,"")</f>
        <v>97</v>
      </c>
      <c r="JF1" s="63"/>
      <c r="JG1" s="64" t="str">
        <f>IF('Liste des mots'!$A$1=TRUE,Instructions!$D$8,"")</f>
        <v>Inscrire le titre ici</v>
      </c>
      <c r="JH1" s="65"/>
      <c r="JI1" s="66">
        <f>IF('Liste des mots'!$H$1=TRUE,JG8,"")</f>
        <v>97</v>
      </c>
      <c r="JJ1" s="63"/>
      <c r="JK1" s="62">
        <f>IF('Liste des mots'!$H$1=TRUE,JM8,"")</f>
        <v>98</v>
      </c>
      <c r="JL1" s="63"/>
      <c r="JM1" s="64" t="str">
        <f>IF('Liste des mots'!$A$1=TRUE,Instructions!$D$8,"")</f>
        <v>Inscrire le titre ici</v>
      </c>
      <c r="JN1" s="63"/>
      <c r="JO1" s="66">
        <f>IF('Liste des mots'!$H$1=TRUE,JM8,"")</f>
        <v>98</v>
      </c>
    </row>
    <row r="2" spans="1:275" s="89" customFormat="1" ht="50.1" customHeight="1" thickBot="1" x14ac:dyDescent="0.35">
      <c r="A2" s="85" t="str">
        <f>Instructions!$D$10</f>
        <v>B</v>
      </c>
      <c r="B2" s="86" t="str">
        <f>Instructions!$E$10</f>
        <v>I</v>
      </c>
      <c r="C2" s="86" t="str">
        <f>Instructions!$F$10</f>
        <v>N</v>
      </c>
      <c r="D2" s="86" t="str">
        <f>Instructions!$G$10</f>
        <v>G</v>
      </c>
      <c r="E2" s="87" t="str">
        <f>Instructions!$H$10</f>
        <v>O</v>
      </c>
      <c r="F2" s="88"/>
      <c r="G2" s="85" t="str">
        <f>Instructions!$D$10</f>
        <v>B</v>
      </c>
      <c r="H2" s="86" t="str">
        <f>Instructions!$E$10</f>
        <v>I</v>
      </c>
      <c r="I2" s="86" t="str">
        <f>Instructions!$F$10</f>
        <v>N</v>
      </c>
      <c r="J2" s="86" t="str">
        <f>Instructions!$G$10</f>
        <v>G</v>
      </c>
      <c r="K2" s="87" t="str">
        <f>Instructions!$H$10</f>
        <v>O</v>
      </c>
      <c r="L2" s="85" t="str">
        <f>Instructions!$D$10</f>
        <v>B</v>
      </c>
      <c r="M2" s="86" t="str">
        <f>Instructions!$E$10</f>
        <v>I</v>
      </c>
      <c r="N2" s="86" t="str">
        <f>Instructions!$F$10</f>
        <v>N</v>
      </c>
      <c r="O2" s="86" t="str">
        <f>Instructions!$G$10</f>
        <v>G</v>
      </c>
      <c r="P2" s="87" t="str">
        <f>Instructions!$H$10</f>
        <v>O</v>
      </c>
      <c r="Q2" s="88"/>
      <c r="R2" s="85" t="str">
        <f>Instructions!$D$10</f>
        <v>B</v>
      </c>
      <c r="S2" s="86" t="str">
        <f>Instructions!$E$10</f>
        <v>I</v>
      </c>
      <c r="T2" s="86" t="str">
        <f>Instructions!$F$10</f>
        <v>N</v>
      </c>
      <c r="U2" s="86" t="str">
        <f>Instructions!$G$10</f>
        <v>G</v>
      </c>
      <c r="V2" s="87" t="str">
        <f>Instructions!$H$10</f>
        <v>O</v>
      </c>
      <c r="W2" s="85" t="str">
        <f>Instructions!$D$10</f>
        <v>B</v>
      </c>
      <c r="X2" s="86" t="str">
        <f>Instructions!$E$10</f>
        <v>I</v>
      </c>
      <c r="Y2" s="86" t="str">
        <f>Instructions!$F$10</f>
        <v>N</v>
      </c>
      <c r="Z2" s="86" t="str">
        <f>Instructions!$G$10</f>
        <v>G</v>
      </c>
      <c r="AA2" s="87" t="str">
        <f>Instructions!$H$10</f>
        <v>O</v>
      </c>
      <c r="AB2" s="88"/>
      <c r="AC2" s="85" t="str">
        <f>Instructions!$D$10</f>
        <v>B</v>
      </c>
      <c r="AD2" s="86" t="str">
        <f>Instructions!$E$10</f>
        <v>I</v>
      </c>
      <c r="AE2" s="86" t="str">
        <f>Instructions!$F$10</f>
        <v>N</v>
      </c>
      <c r="AF2" s="86" t="str">
        <f>Instructions!$G$10</f>
        <v>G</v>
      </c>
      <c r="AG2" s="87" t="str">
        <f>Instructions!$H$10</f>
        <v>O</v>
      </c>
      <c r="AH2" s="85" t="str">
        <f>Instructions!$D$10</f>
        <v>B</v>
      </c>
      <c r="AI2" s="86" t="str">
        <f>Instructions!$E$10</f>
        <v>I</v>
      </c>
      <c r="AJ2" s="86" t="str">
        <f>Instructions!$F$10</f>
        <v>N</v>
      </c>
      <c r="AK2" s="86" t="str">
        <f>Instructions!$G$10</f>
        <v>G</v>
      </c>
      <c r="AL2" s="87" t="str">
        <f>Instructions!$H$10</f>
        <v>O</v>
      </c>
      <c r="AM2" s="88"/>
      <c r="AN2" s="85" t="str">
        <f>Instructions!$D$10</f>
        <v>B</v>
      </c>
      <c r="AO2" s="86" t="str">
        <f>Instructions!$E$10</f>
        <v>I</v>
      </c>
      <c r="AP2" s="86" t="str">
        <f>Instructions!$F$10</f>
        <v>N</v>
      </c>
      <c r="AQ2" s="86" t="str">
        <f>Instructions!$G$10</f>
        <v>G</v>
      </c>
      <c r="AR2" s="87" t="str">
        <f>Instructions!$H$10</f>
        <v>O</v>
      </c>
      <c r="AS2" s="85" t="str">
        <f>Instructions!$D$10</f>
        <v>B</v>
      </c>
      <c r="AT2" s="86" t="str">
        <f>Instructions!$E$10</f>
        <v>I</v>
      </c>
      <c r="AU2" s="86" t="str">
        <f>Instructions!$F$10</f>
        <v>N</v>
      </c>
      <c r="AV2" s="86" t="str">
        <f>Instructions!$G$10</f>
        <v>G</v>
      </c>
      <c r="AW2" s="87" t="str">
        <f>Instructions!$H$10</f>
        <v>O</v>
      </c>
      <c r="AX2" s="88"/>
      <c r="AY2" s="85" t="str">
        <f>Instructions!$D$10</f>
        <v>B</v>
      </c>
      <c r="AZ2" s="86" t="str">
        <f>Instructions!$E$10</f>
        <v>I</v>
      </c>
      <c r="BA2" s="86" t="str">
        <f>Instructions!$F$10</f>
        <v>N</v>
      </c>
      <c r="BB2" s="86" t="str">
        <f>Instructions!$G$10</f>
        <v>G</v>
      </c>
      <c r="BC2" s="87" t="str">
        <f>Instructions!$H$10</f>
        <v>O</v>
      </c>
      <c r="BD2" s="85" t="str">
        <f>Instructions!$D$10</f>
        <v>B</v>
      </c>
      <c r="BE2" s="86" t="str">
        <f>Instructions!$E$10</f>
        <v>I</v>
      </c>
      <c r="BF2" s="86" t="str">
        <f>Instructions!$F$10</f>
        <v>N</v>
      </c>
      <c r="BG2" s="86" t="str">
        <f>Instructions!$G$10</f>
        <v>G</v>
      </c>
      <c r="BH2" s="87" t="str">
        <f>Instructions!$H$10</f>
        <v>O</v>
      </c>
      <c r="BI2" s="88"/>
      <c r="BJ2" s="85" t="str">
        <f>Instructions!$D$10</f>
        <v>B</v>
      </c>
      <c r="BK2" s="86" t="str">
        <f>Instructions!$E$10</f>
        <v>I</v>
      </c>
      <c r="BL2" s="86" t="str">
        <f>Instructions!$F$10</f>
        <v>N</v>
      </c>
      <c r="BM2" s="86" t="str">
        <f>Instructions!$G$10</f>
        <v>G</v>
      </c>
      <c r="BN2" s="87" t="str">
        <f>Instructions!$H$10</f>
        <v>O</v>
      </c>
      <c r="BO2" s="85" t="str">
        <f>Instructions!$D$10</f>
        <v>B</v>
      </c>
      <c r="BP2" s="86" t="str">
        <f>Instructions!$E$10</f>
        <v>I</v>
      </c>
      <c r="BQ2" s="86" t="str">
        <f>Instructions!$F$10</f>
        <v>N</v>
      </c>
      <c r="BR2" s="86" t="str">
        <f>Instructions!$G$10</f>
        <v>G</v>
      </c>
      <c r="BS2" s="87" t="str">
        <f>Instructions!$H$10</f>
        <v>O</v>
      </c>
      <c r="BT2" s="88"/>
      <c r="BU2" s="85" t="str">
        <f>Instructions!$D$10</f>
        <v>B</v>
      </c>
      <c r="BV2" s="86" t="str">
        <f>Instructions!$E$10</f>
        <v>I</v>
      </c>
      <c r="BW2" s="86" t="str">
        <f>Instructions!$F$10</f>
        <v>N</v>
      </c>
      <c r="BX2" s="86" t="str">
        <f>Instructions!$G$10</f>
        <v>G</v>
      </c>
      <c r="BY2" s="87" t="str">
        <f>Instructions!$H$10</f>
        <v>O</v>
      </c>
      <c r="BZ2" s="85" t="str">
        <f>Instructions!$D$10</f>
        <v>B</v>
      </c>
      <c r="CA2" s="86" t="str">
        <f>Instructions!$E$10</f>
        <v>I</v>
      </c>
      <c r="CB2" s="86" t="str">
        <f>Instructions!$F$10</f>
        <v>N</v>
      </c>
      <c r="CC2" s="86" t="str">
        <f>Instructions!$G$10</f>
        <v>G</v>
      </c>
      <c r="CD2" s="87" t="str">
        <f>Instructions!$H$10</f>
        <v>O</v>
      </c>
      <c r="CE2" s="88"/>
      <c r="CF2" s="85" t="str">
        <f>Instructions!$D$10</f>
        <v>B</v>
      </c>
      <c r="CG2" s="86" t="str">
        <f>Instructions!$E$10</f>
        <v>I</v>
      </c>
      <c r="CH2" s="86" t="str">
        <f>Instructions!$F$10</f>
        <v>N</v>
      </c>
      <c r="CI2" s="86" t="str">
        <f>Instructions!$G$10</f>
        <v>G</v>
      </c>
      <c r="CJ2" s="87" t="str">
        <f>Instructions!$H$10</f>
        <v>O</v>
      </c>
      <c r="CK2" s="85" t="str">
        <f>Instructions!$D$10</f>
        <v>B</v>
      </c>
      <c r="CL2" s="86" t="str">
        <f>Instructions!$E$10</f>
        <v>I</v>
      </c>
      <c r="CM2" s="86" t="str">
        <f>Instructions!$F$10</f>
        <v>N</v>
      </c>
      <c r="CN2" s="86" t="str">
        <f>Instructions!$G$10</f>
        <v>G</v>
      </c>
      <c r="CO2" s="87" t="str">
        <f>Instructions!$H$10</f>
        <v>O</v>
      </c>
      <c r="CP2" s="88"/>
      <c r="CQ2" s="85" t="str">
        <f>Instructions!$D$10</f>
        <v>B</v>
      </c>
      <c r="CR2" s="86" t="str">
        <f>Instructions!$E$10</f>
        <v>I</v>
      </c>
      <c r="CS2" s="86" t="str">
        <f>Instructions!$F$10</f>
        <v>N</v>
      </c>
      <c r="CT2" s="86" t="str">
        <f>Instructions!$G$10</f>
        <v>G</v>
      </c>
      <c r="CU2" s="87" t="str">
        <f>Instructions!$H$10</f>
        <v>O</v>
      </c>
      <c r="CV2" s="85" t="str">
        <f>Instructions!$D$10</f>
        <v>B</v>
      </c>
      <c r="CW2" s="86" t="str">
        <f>Instructions!$E$10</f>
        <v>I</v>
      </c>
      <c r="CX2" s="86" t="str">
        <f>Instructions!$F$10</f>
        <v>N</v>
      </c>
      <c r="CY2" s="86" t="str">
        <f>Instructions!$G$10</f>
        <v>G</v>
      </c>
      <c r="CZ2" s="87" t="str">
        <f>Instructions!$H$10</f>
        <v>O</v>
      </c>
      <c r="DA2" s="88"/>
      <c r="DB2" s="85" t="str">
        <f>Instructions!$D$10</f>
        <v>B</v>
      </c>
      <c r="DC2" s="86" t="str">
        <f>Instructions!$E$10</f>
        <v>I</v>
      </c>
      <c r="DD2" s="86" t="str">
        <f>Instructions!$F$10</f>
        <v>N</v>
      </c>
      <c r="DE2" s="86" t="str">
        <f>Instructions!$G$10</f>
        <v>G</v>
      </c>
      <c r="DF2" s="87" t="str">
        <f>Instructions!$H$10</f>
        <v>O</v>
      </c>
      <c r="DG2" s="85" t="str">
        <f>Instructions!$D$10</f>
        <v>B</v>
      </c>
      <c r="DH2" s="86" t="str">
        <f>Instructions!$E$10</f>
        <v>I</v>
      </c>
      <c r="DI2" s="86" t="str">
        <f>Instructions!$F$10</f>
        <v>N</v>
      </c>
      <c r="DJ2" s="86" t="str">
        <f>Instructions!$G$10</f>
        <v>G</v>
      </c>
      <c r="DK2" s="87" t="str">
        <f>Instructions!$H$10</f>
        <v>O</v>
      </c>
      <c r="DL2" s="88"/>
      <c r="DM2" s="85" t="str">
        <f>Instructions!$D$10</f>
        <v>B</v>
      </c>
      <c r="DN2" s="86" t="str">
        <f>Instructions!$E$10</f>
        <v>I</v>
      </c>
      <c r="DO2" s="86" t="str">
        <f>Instructions!$F$10</f>
        <v>N</v>
      </c>
      <c r="DP2" s="86" t="str">
        <f>Instructions!$G$10</f>
        <v>G</v>
      </c>
      <c r="DQ2" s="87" t="str">
        <f>Instructions!$H$10</f>
        <v>O</v>
      </c>
      <c r="DR2" s="85" t="str">
        <f>Instructions!$D$10</f>
        <v>B</v>
      </c>
      <c r="DS2" s="86" t="str">
        <f>Instructions!$E$10</f>
        <v>I</v>
      </c>
      <c r="DT2" s="86" t="str">
        <f>Instructions!$F$10</f>
        <v>N</v>
      </c>
      <c r="DU2" s="86" t="str">
        <f>Instructions!$G$10</f>
        <v>G</v>
      </c>
      <c r="DV2" s="87" t="str">
        <f>Instructions!$H$10</f>
        <v>O</v>
      </c>
      <c r="DW2" s="88"/>
      <c r="DX2" s="85" t="str">
        <f>Instructions!$D$10</f>
        <v>B</v>
      </c>
      <c r="DY2" s="86" t="str">
        <f>Instructions!$E$10</f>
        <v>I</v>
      </c>
      <c r="DZ2" s="86" t="str">
        <f>Instructions!$F$10</f>
        <v>N</v>
      </c>
      <c r="EA2" s="86" t="str">
        <f>Instructions!$G$10</f>
        <v>G</v>
      </c>
      <c r="EB2" s="87" t="str">
        <f>Instructions!$H$10</f>
        <v>O</v>
      </c>
      <c r="EC2" s="85" t="str">
        <f>Instructions!$D$10</f>
        <v>B</v>
      </c>
      <c r="ED2" s="86" t="str">
        <f>Instructions!$E$10</f>
        <v>I</v>
      </c>
      <c r="EE2" s="86" t="str">
        <f>Instructions!$F$10</f>
        <v>N</v>
      </c>
      <c r="EF2" s="86" t="str">
        <f>Instructions!$G$10</f>
        <v>G</v>
      </c>
      <c r="EG2" s="87" t="str">
        <f>Instructions!$H$10</f>
        <v>O</v>
      </c>
      <c r="EH2" s="88"/>
      <c r="EI2" s="85" t="str">
        <f>Instructions!$D$10</f>
        <v>B</v>
      </c>
      <c r="EJ2" s="86" t="str">
        <f>Instructions!$E$10</f>
        <v>I</v>
      </c>
      <c r="EK2" s="86" t="str">
        <f>Instructions!$F$10</f>
        <v>N</v>
      </c>
      <c r="EL2" s="86" t="str">
        <f>Instructions!$G$10</f>
        <v>G</v>
      </c>
      <c r="EM2" s="87" t="str">
        <f>Instructions!$H$10</f>
        <v>O</v>
      </c>
      <c r="EN2" s="85" t="str">
        <f>Instructions!$D$10</f>
        <v>B</v>
      </c>
      <c r="EO2" s="86" t="str">
        <f>Instructions!$E$10</f>
        <v>I</v>
      </c>
      <c r="EP2" s="86" t="str">
        <f>Instructions!$F$10</f>
        <v>N</v>
      </c>
      <c r="EQ2" s="86" t="str">
        <f>Instructions!$G$10</f>
        <v>G</v>
      </c>
      <c r="ER2" s="87" t="str">
        <f>Instructions!$H$10</f>
        <v>O</v>
      </c>
      <c r="ES2" s="88"/>
      <c r="ET2" s="85" t="str">
        <f>Instructions!$D$10</f>
        <v>B</v>
      </c>
      <c r="EU2" s="86" t="str">
        <f>Instructions!$E$10</f>
        <v>I</v>
      </c>
      <c r="EV2" s="86" t="str">
        <f>Instructions!$F$10</f>
        <v>N</v>
      </c>
      <c r="EW2" s="86" t="str">
        <f>Instructions!$G$10</f>
        <v>G</v>
      </c>
      <c r="EX2" s="87" t="str">
        <f>Instructions!$H$10</f>
        <v>O</v>
      </c>
      <c r="EY2" s="85" t="str">
        <f>Instructions!$D$10</f>
        <v>B</v>
      </c>
      <c r="EZ2" s="86" t="str">
        <f>Instructions!$E$10</f>
        <v>I</v>
      </c>
      <c r="FA2" s="86" t="str">
        <f>Instructions!$F$10</f>
        <v>N</v>
      </c>
      <c r="FB2" s="86" t="str">
        <f>Instructions!$G$10</f>
        <v>G</v>
      </c>
      <c r="FC2" s="87" t="str">
        <f>Instructions!$H$10</f>
        <v>O</v>
      </c>
      <c r="FD2" s="88"/>
      <c r="FE2" s="85" t="str">
        <f>Instructions!$D$10</f>
        <v>B</v>
      </c>
      <c r="FF2" s="86" t="str">
        <f>Instructions!$E$10</f>
        <v>I</v>
      </c>
      <c r="FG2" s="86" t="str">
        <f>Instructions!$F$10</f>
        <v>N</v>
      </c>
      <c r="FH2" s="86" t="str">
        <f>Instructions!$G$10</f>
        <v>G</v>
      </c>
      <c r="FI2" s="87" t="str">
        <f>Instructions!$H$10</f>
        <v>O</v>
      </c>
      <c r="FJ2" s="85" t="str">
        <f>Instructions!$D$10</f>
        <v>B</v>
      </c>
      <c r="FK2" s="86" t="str">
        <f>Instructions!$E$10</f>
        <v>I</v>
      </c>
      <c r="FL2" s="86" t="str">
        <f>Instructions!$F$10</f>
        <v>N</v>
      </c>
      <c r="FM2" s="86" t="str">
        <f>Instructions!$G$10</f>
        <v>G</v>
      </c>
      <c r="FN2" s="87" t="str">
        <f>Instructions!$H$10</f>
        <v>O</v>
      </c>
      <c r="FO2" s="88"/>
      <c r="FP2" s="85" t="str">
        <f>Instructions!$D$10</f>
        <v>B</v>
      </c>
      <c r="FQ2" s="86" t="str">
        <f>Instructions!$E$10</f>
        <v>I</v>
      </c>
      <c r="FR2" s="86" t="str">
        <f>Instructions!$F$10</f>
        <v>N</v>
      </c>
      <c r="FS2" s="86" t="str">
        <f>Instructions!$G$10</f>
        <v>G</v>
      </c>
      <c r="FT2" s="87" t="str">
        <f>Instructions!$H$10</f>
        <v>O</v>
      </c>
      <c r="FU2" s="85" t="str">
        <f>Instructions!$D$10</f>
        <v>B</v>
      </c>
      <c r="FV2" s="86" t="str">
        <f>Instructions!$E$10</f>
        <v>I</v>
      </c>
      <c r="FW2" s="86" t="str">
        <f>Instructions!$F$10</f>
        <v>N</v>
      </c>
      <c r="FX2" s="86" t="str">
        <f>Instructions!$G$10</f>
        <v>G</v>
      </c>
      <c r="FY2" s="87" t="str">
        <f>Instructions!$H$10</f>
        <v>O</v>
      </c>
      <c r="FZ2" s="88"/>
      <c r="GA2" s="85" t="str">
        <f>Instructions!$D$10</f>
        <v>B</v>
      </c>
      <c r="GB2" s="86" t="str">
        <f>Instructions!$E$10</f>
        <v>I</v>
      </c>
      <c r="GC2" s="86" t="str">
        <f>Instructions!$F$10</f>
        <v>N</v>
      </c>
      <c r="GD2" s="86" t="str">
        <f>Instructions!$G$10</f>
        <v>G</v>
      </c>
      <c r="GE2" s="87" t="str">
        <f>Instructions!$H$10</f>
        <v>O</v>
      </c>
      <c r="GF2" s="85" t="str">
        <f>Instructions!$D$10</f>
        <v>B</v>
      </c>
      <c r="GG2" s="86" t="str">
        <f>Instructions!$E$10</f>
        <v>I</v>
      </c>
      <c r="GH2" s="86" t="str">
        <f>Instructions!$F$10</f>
        <v>N</v>
      </c>
      <c r="GI2" s="86" t="str">
        <f>Instructions!$G$10</f>
        <v>G</v>
      </c>
      <c r="GJ2" s="87" t="str">
        <f>Instructions!$H$10</f>
        <v>O</v>
      </c>
      <c r="GK2" s="88"/>
      <c r="GL2" s="85" t="str">
        <f>Instructions!$D$10</f>
        <v>B</v>
      </c>
      <c r="GM2" s="86" t="str">
        <f>Instructions!$E$10</f>
        <v>I</v>
      </c>
      <c r="GN2" s="86" t="str">
        <f>Instructions!$F$10</f>
        <v>N</v>
      </c>
      <c r="GO2" s="86" t="str">
        <f>Instructions!$G$10</f>
        <v>G</v>
      </c>
      <c r="GP2" s="87" t="str">
        <f>Instructions!$H$10</f>
        <v>O</v>
      </c>
      <c r="GQ2" s="85" t="str">
        <f>Instructions!$D$10</f>
        <v>B</v>
      </c>
      <c r="GR2" s="86" t="str">
        <f>Instructions!$E$10</f>
        <v>I</v>
      </c>
      <c r="GS2" s="86" t="str">
        <f>Instructions!$F$10</f>
        <v>N</v>
      </c>
      <c r="GT2" s="86" t="str">
        <f>Instructions!$G$10</f>
        <v>G</v>
      </c>
      <c r="GU2" s="87" t="str">
        <f>Instructions!$H$10</f>
        <v>O</v>
      </c>
      <c r="GV2" s="88"/>
      <c r="GW2" s="85" t="str">
        <f>Instructions!$D$10</f>
        <v>B</v>
      </c>
      <c r="GX2" s="86" t="str">
        <f>Instructions!$E$10</f>
        <v>I</v>
      </c>
      <c r="GY2" s="86" t="str">
        <f>Instructions!$F$10</f>
        <v>N</v>
      </c>
      <c r="GZ2" s="86" t="str">
        <f>Instructions!$G$10</f>
        <v>G</v>
      </c>
      <c r="HA2" s="87" t="str">
        <f>Instructions!$H$10</f>
        <v>O</v>
      </c>
      <c r="HB2" s="85" t="str">
        <f>Instructions!$D$10</f>
        <v>B</v>
      </c>
      <c r="HC2" s="86" t="str">
        <f>Instructions!$E$10</f>
        <v>I</v>
      </c>
      <c r="HD2" s="86" t="str">
        <f>Instructions!$F$10</f>
        <v>N</v>
      </c>
      <c r="HE2" s="86" t="str">
        <f>Instructions!$G$10</f>
        <v>G</v>
      </c>
      <c r="HF2" s="87" t="str">
        <f>Instructions!$H$10</f>
        <v>O</v>
      </c>
      <c r="HG2" s="88"/>
      <c r="HH2" s="85" t="str">
        <f>Instructions!$D$10</f>
        <v>B</v>
      </c>
      <c r="HI2" s="86" t="str">
        <f>Instructions!$E$10</f>
        <v>I</v>
      </c>
      <c r="HJ2" s="86" t="str">
        <f>Instructions!$F$10</f>
        <v>N</v>
      </c>
      <c r="HK2" s="86" t="str">
        <f>Instructions!$G$10</f>
        <v>G</v>
      </c>
      <c r="HL2" s="87" t="str">
        <f>Instructions!$H$10</f>
        <v>O</v>
      </c>
      <c r="HM2" s="85" t="str">
        <f>Instructions!$D$10</f>
        <v>B</v>
      </c>
      <c r="HN2" s="86" t="str">
        <f>Instructions!$E$10</f>
        <v>I</v>
      </c>
      <c r="HO2" s="86" t="str">
        <f>Instructions!$F$10</f>
        <v>N</v>
      </c>
      <c r="HP2" s="86" t="str">
        <f>Instructions!$G$10</f>
        <v>G</v>
      </c>
      <c r="HQ2" s="87" t="str">
        <f>Instructions!$H$10</f>
        <v>O</v>
      </c>
      <c r="HR2" s="88"/>
      <c r="HS2" s="85" t="str">
        <f>Instructions!$D$10</f>
        <v>B</v>
      </c>
      <c r="HT2" s="86" t="str">
        <f>Instructions!$E$10</f>
        <v>I</v>
      </c>
      <c r="HU2" s="86" t="str">
        <f>Instructions!$F$10</f>
        <v>N</v>
      </c>
      <c r="HV2" s="86" t="str">
        <f>Instructions!$G$10</f>
        <v>G</v>
      </c>
      <c r="HW2" s="87" t="str">
        <f>Instructions!$H$10</f>
        <v>O</v>
      </c>
      <c r="HX2" s="85" t="str">
        <f>Instructions!$D$10</f>
        <v>B</v>
      </c>
      <c r="HY2" s="86" t="str">
        <f>Instructions!$E$10</f>
        <v>I</v>
      </c>
      <c r="HZ2" s="86" t="str">
        <f>Instructions!$F$10</f>
        <v>N</v>
      </c>
      <c r="IA2" s="86" t="str">
        <f>Instructions!$G$10</f>
        <v>G</v>
      </c>
      <c r="IB2" s="87" t="str">
        <f>Instructions!$H$10</f>
        <v>O</v>
      </c>
      <c r="IC2" s="88"/>
      <c r="ID2" s="85" t="str">
        <f>Instructions!$D$10</f>
        <v>B</v>
      </c>
      <c r="IE2" s="86" t="str">
        <f>Instructions!$E$10</f>
        <v>I</v>
      </c>
      <c r="IF2" s="86" t="str">
        <f>Instructions!$F$10</f>
        <v>N</v>
      </c>
      <c r="IG2" s="86" t="str">
        <f>Instructions!$G$10</f>
        <v>G</v>
      </c>
      <c r="IH2" s="87" t="str">
        <f>Instructions!$H$10</f>
        <v>O</v>
      </c>
      <c r="II2" s="85" t="str">
        <f>Instructions!$D$10</f>
        <v>B</v>
      </c>
      <c r="IJ2" s="86" t="str">
        <f>Instructions!$E$10</f>
        <v>I</v>
      </c>
      <c r="IK2" s="86" t="str">
        <f>Instructions!$F$10</f>
        <v>N</v>
      </c>
      <c r="IL2" s="86" t="str">
        <f>Instructions!$G$10</f>
        <v>G</v>
      </c>
      <c r="IM2" s="87" t="str">
        <f>Instructions!$H$10</f>
        <v>O</v>
      </c>
      <c r="IN2" s="88"/>
      <c r="IO2" s="85" t="str">
        <f>Instructions!$D$10</f>
        <v>B</v>
      </c>
      <c r="IP2" s="86" t="str">
        <f>Instructions!$E$10</f>
        <v>I</v>
      </c>
      <c r="IQ2" s="86" t="str">
        <f>Instructions!$F$10</f>
        <v>N</v>
      </c>
      <c r="IR2" s="86" t="str">
        <f>Instructions!$G$10</f>
        <v>G</v>
      </c>
      <c r="IS2" s="87" t="str">
        <f>Instructions!$H$10</f>
        <v>O</v>
      </c>
      <c r="IT2" s="85" t="str">
        <f>Instructions!$D$10</f>
        <v>B</v>
      </c>
      <c r="IU2" s="86" t="str">
        <f>Instructions!$E$10</f>
        <v>I</v>
      </c>
      <c r="IV2" s="86" t="str">
        <f>Instructions!$F$10</f>
        <v>N</v>
      </c>
      <c r="IW2" s="86" t="str">
        <f>Instructions!$G$10</f>
        <v>G</v>
      </c>
      <c r="IX2" s="87" t="str">
        <f>Instructions!$H$10</f>
        <v>O</v>
      </c>
      <c r="IY2" s="88"/>
      <c r="IZ2" s="85" t="str">
        <f>Instructions!$D$10</f>
        <v>B</v>
      </c>
      <c r="JA2" s="86" t="str">
        <f>Instructions!$E$10</f>
        <v>I</v>
      </c>
      <c r="JB2" s="86" t="str">
        <f>Instructions!$F$10</f>
        <v>N</v>
      </c>
      <c r="JC2" s="86" t="str">
        <f>Instructions!$G$10</f>
        <v>G</v>
      </c>
      <c r="JD2" s="87" t="str">
        <f>Instructions!$H$10</f>
        <v>O</v>
      </c>
      <c r="JE2" s="85" t="str">
        <f>Instructions!$D$10</f>
        <v>B</v>
      </c>
      <c r="JF2" s="86" t="str">
        <f>Instructions!$E$10</f>
        <v>I</v>
      </c>
      <c r="JG2" s="86" t="str">
        <f>Instructions!$F$10</f>
        <v>N</v>
      </c>
      <c r="JH2" s="86" t="str">
        <f>Instructions!$G$10</f>
        <v>G</v>
      </c>
      <c r="JI2" s="87" t="str">
        <f>Instructions!$H$10</f>
        <v>O</v>
      </c>
      <c r="JJ2" s="88"/>
      <c r="JK2" s="85" t="str">
        <f>Instructions!$D$10</f>
        <v>B</v>
      </c>
      <c r="JL2" s="86" t="str">
        <f>Instructions!$E$10</f>
        <v>I</v>
      </c>
      <c r="JM2" s="86" t="str">
        <f>Instructions!$F$10</f>
        <v>N</v>
      </c>
      <c r="JN2" s="86" t="str">
        <f>Instructions!$G$10</f>
        <v>G</v>
      </c>
      <c r="JO2" s="87" t="str">
        <f>Instructions!$H$10</f>
        <v>O</v>
      </c>
    </row>
    <row r="3" spans="1:275" s="144" customFormat="1" ht="59.1" customHeight="1" x14ac:dyDescent="0.3">
      <c r="A3" s="137" t="str">
        <f ca="1">GenerateurBingo.com!L2</f>
        <v>Mot 9</v>
      </c>
      <c r="B3" s="138" t="str">
        <f ca="1">GenerateurBingo.com!M2</f>
        <v>Mot 12</v>
      </c>
      <c r="C3" s="138" t="str">
        <f ca="1">GenerateurBingo.com!N2</f>
        <v>Mot 29</v>
      </c>
      <c r="D3" s="138" t="str">
        <f ca="1">GenerateurBingo.com!O2</f>
        <v>Mot 31</v>
      </c>
      <c r="E3" s="139" t="str">
        <f ca="1">GenerateurBingo.com!P2</f>
        <v>Mot 50</v>
      </c>
      <c r="F3" s="140"/>
      <c r="G3" s="141" t="str">
        <f ca="1">GenerateurBingo.com!R2</f>
        <v>Mot 2</v>
      </c>
      <c r="H3" s="142" t="str">
        <f ca="1">GenerateurBingo.com!S2</f>
        <v>Mot 16</v>
      </c>
      <c r="I3" s="142" t="str">
        <f ca="1">GenerateurBingo.com!T2</f>
        <v>Mot 27</v>
      </c>
      <c r="J3" s="142" t="str">
        <f ca="1">GenerateurBingo.com!U2</f>
        <v>Mot 35</v>
      </c>
      <c r="K3" s="143" t="str">
        <f ca="1">GenerateurBingo.com!V2</f>
        <v>Mot 47</v>
      </c>
      <c r="L3" s="137" t="str">
        <f ca="1">GenerateurBingo.com!AH2</f>
        <v>Mot 8</v>
      </c>
      <c r="M3" s="138" t="str">
        <f ca="1">GenerateurBingo.com!AI2</f>
        <v>Mot 20</v>
      </c>
      <c r="N3" s="138" t="str">
        <f ca="1">GenerateurBingo.com!AJ2</f>
        <v>Mot 22</v>
      </c>
      <c r="O3" s="138" t="str">
        <f ca="1">GenerateurBingo.com!AK2</f>
        <v>Mot 36</v>
      </c>
      <c r="P3" s="139" t="str">
        <f ca="1">GenerateurBingo.com!AL2</f>
        <v>Mot 44</v>
      </c>
      <c r="Q3" s="140"/>
      <c r="R3" s="137" t="str">
        <f ca="1">GenerateurBingo.com!AN2</f>
        <v>Mot 10</v>
      </c>
      <c r="S3" s="138" t="str">
        <f ca="1">GenerateurBingo.com!AO2</f>
        <v>Mot 11</v>
      </c>
      <c r="T3" s="138" t="str">
        <f ca="1">GenerateurBingo.com!AP2</f>
        <v>Mot 27</v>
      </c>
      <c r="U3" s="138" t="str">
        <f ca="1">GenerateurBingo.com!AQ2</f>
        <v>Mot 34</v>
      </c>
      <c r="V3" s="139" t="str">
        <f ca="1">GenerateurBingo.com!AR2</f>
        <v>Mot 47</v>
      </c>
      <c r="W3" s="141" t="str">
        <f ca="1">GenerateurBingo.com!BD2</f>
        <v>Mot 8</v>
      </c>
      <c r="X3" s="142" t="str">
        <f ca="1">GenerateurBingo.com!BE2</f>
        <v>Mot 16</v>
      </c>
      <c r="Y3" s="142" t="str">
        <f ca="1">GenerateurBingo.com!BF2</f>
        <v>Mot 26</v>
      </c>
      <c r="Z3" s="142" t="str">
        <f ca="1">GenerateurBingo.com!BG2</f>
        <v>Mot 35</v>
      </c>
      <c r="AA3" s="143" t="str">
        <f ca="1">GenerateurBingo.com!BH2</f>
        <v>Mot 46</v>
      </c>
      <c r="AB3" s="140"/>
      <c r="AC3" s="137" t="str">
        <f ca="1">GenerateurBingo.com!BJ2</f>
        <v>Mot 10</v>
      </c>
      <c r="AD3" s="138" t="str">
        <f ca="1">GenerateurBingo.com!BK2</f>
        <v>Mot 13</v>
      </c>
      <c r="AE3" s="138" t="str">
        <f ca="1">GenerateurBingo.com!BL2</f>
        <v>Mot 27</v>
      </c>
      <c r="AF3" s="138" t="str">
        <f ca="1">GenerateurBingo.com!BM2</f>
        <v>Mot 31</v>
      </c>
      <c r="AG3" s="139" t="str">
        <f ca="1">GenerateurBingo.com!BN2</f>
        <v>Mot 47</v>
      </c>
      <c r="AH3" s="137" t="str">
        <f ca="1">GenerateurBingo.com!BZ2</f>
        <v>Mot 7</v>
      </c>
      <c r="AI3" s="138" t="str">
        <f ca="1">GenerateurBingo.com!CA2</f>
        <v>Mot 14</v>
      </c>
      <c r="AJ3" s="138" t="str">
        <f ca="1">GenerateurBingo.com!CB2</f>
        <v>Mot 26</v>
      </c>
      <c r="AK3" s="138" t="str">
        <f ca="1">GenerateurBingo.com!CC2</f>
        <v>Mot 35</v>
      </c>
      <c r="AL3" s="139" t="str">
        <f ca="1">GenerateurBingo.com!CD2</f>
        <v>Mot 46</v>
      </c>
      <c r="AM3" s="140"/>
      <c r="AN3" s="137" t="str">
        <f ca="1">GenerateurBingo.com!CF2</f>
        <v>Mot 5</v>
      </c>
      <c r="AO3" s="138" t="str">
        <f ca="1">GenerateurBingo.com!CG2</f>
        <v>Mot 20</v>
      </c>
      <c r="AP3" s="138" t="str">
        <f ca="1">GenerateurBingo.com!CH2</f>
        <v>Mot 27</v>
      </c>
      <c r="AQ3" s="138" t="str">
        <f ca="1">GenerateurBingo.com!CI2</f>
        <v>Mot 33</v>
      </c>
      <c r="AR3" s="139" t="str">
        <f ca="1">GenerateurBingo.com!CJ2</f>
        <v>Mot 44</v>
      </c>
      <c r="AS3" s="137" t="str">
        <f ca="1">GenerateurBingo.com!CV2</f>
        <v>Mot 10</v>
      </c>
      <c r="AT3" s="138" t="str">
        <f ca="1">GenerateurBingo.com!CW2</f>
        <v>Mot 19</v>
      </c>
      <c r="AU3" s="138" t="str">
        <f ca="1">GenerateurBingo.com!CX2</f>
        <v>Mot 28</v>
      </c>
      <c r="AV3" s="138" t="str">
        <f ca="1">GenerateurBingo.com!CY2</f>
        <v>Mot 37</v>
      </c>
      <c r="AW3" s="139" t="str">
        <f ca="1">GenerateurBingo.com!CZ2</f>
        <v>Mot 44</v>
      </c>
      <c r="AX3" s="140"/>
      <c r="AY3" s="137" t="str">
        <f ca="1">GenerateurBingo.com!DB2</f>
        <v>Mot 5</v>
      </c>
      <c r="AZ3" s="138" t="str">
        <f ca="1">GenerateurBingo.com!DC2</f>
        <v>Mot 14</v>
      </c>
      <c r="BA3" s="138" t="str">
        <f ca="1">GenerateurBingo.com!DD2</f>
        <v>Mot 26</v>
      </c>
      <c r="BB3" s="138" t="str">
        <f ca="1">GenerateurBingo.com!DE2</f>
        <v>Mot 31</v>
      </c>
      <c r="BC3" s="139" t="str">
        <f ca="1">GenerateurBingo.com!DF2</f>
        <v>Mot 50</v>
      </c>
      <c r="BD3" s="137" t="str">
        <f ca="1">GenerateurBingo.com!DR2</f>
        <v>Mot 10</v>
      </c>
      <c r="BE3" s="138" t="str">
        <f ca="1">GenerateurBingo.com!DS2</f>
        <v>Mot 18</v>
      </c>
      <c r="BF3" s="138" t="str">
        <f ca="1">GenerateurBingo.com!DT2</f>
        <v>Mot 26</v>
      </c>
      <c r="BG3" s="138" t="str">
        <f ca="1">GenerateurBingo.com!DU2</f>
        <v>Mot 31</v>
      </c>
      <c r="BH3" s="139" t="str">
        <f ca="1">GenerateurBingo.com!DV2</f>
        <v>Mot 44</v>
      </c>
      <c r="BI3" s="140"/>
      <c r="BJ3" s="137" t="str">
        <f ca="1">GenerateurBingo.com!DX2</f>
        <v>Mot 3</v>
      </c>
      <c r="BK3" s="138" t="str">
        <f ca="1">GenerateurBingo.com!DY2</f>
        <v>Mot 11</v>
      </c>
      <c r="BL3" s="138" t="str">
        <f ca="1">GenerateurBingo.com!DZ2</f>
        <v>Mot 24</v>
      </c>
      <c r="BM3" s="138" t="str">
        <f ca="1">GenerateurBingo.com!EA2</f>
        <v>Mot 31</v>
      </c>
      <c r="BN3" s="139" t="str">
        <f ca="1">GenerateurBingo.com!EB2</f>
        <v>Mot 42</v>
      </c>
      <c r="BO3" s="137" t="str">
        <f ca="1">GenerateurBingo.com!EN2</f>
        <v>Mot 7</v>
      </c>
      <c r="BP3" s="138" t="str">
        <f ca="1">GenerateurBingo.com!EO2</f>
        <v>Mot 11</v>
      </c>
      <c r="BQ3" s="138" t="str">
        <f ca="1">GenerateurBingo.com!EP2</f>
        <v>Mot 25</v>
      </c>
      <c r="BR3" s="138" t="str">
        <f ca="1">GenerateurBingo.com!EQ2</f>
        <v>Mot 39</v>
      </c>
      <c r="BS3" s="139" t="str">
        <f ca="1">GenerateurBingo.com!ER2</f>
        <v>Mot 48</v>
      </c>
      <c r="BT3" s="140"/>
      <c r="BU3" s="137" t="str">
        <f ca="1">GenerateurBingo.com!ET2</f>
        <v>Mot 3</v>
      </c>
      <c r="BV3" s="138" t="str">
        <f ca="1">GenerateurBingo.com!EU2</f>
        <v>Mot 19</v>
      </c>
      <c r="BW3" s="138" t="str">
        <f ca="1">GenerateurBingo.com!EV2</f>
        <v>Mot 29</v>
      </c>
      <c r="BX3" s="138" t="str">
        <f ca="1">GenerateurBingo.com!EW2</f>
        <v>Mot 37</v>
      </c>
      <c r="BY3" s="139" t="str">
        <f ca="1">GenerateurBingo.com!EX2</f>
        <v>Mot 41</v>
      </c>
      <c r="BZ3" s="137" t="str">
        <f ca="1">GenerateurBingo.com!FJ2</f>
        <v>Mot 6</v>
      </c>
      <c r="CA3" s="138" t="str">
        <f ca="1">GenerateurBingo.com!FK2</f>
        <v>Mot 20</v>
      </c>
      <c r="CB3" s="138" t="str">
        <f ca="1">GenerateurBingo.com!FL2</f>
        <v>Mot 29</v>
      </c>
      <c r="CC3" s="138" t="str">
        <f ca="1">GenerateurBingo.com!FM2</f>
        <v>Mot 37</v>
      </c>
      <c r="CD3" s="139" t="str">
        <f ca="1">GenerateurBingo.com!FN2</f>
        <v>Mot 41</v>
      </c>
      <c r="CE3" s="140"/>
      <c r="CF3" s="137" t="str">
        <f ca="1">GenerateurBingo.com!FP2</f>
        <v>Mot 2</v>
      </c>
      <c r="CG3" s="138" t="str">
        <f ca="1">GenerateurBingo.com!FQ2</f>
        <v>Mot 14</v>
      </c>
      <c r="CH3" s="138" t="str">
        <f ca="1">GenerateurBingo.com!FR2</f>
        <v>Mot 21</v>
      </c>
      <c r="CI3" s="138" t="str">
        <f ca="1">GenerateurBingo.com!FS2</f>
        <v>Mot 33</v>
      </c>
      <c r="CJ3" s="139" t="str">
        <f ca="1">GenerateurBingo.com!FT2</f>
        <v>Mot 45</v>
      </c>
      <c r="CK3" s="137" t="str">
        <f ca="1">GenerateurBingo.com!GF2</f>
        <v>Mot 8</v>
      </c>
      <c r="CL3" s="138" t="str">
        <f ca="1">GenerateurBingo.com!GG2</f>
        <v>Mot 18</v>
      </c>
      <c r="CM3" s="138" t="str">
        <f ca="1">GenerateurBingo.com!GH2</f>
        <v>Mot 22</v>
      </c>
      <c r="CN3" s="138" t="str">
        <f ca="1">GenerateurBingo.com!GI2</f>
        <v>Mot 33</v>
      </c>
      <c r="CO3" s="139" t="str">
        <f ca="1">GenerateurBingo.com!GJ2</f>
        <v>Mot 42</v>
      </c>
      <c r="CP3" s="140"/>
      <c r="CQ3" s="137" t="str">
        <f ca="1">GenerateurBingo.com!GL2</f>
        <v>Mot 3</v>
      </c>
      <c r="CR3" s="138" t="str">
        <f ca="1">GenerateurBingo.com!GM2</f>
        <v>Mot 18</v>
      </c>
      <c r="CS3" s="138" t="str">
        <f ca="1">GenerateurBingo.com!GN2</f>
        <v>Mot 23</v>
      </c>
      <c r="CT3" s="138" t="str">
        <f ca="1">GenerateurBingo.com!GO2</f>
        <v>Mot 33</v>
      </c>
      <c r="CU3" s="139" t="str">
        <f ca="1">GenerateurBingo.com!GP2</f>
        <v>Mot 41</v>
      </c>
      <c r="CV3" s="137" t="str">
        <f ca="1">GenerateurBingo.com!HB2</f>
        <v>Mot 6</v>
      </c>
      <c r="CW3" s="138" t="str">
        <f ca="1">GenerateurBingo.com!HC2</f>
        <v>Mot 15</v>
      </c>
      <c r="CX3" s="138" t="str">
        <f ca="1">GenerateurBingo.com!HD2</f>
        <v>Mot 30</v>
      </c>
      <c r="CY3" s="138" t="str">
        <f ca="1">GenerateurBingo.com!HE2</f>
        <v>Mot 40</v>
      </c>
      <c r="CZ3" s="139" t="str">
        <f ca="1">GenerateurBingo.com!HF2</f>
        <v>Mot 47</v>
      </c>
      <c r="DA3" s="140"/>
      <c r="DB3" s="137" t="str">
        <f ca="1">GenerateurBingo.com!HH2</f>
        <v>Mot 8</v>
      </c>
      <c r="DC3" s="138" t="str">
        <f ca="1">GenerateurBingo.com!HI2</f>
        <v>Mot 19</v>
      </c>
      <c r="DD3" s="138" t="str">
        <f ca="1">GenerateurBingo.com!HJ2</f>
        <v>Mot 22</v>
      </c>
      <c r="DE3" s="138" t="str">
        <f ca="1">GenerateurBingo.com!HK2</f>
        <v>Mot 32</v>
      </c>
      <c r="DF3" s="139" t="str">
        <f ca="1">GenerateurBingo.com!HL2</f>
        <v>Mot 49</v>
      </c>
      <c r="DG3" s="137" t="str">
        <f ca="1">GenerateurBingo.com!HX2</f>
        <v>Mot 3</v>
      </c>
      <c r="DH3" s="138" t="str">
        <f ca="1">GenerateurBingo.com!HY2</f>
        <v>Mot 17</v>
      </c>
      <c r="DI3" s="138" t="str">
        <f ca="1">GenerateurBingo.com!HZ2</f>
        <v>Mot 22</v>
      </c>
      <c r="DJ3" s="138" t="str">
        <f ca="1">GenerateurBingo.com!IA2</f>
        <v>Mot 40</v>
      </c>
      <c r="DK3" s="139" t="str">
        <f ca="1">GenerateurBingo.com!IB2</f>
        <v>Mot 50</v>
      </c>
      <c r="DL3" s="140"/>
      <c r="DM3" s="137" t="str">
        <f ca="1">GenerateurBingo.com!ID2</f>
        <v>Mot 2</v>
      </c>
      <c r="DN3" s="138" t="str">
        <f ca="1">GenerateurBingo.com!IE2</f>
        <v>Mot 18</v>
      </c>
      <c r="DO3" s="138" t="str">
        <f ca="1">GenerateurBingo.com!IF2</f>
        <v>Mot 25</v>
      </c>
      <c r="DP3" s="138" t="str">
        <f ca="1">GenerateurBingo.com!IG2</f>
        <v>Mot 37</v>
      </c>
      <c r="DQ3" s="139" t="str">
        <f ca="1">GenerateurBingo.com!IH2</f>
        <v>Mot 43</v>
      </c>
      <c r="DR3" s="137" t="str">
        <f ca="1">GenerateurBingo.com!IT2</f>
        <v>Mot 6</v>
      </c>
      <c r="DS3" s="138" t="str">
        <f ca="1">GenerateurBingo.com!IU2</f>
        <v>Mot 16</v>
      </c>
      <c r="DT3" s="138" t="str">
        <f ca="1">GenerateurBingo.com!IV2</f>
        <v>Mot 28</v>
      </c>
      <c r="DU3" s="138" t="str">
        <f ca="1">GenerateurBingo.com!IW2</f>
        <v>Mot 39</v>
      </c>
      <c r="DV3" s="139" t="str">
        <f ca="1">GenerateurBingo.com!IX2</f>
        <v>Mot 49</v>
      </c>
      <c r="DW3" s="140"/>
      <c r="DX3" s="137" t="str">
        <f ca="1">GenerateurBingo.com!IZ2</f>
        <v>Mot 1</v>
      </c>
      <c r="DY3" s="138" t="str">
        <f ca="1">GenerateurBingo.com!JA2</f>
        <v>Mot 15</v>
      </c>
      <c r="DZ3" s="138" t="str">
        <f ca="1">GenerateurBingo.com!JB2</f>
        <v>Mot 28</v>
      </c>
      <c r="EA3" s="138" t="str">
        <f ca="1">GenerateurBingo.com!JC2</f>
        <v>Mot 34</v>
      </c>
      <c r="EB3" s="139" t="str">
        <f ca="1">GenerateurBingo.com!JD2</f>
        <v>Mot 44</v>
      </c>
      <c r="EC3" s="137" t="str">
        <f ca="1">GenerateurBingo.com!JP2</f>
        <v>Mot 1</v>
      </c>
      <c r="ED3" s="138" t="str">
        <f ca="1">GenerateurBingo.com!JQ2</f>
        <v>Mot 17</v>
      </c>
      <c r="EE3" s="138" t="str">
        <f ca="1">GenerateurBingo.com!JR2</f>
        <v>Mot 30</v>
      </c>
      <c r="EF3" s="138" t="str">
        <f ca="1">GenerateurBingo.com!JS2</f>
        <v>Mot 33</v>
      </c>
      <c r="EG3" s="139" t="str">
        <f ca="1">GenerateurBingo.com!JT2</f>
        <v>Mot 42</v>
      </c>
      <c r="EH3" s="140"/>
      <c r="EI3" s="137" t="str">
        <f ca="1">GenerateurBingo.com!JV2</f>
        <v>Mot 1</v>
      </c>
      <c r="EJ3" s="138" t="str">
        <f ca="1">GenerateurBingo.com!JW2</f>
        <v>Mot 14</v>
      </c>
      <c r="EK3" s="138" t="str">
        <f ca="1">GenerateurBingo.com!JX2</f>
        <v>Mot 22</v>
      </c>
      <c r="EL3" s="138" t="str">
        <f ca="1">GenerateurBingo.com!JY2</f>
        <v>Mot 31</v>
      </c>
      <c r="EM3" s="139" t="str">
        <f ca="1">GenerateurBingo.com!JZ2</f>
        <v>Mot 44</v>
      </c>
      <c r="EN3" s="137" t="str">
        <f ca="1">GenerateurBingo.com!KL2</f>
        <v>Mot 9</v>
      </c>
      <c r="EO3" s="138" t="str">
        <f ca="1">GenerateurBingo.com!KM2</f>
        <v>Mot 12</v>
      </c>
      <c r="EP3" s="138" t="str">
        <f ca="1">GenerateurBingo.com!KN2</f>
        <v>Mot 28</v>
      </c>
      <c r="EQ3" s="138" t="str">
        <f ca="1">GenerateurBingo.com!KO2</f>
        <v>Mot 32</v>
      </c>
      <c r="ER3" s="139" t="str">
        <f ca="1">GenerateurBingo.com!KP2</f>
        <v>Mot 47</v>
      </c>
      <c r="ES3" s="140"/>
      <c r="ET3" s="137" t="str">
        <f ca="1">GenerateurBingo.com!KR2</f>
        <v>Mot 8</v>
      </c>
      <c r="EU3" s="138" t="str">
        <f ca="1">GenerateurBingo.com!KS2</f>
        <v>Mot 18</v>
      </c>
      <c r="EV3" s="138" t="str">
        <f ca="1">GenerateurBingo.com!KT2</f>
        <v>Mot 26</v>
      </c>
      <c r="EW3" s="138" t="str">
        <f ca="1">GenerateurBingo.com!KU2</f>
        <v>Mot 38</v>
      </c>
      <c r="EX3" s="139" t="str">
        <f ca="1">GenerateurBingo.com!KV2</f>
        <v>Mot 42</v>
      </c>
      <c r="EY3" s="137" t="str">
        <f ca="1">GenerateurBingo.com!LH2</f>
        <v>Mot 2</v>
      </c>
      <c r="EZ3" s="138" t="str">
        <f ca="1">GenerateurBingo.com!LI2</f>
        <v>Mot 12</v>
      </c>
      <c r="FA3" s="138" t="str">
        <f ca="1">GenerateurBingo.com!LJ2</f>
        <v>Mot 21</v>
      </c>
      <c r="FB3" s="138" t="str">
        <f ca="1">GenerateurBingo.com!LK2</f>
        <v>Mot 32</v>
      </c>
      <c r="FC3" s="139" t="str">
        <f ca="1">GenerateurBingo.com!LL2</f>
        <v>Mot 45</v>
      </c>
      <c r="FD3" s="140"/>
      <c r="FE3" s="137" t="str">
        <f ca="1">GenerateurBingo.com!LN2</f>
        <v>Mot 5</v>
      </c>
      <c r="FF3" s="138" t="str">
        <f ca="1">GenerateurBingo.com!LO2</f>
        <v>Mot 17</v>
      </c>
      <c r="FG3" s="138" t="str">
        <f ca="1">GenerateurBingo.com!LP2</f>
        <v>Mot 25</v>
      </c>
      <c r="FH3" s="138" t="str">
        <f ca="1">GenerateurBingo.com!LQ2</f>
        <v>Mot 38</v>
      </c>
      <c r="FI3" s="139" t="str">
        <f ca="1">GenerateurBingo.com!LR2</f>
        <v>Mot 50</v>
      </c>
      <c r="FJ3" s="137" t="str">
        <f ca="1">GenerateurBingo.com!MD2</f>
        <v>Mot 6</v>
      </c>
      <c r="FK3" s="138" t="str">
        <f ca="1">GenerateurBingo.com!ME2</f>
        <v>Mot 16</v>
      </c>
      <c r="FL3" s="138" t="str">
        <f ca="1">GenerateurBingo.com!MF2</f>
        <v>Mot 22</v>
      </c>
      <c r="FM3" s="138" t="str">
        <f ca="1">GenerateurBingo.com!MG2</f>
        <v>Mot 39</v>
      </c>
      <c r="FN3" s="139" t="str">
        <f ca="1">GenerateurBingo.com!MH2</f>
        <v>Mot 43</v>
      </c>
      <c r="FO3" s="140"/>
      <c r="FP3" s="137" t="str">
        <f ca="1">GenerateurBingo.com!MJ2</f>
        <v>Mot 1</v>
      </c>
      <c r="FQ3" s="138" t="str">
        <f ca="1">GenerateurBingo.com!MK2</f>
        <v>Mot 13</v>
      </c>
      <c r="FR3" s="138" t="str">
        <f ca="1">GenerateurBingo.com!ML2</f>
        <v>Mot 29</v>
      </c>
      <c r="FS3" s="138" t="str">
        <f ca="1">GenerateurBingo.com!MM2</f>
        <v>Mot 34</v>
      </c>
      <c r="FT3" s="139" t="str">
        <f ca="1">GenerateurBingo.com!MN2</f>
        <v>Mot 44</v>
      </c>
      <c r="FU3" s="137" t="str">
        <f ca="1">GenerateurBingo.com!MZ2</f>
        <v>Mot 3</v>
      </c>
      <c r="FV3" s="138" t="str">
        <f ca="1">GenerateurBingo.com!NA2</f>
        <v>Mot 17</v>
      </c>
      <c r="FW3" s="138" t="str">
        <f ca="1">GenerateurBingo.com!NB2</f>
        <v>Mot 23</v>
      </c>
      <c r="FX3" s="138" t="str">
        <f ca="1">GenerateurBingo.com!NC2</f>
        <v>Mot 35</v>
      </c>
      <c r="FY3" s="139" t="str">
        <f ca="1">GenerateurBingo.com!ND2</f>
        <v>Mot 46</v>
      </c>
      <c r="FZ3" s="140"/>
      <c r="GA3" s="137" t="str">
        <f ca="1">GenerateurBingo.com!NF2</f>
        <v>Mot 6</v>
      </c>
      <c r="GB3" s="138" t="str">
        <f ca="1">GenerateurBingo.com!NG2</f>
        <v>Mot 18</v>
      </c>
      <c r="GC3" s="138" t="str">
        <f ca="1">GenerateurBingo.com!NH2</f>
        <v>Mot 26</v>
      </c>
      <c r="GD3" s="138" t="str">
        <f ca="1">GenerateurBingo.com!NI2</f>
        <v>Mot 40</v>
      </c>
      <c r="GE3" s="139" t="str">
        <f ca="1">GenerateurBingo.com!NJ2</f>
        <v>Mot 45</v>
      </c>
      <c r="GF3" s="137" t="str">
        <f ca="1">GenerateurBingo.com!NV2</f>
        <v>Mot 3</v>
      </c>
      <c r="GG3" s="138" t="str">
        <f ca="1">GenerateurBingo.com!NW2</f>
        <v>Mot 19</v>
      </c>
      <c r="GH3" s="138" t="str">
        <f ca="1">GenerateurBingo.com!NX2</f>
        <v>Mot 22</v>
      </c>
      <c r="GI3" s="138" t="str">
        <f ca="1">GenerateurBingo.com!NY2</f>
        <v>Mot 38</v>
      </c>
      <c r="GJ3" s="139" t="str">
        <f ca="1">GenerateurBingo.com!NZ2</f>
        <v>Mot 43</v>
      </c>
      <c r="GK3" s="140"/>
      <c r="GL3" s="137" t="str">
        <f ca="1">GenerateurBingo.com!OB2</f>
        <v>Mot 5</v>
      </c>
      <c r="GM3" s="138" t="str">
        <f ca="1">GenerateurBingo.com!OC2</f>
        <v>Mot 16</v>
      </c>
      <c r="GN3" s="138" t="str">
        <f ca="1">GenerateurBingo.com!OD2</f>
        <v>Mot 26</v>
      </c>
      <c r="GO3" s="138" t="str">
        <f ca="1">GenerateurBingo.com!OE2</f>
        <v>Mot 40</v>
      </c>
      <c r="GP3" s="139" t="str">
        <f ca="1">GenerateurBingo.com!OF2</f>
        <v>Mot 46</v>
      </c>
      <c r="GQ3" s="137" t="str">
        <f ca="1">GenerateurBingo.com!OR2</f>
        <v>Mot 4</v>
      </c>
      <c r="GR3" s="138" t="str">
        <f ca="1">GenerateurBingo.com!OS2</f>
        <v>Mot 16</v>
      </c>
      <c r="GS3" s="138" t="str">
        <f ca="1">GenerateurBingo.com!OT2</f>
        <v>Mot 25</v>
      </c>
      <c r="GT3" s="138" t="str">
        <f ca="1">GenerateurBingo.com!OU2</f>
        <v>Mot 31</v>
      </c>
      <c r="GU3" s="139" t="str">
        <f ca="1">GenerateurBingo.com!OV2</f>
        <v>Mot 47</v>
      </c>
      <c r="GV3" s="140"/>
      <c r="GW3" s="137" t="str">
        <f ca="1">GenerateurBingo.com!OX2</f>
        <v>Mot 9</v>
      </c>
      <c r="GX3" s="138" t="str">
        <f ca="1">GenerateurBingo.com!OY2</f>
        <v>Mot 14</v>
      </c>
      <c r="GY3" s="138" t="str">
        <f ca="1">GenerateurBingo.com!OZ2</f>
        <v>Mot 26</v>
      </c>
      <c r="GZ3" s="138" t="str">
        <f ca="1">GenerateurBingo.com!PA2</f>
        <v>Mot 34</v>
      </c>
      <c r="HA3" s="139" t="str">
        <f ca="1">GenerateurBingo.com!PB2</f>
        <v>Mot 49</v>
      </c>
      <c r="HB3" s="137" t="str">
        <f ca="1">GenerateurBingo.com!PN2</f>
        <v>Mot 6</v>
      </c>
      <c r="HC3" s="138" t="str">
        <f ca="1">GenerateurBingo.com!PO2</f>
        <v>Mot 15</v>
      </c>
      <c r="HD3" s="138" t="str">
        <f ca="1">GenerateurBingo.com!PP2</f>
        <v>Mot 27</v>
      </c>
      <c r="HE3" s="138" t="str">
        <f ca="1">GenerateurBingo.com!PQ2</f>
        <v>Mot 37</v>
      </c>
      <c r="HF3" s="139" t="str">
        <f ca="1">GenerateurBingo.com!PR2</f>
        <v>Mot 44</v>
      </c>
      <c r="HG3" s="140"/>
      <c r="HH3" s="137" t="str">
        <f ca="1">GenerateurBingo.com!PT2</f>
        <v>Mot 6</v>
      </c>
      <c r="HI3" s="138" t="str">
        <f ca="1">GenerateurBingo.com!PU2</f>
        <v>Mot 20</v>
      </c>
      <c r="HJ3" s="138" t="str">
        <f ca="1">GenerateurBingo.com!PV2</f>
        <v>Mot 23</v>
      </c>
      <c r="HK3" s="138" t="str">
        <f ca="1">GenerateurBingo.com!PW2</f>
        <v>Mot 33</v>
      </c>
      <c r="HL3" s="139" t="str">
        <f ca="1">GenerateurBingo.com!PX2</f>
        <v>Mot 46</v>
      </c>
      <c r="HM3" s="137" t="str">
        <f ca="1">GenerateurBingo.com!QJ2</f>
        <v>Mot 6</v>
      </c>
      <c r="HN3" s="138" t="str">
        <f ca="1">GenerateurBingo.com!QK2</f>
        <v>Mot 12</v>
      </c>
      <c r="HO3" s="138" t="str">
        <f ca="1">GenerateurBingo.com!QL2</f>
        <v>Mot 22</v>
      </c>
      <c r="HP3" s="138" t="str">
        <f ca="1">GenerateurBingo.com!QM2</f>
        <v>Mot 39</v>
      </c>
      <c r="HQ3" s="139" t="str">
        <f ca="1">GenerateurBingo.com!QN2</f>
        <v>Mot 44</v>
      </c>
      <c r="HR3" s="140"/>
      <c r="HS3" s="137" t="str">
        <f ca="1">GenerateurBingo.com!QP2</f>
        <v>Mot 6</v>
      </c>
      <c r="HT3" s="138" t="str">
        <f ca="1">GenerateurBingo.com!QQ2</f>
        <v>Mot 13</v>
      </c>
      <c r="HU3" s="138" t="str">
        <f ca="1">GenerateurBingo.com!QR2</f>
        <v>Mot 29</v>
      </c>
      <c r="HV3" s="138" t="str">
        <f ca="1">GenerateurBingo.com!QS2</f>
        <v>Mot 32</v>
      </c>
      <c r="HW3" s="139" t="str">
        <f ca="1">GenerateurBingo.com!QT2</f>
        <v>Mot 45</v>
      </c>
      <c r="HX3" s="137" t="str">
        <f ca="1">GenerateurBingo.com!RF2</f>
        <v>Mot 8</v>
      </c>
      <c r="HY3" s="138" t="str">
        <f ca="1">GenerateurBingo.com!RG2</f>
        <v>Mot 19</v>
      </c>
      <c r="HZ3" s="138" t="str">
        <f ca="1">GenerateurBingo.com!RH2</f>
        <v>Mot 25</v>
      </c>
      <c r="IA3" s="138" t="str">
        <f ca="1">GenerateurBingo.com!RI2</f>
        <v>Mot 33</v>
      </c>
      <c r="IB3" s="139" t="str">
        <f ca="1">GenerateurBingo.com!RJ2</f>
        <v>Mot 43</v>
      </c>
      <c r="IC3" s="140"/>
      <c r="ID3" s="137" t="str">
        <f ca="1">GenerateurBingo.com!RL2</f>
        <v>Mot 2</v>
      </c>
      <c r="IE3" s="138" t="str">
        <f ca="1">GenerateurBingo.com!RM2</f>
        <v>Mot 11</v>
      </c>
      <c r="IF3" s="138" t="str">
        <f ca="1">GenerateurBingo.com!RN2</f>
        <v>Mot 29</v>
      </c>
      <c r="IG3" s="138" t="str">
        <f ca="1">GenerateurBingo.com!RO2</f>
        <v>Mot 37</v>
      </c>
      <c r="IH3" s="139" t="str">
        <f ca="1">GenerateurBingo.com!RP2</f>
        <v>Mot 46</v>
      </c>
      <c r="II3" s="137" t="str">
        <f ca="1">GenerateurBingo.com!SB2</f>
        <v>Mot 7</v>
      </c>
      <c r="IJ3" s="138" t="str">
        <f ca="1">GenerateurBingo.com!SC2</f>
        <v>Mot 18</v>
      </c>
      <c r="IK3" s="138" t="str">
        <f ca="1">GenerateurBingo.com!SD2</f>
        <v>Mot 27</v>
      </c>
      <c r="IL3" s="138" t="str">
        <f ca="1">GenerateurBingo.com!SE2</f>
        <v>Mot 34</v>
      </c>
      <c r="IM3" s="139" t="str">
        <f ca="1">GenerateurBingo.com!SF2</f>
        <v>Mot 45</v>
      </c>
      <c r="IN3" s="140"/>
      <c r="IO3" s="137" t="str">
        <f ca="1">GenerateurBingo.com!SH2</f>
        <v>Mot 1</v>
      </c>
      <c r="IP3" s="138" t="str">
        <f ca="1">GenerateurBingo.com!SI2</f>
        <v>Mot 16</v>
      </c>
      <c r="IQ3" s="138" t="str">
        <f ca="1">GenerateurBingo.com!SJ2</f>
        <v>Mot 22</v>
      </c>
      <c r="IR3" s="138" t="str">
        <f ca="1">GenerateurBingo.com!SK2</f>
        <v>Mot 34</v>
      </c>
      <c r="IS3" s="139" t="str">
        <f ca="1">GenerateurBingo.com!SL2</f>
        <v>Mot 49</v>
      </c>
      <c r="IT3" s="137" t="str">
        <f ca="1">GenerateurBingo.com!SX2</f>
        <v>Mot 3</v>
      </c>
      <c r="IU3" s="138" t="str">
        <f ca="1">GenerateurBingo.com!SY2</f>
        <v>Mot 19</v>
      </c>
      <c r="IV3" s="138" t="str">
        <f ca="1">GenerateurBingo.com!SZ2</f>
        <v>Mot 25</v>
      </c>
      <c r="IW3" s="138" t="str">
        <f ca="1">GenerateurBingo.com!TA2</f>
        <v>Mot 35</v>
      </c>
      <c r="IX3" s="139" t="str">
        <f ca="1">GenerateurBingo.com!TB2</f>
        <v>Mot 44</v>
      </c>
      <c r="IY3" s="140"/>
      <c r="IZ3" s="137" t="str">
        <f ca="1">GenerateurBingo.com!TD2</f>
        <v>Mot 5</v>
      </c>
      <c r="JA3" s="138" t="str">
        <f ca="1">GenerateurBingo.com!TE2</f>
        <v>Mot 18</v>
      </c>
      <c r="JB3" s="138" t="str">
        <f ca="1">GenerateurBingo.com!TF2</f>
        <v>Mot 25</v>
      </c>
      <c r="JC3" s="138" t="str">
        <f ca="1">GenerateurBingo.com!TG2</f>
        <v>Mot 35</v>
      </c>
      <c r="JD3" s="139" t="str">
        <f ca="1">GenerateurBingo.com!TH2</f>
        <v>Mot 41</v>
      </c>
      <c r="JE3" s="137" t="str">
        <f ca="1">GenerateurBingo.com!TT2</f>
        <v>Mot 1</v>
      </c>
      <c r="JF3" s="138" t="str">
        <f ca="1">GenerateurBingo.com!TU2</f>
        <v>Mot 19</v>
      </c>
      <c r="JG3" s="138" t="str">
        <f ca="1">GenerateurBingo.com!TV2</f>
        <v>Mot 24</v>
      </c>
      <c r="JH3" s="138" t="str">
        <f ca="1">GenerateurBingo.com!TW2</f>
        <v>Mot 31</v>
      </c>
      <c r="JI3" s="139" t="str">
        <f ca="1">GenerateurBingo.com!TX2</f>
        <v>Mot 46</v>
      </c>
      <c r="JJ3" s="140"/>
      <c r="JK3" s="137" t="str">
        <f ca="1">GenerateurBingo.com!TZ2</f>
        <v>Mot 2</v>
      </c>
      <c r="JL3" s="138" t="str">
        <f ca="1">GenerateurBingo.com!UA2</f>
        <v>Mot 20</v>
      </c>
      <c r="JM3" s="138" t="str">
        <f ca="1">GenerateurBingo.com!UB2</f>
        <v>Mot 24</v>
      </c>
      <c r="JN3" s="138" t="str">
        <f ca="1">GenerateurBingo.com!UC2</f>
        <v>Mot 40</v>
      </c>
      <c r="JO3" s="139" t="str">
        <f ca="1">GenerateurBingo.com!UD2</f>
        <v>Mot 46</v>
      </c>
    </row>
    <row r="4" spans="1:275" s="144" customFormat="1" ht="59.1" customHeight="1" x14ac:dyDescent="0.3">
      <c r="A4" s="145" t="str">
        <f ca="1">GenerateurBingo.com!L3</f>
        <v>Mot 2</v>
      </c>
      <c r="B4" s="68" t="str">
        <f ca="1">GenerateurBingo.com!M3</f>
        <v>Mot 15</v>
      </c>
      <c r="C4" s="68" t="str">
        <f ca="1">GenerateurBingo.com!N3</f>
        <v>Mot 25</v>
      </c>
      <c r="D4" s="68" t="str">
        <f ca="1">GenerateurBingo.com!O3</f>
        <v>Mot 38</v>
      </c>
      <c r="E4" s="146" t="str">
        <f ca="1">GenerateurBingo.com!P3</f>
        <v>Mot 48</v>
      </c>
      <c r="F4" s="140"/>
      <c r="G4" s="145" t="str">
        <f ca="1">GenerateurBingo.com!R3</f>
        <v>Mot 1</v>
      </c>
      <c r="H4" s="68" t="str">
        <f ca="1">GenerateurBingo.com!S3</f>
        <v>Mot 15</v>
      </c>
      <c r="I4" s="68" t="str">
        <f ca="1">GenerateurBingo.com!T3</f>
        <v>Mot 21</v>
      </c>
      <c r="J4" s="68" t="str">
        <f ca="1">GenerateurBingo.com!U3</f>
        <v>Mot 39</v>
      </c>
      <c r="K4" s="146" t="str">
        <f ca="1">GenerateurBingo.com!V3</f>
        <v>Mot 41</v>
      </c>
      <c r="L4" s="145" t="str">
        <f ca="1">GenerateurBingo.com!AH3</f>
        <v>Mot 5</v>
      </c>
      <c r="M4" s="68" t="str">
        <f ca="1">GenerateurBingo.com!AI3</f>
        <v>Mot 12</v>
      </c>
      <c r="N4" s="68" t="str">
        <f ca="1">GenerateurBingo.com!AJ3</f>
        <v>Mot 26</v>
      </c>
      <c r="O4" s="68" t="str">
        <f ca="1">GenerateurBingo.com!AK3</f>
        <v>Mot 33</v>
      </c>
      <c r="P4" s="146" t="str">
        <f ca="1">GenerateurBingo.com!AL3</f>
        <v>Mot 50</v>
      </c>
      <c r="Q4" s="140"/>
      <c r="R4" s="145" t="str">
        <f ca="1">GenerateurBingo.com!AN3</f>
        <v>Mot 2</v>
      </c>
      <c r="S4" s="68" t="str">
        <f ca="1">GenerateurBingo.com!AO3</f>
        <v>Mot 12</v>
      </c>
      <c r="T4" s="68" t="str">
        <f ca="1">GenerateurBingo.com!AP3</f>
        <v>Mot 25</v>
      </c>
      <c r="U4" s="68" t="str">
        <f ca="1">GenerateurBingo.com!AQ3</f>
        <v>Mot 35</v>
      </c>
      <c r="V4" s="146" t="str">
        <f ca="1">GenerateurBingo.com!AR3</f>
        <v>Mot 41</v>
      </c>
      <c r="W4" s="145" t="str">
        <f ca="1">GenerateurBingo.com!BD3</f>
        <v>Mot 2</v>
      </c>
      <c r="X4" s="68" t="str">
        <f ca="1">GenerateurBingo.com!BE3</f>
        <v>Mot 20</v>
      </c>
      <c r="Y4" s="68" t="str">
        <f ca="1">GenerateurBingo.com!BF3</f>
        <v>Mot 28</v>
      </c>
      <c r="Z4" s="68" t="str">
        <f ca="1">GenerateurBingo.com!BG3</f>
        <v>Mot 38</v>
      </c>
      <c r="AA4" s="146" t="str">
        <f ca="1">GenerateurBingo.com!BH3</f>
        <v>Mot 42</v>
      </c>
      <c r="AB4" s="140"/>
      <c r="AC4" s="145" t="str">
        <f ca="1">GenerateurBingo.com!BJ3</f>
        <v>Mot 5</v>
      </c>
      <c r="AD4" s="68" t="str">
        <f ca="1">GenerateurBingo.com!BK3</f>
        <v>Mot 14</v>
      </c>
      <c r="AE4" s="68" t="str">
        <f ca="1">GenerateurBingo.com!BL3</f>
        <v>Mot 30</v>
      </c>
      <c r="AF4" s="68" t="str">
        <f ca="1">GenerateurBingo.com!BM3</f>
        <v>Mot 40</v>
      </c>
      <c r="AG4" s="146" t="str">
        <f ca="1">GenerateurBingo.com!BN3</f>
        <v>Mot 50</v>
      </c>
      <c r="AH4" s="145" t="str">
        <f ca="1">GenerateurBingo.com!BZ3</f>
        <v>Mot 9</v>
      </c>
      <c r="AI4" s="68" t="str">
        <f ca="1">GenerateurBingo.com!CA3</f>
        <v>Mot 17</v>
      </c>
      <c r="AJ4" s="68" t="str">
        <f ca="1">GenerateurBingo.com!CB3</f>
        <v>Mot 21</v>
      </c>
      <c r="AK4" s="68" t="str">
        <f ca="1">GenerateurBingo.com!CC3</f>
        <v>Mot 33</v>
      </c>
      <c r="AL4" s="146" t="str">
        <f ca="1">GenerateurBingo.com!CD3</f>
        <v>Mot 49</v>
      </c>
      <c r="AM4" s="140"/>
      <c r="AN4" s="145" t="str">
        <f ca="1">GenerateurBingo.com!CF3</f>
        <v>Mot 7</v>
      </c>
      <c r="AO4" s="68" t="str">
        <f ca="1">GenerateurBingo.com!CG3</f>
        <v>Mot 18</v>
      </c>
      <c r="AP4" s="68" t="str">
        <f ca="1">GenerateurBingo.com!CH3</f>
        <v>Mot 29</v>
      </c>
      <c r="AQ4" s="68" t="str">
        <f ca="1">GenerateurBingo.com!CI3</f>
        <v>Mot 39</v>
      </c>
      <c r="AR4" s="146" t="str">
        <f ca="1">GenerateurBingo.com!CJ3</f>
        <v>Mot 42</v>
      </c>
      <c r="AS4" s="145" t="str">
        <f ca="1">GenerateurBingo.com!CV3</f>
        <v>Mot 9</v>
      </c>
      <c r="AT4" s="68" t="str">
        <f ca="1">GenerateurBingo.com!CW3</f>
        <v>Mot 11</v>
      </c>
      <c r="AU4" s="68" t="str">
        <f ca="1">GenerateurBingo.com!CX3</f>
        <v>Mot 29</v>
      </c>
      <c r="AV4" s="68" t="str">
        <f ca="1">GenerateurBingo.com!CY3</f>
        <v>Mot 31</v>
      </c>
      <c r="AW4" s="146" t="str">
        <f ca="1">GenerateurBingo.com!CZ3</f>
        <v>Mot 42</v>
      </c>
      <c r="AX4" s="140"/>
      <c r="AY4" s="145" t="str">
        <f ca="1">GenerateurBingo.com!DB3</f>
        <v>Mot 2</v>
      </c>
      <c r="AZ4" s="68" t="str">
        <f ca="1">GenerateurBingo.com!DC3</f>
        <v>Mot 13</v>
      </c>
      <c r="BA4" s="68" t="str">
        <f ca="1">GenerateurBingo.com!DD3</f>
        <v>Mot 27</v>
      </c>
      <c r="BB4" s="68" t="str">
        <f ca="1">GenerateurBingo.com!DE3</f>
        <v>Mot 40</v>
      </c>
      <c r="BC4" s="146" t="str">
        <f ca="1">GenerateurBingo.com!DF3</f>
        <v>Mot 41</v>
      </c>
      <c r="BD4" s="145" t="str">
        <f ca="1">GenerateurBingo.com!DR3</f>
        <v>Mot 6</v>
      </c>
      <c r="BE4" s="68" t="str">
        <f ca="1">GenerateurBingo.com!DS3</f>
        <v>Mot 11</v>
      </c>
      <c r="BF4" s="68" t="str">
        <f ca="1">GenerateurBingo.com!DT3</f>
        <v>Mot 25</v>
      </c>
      <c r="BG4" s="68" t="str">
        <f ca="1">GenerateurBingo.com!DU3</f>
        <v>Mot 38</v>
      </c>
      <c r="BH4" s="146" t="str">
        <f ca="1">GenerateurBingo.com!DV3</f>
        <v>Mot 43</v>
      </c>
      <c r="BI4" s="140"/>
      <c r="BJ4" s="145" t="str">
        <f ca="1">GenerateurBingo.com!DX3</f>
        <v>Mot 4</v>
      </c>
      <c r="BK4" s="68" t="str">
        <f ca="1">GenerateurBingo.com!DY3</f>
        <v>Mot 17</v>
      </c>
      <c r="BL4" s="68" t="str">
        <f ca="1">GenerateurBingo.com!DZ3</f>
        <v>Mot 28</v>
      </c>
      <c r="BM4" s="68" t="str">
        <f ca="1">GenerateurBingo.com!EA3</f>
        <v>Mot 34</v>
      </c>
      <c r="BN4" s="146" t="str">
        <f ca="1">GenerateurBingo.com!EB3</f>
        <v>Mot 47</v>
      </c>
      <c r="BO4" s="145" t="str">
        <f ca="1">GenerateurBingo.com!EN3</f>
        <v>Mot 10</v>
      </c>
      <c r="BP4" s="68" t="str">
        <f ca="1">GenerateurBingo.com!EO3</f>
        <v>Mot 14</v>
      </c>
      <c r="BQ4" s="68" t="str">
        <f ca="1">GenerateurBingo.com!EP3</f>
        <v>Mot 21</v>
      </c>
      <c r="BR4" s="68" t="str">
        <f ca="1">GenerateurBingo.com!EQ3</f>
        <v>Mot 33</v>
      </c>
      <c r="BS4" s="146" t="str">
        <f ca="1">GenerateurBingo.com!ER3</f>
        <v>Mot 41</v>
      </c>
      <c r="BT4" s="140"/>
      <c r="BU4" s="145" t="str">
        <f ca="1">GenerateurBingo.com!ET3</f>
        <v>Mot 7</v>
      </c>
      <c r="BV4" s="68" t="str">
        <f ca="1">GenerateurBingo.com!EU3</f>
        <v>Mot 13</v>
      </c>
      <c r="BW4" s="68" t="str">
        <f ca="1">GenerateurBingo.com!EV3</f>
        <v>Mot 27</v>
      </c>
      <c r="BX4" s="68" t="str">
        <f ca="1">GenerateurBingo.com!EW3</f>
        <v>Mot 35</v>
      </c>
      <c r="BY4" s="146" t="str">
        <f ca="1">GenerateurBingo.com!EX3</f>
        <v>Mot 50</v>
      </c>
      <c r="BZ4" s="145" t="str">
        <f ca="1">GenerateurBingo.com!FJ3</f>
        <v>Mot 8</v>
      </c>
      <c r="CA4" s="68" t="str">
        <f ca="1">GenerateurBingo.com!FK3</f>
        <v>Mot 15</v>
      </c>
      <c r="CB4" s="68" t="str">
        <f ca="1">GenerateurBingo.com!FL3</f>
        <v>Mot 21</v>
      </c>
      <c r="CC4" s="68" t="str">
        <f ca="1">GenerateurBingo.com!FM3</f>
        <v>Mot 36</v>
      </c>
      <c r="CD4" s="146" t="str">
        <f ca="1">GenerateurBingo.com!FN3</f>
        <v>Mot 46</v>
      </c>
      <c r="CE4" s="140"/>
      <c r="CF4" s="145" t="str">
        <f ca="1">GenerateurBingo.com!FP3</f>
        <v>Mot 1</v>
      </c>
      <c r="CG4" s="68" t="str">
        <f ca="1">GenerateurBingo.com!FQ3</f>
        <v>Mot 11</v>
      </c>
      <c r="CH4" s="68" t="str">
        <f ca="1">GenerateurBingo.com!FR3</f>
        <v>Mot 22</v>
      </c>
      <c r="CI4" s="68" t="str">
        <f ca="1">GenerateurBingo.com!FS3</f>
        <v>Mot 36</v>
      </c>
      <c r="CJ4" s="146" t="str">
        <f ca="1">GenerateurBingo.com!FT3</f>
        <v>Mot 43</v>
      </c>
      <c r="CK4" s="145" t="str">
        <f ca="1">GenerateurBingo.com!GF3</f>
        <v>Mot 10</v>
      </c>
      <c r="CL4" s="68" t="str">
        <f ca="1">GenerateurBingo.com!GG3</f>
        <v>Mot 14</v>
      </c>
      <c r="CM4" s="68" t="str">
        <f ca="1">GenerateurBingo.com!GH3</f>
        <v>Mot 28</v>
      </c>
      <c r="CN4" s="68" t="str">
        <f ca="1">GenerateurBingo.com!GI3</f>
        <v>Mot 39</v>
      </c>
      <c r="CO4" s="146" t="str">
        <f ca="1">GenerateurBingo.com!GJ3</f>
        <v>Mot 45</v>
      </c>
      <c r="CP4" s="140"/>
      <c r="CQ4" s="145" t="str">
        <f ca="1">GenerateurBingo.com!GL3</f>
        <v>Mot 8</v>
      </c>
      <c r="CR4" s="68" t="str">
        <f ca="1">GenerateurBingo.com!GM3</f>
        <v>Mot 13</v>
      </c>
      <c r="CS4" s="68" t="str">
        <f ca="1">GenerateurBingo.com!GN3</f>
        <v>Mot 24</v>
      </c>
      <c r="CT4" s="68" t="str">
        <f ca="1">GenerateurBingo.com!GO3</f>
        <v>Mot 34</v>
      </c>
      <c r="CU4" s="146" t="str">
        <f ca="1">GenerateurBingo.com!GP3</f>
        <v>Mot 44</v>
      </c>
      <c r="CV4" s="145" t="str">
        <f ca="1">GenerateurBingo.com!HB3</f>
        <v>Mot 8</v>
      </c>
      <c r="CW4" s="68" t="str">
        <f ca="1">GenerateurBingo.com!HC3</f>
        <v>Mot 18</v>
      </c>
      <c r="CX4" s="68" t="str">
        <f ca="1">GenerateurBingo.com!HD3</f>
        <v>Mot 25</v>
      </c>
      <c r="CY4" s="68" t="str">
        <f ca="1">GenerateurBingo.com!HE3</f>
        <v>Mot 33</v>
      </c>
      <c r="CZ4" s="146" t="str">
        <f ca="1">GenerateurBingo.com!HF3</f>
        <v>Mot 45</v>
      </c>
      <c r="DA4" s="140"/>
      <c r="DB4" s="145" t="str">
        <f ca="1">GenerateurBingo.com!HH3</f>
        <v>Mot 1</v>
      </c>
      <c r="DC4" s="68" t="str">
        <f ca="1">GenerateurBingo.com!HI3</f>
        <v>Mot 17</v>
      </c>
      <c r="DD4" s="68" t="str">
        <f ca="1">GenerateurBingo.com!HJ3</f>
        <v>Mot 27</v>
      </c>
      <c r="DE4" s="68" t="str">
        <f ca="1">GenerateurBingo.com!HK3</f>
        <v>Mot 35</v>
      </c>
      <c r="DF4" s="146" t="str">
        <f ca="1">GenerateurBingo.com!HL3</f>
        <v>Mot 46</v>
      </c>
      <c r="DG4" s="145" t="str">
        <f ca="1">GenerateurBingo.com!HX3</f>
        <v>Mot 2</v>
      </c>
      <c r="DH4" s="68" t="str">
        <f ca="1">GenerateurBingo.com!HY3</f>
        <v>Mot 20</v>
      </c>
      <c r="DI4" s="68" t="str">
        <f ca="1">GenerateurBingo.com!HZ3</f>
        <v>Mot 30</v>
      </c>
      <c r="DJ4" s="68" t="str">
        <f ca="1">GenerateurBingo.com!IA3</f>
        <v>Mot 34</v>
      </c>
      <c r="DK4" s="146" t="str">
        <f ca="1">GenerateurBingo.com!IB3</f>
        <v>Mot 46</v>
      </c>
      <c r="DL4" s="140"/>
      <c r="DM4" s="145" t="str">
        <f ca="1">GenerateurBingo.com!ID3</f>
        <v>Mot 6</v>
      </c>
      <c r="DN4" s="68" t="str">
        <f ca="1">GenerateurBingo.com!IE3</f>
        <v>Mot 19</v>
      </c>
      <c r="DO4" s="68" t="str">
        <f ca="1">GenerateurBingo.com!IF3</f>
        <v>Mot 27</v>
      </c>
      <c r="DP4" s="68" t="str">
        <f ca="1">GenerateurBingo.com!IG3</f>
        <v>Mot 34</v>
      </c>
      <c r="DQ4" s="146" t="str">
        <f ca="1">GenerateurBingo.com!IH3</f>
        <v>Mot 50</v>
      </c>
      <c r="DR4" s="145" t="str">
        <f ca="1">GenerateurBingo.com!IT3</f>
        <v>Mot 4</v>
      </c>
      <c r="DS4" s="68" t="str">
        <f ca="1">GenerateurBingo.com!IU3</f>
        <v>Mot 12</v>
      </c>
      <c r="DT4" s="68" t="str">
        <f ca="1">GenerateurBingo.com!IV3</f>
        <v>Mot 26</v>
      </c>
      <c r="DU4" s="68" t="str">
        <f ca="1">GenerateurBingo.com!IW3</f>
        <v>Mot 32</v>
      </c>
      <c r="DV4" s="146" t="str">
        <f ca="1">GenerateurBingo.com!IX3</f>
        <v>Mot 41</v>
      </c>
      <c r="DW4" s="140"/>
      <c r="DX4" s="145" t="str">
        <f ca="1">GenerateurBingo.com!IZ3</f>
        <v>Mot 2</v>
      </c>
      <c r="DY4" s="68" t="str">
        <f ca="1">GenerateurBingo.com!JA3</f>
        <v>Mot 17</v>
      </c>
      <c r="DZ4" s="68" t="str">
        <f ca="1">GenerateurBingo.com!JB3</f>
        <v>Mot 23</v>
      </c>
      <c r="EA4" s="68" t="str">
        <f ca="1">GenerateurBingo.com!JC3</f>
        <v>Mot 31</v>
      </c>
      <c r="EB4" s="146" t="str">
        <f ca="1">GenerateurBingo.com!JD3</f>
        <v>Mot 45</v>
      </c>
      <c r="EC4" s="145" t="str">
        <f ca="1">GenerateurBingo.com!JP3</f>
        <v>Mot 5</v>
      </c>
      <c r="ED4" s="68" t="str">
        <f ca="1">GenerateurBingo.com!JQ3</f>
        <v>Mot 12</v>
      </c>
      <c r="EE4" s="68" t="str">
        <f ca="1">GenerateurBingo.com!JR3</f>
        <v>Mot 22</v>
      </c>
      <c r="EF4" s="68" t="str">
        <f ca="1">GenerateurBingo.com!JS3</f>
        <v>Mot 37</v>
      </c>
      <c r="EG4" s="146" t="str">
        <f ca="1">GenerateurBingo.com!JT3</f>
        <v>Mot 44</v>
      </c>
      <c r="EH4" s="140"/>
      <c r="EI4" s="145" t="str">
        <f ca="1">GenerateurBingo.com!JV3</f>
        <v>Mot 6</v>
      </c>
      <c r="EJ4" s="68" t="str">
        <f ca="1">GenerateurBingo.com!JW3</f>
        <v>Mot 15</v>
      </c>
      <c r="EK4" s="68" t="str">
        <f ca="1">GenerateurBingo.com!JX3</f>
        <v>Mot 29</v>
      </c>
      <c r="EL4" s="68" t="str">
        <f ca="1">GenerateurBingo.com!JY3</f>
        <v>Mot 35</v>
      </c>
      <c r="EM4" s="146" t="str">
        <f ca="1">GenerateurBingo.com!JZ3</f>
        <v>Mot 49</v>
      </c>
      <c r="EN4" s="145" t="str">
        <f ca="1">GenerateurBingo.com!KL3</f>
        <v>Mot 4</v>
      </c>
      <c r="EO4" s="68" t="str">
        <f ca="1">GenerateurBingo.com!KM3</f>
        <v>Mot 18</v>
      </c>
      <c r="EP4" s="68" t="str">
        <f ca="1">GenerateurBingo.com!KN3</f>
        <v>Mot 29</v>
      </c>
      <c r="EQ4" s="68" t="str">
        <f ca="1">GenerateurBingo.com!KO3</f>
        <v>Mot 33</v>
      </c>
      <c r="ER4" s="146" t="str">
        <f ca="1">GenerateurBingo.com!KP3</f>
        <v>Mot 46</v>
      </c>
      <c r="ES4" s="140"/>
      <c r="ET4" s="145" t="str">
        <f ca="1">GenerateurBingo.com!KR3</f>
        <v>Mot 7</v>
      </c>
      <c r="EU4" s="68" t="str">
        <f ca="1">GenerateurBingo.com!KS3</f>
        <v>Mot 16</v>
      </c>
      <c r="EV4" s="68" t="str">
        <f ca="1">GenerateurBingo.com!KT3</f>
        <v>Mot 23</v>
      </c>
      <c r="EW4" s="68" t="str">
        <f ca="1">GenerateurBingo.com!KU3</f>
        <v>Mot 36</v>
      </c>
      <c r="EX4" s="146" t="str">
        <f ca="1">GenerateurBingo.com!KV3</f>
        <v>Mot 50</v>
      </c>
      <c r="EY4" s="145" t="str">
        <f ca="1">GenerateurBingo.com!LH3</f>
        <v>Mot 9</v>
      </c>
      <c r="EZ4" s="68" t="str">
        <f ca="1">GenerateurBingo.com!LI3</f>
        <v>Mot 11</v>
      </c>
      <c r="FA4" s="68" t="str">
        <f ca="1">GenerateurBingo.com!LJ3</f>
        <v>Mot 26</v>
      </c>
      <c r="FB4" s="68" t="str">
        <f ca="1">GenerateurBingo.com!LK3</f>
        <v>Mot 34</v>
      </c>
      <c r="FC4" s="146" t="str">
        <f ca="1">GenerateurBingo.com!LL3</f>
        <v>Mot 50</v>
      </c>
      <c r="FD4" s="140"/>
      <c r="FE4" s="145" t="str">
        <f ca="1">GenerateurBingo.com!LN3</f>
        <v>Mot 4</v>
      </c>
      <c r="FF4" s="68" t="str">
        <f ca="1">GenerateurBingo.com!LO3</f>
        <v>Mot 13</v>
      </c>
      <c r="FG4" s="68" t="str">
        <f ca="1">GenerateurBingo.com!LP3</f>
        <v>Mot 23</v>
      </c>
      <c r="FH4" s="68" t="str">
        <f ca="1">GenerateurBingo.com!LQ3</f>
        <v>Mot 32</v>
      </c>
      <c r="FI4" s="146" t="str">
        <f ca="1">GenerateurBingo.com!LR3</f>
        <v>Mot 43</v>
      </c>
      <c r="FJ4" s="145" t="str">
        <f ca="1">GenerateurBingo.com!MD3</f>
        <v>Mot 10</v>
      </c>
      <c r="FK4" s="68" t="str">
        <f ca="1">GenerateurBingo.com!ME3</f>
        <v>Mot 12</v>
      </c>
      <c r="FL4" s="68" t="str">
        <f ca="1">GenerateurBingo.com!MF3</f>
        <v>Mot 28</v>
      </c>
      <c r="FM4" s="68" t="str">
        <f ca="1">GenerateurBingo.com!MG3</f>
        <v>Mot 38</v>
      </c>
      <c r="FN4" s="146" t="str">
        <f ca="1">GenerateurBingo.com!MH3</f>
        <v>Mot 50</v>
      </c>
      <c r="FO4" s="140"/>
      <c r="FP4" s="145" t="str">
        <f ca="1">GenerateurBingo.com!MJ3</f>
        <v>Mot 4</v>
      </c>
      <c r="FQ4" s="68" t="str">
        <f ca="1">GenerateurBingo.com!MK3</f>
        <v>Mot 14</v>
      </c>
      <c r="FR4" s="68" t="str">
        <f ca="1">GenerateurBingo.com!ML3</f>
        <v>Mot 28</v>
      </c>
      <c r="FS4" s="68" t="str">
        <f ca="1">GenerateurBingo.com!MM3</f>
        <v>Mot 39</v>
      </c>
      <c r="FT4" s="146" t="str">
        <f ca="1">GenerateurBingo.com!MN3</f>
        <v>Mot 48</v>
      </c>
      <c r="FU4" s="145" t="str">
        <f ca="1">GenerateurBingo.com!MZ3</f>
        <v>Mot 1</v>
      </c>
      <c r="FV4" s="68" t="str">
        <f ca="1">GenerateurBingo.com!NA3</f>
        <v>Mot 20</v>
      </c>
      <c r="FW4" s="68" t="str">
        <f ca="1">GenerateurBingo.com!NB3</f>
        <v>Mot 30</v>
      </c>
      <c r="FX4" s="68" t="str">
        <f ca="1">GenerateurBingo.com!NC3</f>
        <v>Mot 38</v>
      </c>
      <c r="FY4" s="146" t="str">
        <f ca="1">GenerateurBingo.com!ND3</f>
        <v>Mot 48</v>
      </c>
      <c r="FZ4" s="140"/>
      <c r="GA4" s="145" t="str">
        <f ca="1">GenerateurBingo.com!NF3</f>
        <v>Mot 3</v>
      </c>
      <c r="GB4" s="68" t="str">
        <f ca="1">GenerateurBingo.com!NG3</f>
        <v>Mot 17</v>
      </c>
      <c r="GC4" s="68" t="str">
        <f ca="1">GenerateurBingo.com!NH3</f>
        <v>Mot 27</v>
      </c>
      <c r="GD4" s="68" t="str">
        <f ca="1">GenerateurBingo.com!NI3</f>
        <v>Mot 31</v>
      </c>
      <c r="GE4" s="146" t="str">
        <f ca="1">GenerateurBingo.com!NJ3</f>
        <v>Mot 46</v>
      </c>
      <c r="GF4" s="145" t="str">
        <f ca="1">GenerateurBingo.com!NV3</f>
        <v>Mot 1</v>
      </c>
      <c r="GG4" s="68" t="str">
        <f ca="1">GenerateurBingo.com!NW3</f>
        <v>Mot 15</v>
      </c>
      <c r="GH4" s="68" t="str">
        <f ca="1">GenerateurBingo.com!NX3</f>
        <v>Mot 29</v>
      </c>
      <c r="GI4" s="68" t="str">
        <f ca="1">GenerateurBingo.com!NY3</f>
        <v>Mot 31</v>
      </c>
      <c r="GJ4" s="146" t="str">
        <f ca="1">GenerateurBingo.com!NZ3</f>
        <v>Mot 41</v>
      </c>
      <c r="GK4" s="140"/>
      <c r="GL4" s="145" t="str">
        <f ca="1">GenerateurBingo.com!OB3</f>
        <v>Mot 4</v>
      </c>
      <c r="GM4" s="68" t="str">
        <f ca="1">GenerateurBingo.com!OC3</f>
        <v>Mot 19</v>
      </c>
      <c r="GN4" s="68" t="str">
        <f ca="1">GenerateurBingo.com!OD3</f>
        <v>Mot 29</v>
      </c>
      <c r="GO4" s="68" t="str">
        <f ca="1">GenerateurBingo.com!OE3</f>
        <v>Mot 39</v>
      </c>
      <c r="GP4" s="146" t="str">
        <f ca="1">GenerateurBingo.com!OF3</f>
        <v>Mot 48</v>
      </c>
      <c r="GQ4" s="145" t="str">
        <f ca="1">GenerateurBingo.com!OR3</f>
        <v>Mot 6</v>
      </c>
      <c r="GR4" s="68" t="str">
        <f ca="1">GenerateurBingo.com!OS3</f>
        <v>Mot 14</v>
      </c>
      <c r="GS4" s="68" t="str">
        <f ca="1">GenerateurBingo.com!OT3</f>
        <v>Mot 30</v>
      </c>
      <c r="GT4" s="68" t="str">
        <f ca="1">GenerateurBingo.com!OU3</f>
        <v>Mot 36</v>
      </c>
      <c r="GU4" s="146" t="str">
        <f ca="1">GenerateurBingo.com!OV3</f>
        <v>Mot 45</v>
      </c>
      <c r="GV4" s="140"/>
      <c r="GW4" s="145" t="str">
        <f ca="1">GenerateurBingo.com!OX3</f>
        <v>Mot 3</v>
      </c>
      <c r="GX4" s="68" t="str">
        <f ca="1">GenerateurBingo.com!OY3</f>
        <v>Mot 11</v>
      </c>
      <c r="GY4" s="68" t="str">
        <f ca="1">GenerateurBingo.com!OZ3</f>
        <v>Mot 23</v>
      </c>
      <c r="GZ4" s="68" t="str">
        <f ca="1">GenerateurBingo.com!PA3</f>
        <v>Mot 35</v>
      </c>
      <c r="HA4" s="146" t="str">
        <f ca="1">GenerateurBingo.com!PB3</f>
        <v>Mot 41</v>
      </c>
      <c r="HB4" s="145" t="str">
        <f ca="1">GenerateurBingo.com!PN3</f>
        <v>Mot 7</v>
      </c>
      <c r="HC4" s="68" t="str">
        <f ca="1">GenerateurBingo.com!PO3</f>
        <v>Mot 11</v>
      </c>
      <c r="HD4" s="68" t="str">
        <f ca="1">GenerateurBingo.com!PP3</f>
        <v>Mot 26</v>
      </c>
      <c r="HE4" s="68" t="str">
        <f ca="1">GenerateurBingo.com!PQ3</f>
        <v>Mot 38</v>
      </c>
      <c r="HF4" s="146" t="str">
        <f ca="1">GenerateurBingo.com!PR3</f>
        <v>Mot 47</v>
      </c>
      <c r="HG4" s="140"/>
      <c r="HH4" s="145" t="str">
        <f ca="1">GenerateurBingo.com!PT3</f>
        <v>Mot 3</v>
      </c>
      <c r="HI4" s="68" t="str">
        <f ca="1">GenerateurBingo.com!PU3</f>
        <v>Mot 17</v>
      </c>
      <c r="HJ4" s="68" t="str">
        <f ca="1">GenerateurBingo.com!PV3</f>
        <v>Mot 25</v>
      </c>
      <c r="HK4" s="68" t="str">
        <f ca="1">GenerateurBingo.com!PW3</f>
        <v>Mot 31</v>
      </c>
      <c r="HL4" s="146" t="str">
        <f ca="1">GenerateurBingo.com!PX3</f>
        <v>Mot 41</v>
      </c>
      <c r="HM4" s="145" t="str">
        <f ca="1">GenerateurBingo.com!QJ3</f>
        <v>Mot 7</v>
      </c>
      <c r="HN4" s="68" t="str">
        <f ca="1">GenerateurBingo.com!QK3</f>
        <v>Mot 16</v>
      </c>
      <c r="HO4" s="68" t="str">
        <f ca="1">GenerateurBingo.com!QL3</f>
        <v>Mot 30</v>
      </c>
      <c r="HP4" s="68" t="str">
        <f ca="1">GenerateurBingo.com!QM3</f>
        <v>Mot 31</v>
      </c>
      <c r="HQ4" s="146" t="str">
        <f ca="1">GenerateurBingo.com!QN3</f>
        <v>Mot 43</v>
      </c>
      <c r="HR4" s="140"/>
      <c r="HS4" s="145" t="str">
        <f ca="1">GenerateurBingo.com!QP3</f>
        <v>Mot 9</v>
      </c>
      <c r="HT4" s="68" t="str">
        <f ca="1">GenerateurBingo.com!QQ3</f>
        <v>Mot 18</v>
      </c>
      <c r="HU4" s="68" t="str">
        <f ca="1">GenerateurBingo.com!QR3</f>
        <v>Mot 22</v>
      </c>
      <c r="HV4" s="68" t="str">
        <f ca="1">GenerateurBingo.com!QS3</f>
        <v>Mot 33</v>
      </c>
      <c r="HW4" s="146" t="str">
        <f ca="1">GenerateurBingo.com!QT3</f>
        <v>Mot 48</v>
      </c>
      <c r="HX4" s="145" t="str">
        <f ca="1">GenerateurBingo.com!RF3</f>
        <v>Mot 7</v>
      </c>
      <c r="HY4" s="68" t="str">
        <f ca="1">GenerateurBingo.com!RG3</f>
        <v>Mot 18</v>
      </c>
      <c r="HZ4" s="68" t="str">
        <f ca="1">GenerateurBingo.com!RH3</f>
        <v>Mot 22</v>
      </c>
      <c r="IA4" s="68" t="str">
        <f ca="1">GenerateurBingo.com!RI3</f>
        <v>Mot 31</v>
      </c>
      <c r="IB4" s="146" t="str">
        <f ca="1">GenerateurBingo.com!RJ3</f>
        <v>Mot 49</v>
      </c>
      <c r="IC4" s="140"/>
      <c r="ID4" s="145" t="str">
        <f ca="1">GenerateurBingo.com!RL3</f>
        <v>Mot 7</v>
      </c>
      <c r="IE4" s="68" t="str">
        <f ca="1">GenerateurBingo.com!RM3</f>
        <v>Mot 12</v>
      </c>
      <c r="IF4" s="68" t="str">
        <f ca="1">GenerateurBingo.com!RN3</f>
        <v>Mot 21</v>
      </c>
      <c r="IG4" s="68" t="str">
        <f ca="1">GenerateurBingo.com!RO3</f>
        <v>Mot 34</v>
      </c>
      <c r="IH4" s="146" t="str">
        <f ca="1">GenerateurBingo.com!RP3</f>
        <v>Mot 43</v>
      </c>
      <c r="II4" s="145" t="str">
        <f ca="1">GenerateurBingo.com!SB3</f>
        <v>Mot 3</v>
      </c>
      <c r="IJ4" s="68" t="str">
        <f ca="1">GenerateurBingo.com!SC3</f>
        <v>Mot 11</v>
      </c>
      <c r="IK4" s="68" t="str">
        <f ca="1">GenerateurBingo.com!SD3</f>
        <v>Mot 21</v>
      </c>
      <c r="IL4" s="68" t="str">
        <f ca="1">GenerateurBingo.com!SE3</f>
        <v>Mot 36</v>
      </c>
      <c r="IM4" s="146" t="str">
        <f ca="1">GenerateurBingo.com!SF3</f>
        <v>Mot 46</v>
      </c>
      <c r="IN4" s="140"/>
      <c r="IO4" s="145" t="str">
        <f ca="1">GenerateurBingo.com!SH3</f>
        <v>Mot 8</v>
      </c>
      <c r="IP4" s="68" t="str">
        <f ca="1">GenerateurBingo.com!SI3</f>
        <v>Mot 14</v>
      </c>
      <c r="IQ4" s="68" t="str">
        <f ca="1">GenerateurBingo.com!SJ3</f>
        <v>Mot 29</v>
      </c>
      <c r="IR4" s="68" t="str">
        <f ca="1">GenerateurBingo.com!SK3</f>
        <v>Mot 38</v>
      </c>
      <c r="IS4" s="146" t="str">
        <f ca="1">GenerateurBingo.com!SL3</f>
        <v>Mot 42</v>
      </c>
      <c r="IT4" s="145" t="str">
        <f ca="1">GenerateurBingo.com!SX3</f>
        <v>Mot 5</v>
      </c>
      <c r="IU4" s="68" t="str">
        <f ca="1">GenerateurBingo.com!SY3</f>
        <v>Mot 14</v>
      </c>
      <c r="IV4" s="68" t="str">
        <f ca="1">GenerateurBingo.com!SZ3</f>
        <v>Mot 27</v>
      </c>
      <c r="IW4" s="68" t="str">
        <f ca="1">GenerateurBingo.com!TA3</f>
        <v>Mot 34</v>
      </c>
      <c r="IX4" s="146" t="str">
        <f ca="1">GenerateurBingo.com!TB3</f>
        <v>Mot 50</v>
      </c>
      <c r="IY4" s="140"/>
      <c r="IZ4" s="145" t="str">
        <f ca="1">GenerateurBingo.com!TD3</f>
        <v>Mot 8</v>
      </c>
      <c r="JA4" s="68" t="str">
        <f ca="1">GenerateurBingo.com!TE3</f>
        <v>Mot 11</v>
      </c>
      <c r="JB4" s="68" t="str">
        <f ca="1">GenerateurBingo.com!TF3</f>
        <v>Mot 30</v>
      </c>
      <c r="JC4" s="68" t="str">
        <f ca="1">GenerateurBingo.com!TG3</f>
        <v>Mot 36</v>
      </c>
      <c r="JD4" s="146" t="str">
        <f ca="1">GenerateurBingo.com!TH3</f>
        <v>Mot 45</v>
      </c>
      <c r="JE4" s="145" t="str">
        <f ca="1">GenerateurBingo.com!TT3</f>
        <v>Mot 6</v>
      </c>
      <c r="JF4" s="68" t="str">
        <f ca="1">GenerateurBingo.com!TU3</f>
        <v>Mot 17</v>
      </c>
      <c r="JG4" s="68" t="str">
        <f ca="1">GenerateurBingo.com!TV3</f>
        <v>Mot 30</v>
      </c>
      <c r="JH4" s="68" t="str">
        <f ca="1">GenerateurBingo.com!TW3</f>
        <v>Mot 39</v>
      </c>
      <c r="JI4" s="146" t="str">
        <f ca="1">GenerateurBingo.com!TX3</f>
        <v>Mot 48</v>
      </c>
      <c r="JJ4" s="140"/>
      <c r="JK4" s="145" t="str">
        <f ca="1">GenerateurBingo.com!TZ3</f>
        <v>Mot 4</v>
      </c>
      <c r="JL4" s="68" t="str">
        <f ca="1">GenerateurBingo.com!UA3</f>
        <v>Mot 12</v>
      </c>
      <c r="JM4" s="68" t="str">
        <f ca="1">GenerateurBingo.com!UB3</f>
        <v>Mot 26</v>
      </c>
      <c r="JN4" s="68" t="str">
        <f ca="1">GenerateurBingo.com!UC3</f>
        <v>Mot 34</v>
      </c>
      <c r="JO4" s="146" t="str">
        <f ca="1">GenerateurBingo.com!UD3</f>
        <v>Mot 42</v>
      </c>
    </row>
    <row r="5" spans="1:275" s="144" customFormat="1" ht="59.1" customHeight="1" x14ac:dyDescent="0.3">
      <c r="A5" s="145" t="str">
        <f ca="1">GenerateurBingo.com!L4</f>
        <v>Mot 1</v>
      </c>
      <c r="B5" s="68" t="str">
        <f ca="1">GenerateurBingo.com!M4</f>
        <v>Mot 19</v>
      </c>
      <c r="C5" s="68" t="str">
        <f>Instructions!$F$13</f>
        <v>Gratuit</v>
      </c>
      <c r="D5" s="68" t="str">
        <f ca="1">GenerateurBingo.com!O4</f>
        <v>Mot 39</v>
      </c>
      <c r="E5" s="146" t="str">
        <f ca="1">GenerateurBingo.com!P4</f>
        <v>Mot 43</v>
      </c>
      <c r="F5" s="140"/>
      <c r="G5" s="145" t="str">
        <f ca="1">GenerateurBingo.com!R4</f>
        <v>Mot 10</v>
      </c>
      <c r="H5" s="68" t="str">
        <f ca="1">GenerateurBingo.com!S4</f>
        <v>Mot 13</v>
      </c>
      <c r="I5" s="68" t="str">
        <f>Instructions!$F$13</f>
        <v>Gratuit</v>
      </c>
      <c r="J5" s="68" t="str">
        <f ca="1">GenerateurBingo.com!U4</f>
        <v>Mot 31</v>
      </c>
      <c r="K5" s="146" t="str">
        <f ca="1">GenerateurBingo.com!V4</f>
        <v>Mot 50</v>
      </c>
      <c r="L5" s="145" t="str">
        <f ca="1">GenerateurBingo.com!AH4</f>
        <v>Mot 4</v>
      </c>
      <c r="M5" s="68" t="str">
        <f ca="1">GenerateurBingo.com!AI4</f>
        <v>Mot 18</v>
      </c>
      <c r="N5" s="68" t="str">
        <f>Instructions!$F$13</f>
        <v>Gratuit</v>
      </c>
      <c r="O5" s="68" t="str">
        <f ca="1">GenerateurBingo.com!AK4</f>
        <v>Mot 32</v>
      </c>
      <c r="P5" s="146" t="str">
        <f ca="1">GenerateurBingo.com!AL4</f>
        <v>Mot 47</v>
      </c>
      <c r="Q5" s="140"/>
      <c r="R5" s="145" t="str">
        <f ca="1">GenerateurBingo.com!AN4</f>
        <v>Mot 3</v>
      </c>
      <c r="S5" s="68" t="str">
        <f ca="1">GenerateurBingo.com!AO4</f>
        <v>Mot 18</v>
      </c>
      <c r="T5" s="68" t="str">
        <f>Instructions!$F$13</f>
        <v>Gratuit</v>
      </c>
      <c r="U5" s="68" t="str">
        <f ca="1">GenerateurBingo.com!AQ4</f>
        <v>Mot 40</v>
      </c>
      <c r="V5" s="146" t="str">
        <f ca="1">GenerateurBingo.com!AR4</f>
        <v>Mot 50</v>
      </c>
      <c r="W5" s="145" t="str">
        <f ca="1">GenerateurBingo.com!BD4</f>
        <v>Mot 10</v>
      </c>
      <c r="X5" s="68" t="str">
        <f ca="1">GenerateurBingo.com!BE4</f>
        <v>Mot 17</v>
      </c>
      <c r="Y5" s="68" t="str">
        <f>Instructions!$F$13</f>
        <v>Gratuit</v>
      </c>
      <c r="Z5" s="68" t="str">
        <f ca="1">GenerateurBingo.com!BG4</f>
        <v>Mot 32</v>
      </c>
      <c r="AA5" s="146" t="str">
        <f ca="1">GenerateurBingo.com!BH4</f>
        <v>Mot 50</v>
      </c>
      <c r="AB5" s="140"/>
      <c r="AC5" s="145" t="str">
        <f ca="1">GenerateurBingo.com!BJ4</f>
        <v>Mot 4</v>
      </c>
      <c r="AD5" s="68" t="str">
        <f ca="1">GenerateurBingo.com!BK4</f>
        <v>Mot 19</v>
      </c>
      <c r="AE5" s="68" t="str">
        <f>Instructions!$F$13</f>
        <v>Gratuit</v>
      </c>
      <c r="AF5" s="68" t="str">
        <f ca="1">GenerateurBingo.com!BM4</f>
        <v>Mot 36</v>
      </c>
      <c r="AG5" s="146" t="str">
        <f ca="1">GenerateurBingo.com!BN4</f>
        <v>Mot 43</v>
      </c>
      <c r="AH5" s="145" t="str">
        <f ca="1">GenerateurBingo.com!BZ4</f>
        <v>Mot 5</v>
      </c>
      <c r="AI5" s="68" t="str">
        <f ca="1">GenerateurBingo.com!CA4</f>
        <v>Mot 11</v>
      </c>
      <c r="AJ5" s="68" t="str">
        <f>Instructions!$F$13</f>
        <v>Gratuit</v>
      </c>
      <c r="AK5" s="68" t="str">
        <f ca="1">GenerateurBingo.com!CC4</f>
        <v>Mot 36</v>
      </c>
      <c r="AL5" s="146" t="str">
        <f ca="1">GenerateurBingo.com!CD4</f>
        <v>Mot 44</v>
      </c>
      <c r="AM5" s="140"/>
      <c r="AN5" s="145" t="str">
        <f ca="1">GenerateurBingo.com!CF4</f>
        <v>Mot 10</v>
      </c>
      <c r="AO5" s="68" t="str">
        <f ca="1">GenerateurBingo.com!CG4</f>
        <v>Mot 14</v>
      </c>
      <c r="AP5" s="68" t="str">
        <f>Instructions!$F$13</f>
        <v>Gratuit</v>
      </c>
      <c r="AQ5" s="68" t="str">
        <f ca="1">GenerateurBingo.com!CI4</f>
        <v>Mot 31</v>
      </c>
      <c r="AR5" s="146" t="str">
        <f ca="1">GenerateurBingo.com!CJ4</f>
        <v>Mot 47</v>
      </c>
      <c r="AS5" s="145" t="str">
        <f ca="1">GenerateurBingo.com!CV4</f>
        <v>Mot 2</v>
      </c>
      <c r="AT5" s="68" t="str">
        <f ca="1">GenerateurBingo.com!CW4</f>
        <v>Mot 16</v>
      </c>
      <c r="AU5" s="68" t="str">
        <f>Instructions!$F$13</f>
        <v>Gratuit</v>
      </c>
      <c r="AV5" s="68" t="str">
        <f ca="1">GenerateurBingo.com!CY4</f>
        <v>Mot 32</v>
      </c>
      <c r="AW5" s="146" t="str">
        <f ca="1">GenerateurBingo.com!CZ4</f>
        <v>Mot 48</v>
      </c>
      <c r="AX5" s="140"/>
      <c r="AY5" s="145" t="str">
        <f ca="1">GenerateurBingo.com!DB4</f>
        <v>Mot 1</v>
      </c>
      <c r="AZ5" s="68" t="str">
        <f ca="1">GenerateurBingo.com!DC4</f>
        <v>Mot 11</v>
      </c>
      <c r="BA5" s="68" t="str">
        <f>Instructions!$F$13</f>
        <v>Gratuit</v>
      </c>
      <c r="BB5" s="68" t="str">
        <f ca="1">GenerateurBingo.com!DE4</f>
        <v>Mot 35</v>
      </c>
      <c r="BC5" s="146" t="str">
        <f ca="1">GenerateurBingo.com!DF4</f>
        <v>Mot 44</v>
      </c>
      <c r="BD5" s="145" t="str">
        <f ca="1">GenerateurBingo.com!DR4</f>
        <v>Mot 1</v>
      </c>
      <c r="BE5" s="68" t="str">
        <f ca="1">GenerateurBingo.com!DS4</f>
        <v>Mot 13</v>
      </c>
      <c r="BF5" s="68" t="str">
        <f>Instructions!$F$13</f>
        <v>Gratuit</v>
      </c>
      <c r="BG5" s="68" t="str">
        <f ca="1">GenerateurBingo.com!DU4</f>
        <v>Mot 34</v>
      </c>
      <c r="BH5" s="146" t="str">
        <f ca="1">GenerateurBingo.com!DV4</f>
        <v>Mot 49</v>
      </c>
      <c r="BI5" s="140"/>
      <c r="BJ5" s="145" t="str">
        <f ca="1">GenerateurBingo.com!DX4</f>
        <v>Mot 8</v>
      </c>
      <c r="BK5" s="68" t="str">
        <f ca="1">GenerateurBingo.com!DY4</f>
        <v>Mot 19</v>
      </c>
      <c r="BL5" s="68" t="str">
        <f>Instructions!$F$13</f>
        <v>Gratuit</v>
      </c>
      <c r="BM5" s="68" t="str">
        <f ca="1">GenerateurBingo.com!EA4</f>
        <v>Mot 35</v>
      </c>
      <c r="BN5" s="146" t="str">
        <f ca="1">GenerateurBingo.com!EB4</f>
        <v>Mot 49</v>
      </c>
      <c r="BO5" s="145" t="str">
        <f ca="1">GenerateurBingo.com!EN4</f>
        <v>Mot 9</v>
      </c>
      <c r="BP5" s="68" t="str">
        <f ca="1">GenerateurBingo.com!EO4</f>
        <v>Mot 12</v>
      </c>
      <c r="BQ5" s="68" t="str">
        <f>Instructions!$F$13</f>
        <v>Gratuit</v>
      </c>
      <c r="BR5" s="68" t="str">
        <f ca="1">GenerateurBingo.com!EQ4</f>
        <v>Mot 32</v>
      </c>
      <c r="BS5" s="146" t="str">
        <f ca="1">GenerateurBingo.com!ER4</f>
        <v>Mot 47</v>
      </c>
      <c r="BT5" s="140"/>
      <c r="BU5" s="145" t="str">
        <f ca="1">GenerateurBingo.com!ET4</f>
        <v>Mot 2</v>
      </c>
      <c r="BV5" s="68" t="str">
        <f ca="1">GenerateurBingo.com!EU4</f>
        <v>Mot 14</v>
      </c>
      <c r="BW5" s="68" t="str">
        <f>Instructions!$F$13</f>
        <v>Gratuit</v>
      </c>
      <c r="BX5" s="68" t="str">
        <f ca="1">GenerateurBingo.com!EW4</f>
        <v>Mot 32</v>
      </c>
      <c r="BY5" s="146" t="str">
        <f ca="1">GenerateurBingo.com!EX4</f>
        <v>Mot 47</v>
      </c>
      <c r="BZ5" s="145" t="str">
        <f ca="1">GenerateurBingo.com!FJ4</f>
        <v>Mot 10</v>
      </c>
      <c r="CA5" s="68" t="str">
        <f ca="1">GenerateurBingo.com!FK4</f>
        <v>Mot 11</v>
      </c>
      <c r="CB5" s="68" t="str">
        <f>Instructions!$F$13</f>
        <v>Gratuit</v>
      </c>
      <c r="CC5" s="68" t="str">
        <f ca="1">GenerateurBingo.com!FM4</f>
        <v>Mot 34</v>
      </c>
      <c r="CD5" s="146" t="str">
        <f ca="1">GenerateurBingo.com!FN4</f>
        <v>Mot 45</v>
      </c>
      <c r="CE5" s="140"/>
      <c r="CF5" s="145" t="str">
        <f ca="1">GenerateurBingo.com!FP4</f>
        <v>Mot 6</v>
      </c>
      <c r="CG5" s="68" t="str">
        <f ca="1">GenerateurBingo.com!FQ4</f>
        <v>Mot 16</v>
      </c>
      <c r="CH5" s="68" t="str">
        <f>Instructions!$F$13</f>
        <v>Gratuit</v>
      </c>
      <c r="CI5" s="68" t="str">
        <f ca="1">GenerateurBingo.com!FS4</f>
        <v>Mot 31</v>
      </c>
      <c r="CJ5" s="146" t="str">
        <f ca="1">GenerateurBingo.com!FT4</f>
        <v>Mot 48</v>
      </c>
      <c r="CK5" s="145" t="str">
        <f ca="1">GenerateurBingo.com!GF4</f>
        <v>Mot 1</v>
      </c>
      <c r="CL5" s="68" t="str">
        <f ca="1">GenerateurBingo.com!GG4</f>
        <v>Mot 11</v>
      </c>
      <c r="CM5" s="68" t="str">
        <f>Instructions!$F$13</f>
        <v>Gratuit</v>
      </c>
      <c r="CN5" s="68" t="str">
        <f ca="1">GenerateurBingo.com!GI4</f>
        <v>Mot 40</v>
      </c>
      <c r="CO5" s="146" t="str">
        <f ca="1">GenerateurBingo.com!GJ4</f>
        <v>Mot 47</v>
      </c>
      <c r="CP5" s="140"/>
      <c r="CQ5" s="145" t="str">
        <f ca="1">GenerateurBingo.com!GL4</f>
        <v>Mot 9</v>
      </c>
      <c r="CR5" s="68" t="str">
        <f ca="1">GenerateurBingo.com!GM4</f>
        <v>Mot 16</v>
      </c>
      <c r="CS5" s="68" t="str">
        <f>Instructions!$F$13</f>
        <v>Gratuit</v>
      </c>
      <c r="CT5" s="68" t="str">
        <f ca="1">GenerateurBingo.com!GO4</f>
        <v>Mot 40</v>
      </c>
      <c r="CU5" s="146" t="str">
        <f ca="1">GenerateurBingo.com!GP4</f>
        <v>Mot 42</v>
      </c>
      <c r="CV5" s="145" t="str">
        <f ca="1">GenerateurBingo.com!HB4</f>
        <v>Mot 2</v>
      </c>
      <c r="CW5" s="68" t="str">
        <f ca="1">GenerateurBingo.com!HC4</f>
        <v>Mot 12</v>
      </c>
      <c r="CX5" s="68" t="str">
        <f>Instructions!$F$13</f>
        <v>Gratuit</v>
      </c>
      <c r="CY5" s="68" t="str">
        <f ca="1">GenerateurBingo.com!HE4</f>
        <v>Mot 37</v>
      </c>
      <c r="CZ5" s="146" t="str">
        <f ca="1">GenerateurBingo.com!HF4</f>
        <v>Mot 49</v>
      </c>
      <c r="DA5" s="140"/>
      <c r="DB5" s="145" t="str">
        <f ca="1">GenerateurBingo.com!HH4</f>
        <v>Mot 5</v>
      </c>
      <c r="DC5" s="68" t="str">
        <f ca="1">GenerateurBingo.com!HI4</f>
        <v>Mot 15</v>
      </c>
      <c r="DD5" s="68" t="str">
        <f>Instructions!$F$13</f>
        <v>Gratuit</v>
      </c>
      <c r="DE5" s="68" t="str">
        <f ca="1">GenerateurBingo.com!HK4</f>
        <v>Mot 40</v>
      </c>
      <c r="DF5" s="146" t="str">
        <f ca="1">GenerateurBingo.com!HL4</f>
        <v>Mot 45</v>
      </c>
      <c r="DG5" s="145" t="str">
        <f ca="1">GenerateurBingo.com!HX4</f>
        <v>Mot 8</v>
      </c>
      <c r="DH5" s="68" t="str">
        <f ca="1">GenerateurBingo.com!HY4</f>
        <v>Mot 18</v>
      </c>
      <c r="DI5" s="68" t="str">
        <f>Instructions!$F$13</f>
        <v>Gratuit</v>
      </c>
      <c r="DJ5" s="68" t="str">
        <f ca="1">GenerateurBingo.com!IA4</f>
        <v>Mot 37</v>
      </c>
      <c r="DK5" s="146" t="str">
        <f ca="1">GenerateurBingo.com!IB4</f>
        <v>Mot 43</v>
      </c>
      <c r="DL5" s="140"/>
      <c r="DM5" s="145" t="str">
        <f ca="1">GenerateurBingo.com!ID4</f>
        <v>Mot 5</v>
      </c>
      <c r="DN5" s="68" t="str">
        <f ca="1">GenerateurBingo.com!IE4</f>
        <v>Mot 16</v>
      </c>
      <c r="DO5" s="68" t="str">
        <f>Instructions!$F$13</f>
        <v>Gratuit</v>
      </c>
      <c r="DP5" s="68" t="str">
        <f ca="1">GenerateurBingo.com!IG4</f>
        <v>Mot 35</v>
      </c>
      <c r="DQ5" s="146" t="str">
        <f ca="1">GenerateurBingo.com!IH4</f>
        <v>Mot 42</v>
      </c>
      <c r="DR5" s="145" t="str">
        <f ca="1">GenerateurBingo.com!IT4</f>
        <v>Mot 7</v>
      </c>
      <c r="DS5" s="68" t="str">
        <f ca="1">GenerateurBingo.com!IU4</f>
        <v>Mot 15</v>
      </c>
      <c r="DT5" s="68" t="str">
        <f>Instructions!$F$13</f>
        <v>Gratuit</v>
      </c>
      <c r="DU5" s="68" t="str">
        <f ca="1">GenerateurBingo.com!IW4</f>
        <v>Mot 35</v>
      </c>
      <c r="DV5" s="146" t="str">
        <f ca="1">GenerateurBingo.com!IX4</f>
        <v>Mot 44</v>
      </c>
      <c r="DW5" s="140"/>
      <c r="DX5" s="145" t="str">
        <f ca="1">GenerateurBingo.com!IZ4</f>
        <v>Mot 7</v>
      </c>
      <c r="DY5" s="68" t="str">
        <f ca="1">GenerateurBingo.com!JA4</f>
        <v>Mot 14</v>
      </c>
      <c r="DZ5" s="68" t="str">
        <f>Instructions!$F$13</f>
        <v>Gratuit</v>
      </c>
      <c r="EA5" s="68" t="str">
        <f ca="1">GenerateurBingo.com!JC4</f>
        <v>Mot 38</v>
      </c>
      <c r="EB5" s="146" t="str">
        <f ca="1">GenerateurBingo.com!JD4</f>
        <v>Mot 42</v>
      </c>
      <c r="EC5" s="145" t="str">
        <f ca="1">GenerateurBingo.com!JP4</f>
        <v>Mot 10</v>
      </c>
      <c r="ED5" s="68" t="str">
        <f ca="1">GenerateurBingo.com!JQ4</f>
        <v>Mot 18</v>
      </c>
      <c r="EE5" s="68" t="str">
        <f>Instructions!$F$13</f>
        <v>Gratuit</v>
      </c>
      <c r="EF5" s="68" t="str">
        <f ca="1">GenerateurBingo.com!JS4</f>
        <v>Mot 40</v>
      </c>
      <c r="EG5" s="146" t="str">
        <f ca="1">GenerateurBingo.com!JT4</f>
        <v>Mot 46</v>
      </c>
      <c r="EH5" s="140"/>
      <c r="EI5" s="145" t="str">
        <f ca="1">GenerateurBingo.com!JV4</f>
        <v>Mot 4</v>
      </c>
      <c r="EJ5" s="68" t="str">
        <f ca="1">GenerateurBingo.com!JW4</f>
        <v>Mot 20</v>
      </c>
      <c r="EK5" s="68" t="str">
        <f>Instructions!$F$13</f>
        <v>Gratuit</v>
      </c>
      <c r="EL5" s="68" t="str">
        <f ca="1">GenerateurBingo.com!JY4</f>
        <v>Mot 38</v>
      </c>
      <c r="EM5" s="146" t="str">
        <f ca="1">GenerateurBingo.com!JZ4</f>
        <v>Mot 45</v>
      </c>
      <c r="EN5" s="145" t="str">
        <f ca="1">GenerateurBingo.com!KL4</f>
        <v>Mot 10</v>
      </c>
      <c r="EO5" s="68" t="str">
        <f ca="1">GenerateurBingo.com!KM4</f>
        <v>Mot 14</v>
      </c>
      <c r="EP5" s="68" t="str">
        <f>Instructions!$F$13</f>
        <v>Gratuit</v>
      </c>
      <c r="EQ5" s="68" t="str">
        <f ca="1">GenerateurBingo.com!KO4</f>
        <v>Mot 40</v>
      </c>
      <c r="ER5" s="146" t="str">
        <f ca="1">GenerateurBingo.com!KP4</f>
        <v>Mot 48</v>
      </c>
      <c r="ES5" s="140"/>
      <c r="ET5" s="145" t="str">
        <f ca="1">GenerateurBingo.com!KR4</f>
        <v>Mot 10</v>
      </c>
      <c r="EU5" s="68" t="str">
        <f ca="1">GenerateurBingo.com!KS4</f>
        <v>Mot 14</v>
      </c>
      <c r="EV5" s="68" t="str">
        <f>Instructions!$F$13</f>
        <v>Gratuit</v>
      </c>
      <c r="EW5" s="68" t="str">
        <f ca="1">GenerateurBingo.com!KU4</f>
        <v>Mot 32</v>
      </c>
      <c r="EX5" s="146" t="str">
        <f ca="1">GenerateurBingo.com!KV4</f>
        <v>Mot 41</v>
      </c>
      <c r="EY5" s="145" t="str">
        <f ca="1">GenerateurBingo.com!LH4</f>
        <v>Mot 7</v>
      </c>
      <c r="EZ5" s="68" t="str">
        <f ca="1">GenerateurBingo.com!LI4</f>
        <v>Mot 15</v>
      </c>
      <c r="FA5" s="68" t="str">
        <f>Instructions!$F$13</f>
        <v>Gratuit</v>
      </c>
      <c r="FB5" s="68" t="str">
        <f ca="1">GenerateurBingo.com!LK4</f>
        <v>Mot 31</v>
      </c>
      <c r="FC5" s="146" t="str">
        <f ca="1">GenerateurBingo.com!LL4</f>
        <v>Mot 49</v>
      </c>
      <c r="FD5" s="140"/>
      <c r="FE5" s="145" t="str">
        <f ca="1">GenerateurBingo.com!LN4</f>
        <v>Mot 1</v>
      </c>
      <c r="FF5" s="68" t="str">
        <f ca="1">GenerateurBingo.com!LO4</f>
        <v>Mot 19</v>
      </c>
      <c r="FG5" s="68" t="str">
        <f>Instructions!$F$13</f>
        <v>Gratuit</v>
      </c>
      <c r="FH5" s="68" t="str">
        <f ca="1">GenerateurBingo.com!LQ4</f>
        <v>Mot 33</v>
      </c>
      <c r="FI5" s="146" t="str">
        <f ca="1">GenerateurBingo.com!LR4</f>
        <v>Mot 41</v>
      </c>
      <c r="FJ5" s="145" t="str">
        <f ca="1">GenerateurBingo.com!MD4</f>
        <v>Mot 7</v>
      </c>
      <c r="FK5" s="68" t="str">
        <f ca="1">GenerateurBingo.com!ME4</f>
        <v>Mot 13</v>
      </c>
      <c r="FL5" s="68" t="str">
        <f>Instructions!$F$13</f>
        <v>Gratuit</v>
      </c>
      <c r="FM5" s="68" t="str">
        <f ca="1">GenerateurBingo.com!MG4</f>
        <v>Mot 35</v>
      </c>
      <c r="FN5" s="146" t="str">
        <f ca="1">GenerateurBingo.com!MH4</f>
        <v>Mot 41</v>
      </c>
      <c r="FO5" s="140"/>
      <c r="FP5" s="145" t="str">
        <f ca="1">GenerateurBingo.com!MJ4</f>
        <v>Mot 5</v>
      </c>
      <c r="FQ5" s="68" t="str">
        <f ca="1">GenerateurBingo.com!MK4</f>
        <v>Mot 15</v>
      </c>
      <c r="FR5" s="68" t="str">
        <f>Instructions!$F$13</f>
        <v>Gratuit</v>
      </c>
      <c r="FS5" s="68" t="str">
        <f ca="1">GenerateurBingo.com!MM4</f>
        <v>Mot 40</v>
      </c>
      <c r="FT5" s="146" t="str">
        <f ca="1">GenerateurBingo.com!MN4</f>
        <v>Mot 43</v>
      </c>
      <c r="FU5" s="145" t="str">
        <f ca="1">GenerateurBingo.com!MZ4</f>
        <v>Mot 9</v>
      </c>
      <c r="FV5" s="68" t="str">
        <f ca="1">GenerateurBingo.com!NA4</f>
        <v>Mot 13</v>
      </c>
      <c r="FW5" s="68" t="str">
        <f>Instructions!$F$13</f>
        <v>Gratuit</v>
      </c>
      <c r="FX5" s="68" t="str">
        <f ca="1">GenerateurBingo.com!NC4</f>
        <v>Mot 33</v>
      </c>
      <c r="FY5" s="146" t="str">
        <f ca="1">GenerateurBingo.com!ND4</f>
        <v>Mot 47</v>
      </c>
      <c r="FZ5" s="140"/>
      <c r="GA5" s="145" t="str">
        <f ca="1">GenerateurBingo.com!NF4</f>
        <v>Mot 10</v>
      </c>
      <c r="GB5" s="68" t="str">
        <f ca="1">GenerateurBingo.com!NG4</f>
        <v>Mot 20</v>
      </c>
      <c r="GC5" s="68" t="str">
        <f>Instructions!$F$13</f>
        <v>Gratuit</v>
      </c>
      <c r="GD5" s="68" t="str">
        <f ca="1">GenerateurBingo.com!NI4</f>
        <v>Mot 37</v>
      </c>
      <c r="GE5" s="146" t="str">
        <f ca="1">GenerateurBingo.com!NJ4</f>
        <v>Mot 48</v>
      </c>
      <c r="GF5" s="145" t="str">
        <f ca="1">GenerateurBingo.com!NV4</f>
        <v>Mot 10</v>
      </c>
      <c r="GG5" s="68" t="str">
        <f ca="1">GenerateurBingo.com!NW4</f>
        <v>Mot 17</v>
      </c>
      <c r="GH5" s="68" t="str">
        <f>Instructions!$F$13</f>
        <v>Gratuit</v>
      </c>
      <c r="GI5" s="68" t="str">
        <f ca="1">GenerateurBingo.com!NY4</f>
        <v>Mot 32</v>
      </c>
      <c r="GJ5" s="146" t="str">
        <f ca="1">GenerateurBingo.com!NZ4</f>
        <v>Mot 50</v>
      </c>
      <c r="GK5" s="140"/>
      <c r="GL5" s="145" t="str">
        <f ca="1">GenerateurBingo.com!OB4</f>
        <v>Mot 6</v>
      </c>
      <c r="GM5" s="68" t="str">
        <f ca="1">GenerateurBingo.com!OC4</f>
        <v>Mot 17</v>
      </c>
      <c r="GN5" s="68" t="str">
        <f>Instructions!$F$13</f>
        <v>Gratuit</v>
      </c>
      <c r="GO5" s="68" t="str">
        <f ca="1">GenerateurBingo.com!OE4</f>
        <v>Mot 34</v>
      </c>
      <c r="GP5" s="146" t="str">
        <f ca="1">GenerateurBingo.com!OF4</f>
        <v>Mot 49</v>
      </c>
      <c r="GQ5" s="145" t="str">
        <f ca="1">GenerateurBingo.com!OR4</f>
        <v>Mot 7</v>
      </c>
      <c r="GR5" s="68" t="str">
        <f ca="1">GenerateurBingo.com!OS4</f>
        <v>Mot 17</v>
      </c>
      <c r="GS5" s="69" t="str">
        <f>Instructions!$F$13</f>
        <v>Gratuit</v>
      </c>
      <c r="GT5" s="68" t="str">
        <f ca="1">GenerateurBingo.com!OU4</f>
        <v>Mot 39</v>
      </c>
      <c r="GU5" s="146" t="str">
        <f ca="1">GenerateurBingo.com!OV4</f>
        <v>Mot 49</v>
      </c>
      <c r="GV5" s="140"/>
      <c r="GW5" s="145" t="str">
        <f ca="1">GenerateurBingo.com!OX4</f>
        <v>Mot 1</v>
      </c>
      <c r="GX5" s="68" t="str">
        <f ca="1">GenerateurBingo.com!OY4</f>
        <v>Mot 18</v>
      </c>
      <c r="GY5" s="69" t="str">
        <f>Instructions!$F$13</f>
        <v>Gratuit</v>
      </c>
      <c r="GZ5" s="68" t="str">
        <f ca="1">GenerateurBingo.com!PA4</f>
        <v>Mot 33</v>
      </c>
      <c r="HA5" s="146" t="str">
        <f ca="1">GenerateurBingo.com!PB4</f>
        <v>Mot 45</v>
      </c>
      <c r="HB5" s="145" t="str">
        <f ca="1">GenerateurBingo.com!PN4</f>
        <v>Mot 2</v>
      </c>
      <c r="HC5" s="68" t="str">
        <f ca="1">GenerateurBingo.com!PO4</f>
        <v>Mot 17</v>
      </c>
      <c r="HD5" s="69" t="str">
        <f>Instructions!$F$13</f>
        <v>Gratuit</v>
      </c>
      <c r="HE5" s="68" t="str">
        <f ca="1">GenerateurBingo.com!PQ4</f>
        <v>Mot 33</v>
      </c>
      <c r="HF5" s="146" t="str">
        <f ca="1">GenerateurBingo.com!PR4</f>
        <v>Mot 43</v>
      </c>
      <c r="HG5" s="140"/>
      <c r="HH5" s="145" t="str">
        <f ca="1">GenerateurBingo.com!PT4</f>
        <v>Mot 7</v>
      </c>
      <c r="HI5" s="68" t="str">
        <f ca="1">GenerateurBingo.com!PU4</f>
        <v>Mot 18</v>
      </c>
      <c r="HJ5" s="69" t="str">
        <f>Instructions!$F$13</f>
        <v>Gratuit</v>
      </c>
      <c r="HK5" s="68" t="str">
        <f ca="1">GenerateurBingo.com!PW4</f>
        <v>Mot 40</v>
      </c>
      <c r="HL5" s="146" t="str">
        <f ca="1">GenerateurBingo.com!PX4</f>
        <v>Mot 47</v>
      </c>
      <c r="HM5" s="145" t="str">
        <f ca="1">GenerateurBingo.com!QJ4</f>
        <v>Mot 8</v>
      </c>
      <c r="HN5" s="68" t="str">
        <f ca="1">GenerateurBingo.com!QK4</f>
        <v>Mot 20</v>
      </c>
      <c r="HO5" s="69" t="str">
        <f>Instructions!$F$13</f>
        <v>Gratuit</v>
      </c>
      <c r="HP5" s="68" t="str">
        <f ca="1">GenerateurBingo.com!QM4</f>
        <v>Mot 40</v>
      </c>
      <c r="HQ5" s="146" t="str">
        <f ca="1">GenerateurBingo.com!QN4</f>
        <v>Mot 42</v>
      </c>
      <c r="HR5" s="140"/>
      <c r="HS5" s="145" t="str">
        <f ca="1">GenerateurBingo.com!QP4</f>
        <v>Mot 8</v>
      </c>
      <c r="HT5" s="68" t="str">
        <f ca="1">GenerateurBingo.com!QQ4</f>
        <v>Mot 15</v>
      </c>
      <c r="HU5" s="69" t="str">
        <f>Instructions!$F$13</f>
        <v>Gratuit</v>
      </c>
      <c r="HV5" s="68" t="str">
        <f ca="1">GenerateurBingo.com!QS4</f>
        <v>Mot 40</v>
      </c>
      <c r="HW5" s="146" t="str">
        <f ca="1">GenerateurBingo.com!QT4</f>
        <v>Mot 50</v>
      </c>
      <c r="HX5" s="145" t="str">
        <f ca="1">GenerateurBingo.com!RF4</f>
        <v>Mot 6</v>
      </c>
      <c r="HY5" s="68" t="str">
        <f ca="1">GenerateurBingo.com!RG4</f>
        <v>Mot 13</v>
      </c>
      <c r="HZ5" s="69" t="str">
        <f>Instructions!$F$13</f>
        <v>Gratuit</v>
      </c>
      <c r="IA5" s="68" t="str">
        <f ca="1">GenerateurBingo.com!RI4</f>
        <v>Mot 37</v>
      </c>
      <c r="IB5" s="146" t="str">
        <f ca="1">GenerateurBingo.com!RJ4</f>
        <v>Mot 45</v>
      </c>
      <c r="IC5" s="140"/>
      <c r="ID5" s="145" t="str">
        <f ca="1">GenerateurBingo.com!RL4</f>
        <v>Mot 9</v>
      </c>
      <c r="IE5" s="68" t="str">
        <f ca="1">GenerateurBingo.com!RM4</f>
        <v>Mot 19</v>
      </c>
      <c r="IF5" s="69" t="str">
        <f>Instructions!$F$13</f>
        <v>Gratuit</v>
      </c>
      <c r="IG5" s="68" t="str">
        <f ca="1">GenerateurBingo.com!RO4</f>
        <v>Mot 33</v>
      </c>
      <c r="IH5" s="146" t="str">
        <f ca="1">GenerateurBingo.com!RP4</f>
        <v>Mot 47</v>
      </c>
      <c r="II5" s="145" t="str">
        <f ca="1">GenerateurBingo.com!SB4</f>
        <v>Mot 6</v>
      </c>
      <c r="IJ5" s="68" t="str">
        <f ca="1">GenerateurBingo.com!SC4</f>
        <v>Mot 15</v>
      </c>
      <c r="IK5" s="69" t="str">
        <f>Instructions!$F$13</f>
        <v>Gratuit</v>
      </c>
      <c r="IL5" s="68" t="str">
        <f ca="1">GenerateurBingo.com!SE4</f>
        <v>Mot 37</v>
      </c>
      <c r="IM5" s="146" t="str">
        <f ca="1">GenerateurBingo.com!SF4</f>
        <v>Mot 44</v>
      </c>
      <c r="IN5" s="140"/>
      <c r="IO5" s="145" t="str">
        <f ca="1">GenerateurBingo.com!SH4</f>
        <v>Mot 5</v>
      </c>
      <c r="IP5" s="68" t="str">
        <f ca="1">GenerateurBingo.com!SI4</f>
        <v>Mot 11</v>
      </c>
      <c r="IQ5" s="69" t="str">
        <f>Instructions!$F$13</f>
        <v>Gratuit</v>
      </c>
      <c r="IR5" s="68" t="str">
        <f ca="1">GenerateurBingo.com!SK4</f>
        <v>Mot 32</v>
      </c>
      <c r="IS5" s="146" t="str">
        <f ca="1">GenerateurBingo.com!SL4</f>
        <v>Mot 44</v>
      </c>
      <c r="IT5" s="145" t="str">
        <f ca="1">GenerateurBingo.com!SX4</f>
        <v>Mot 4</v>
      </c>
      <c r="IU5" s="68" t="str">
        <f ca="1">GenerateurBingo.com!SY4</f>
        <v>Mot 16</v>
      </c>
      <c r="IV5" s="69" t="str">
        <f>Instructions!$F$13</f>
        <v>Gratuit</v>
      </c>
      <c r="IW5" s="68" t="str">
        <f ca="1">GenerateurBingo.com!TA4</f>
        <v>Mot 33</v>
      </c>
      <c r="IX5" s="146" t="str">
        <f ca="1">GenerateurBingo.com!TB4</f>
        <v>Mot 43</v>
      </c>
      <c r="IY5" s="140"/>
      <c r="IZ5" s="145" t="str">
        <f ca="1">GenerateurBingo.com!TD4</f>
        <v>Mot 2</v>
      </c>
      <c r="JA5" s="68" t="str">
        <f ca="1">GenerateurBingo.com!TE4</f>
        <v>Mot 15</v>
      </c>
      <c r="JB5" s="69" t="str">
        <f>Instructions!$F$13</f>
        <v>Gratuit</v>
      </c>
      <c r="JC5" s="68" t="str">
        <f ca="1">GenerateurBingo.com!TG4</f>
        <v>Mot 32</v>
      </c>
      <c r="JD5" s="146" t="str">
        <f ca="1">GenerateurBingo.com!TH4</f>
        <v>Mot 49</v>
      </c>
      <c r="JE5" s="145" t="str">
        <f ca="1">GenerateurBingo.com!TT4</f>
        <v>Mot 2</v>
      </c>
      <c r="JF5" s="68" t="str">
        <f ca="1">GenerateurBingo.com!TU4</f>
        <v>Mot 20</v>
      </c>
      <c r="JG5" s="69" t="str">
        <f>Instructions!$F$13</f>
        <v>Gratuit</v>
      </c>
      <c r="JH5" s="68" t="str">
        <f ca="1">GenerateurBingo.com!TW4</f>
        <v>Mot 32</v>
      </c>
      <c r="JI5" s="146" t="str">
        <f ca="1">GenerateurBingo.com!TX4</f>
        <v>Mot 50</v>
      </c>
      <c r="JJ5" s="140"/>
      <c r="JK5" s="145" t="str">
        <f ca="1">GenerateurBingo.com!TZ4</f>
        <v>Mot 6</v>
      </c>
      <c r="JL5" s="68" t="str">
        <f ca="1">GenerateurBingo.com!UA4</f>
        <v>Mot 18</v>
      </c>
      <c r="JM5" s="69" t="str">
        <f>Instructions!$F$13</f>
        <v>Gratuit</v>
      </c>
      <c r="JN5" s="68" t="str">
        <f ca="1">GenerateurBingo.com!UC4</f>
        <v>Mot 32</v>
      </c>
      <c r="JO5" s="146" t="str">
        <f ca="1">GenerateurBingo.com!UD4</f>
        <v>Mot 41</v>
      </c>
    </row>
    <row r="6" spans="1:275" s="144" customFormat="1" ht="59.1" customHeight="1" x14ac:dyDescent="0.3">
      <c r="A6" s="145" t="str">
        <f ca="1">GenerateurBingo.com!L5</f>
        <v>Mot 7</v>
      </c>
      <c r="B6" s="68" t="str">
        <f ca="1">GenerateurBingo.com!M5</f>
        <v>Mot 20</v>
      </c>
      <c r="C6" s="68" t="str">
        <f ca="1">GenerateurBingo.com!N5</f>
        <v>Mot 22</v>
      </c>
      <c r="D6" s="68" t="str">
        <f ca="1">GenerateurBingo.com!O5</f>
        <v>Mot 32</v>
      </c>
      <c r="E6" s="146" t="str">
        <f ca="1">GenerateurBingo.com!P5</f>
        <v>Mot 49</v>
      </c>
      <c r="F6" s="140"/>
      <c r="G6" s="145" t="str">
        <f ca="1">GenerateurBingo.com!R5</f>
        <v>Mot 4</v>
      </c>
      <c r="H6" s="68" t="str">
        <f ca="1">GenerateurBingo.com!S5</f>
        <v>Mot 19</v>
      </c>
      <c r="I6" s="68" t="str">
        <f ca="1">GenerateurBingo.com!T5</f>
        <v>Mot 28</v>
      </c>
      <c r="J6" s="68" t="str">
        <f ca="1">GenerateurBingo.com!U5</f>
        <v>Mot 34</v>
      </c>
      <c r="K6" s="146" t="str">
        <f ca="1">GenerateurBingo.com!V5</f>
        <v>Mot 44</v>
      </c>
      <c r="L6" s="145" t="str">
        <f ca="1">GenerateurBingo.com!AH5</f>
        <v>Mot 2</v>
      </c>
      <c r="M6" s="68" t="str">
        <f ca="1">GenerateurBingo.com!AI5</f>
        <v>Mot 14</v>
      </c>
      <c r="N6" s="68" t="str">
        <f ca="1">GenerateurBingo.com!AJ5</f>
        <v>Mot 25</v>
      </c>
      <c r="O6" s="68" t="str">
        <f ca="1">GenerateurBingo.com!AK5</f>
        <v>Mot 40</v>
      </c>
      <c r="P6" s="146" t="str">
        <f ca="1">GenerateurBingo.com!AL5</f>
        <v>Mot 42</v>
      </c>
      <c r="Q6" s="140"/>
      <c r="R6" s="145" t="str">
        <f ca="1">GenerateurBingo.com!AN5</f>
        <v>Mot 9</v>
      </c>
      <c r="S6" s="68" t="str">
        <f ca="1">GenerateurBingo.com!AO5</f>
        <v>Mot 20</v>
      </c>
      <c r="T6" s="68" t="str">
        <f ca="1">GenerateurBingo.com!AP5</f>
        <v>Mot 21</v>
      </c>
      <c r="U6" s="68" t="str">
        <f ca="1">GenerateurBingo.com!AQ5</f>
        <v>Mot 32</v>
      </c>
      <c r="V6" s="146" t="str">
        <f ca="1">GenerateurBingo.com!AR5</f>
        <v>Mot 46</v>
      </c>
      <c r="W6" s="145" t="str">
        <f ca="1">GenerateurBingo.com!BD5</f>
        <v>Mot 3</v>
      </c>
      <c r="X6" s="68" t="str">
        <f ca="1">GenerateurBingo.com!BE5</f>
        <v>Mot 15</v>
      </c>
      <c r="Y6" s="68" t="str">
        <f ca="1">GenerateurBingo.com!BF5</f>
        <v>Mot 21</v>
      </c>
      <c r="Z6" s="68" t="str">
        <f ca="1">GenerateurBingo.com!BG5</f>
        <v>Mot 36</v>
      </c>
      <c r="AA6" s="146" t="str">
        <f ca="1">GenerateurBingo.com!BH5</f>
        <v>Mot 47</v>
      </c>
      <c r="AB6" s="140"/>
      <c r="AC6" s="145" t="str">
        <f ca="1">GenerateurBingo.com!BJ5</f>
        <v>Mot 7</v>
      </c>
      <c r="AD6" s="68" t="str">
        <f ca="1">GenerateurBingo.com!BK5</f>
        <v>Mot 12</v>
      </c>
      <c r="AE6" s="68" t="str">
        <f ca="1">GenerateurBingo.com!BL5</f>
        <v>Mot 21</v>
      </c>
      <c r="AF6" s="68" t="str">
        <f ca="1">GenerateurBingo.com!BM5</f>
        <v>Mot 38</v>
      </c>
      <c r="AG6" s="146" t="str">
        <f ca="1">GenerateurBingo.com!BN5</f>
        <v>Mot 48</v>
      </c>
      <c r="AH6" s="145" t="str">
        <f ca="1">GenerateurBingo.com!BZ5</f>
        <v>Mot 2</v>
      </c>
      <c r="AI6" s="68" t="str">
        <f ca="1">GenerateurBingo.com!CA5</f>
        <v>Mot 12</v>
      </c>
      <c r="AJ6" s="68" t="str">
        <f ca="1">GenerateurBingo.com!CB5</f>
        <v>Mot 28</v>
      </c>
      <c r="AK6" s="68" t="str">
        <f ca="1">GenerateurBingo.com!CC5</f>
        <v>Mot 34</v>
      </c>
      <c r="AL6" s="146" t="str">
        <f ca="1">GenerateurBingo.com!CD5</f>
        <v>Mot 43</v>
      </c>
      <c r="AM6" s="140"/>
      <c r="AN6" s="145" t="str">
        <f ca="1">GenerateurBingo.com!CF5</f>
        <v>Mot 4</v>
      </c>
      <c r="AO6" s="68" t="str">
        <f ca="1">GenerateurBingo.com!CG5</f>
        <v>Mot 16</v>
      </c>
      <c r="AP6" s="68" t="str">
        <f ca="1">GenerateurBingo.com!CH5</f>
        <v>Mot 25</v>
      </c>
      <c r="AQ6" s="68" t="str">
        <f ca="1">GenerateurBingo.com!CI5</f>
        <v>Mot 38</v>
      </c>
      <c r="AR6" s="146" t="str">
        <f ca="1">GenerateurBingo.com!CJ5</f>
        <v>Mot 46</v>
      </c>
      <c r="AS6" s="145" t="str">
        <f ca="1">GenerateurBingo.com!CV5</f>
        <v>Mot 6</v>
      </c>
      <c r="AT6" s="68" t="str">
        <f ca="1">GenerateurBingo.com!CW5</f>
        <v>Mot 18</v>
      </c>
      <c r="AU6" s="68" t="str">
        <f ca="1">GenerateurBingo.com!CX5</f>
        <v>Mot 30</v>
      </c>
      <c r="AV6" s="68" t="str">
        <f ca="1">GenerateurBingo.com!CY5</f>
        <v>Mot 33</v>
      </c>
      <c r="AW6" s="146" t="str">
        <f ca="1">GenerateurBingo.com!CZ5</f>
        <v>Mot 49</v>
      </c>
      <c r="AX6" s="140"/>
      <c r="AY6" s="145" t="str">
        <f ca="1">GenerateurBingo.com!DB5</f>
        <v>Mot 9</v>
      </c>
      <c r="AZ6" s="68" t="str">
        <f ca="1">GenerateurBingo.com!DC5</f>
        <v>Mot 18</v>
      </c>
      <c r="BA6" s="68" t="str">
        <f ca="1">GenerateurBingo.com!DD5</f>
        <v>Mot 21</v>
      </c>
      <c r="BB6" s="68" t="str">
        <f ca="1">GenerateurBingo.com!DE5</f>
        <v>Mot 33</v>
      </c>
      <c r="BC6" s="146" t="str">
        <f ca="1">GenerateurBingo.com!DF5</f>
        <v>Mot 42</v>
      </c>
      <c r="BD6" s="145" t="str">
        <f ca="1">GenerateurBingo.com!DR5</f>
        <v>Mot 4</v>
      </c>
      <c r="BE6" s="68" t="str">
        <f ca="1">GenerateurBingo.com!DS5</f>
        <v>Mot 14</v>
      </c>
      <c r="BF6" s="68" t="str">
        <f ca="1">GenerateurBingo.com!DT5</f>
        <v>Mot 30</v>
      </c>
      <c r="BG6" s="68" t="str">
        <f ca="1">GenerateurBingo.com!DU5</f>
        <v>Mot 35</v>
      </c>
      <c r="BH6" s="146" t="str">
        <f ca="1">GenerateurBingo.com!DV5</f>
        <v>Mot 48</v>
      </c>
      <c r="BI6" s="140"/>
      <c r="BJ6" s="145" t="str">
        <f ca="1">GenerateurBingo.com!DX5</f>
        <v>Mot 9</v>
      </c>
      <c r="BK6" s="68" t="str">
        <f ca="1">GenerateurBingo.com!DY5</f>
        <v>Mot 14</v>
      </c>
      <c r="BL6" s="68" t="str">
        <f ca="1">GenerateurBingo.com!DZ5</f>
        <v>Mot 22</v>
      </c>
      <c r="BM6" s="68" t="str">
        <f ca="1">GenerateurBingo.com!EA5</f>
        <v>Mot 37</v>
      </c>
      <c r="BN6" s="146" t="str">
        <f ca="1">GenerateurBingo.com!EB5</f>
        <v>Mot 45</v>
      </c>
      <c r="BO6" s="145" t="str">
        <f ca="1">GenerateurBingo.com!EN5</f>
        <v>Mot 4</v>
      </c>
      <c r="BP6" s="68" t="str">
        <f ca="1">GenerateurBingo.com!EO5</f>
        <v>Mot 16</v>
      </c>
      <c r="BQ6" s="68" t="str">
        <f ca="1">GenerateurBingo.com!EP5</f>
        <v>Mot 23</v>
      </c>
      <c r="BR6" s="68" t="str">
        <f ca="1">GenerateurBingo.com!EQ5</f>
        <v>Mot 36</v>
      </c>
      <c r="BS6" s="146" t="str">
        <f ca="1">GenerateurBingo.com!ER5</f>
        <v>Mot 46</v>
      </c>
      <c r="BT6" s="140"/>
      <c r="BU6" s="145" t="str">
        <f ca="1">GenerateurBingo.com!ET5</f>
        <v>Mot 6</v>
      </c>
      <c r="BV6" s="68" t="str">
        <f ca="1">GenerateurBingo.com!EU5</f>
        <v>Mot 18</v>
      </c>
      <c r="BW6" s="68" t="str">
        <f ca="1">GenerateurBingo.com!EV5</f>
        <v>Mot 24</v>
      </c>
      <c r="BX6" s="68" t="str">
        <f ca="1">GenerateurBingo.com!EW5</f>
        <v>Mot 40</v>
      </c>
      <c r="BY6" s="146" t="str">
        <f ca="1">GenerateurBingo.com!EX5</f>
        <v>Mot 44</v>
      </c>
      <c r="BZ6" s="145" t="str">
        <f ca="1">GenerateurBingo.com!FJ5</f>
        <v>Mot 7</v>
      </c>
      <c r="CA6" s="68" t="str">
        <f ca="1">GenerateurBingo.com!FK5</f>
        <v>Mot 17</v>
      </c>
      <c r="CB6" s="68" t="str">
        <f ca="1">GenerateurBingo.com!FL5</f>
        <v>Mot 24</v>
      </c>
      <c r="CC6" s="68" t="str">
        <f ca="1">GenerateurBingo.com!FM5</f>
        <v>Mot 33</v>
      </c>
      <c r="CD6" s="146" t="str">
        <f ca="1">GenerateurBingo.com!FN5</f>
        <v>Mot 50</v>
      </c>
      <c r="CE6" s="140"/>
      <c r="CF6" s="145" t="str">
        <f ca="1">GenerateurBingo.com!FP5</f>
        <v>Mot 8</v>
      </c>
      <c r="CG6" s="68" t="str">
        <f ca="1">GenerateurBingo.com!FQ5</f>
        <v>Mot 12</v>
      </c>
      <c r="CH6" s="68" t="str">
        <f ca="1">GenerateurBingo.com!FR5</f>
        <v>Mot 23</v>
      </c>
      <c r="CI6" s="68" t="str">
        <f ca="1">GenerateurBingo.com!FS5</f>
        <v>Mot 35</v>
      </c>
      <c r="CJ6" s="146" t="str">
        <f ca="1">GenerateurBingo.com!FT5</f>
        <v>Mot 42</v>
      </c>
      <c r="CK6" s="145" t="str">
        <f ca="1">GenerateurBingo.com!GF5</f>
        <v>Mot 6</v>
      </c>
      <c r="CL6" s="68" t="str">
        <f ca="1">GenerateurBingo.com!GG5</f>
        <v>Mot 15</v>
      </c>
      <c r="CM6" s="68" t="str">
        <f ca="1">GenerateurBingo.com!GH5</f>
        <v>Mot 30</v>
      </c>
      <c r="CN6" s="68" t="str">
        <f ca="1">GenerateurBingo.com!GI5</f>
        <v>Mot 36</v>
      </c>
      <c r="CO6" s="146" t="str">
        <f ca="1">GenerateurBingo.com!GJ5</f>
        <v>Mot 46</v>
      </c>
      <c r="CP6" s="140"/>
      <c r="CQ6" s="145" t="str">
        <f ca="1">GenerateurBingo.com!GL5</f>
        <v>Mot 1</v>
      </c>
      <c r="CR6" s="68" t="str">
        <f ca="1">GenerateurBingo.com!GM5</f>
        <v>Mot 14</v>
      </c>
      <c r="CS6" s="68" t="str">
        <f ca="1">GenerateurBingo.com!GN5</f>
        <v>Mot 29</v>
      </c>
      <c r="CT6" s="68" t="str">
        <f ca="1">GenerateurBingo.com!GO5</f>
        <v>Mot 38</v>
      </c>
      <c r="CU6" s="146" t="str">
        <f ca="1">GenerateurBingo.com!GP5</f>
        <v>Mot 45</v>
      </c>
      <c r="CV6" s="145" t="str">
        <f ca="1">GenerateurBingo.com!HB5</f>
        <v>Mot 4</v>
      </c>
      <c r="CW6" s="68" t="str">
        <f ca="1">GenerateurBingo.com!HC5</f>
        <v>Mot 13</v>
      </c>
      <c r="CX6" s="68" t="str">
        <f ca="1">GenerateurBingo.com!HD5</f>
        <v>Mot 29</v>
      </c>
      <c r="CY6" s="68" t="str">
        <f ca="1">GenerateurBingo.com!HE5</f>
        <v>Mot 35</v>
      </c>
      <c r="CZ6" s="146" t="str">
        <f ca="1">GenerateurBingo.com!HF5</f>
        <v>Mot 50</v>
      </c>
      <c r="DA6" s="140"/>
      <c r="DB6" s="145" t="str">
        <f ca="1">GenerateurBingo.com!HH5</f>
        <v>Mot 4</v>
      </c>
      <c r="DC6" s="68" t="str">
        <f ca="1">GenerateurBingo.com!HI5</f>
        <v>Mot 16</v>
      </c>
      <c r="DD6" s="68" t="str">
        <f ca="1">GenerateurBingo.com!HJ5</f>
        <v>Mot 29</v>
      </c>
      <c r="DE6" s="68" t="str">
        <f ca="1">GenerateurBingo.com!HK5</f>
        <v>Mot 39</v>
      </c>
      <c r="DF6" s="146" t="str">
        <f ca="1">GenerateurBingo.com!HL5</f>
        <v>Mot 47</v>
      </c>
      <c r="DG6" s="145" t="str">
        <f ca="1">GenerateurBingo.com!HX5</f>
        <v>Mot 1</v>
      </c>
      <c r="DH6" s="68" t="str">
        <f ca="1">GenerateurBingo.com!HY5</f>
        <v>Mot 13</v>
      </c>
      <c r="DI6" s="68" t="str">
        <f ca="1">GenerateurBingo.com!HZ5</f>
        <v>Mot 27</v>
      </c>
      <c r="DJ6" s="68" t="str">
        <f ca="1">GenerateurBingo.com!IA5</f>
        <v>Mot 38</v>
      </c>
      <c r="DK6" s="146" t="str">
        <f ca="1">GenerateurBingo.com!IB5</f>
        <v>Mot 49</v>
      </c>
      <c r="DL6" s="140"/>
      <c r="DM6" s="145" t="str">
        <f ca="1">GenerateurBingo.com!ID5</f>
        <v>Mot 1</v>
      </c>
      <c r="DN6" s="68" t="str">
        <f ca="1">GenerateurBingo.com!IE5</f>
        <v>Mot 12</v>
      </c>
      <c r="DO6" s="68" t="str">
        <f ca="1">GenerateurBingo.com!IF5</f>
        <v>Mot 23</v>
      </c>
      <c r="DP6" s="68" t="str">
        <f ca="1">GenerateurBingo.com!IG5</f>
        <v>Mot 36</v>
      </c>
      <c r="DQ6" s="146" t="str">
        <f ca="1">GenerateurBingo.com!IH5</f>
        <v>Mot 45</v>
      </c>
      <c r="DR6" s="145" t="str">
        <f ca="1">GenerateurBingo.com!IT5</f>
        <v>Mot 9</v>
      </c>
      <c r="DS6" s="68" t="str">
        <f ca="1">GenerateurBingo.com!IU5</f>
        <v>Mot 20</v>
      </c>
      <c r="DT6" s="68" t="str">
        <f ca="1">GenerateurBingo.com!IV5</f>
        <v>Mot 22</v>
      </c>
      <c r="DU6" s="68" t="str">
        <f ca="1">GenerateurBingo.com!IW5</f>
        <v>Mot 37</v>
      </c>
      <c r="DV6" s="146" t="str">
        <f ca="1">GenerateurBingo.com!IX5</f>
        <v>Mot 45</v>
      </c>
      <c r="DW6" s="140"/>
      <c r="DX6" s="145" t="str">
        <f ca="1">GenerateurBingo.com!IZ5</f>
        <v>Mot 9</v>
      </c>
      <c r="DY6" s="68" t="str">
        <f ca="1">GenerateurBingo.com!JA5</f>
        <v>Mot 19</v>
      </c>
      <c r="DZ6" s="68" t="str">
        <f ca="1">GenerateurBingo.com!JB5</f>
        <v>Mot 27</v>
      </c>
      <c r="EA6" s="68" t="str">
        <f ca="1">GenerateurBingo.com!JC5</f>
        <v>Mot 40</v>
      </c>
      <c r="EB6" s="146" t="str">
        <f ca="1">GenerateurBingo.com!JD5</f>
        <v>Mot 46</v>
      </c>
      <c r="EC6" s="145" t="str">
        <f ca="1">GenerateurBingo.com!JP5</f>
        <v>Mot 2</v>
      </c>
      <c r="ED6" s="68" t="str">
        <f ca="1">GenerateurBingo.com!JQ5</f>
        <v>Mot 19</v>
      </c>
      <c r="EE6" s="68" t="str">
        <f ca="1">GenerateurBingo.com!JR5</f>
        <v>Mot 29</v>
      </c>
      <c r="EF6" s="68" t="str">
        <f ca="1">GenerateurBingo.com!JS5</f>
        <v>Mot 38</v>
      </c>
      <c r="EG6" s="146" t="str">
        <f ca="1">GenerateurBingo.com!JT5</f>
        <v>Mot 41</v>
      </c>
      <c r="EH6" s="140"/>
      <c r="EI6" s="145" t="str">
        <f ca="1">GenerateurBingo.com!JV5</f>
        <v>Mot 3</v>
      </c>
      <c r="EJ6" s="68" t="str">
        <f ca="1">GenerateurBingo.com!JW5</f>
        <v>Mot 16</v>
      </c>
      <c r="EK6" s="68" t="str">
        <f ca="1">GenerateurBingo.com!JX5</f>
        <v>Mot 25</v>
      </c>
      <c r="EL6" s="68" t="str">
        <f ca="1">GenerateurBingo.com!JY5</f>
        <v>Mot 33</v>
      </c>
      <c r="EM6" s="146" t="str">
        <f ca="1">GenerateurBingo.com!JZ5</f>
        <v>Mot 42</v>
      </c>
      <c r="EN6" s="145" t="str">
        <f ca="1">GenerateurBingo.com!KL5</f>
        <v>Mot 6</v>
      </c>
      <c r="EO6" s="68" t="str">
        <f ca="1">GenerateurBingo.com!KM5</f>
        <v>Mot 17</v>
      </c>
      <c r="EP6" s="68" t="str">
        <f ca="1">GenerateurBingo.com!KN5</f>
        <v>Mot 21</v>
      </c>
      <c r="EQ6" s="68" t="str">
        <f ca="1">GenerateurBingo.com!KO5</f>
        <v>Mot 35</v>
      </c>
      <c r="ER6" s="146" t="str">
        <f ca="1">GenerateurBingo.com!KP5</f>
        <v>Mot 50</v>
      </c>
      <c r="ES6" s="140"/>
      <c r="ET6" s="145" t="str">
        <f ca="1">GenerateurBingo.com!KR5</f>
        <v>Mot 3</v>
      </c>
      <c r="EU6" s="68" t="str">
        <f ca="1">GenerateurBingo.com!KS5</f>
        <v>Mot 12</v>
      </c>
      <c r="EV6" s="68" t="str">
        <f ca="1">GenerateurBingo.com!KT5</f>
        <v>Mot 24</v>
      </c>
      <c r="EW6" s="68" t="str">
        <f ca="1">GenerateurBingo.com!KU5</f>
        <v>Mot 34</v>
      </c>
      <c r="EX6" s="146" t="str">
        <f ca="1">GenerateurBingo.com!KV5</f>
        <v>Mot 45</v>
      </c>
      <c r="EY6" s="145" t="str">
        <f ca="1">GenerateurBingo.com!LH5</f>
        <v>Mot 10</v>
      </c>
      <c r="EZ6" s="68" t="str">
        <f ca="1">GenerateurBingo.com!LI5</f>
        <v>Mot 20</v>
      </c>
      <c r="FA6" s="68" t="str">
        <f ca="1">GenerateurBingo.com!LJ5</f>
        <v>Mot 27</v>
      </c>
      <c r="FB6" s="68" t="str">
        <f ca="1">GenerateurBingo.com!LK5</f>
        <v>Mot 37</v>
      </c>
      <c r="FC6" s="146" t="str">
        <f ca="1">GenerateurBingo.com!LL5</f>
        <v>Mot 42</v>
      </c>
      <c r="FD6" s="140"/>
      <c r="FE6" s="145" t="str">
        <f ca="1">GenerateurBingo.com!LN5</f>
        <v>Mot 7</v>
      </c>
      <c r="FF6" s="68" t="str">
        <f ca="1">GenerateurBingo.com!LO5</f>
        <v>Mot 16</v>
      </c>
      <c r="FG6" s="68" t="str">
        <f ca="1">GenerateurBingo.com!LP5</f>
        <v>Mot 24</v>
      </c>
      <c r="FH6" s="68" t="str">
        <f ca="1">GenerateurBingo.com!LQ5</f>
        <v>Mot 40</v>
      </c>
      <c r="FI6" s="146" t="str">
        <f ca="1">GenerateurBingo.com!LR5</f>
        <v>Mot 49</v>
      </c>
      <c r="FJ6" s="145" t="str">
        <f ca="1">GenerateurBingo.com!MD5</f>
        <v>Mot 1</v>
      </c>
      <c r="FK6" s="68" t="str">
        <f ca="1">GenerateurBingo.com!ME5</f>
        <v>Mot 11</v>
      </c>
      <c r="FL6" s="68" t="str">
        <f ca="1">GenerateurBingo.com!MF5</f>
        <v>Mot 23</v>
      </c>
      <c r="FM6" s="68" t="str">
        <f ca="1">GenerateurBingo.com!MG5</f>
        <v>Mot 36</v>
      </c>
      <c r="FN6" s="146" t="str">
        <f ca="1">GenerateurBingo.com!MH5</f>
        <v>Mot 48</v>
      </c>
      <c r="FO6" s="140"/>
      <c r="FP6" s="145" t="str">
        <f ca="1">GenerateurBingo.com!MJ5</f>
        <v>Mot 6</v>
      </c>
      <c r="FQ6" s="68" t="str">
        <f ca="1">GenerateurBingo.com!MK5</f>
        <v>Mot 20</v>
      </c>
      <c r="FR6" s="68" t="str">
        <f ca="1">GenerateurBingo.com!ML5</f>
        <v>Mot 30</v>
      </c>
      <c r="FS6" s="68" t="str">
        <f ca="1">GenerateurBingo.com!MM5</f>
        <v>Mot 32</v>
      </c>
      <c r="FT6" s="146" t="str">
        <f ca="1">GenerateurBingo.com!MN5</f>
        <v>Mot 42</v>
      </c>
      <c r="FU6" s="145" t="str">
        <f ca="1">GenerateurBingo.com!MZ5</f>
        <v>Mot 8</v>
      </c>
      <c r="FV6" s="68" t="str">
        <f ca="1">GenerateurBingo.com!NA5</f>
        <v>Mot 16</v>
      </c>
      <c r="FW6" s="68" t="str">
        <f ca="1">GenerateurBingo.com!NB5</f>
        <v>Mot 28</v>
      </c>
      <c r="FX6" s="68" t="str">
        <f ca="1">GenerateurBingo.com!NC5</f>
        <v>Mot 39</v>
      </c>
      <c r="FY6" s="146" t="str">
        <f ca="1">GenerateurBingo.com!ND5</f>
        <v>Mot 45</v>
      </c>
      <c r="FZ6" s="140"/>
      <c r="GA6" s="145" t="str">
        <f ca="1">GenerateurBingo.com!NF5</f>
        <v>Mot 5</v>
      </c>
      <c r="GB6" s="68" t="str">
        <f ca="1">GenerateurBingo.com!NG5</f>
        <v>Mot 14</v>
      </c>
      <c r="GC6" s="68" t="str">
        <f ca="1">GenerateurBingo.com!NH5</f>
        <v>Mot 29</v>
      </c>
      <c r="GD6" s="68" t="str">
        <f ca="1">GenerateurBingo.com!NI5</f>
        <v>Mot 36</v>
      </c>
      <c r="GE6" s="146" t="str">
        <f ca="1">GenerateurBingo.com!NJ5</f>
        <v>Mot 47</v>
      </c>
      <c r="GF6" s="145" t="str">
        <f ca="1">GenerateurBingo.com!NV5</f>
        <v>Mot 9</v>
      </c>
      <c r="GG6" s="68" t="str">
        <f ca="1">GenerateurBingo.com!NW5</f>
        <v>Mot 13</v>
      </c>
      <c r="GH6" s="68" t="str">
        <f ca="1">GenerateurBingo.com!NX5</f>
        <v>Mot 28</v>
      </c>
      <c r="GI6" s="68" t="str">
        <f ca="1">GenerateurBingo.com!NY5</f>
        <v>Mot 34</v>
      </c>
      <c r="GJ6" s="146" t="str">
        <f ca="1">GenerateurBingo.com!NZ5</f>
        <v>Mot 44</v>
      </c>
      <c r="GK6" s="140"/>
      <c r="GL6" s="145" t="str">
        <f ca="1">GenerateurBingo.com!OB5</f>
        <v>Mot 3</v>
      </c>
      <c r="GM6" s="68" t="str">
        <f ca="1">GenerateurBingo.com!OC5</f>
        <v>Mot 20</v>
      </c>
      <c r="GN6" s="68" t="str">
        <f ca="1">GenerateurBingo.com!OD5</f>
        <v>Mot 30</v>
      </c>
      <c r="GO6" s="68" t="str">
        <f ca="1">GenerateurBingo.com!OE5</f>
        <v>Mot 36</v>
      </c>
      <c r="GP6" s="146" t="str">
        <f ca="1">GenerateurBingo.com!OF5</f>
        <v>Mot 45</v>
      </c>
      <c r="GQ6" s="145" t="str">
        <f ca="1">GenerateurBingo.com!OR5</f>
        <v>Mot 5</v>
      </c>
      <c r="GR6" s="68" t="str">
        <f ca="1">GenerateurBingo.com!OS5</f>
        <v>Mot 18</v>
      </c>
      <c r="GS6" s="68" t="str">
        <f ca="1">GenerateurBingo.com!OT5</f>
        <v>Mot 27</v>
      </c>
      <c r="GT6" s="68" t="str">
        <f ca="1">GenerateurBingo.com!OU5</f>
        <v>Mot 38</v>
      </c>
      <c r="GU6" s="146" t="str">
        <f ca="1">GenerateurBingo.com!OV5</f>
        <v>Mot 43</v>
      </c>
      <c r="GV6" s="140"/>
      <c r="GW6" s="145" t="str">
        <f ca="1">GenerateurBingo.com!OX5</f>
        <v>Mot 8</v>
      </c>
      <c r="GX6" s="68" t="str">
        <f ca="1">GenerateurBingo.com!OY5</f>
        <v>Mot 17</v>
      </c>
      <c r="GY6" s="68" t="str">
        <f ca="1">GenerateurBingo.com!OZ5</f>
        <v>Mot 30</v>
      </c>
      <c r="GZ6" s="68" t="str">
        <f ca="1">GenerateurBingo.com!PA5</f>
        <v>Mot 39</v>
      </c>
      <c r="HA6" s="146" t="str">
        <f ca="1">GenerateurBingo.com!PB5</f>
        <v>Mot 48</v>
      </c>
      <c r="HB6" s="145" t="str">
        <f ca="1">GenerateurBingo.com!PN5</f>
        <v>Mot 10</v>
      </c>
      <c r="HC6" s="68" t="str">
        <f ca="1">GenerateurBingo.com!PO5</f>
        <v>Mot 12</v>
      </c>
      <c r="HD6" s="68" t="str">
        <f ca="1">GenerateurBingo.com!PP5</f>
        <v>Mot 22</v>
      </c>
      <c r="HE6" s="68" t="str">
        <f ca="1">GenerateurBingo.com!PQ5</f>
        <v>Mot 36</v>
      </c>
      <c r="HF6" s="146" t="str">
        <f ca="1">GenerateurBingo.com!PR5</f>
        <v>Mot 50</v>
      </c>
      <c r="HG6" s="140"/>
      <c r="HH6" s="145" t="str">
        <f ca="1">GenerateurBingo.com!PT5</f>
        <v>Mot 1</v>
      </c>
      <c r="HI6" s="68" t="str">
        <f ca="1">GenerateurBingo.com!PU5</f>
        <v>Mot 14</v>
      </c>
      <c r="HJ6" s="68" t="str">
        <f ca="1">GenerateurBingo.com!PV5</f>
        <v>Mot 29</v>
      </c>
      <c r="HK6" s="68" t="str">
        <f ca="1">GenerateurBingo.com!PW5</f>
        <v>Mot 38</v>
      </c>
      <c r="HL6" s="146" t="str">
        <f ca="1">GenerateurBingo.com!PX5</f>
        <v>Mot 42</v>
      </c>
      <c r="HM6" s="145" t="str">
        <f ca="1">GenerateurBingo.com!QJ5</f>
        <v>Mot 2</v>
      </c>
      <c r="HN6" s="68" t="str">
        <f ca="1">GenerateurBingo.com!QK5</f>
        <v>Mot 13</v>
      </c>
      <c r="HO6" s="68" t="str">
        <f ca="1">GenerateurBingo.com!QL5</f>
        <v>Mot 24</v>
      </c>
      <c r="HP6" s="68" t="str">
        <f ca="1">GenerateurBingo.com!QM5</f>
        <v>Mot 35</v>
      </c>
      <c r="HQ6" s="146" t="str">
        <f ca="1">GenerateurBingo.com!QN5</f>
        <v>Mot 50</v>
      </c>
      <c r="HR6" s="140"/>
      <c r="HS6" s="145" t="str">
        <f ca="1">GenerateurBingo.com!QP5</f>
        <v>Mot 7</v>
      </c>
      <c r="HT6" s="68" t="str">
        <f ca="1">GenerateurBingo.com!QQ5</f>
        <v>Mot 19</v>
      </c>
      <c r="HU6" s="68" t="str">
        <f ca="1">GenerateurBingo.com!QR5</f>
        <v>Mot 23</v>
      </c>
      <c r="HV6" s="68" t="str">
        <f ca="1">GenerateurBingo.com!QS5</f>
        <v>Mot 39</v>
      </c>
      <c r="HW6" s="146" t="str">
        <f ca="1">GenerateurBingo.com!QT5</f>
        <v>Mot 41</v>
      </c>
      <c r="HX6" s="145" t="str">
        <f ca="1">GenerateurBingo.com!RF5</f>
        <v>Mot 10</v>
      </c>
      <c r="HY6" s="68" t="str">
        <f ca="1">GenerateurBingo.com!RG5</f>
        <v>Mot 15</v>
      </c>
      <c r="HZ6" s="68" t="str">
        <f ca="1">GenerateurBingo.com!RH5</f>
        <v>Mot 26</v>
      </c>
      <c r="IA6" s="68" t="str">
        <f ca="1">GenerateurBingo.com!RI5</f>
        <v>Mot 39</v>
      </c>
      <c r="IB6" s="146" t="str">
        <f ca="1">GenerateurBingo.com!RJ5</f>
        <v>Mot 48</v>
      </c>
      <c r="IC6" s="140"/>
      <c r="ID6" s="145" t="str">
        <f ca="1">GenerateurBingo.com!RL5</f>
        <v>Mot 4</v>
      </c>
      <c r="IE6" s="68" t="str">
        <f ca="1">GenerateurBingo.com!RM5</f>
        <v>Mot 14</v>
      </c>
      <c r="IF6" s="68" t="str">
        <f ca="1">GenerateurBingo.com!RN5</f>
        <v>Mot 30</v>
      </c>
      <c r="IG6" s="68" t="str">
        <f ca="1">GenerateurBingo.com!RO5</f>
        <v>Mot 39</v>
      </c>
      <c r="IH6" s="146" t="str">
        <f ca="1">GenerateurBingo.com!RP5</f>
        <v>Mot 45</v>
      </c>
      <c r="II6" s="145" t="str">
        <f ca="1">GenerateurBingo.com!SB5</f>
        <v>Mot 2</v>
      </c>
      <c r="IJ6" s="68" t="str">
        <f ca="1">GenerateurBingo.com!SC5</f>
        <v>Mot 17</v>
      </c>
      <c r="IK6" s="68" t="str">
        <f ca="1">GenerateurBingo.com!SD5</f>
        <v>Mot 26</v>
      </c>
      <c r="IL6" s="68" t="str">
        <f ca="1">GenerateurBingo.com!SE5</f>
        <v>Mot 35</v>
      </c>
      <c r="IM6" s="146" t="str">
        <f ca="1">GenerateurBingo.com!SF5</f>
        <v>Mot 41</v>
      </c>
      <c r="IN6" s="140"/>
      <c r="IO6" s="145" t="str">
        <f ca="1">GenerateurBingo.com!SH5</f>
        <v>Mot 4</v>
      </c>
      <c r="IP6" s="68" t="str">
        <f ca="1">GenerateurBingo.com!SI5</f>
        <v>Mot 20</v>
      </c>
      <c r="IQ6" s="68" t="str">
        <f ca="1">GenerateurBingo.com!SJ5</f>
        <v>Mot 26</v>
      </c>
      <c r="IR6" s="68" t="str">
        <f ca="1">GenerateurBingo.com!SK5</f>
        <v>Mot 40</v>
      </c>
      <c r="IS6" s="146" t="str">
        <f ca="1">GenerateurBingo.com!SL5</f>
        <v>Mot 50</v>
      </c>
      <c r="IT6" s="145" t="str">
        <f ca="1">GenerateurBingo.com!SX5</f>
        <v>Mot 10</v>
      </c>
      <c r="IU6" s="68" t="str">
        <f ca="1">GenerateurBingo.com!SY5</f>
        <v>Mot 20</v>
      </c>
      <c r="IV6" s="68" t="str">
        <f ca="1">GenerateurBingo.com!SZ5</f>
        <v>Mot 26</v>
      </c>
      <c r="IW6" s="68" t="str">
        <f ca="1">GenerateurBingo.com!TA5</f>
        <v>Mot 32</v>
      </c>
      <c r="IX6" s="146" t="str">
        <f ca="1">GenerateurBingo.com!TB5</f>
        <v>Mot 47</v>
      </c>
      <c r="IY6" s="140"/>
      <c r="IZ6" s="145" t="str">
        <f ca="1">GenerateurBingo.com!TD5</f>
        <v>Mot 9</v>
      </c>
      <c r="JA6" s="68" t="str">
        <f ca="1">GenerateurBingo.com!TE5</f>
        <v>Mot 16</v>
      </c>
      <c r="JB6" s="68" t="str">
        <f ca="1">GenerateurBingo.com!TF5</f>
        <v>Mot 24</v>
      </c>
      <c r="JC6" s="68" t="str">
        <f ca="1">GenerateurBingo.com!TG5</f>
        <v>Mot 39</v>
      </c>
      <c r="JD6" s="146" t="str">
        <f ca="1">GenerateurBingo.com!TH5</f>
        <v>Mot 47</v>
      </c>
      <c r="JE6" s="145" t="str">
        <f ca="1">GenerateurBingo.com!TT5</f>
        <v>Mot 9</v>
      </c>
      <c r="JF6" s="68" t="str">
        <f ca="1">GenerateurBingo.com!TU5</f>
        <v>Mot 12</v>
      </c>
      <c r="JG6" s="68" t="str">
        <f ca="1">GenerateurBingo.com!TV5</f>
        <v>Mot 23</v>
      </c>
      <c r="JH6" s="68" t="str">
        <f ca="1">GenerateurBingo.com!TW5</f>
        <v>Mot 35</v>
      </c>
      <c r="JI6" s="146" t="str">
        <f ca="1">GenerateurBingo.com!TX5</f>
        <v>Mot 41</v>
      </c>
      <c r="JJ6" s="140"/>
      <c r="JK6" s="145" t="str">
        <f ca="1">GenerateurBingo.com!TZ5</f>
        <v>Mot 3</v>
      </c>
      <c r="JL6" s="68" t="str">
        <f ca="1">GenerateurBingo.com!UA5</f>
        <v>Mot 19</v>
      </c>
      <c r="JM6" s="68" t="str">
        <f ca="1">GenerateurBingo.com!UB5</f>
        <v>Mot 22</v>
      </c>
      <c r="JN6" s="68" t="str">
        <f ca="1">GenerateurBingo.com!UC5</f>
        <v>Mot 38</v>
      </c>
      <c r="JO6" s="146" t="str">
        <f ca="1">GenerateurBingo.com!UD5</f>
        <v>Mot 47</v>
      </c>
    </row>
    <row r="7" spans="1:275" s="144" customFormat="1" ht="59.1" customHeight="1" thickBot="1" x14ac:dyDescent="0.35">
      <c r="A7" s="147" t="str">
        <f ca="1">GenerateurBingo.com!L6</f>
        <v>Mot 6</v>
      </c>
      <c r="B7" s="148" t="str">
        <f ca="1">GenerateurBingo.com!M6</f>
        <v>Mot 16</v>
      </c>
      <c r="C7" s="148" t="str">
        <f ca="1">GenerateurBingo.com!N6</f>
        <v>Mot 26</v>
      </c>
      <c r="D7" s="148" t="str">
        <f ca="1">GenerateurBingo.com!O6</f>
        <v>Mot 37</v>
      </c>
      <c r="E7" s="149" t="str">
        <f ca="1">GenerateurBingo.com!P6</f>
        <v>Mot 46</v>
      </c>
      <c r="F7" s="140"/>
      <c r="G7" s="147" t="str">
        <f ca="1">GenerateurBingo.com!R6</f>
        <v>Mot 5</v>
      </c>
      <c r="H7" s="148" t="str">
        <f ca="1">GenerateurBingo.com!S6</f>
        <v>Mot 18</v>
      </c>
      <c r="I7" s="148" t="str">
        <f ca="1">GenerateurBingo.com!T6</f>
        <v>Mot 24</v>
      </c>
      <c r="J7" s="148" t="str">
        <f ca="1">GenerateurBingo.com!U6</f>
        <v>Mot 33</v>
      </c>
      <c r="K7" s="149" t="str">
        <f ca="1">GenerateurBingo.com!V6</f>
        <v>Mot 46</v>
      </c>
      <c r="L7" s="147" t="str">
        <f ca="1">GenerateurBingo.com!AH6</f>
        <v>Mot 7</v>
      </c>
      <c r="M7" s="148" t="str">
        <f ca="1">GenerateurBingo.com!AI6</f>
        <v>Mot 17</v>
      </c>
      <c r="N7" s="148" t="str">
        <f ca="1">GenerateurBingo.com!AJ6</f>
        <v>Mot 27</v>
      </c>
      <c r="O7" s="148" t="str">
        <f ca="1">GenerateurBingo.com!AK6</f>
        <v>Mot 37</v>
      </c>
      <c r="P7" s="149" t="str">
        <f ca="1">GenerateurBingo.com!AL6</f>
        <v>Mot 45</v>
      </c>
      <c r="Q7" s="140"/>
      <c r="R7" s="147" t="str">
        <f ca="1">GenerateurBingo.com!AN6</f>
        <v>Mot 4</v>
      </c>
      <c r="S7" s="148" t="str">
        <f ca="1">GenerateurBingo.com!AO6</f>
        <v>Mot 19</v>
      </c>
      <c r="T7" s="148" t="str">
        <f ca="1">GenerateurBingo.com!AP6</f>
        <v>Mot 26</v>
      </c>
      <c r="U7" s="148" t="str">
        <f ca="1">GenerateurBingo.com!AQ6</f>
        <v>Mot 37</v>
      </c>
      <c r="V7" s="149" t="str">
        <f ca="1">GenerateurBingo.com!AR6</f>
        <v>Mot 49</v>
      </c>
      <c r="W7" s="147" t="str">
        <f ca="1">GenerateurBingo.com!BD6</f>
        <v>Mot 6</v>
      </c>
      <c r="X7" s="148" t="str">
        <f ca="1">GenerateurBingo.com!BE6</f>
        <v>Mot 18</v>
      </c>
      <c r="Y7" s="148" t="str">
        <f ca="1">GenerateurBingo.com!BF6</f>
        <v>Mot 29</v>
      </c>
      <c r="Z7" s="148" t="str">
        <f ca="1">GenerateurBingo.com!BG6</f>
        <v>Mot 39</v>
      </c>
      <c r="AA7" s="149" t="str">
        <f ca="1">GenerateurBingo.com!BH6</f>
        <v>Mot 48</v>
      </c>
      <c r="AB7" s="140"/>
      <c r="AC7" s="147" t="str">
        <f ca="1">GenerateurBingo.com!BJ6</f>
        <v>Mot 6</v>
      </c>
      <c r="AD7" s="148" t="str">
        <f ca="1">GenerateurBingo.com!BK6</f>
        <v>Mot 15</v>
      </c>
      <c r="AE7" s="148" t="str">
        <f ca="1">GenerateurBingo.com!BL6</f>
        <v>Mot 25</v>
      </c>
      <c r="AF7" s="148" t="str">
        <f ca="1">GenerateurBingo.com!BM6</f>
        <v>Mot 35</v>
      </c>
      <c r="AG7" s="149" t="str">
        <f ca="1">GenerateurBingo.com!BN6</f>
        <v>Mot 42</v>
      </c>
      <c r="AH7" s="147" t="str">
        <f ca="1">GenerateurBingo.com!BZ6</f>
        <v>Mot 3</v>
      </c>
      <c r="AI7" s="148" t="str">
        <f ca="1">GenerateurBingo.com!CA6</f>
        <v>Mot 20</v>
      </c>
      <c r="AJ7" s="148" t="str">
        <f ca="1">GenerateurBingo.com!CB6</f>
        <v>Mot 25</v>
      </c>
      <c r="AK7" s="148" t="str">
        <f ca="1">GenerateurBingo.com!CC6</f>
        <v>Mot 37</v>
      </c>
      <c r="AL7" s="149" t="str">
        <f ca="1">GenerateurBingo.com!CD6</f>
        <v>Mot 50</v>
      </c>
      <c r="AM7" s="140"/>
      <c r="AN7" s="147" t="str">
        <f ca="1">GenerateurBingo.com!CF6</f>
        <v>Mot 6</v>
      </c>
      <c r="AO7" s="148" t="str">
        <f ca="1">GenerateurBingo.com!CG6</f>
        <v>Mot 11</v>
      </c>
      <c r="AP7" s="148" t="str">
        <f ca="1">GenerateurBingo.com!CH6</f>
        <v>Mot 22</v>
      </c>
      <c r="AQ7" s="148" t="str">
        <f ca="1">GenerateurBingo.com!CI6</f>
        <v>Mot 34</v>
      </c>
      <c r="AR7" s="149" t="str">
        <f ca="1">GenerateurBingo.com!CJ6</f>
        <v>Mot 48</v>
      </c>
      <c r="AS7" s="147" t="str">
        <f ca="1">GenerateurBingo.com!CV6</f>
        <v>Mot 3</v>
      </c>
      <c r="AT7" s="148" t="str">
        <f ca="1">GenerateurBingo.com!CW6</f>
        <v>Mot 15</v>
      </c>
      <c r="AU7" s="148" t="str">
        <f ca="1">GenerateurBingo.com!CX6</f>
        <v>Mot 27</v>
      </c>
      <c r="AV7" s="148" t="str">
        <f ca="1">GenerateurBingo.com!CY6</f>
        <v>Mot 39</v>
      </c>
      <c r="AW7" s="149" t="str">
        <f ca="1">GenerateurBingo.com!CZ6</f>
        <v>Mot 43</v>
      </c>
      <c r="AX7" s="140"/>
      <c r="AY7" s="147" t="str">
        <f ca="1">GenerateurBingo.com!DB6</f>
        <v>Mot 3</v>
      </c>
      <c r="AZ7" s="148" t="str">
        <f ca="1">GenerateurBingo.com!DC6</f>
        <v>Mot 19</v>
      </c>
      <c r="BA7" s="148" t="str">
        <f ca="1">GenerateurBingo.com!DD6</f>
        <v>Mot 24</v>
      </c>
      <c r="BB7" s="148" t="str">
        <f ca="1">GenerateurBingo.com!DE6</f>
        <v>Mot 38</v>
      </c>
      <c r="BC7" s="149" t="str">
        <f ca="1">GenerateurBingo.com!DF6</f>
        <v>Mot 47</v>
      </c>
      <c r="BD7" s="147" t="str">
        <f ca="1">GenerateurBingo.com!DR6</f>
        <v>Mot 5</v>
      </c>
      <c r="BE7" s="148" t="str">
        <f ca="1">GenerateurBingo.com!DS6</f>
        <v>Mot 12</v>
      </c>
      <c r="BF7" s="148" t="str">
        <f ca="1">GenerateurBingo.com!DT6</f>
        <v>Mot 28</v>
      </c>
      <c r="BG7" s="148" t="str">
        <f ca="1">GenerateurBingo.com!DU6</f>
        <v>Mot 33</v>
      </c>
      <c r="BH7" s="149" t="str">
        <f ca="1">GenerateurBingo.com!DV6</f>
        <v>Mot 46</v>
      </c>
      <c r="BI7" s="140"/>
      <c r="BJ7" s="147" t="str">
        <f ca="1">GenerateurBingo.com!DX6</f>
        <v>Mot 7</v>
      </c>
      <c r="BK7" s="148" t="str">
        <f ca="1">GenerateurBingo.com!DY6</f>
        <v>Mot 16</v>
      </c>
      <c r="BL7" s="148" t="str">
        <f ca="1">GenerateurBingo.com!DZ6</f>
        <v>Mot 23</v>
      </c>
      <c r="BM7" s="148" t="str">
        <f ca="1">GenerateurBingo.com!EA6</f>
        <v>Mot 36</v>
      </c>
      <c r="BN7" s="149" t="str">
        <f ca="1">GenerateurBingo.com!EB6</f>
        <v>Mot 44</v>
      </c>
      <c r="BO7" s="147" t="str">
        <f ca="1">GenerateurBingo.com!EN6</f>
        <v>Mot 6</v>
      </c>
      <c r="BP7" s="148" t="str">
        <f ca="1">GenerateurBingo.com!EO6</f>
        <v>Mot 19</v>
      </c>
      <c r="BQ7" s="148" t="str">
        <f ca="1">GenerateurBingo.com!EP6</f>
        <v>Mot 24</v>
      </c>
      <c r="BR7" s="148" t="str">
        <f ca="1">GenerateurBingo.com!EQ6</f>
        <v>Mot 31</v>
      </c>
      <c r="BS7" s="149" t="str">
        <f ca="1">GenerateurBingo.com!ER6</f>
        <v>Mot 42</v>
      </c>
      <c r="BT7" s="140"/>
      <c r="BU7" s="147" t="str">
        <f ca="1">GenerateurBingo.com!ET6</f>
        <v>Mot 10</v>
      </c>
      <c r="BV7" s="148" t="str">
        <f ca="1">GenerateurBingo.com!EU6</f>
        <v>Mot 17</v>
      </c>
      <c r="BW7" s="148" t="str">
        <f ca="1">GenerateurBingo.com!EV6</f>
        <v>Mot 26</v>
      </c>
      <c r="BX7" s="148" t="str">
        <f ca="1">GenerateurBingo.com!EW6</f>
        <v>Mot 33</v>
      </c>
      <c r="BY7" s="149" t="str">
        <f ca="1">GenerateurBingo.com!EX6</f>
        <v>Mot 45</v>
      </c>
      <c r="BZ7" s="147" t="str">
        <f ca="1">GenerateurBingo.com!FJ6</f>
        <v>Mot 3</v>
      </c>
      <c r="CA7" s="148" t="str">
        <f ca="1">GenerateurBingo.com!FK6</f>
        <v>Mot 14</v>
      </c>
      <c r="CB7" s="148" t="str">
        <f ca="1">GenerateurBingo.com!FL6</f>
        <v>Mot 22</v>
      </c>
      <c r="CC7" s="148" t="str">
        <f ca="1">GenerateurBingo.com!FM6</f>
        <v>Mot 39</v>
      </c>
      <c r="CD7" s="149" t="str">
        <f ca="1">GenerateurBingo.com!FN6</f>
        <v>Mot 47</v>
      </c>
      <c r="CE7" s="140"/>
      <c r="CF7" s="147" t="str">
        <f ca="1">GenerateurBingo.com!FP6</f>
        <v>Mot 7</v>
      </c>
      <c r="CG7" s="148" t="str">
        <f ca="1">GenerateurBingo.com!FQ6</f>
        <v>Mot 19</v>
      </c>
      <c r="CH7" s="148" t="str">
        <f ca="1">GenerateurBingo.com!FR6</f>
        <v>Mot 30</v>
      </c>
      <c r="CI7" s="148" t="str">
        <f ca="1">GenerateurBingo.com!FS6</f>
        <v>Mot 38</v>
      </c>
      <c r="CJ7" s="149" t="str">
        <f ca="1">GenerateurBingo.com!FT6</f>
        <v>Mot 49</v>
      </c>
      <c r="CK7" s="147" t="str">
        <f ca="1">GenerateurBingo.com!GF6</f>
        <v>Mot 4</v>
      </c>
      <c r="CL7" s="148" t="str">
        <f ca="1">GenerateurBingo.com!GG6</f>
        <v>Mot 17</v>
      </c>
      <c r="CM7" s="148" t="str">
        <f ca="1">GenerateurBingo.com!GH6</f>
        <v>Mot 24</v>
      </c>
      <c r="CN7" s="148" t="str">
        <f ca="1">GenerateurBingo.com!GI6</f>
        <v>Mot 34</v>
      </c>
      <c r="CO7" s="149" t="str">
        <f ca="1">GenerateurBingo.com!GJ6</f>
        <v>Mot 48</v>
      </c>
      <c r="CP7" s="140"/>
      <c r="CQ7" s="147" t="str">
        <f ca="1">GenerateurBingo.com!GL6</f>
        <v>Mot 6</v>
      </c>
      <c r="CR7" s="148" t="str">
        <f ca="1">GenerateurBingo.com!GM6</f>
        <v>Mot 11</v>
      </c>
      <c r="CS7" s="148" t="str">
        <f ca="1">GenerateurBingo.com!GN6</f>
        <v>Mot 21</v>
      </c>
      <c r="CT7" s="148" t="str">
        <f ca="1">GenerateurBingo.com!GO6</f>
        <v>Mot 35</v>
      </c>
      <c r="CU7" s="149" t="str">
        <f ca="1">GenerateurBingo.com!GP6</f>
        <v>Mot 50</v>
      </c>
      <c r="CV7" s="147" t="str">
        <f ca="1">GenerateurBingo.com!HB6</f>
        <v>Mot 7</v>
      </c>
      <c r="CW7" s="148" t="str">
        <f ca="1">GenerateurBingo.com!HC6</f>
        <v>Mot 20</v>
      </c>
      <c r="CX7" s="148" t="str">
        <f ca="1">GenerateurBingo.com!HD6</f>
        <v>Mot 22</v>
      </c>
      <c r="CY7" s="148" t="str">
        <f ca="1">GenerateurBingo.com!HE6</f>
        <v>Mot 39</v>
      </c>
      <c r="CZ7" s="149" t="str">
        <f ca="1">GenerateurBingo.com!HF6</f>
        <v>Mot 48</v>
      </c>
      <c r="DA7" s="140"/>
      <c r="DB7" s="147" t="str">
        <f ca="1">GenerateurBingo.com!HH6</f>
        <v>Mot 9</v>
      </c>
      <c r="DC7" s="148" t="str">
        <f ca="1">GenerateurBingo.com!HI6</f>
        <v>Mot 20</v>
      </c>
      <c r="DD7" s="148" t="str">
        <f ca="1">GenerateurBingo.com!HJ6</f>
        <v>Mot 25</v>
      </c>
      <c r="DE7" s="148" t="str">
        <f ca="1">GenerateurBingo.com!HK6</f>
        <v>Mot 33</v>
      </c>
      <c r="DF7" s="149" t="str">
        <f ca="1">GenerateurBingo.com!HL6</f>
        <v>Mot 48</v>
      </c>
      <c r="DG7" s="147" t="str">
        <f ca="1">GenerateurBingo.com!HX6</f>
        <v>Mot 10</v>
      </c>
      <c r="DH7" s="148" t="str">
        <f ca="1">GenerateurBingo.com!HY6</f>
        <v>Mot 16</v>
      </c>
      <c r="DI7" s="148" t="str">
        <f ca="1">GenerateurBingo.com!HZ6</f>
        <v>Mot 28</v>
      </c>
      <c r="DJ7" s="148" t="str">
        <f ca="1">GenerateurBingo.com!IA6</f>
        <v>Mot 39</v>
      </c>
      <c r="DK7" s="149" t="str">
        <f ca="1">GenerateurBingo.com!IB6</f>
        <v>Mot 42</v>
      </c>
      <c r="DL7" s="140"/>
      <c r="DM7" s="147" t="str">
        <f ca="1">GenerateurBingo.com!ID6</f>
        <v>Mot 8</v>
      </c>
      <c r="DN7" s="148" t="str">
        <f ca="1">GenerateurBingo.com!IE6</f>
        <v>Mot 20</v>
      </c>
      <c r="DO7" s="148" t="str">
        <f ca="1">GenerateurBingo.com!IF6</f>
        <v>Mot 22</v>
      </c>
      <c r="DP7" s="148" t="str">
        <f ca="1">GenerateurBingo.com!IG6</f>
        <v>Mot 39</v>
      </c>
      <c r="DQ7" s="149" t="str">
        <f ca="1">GenerateurBingo.com!IH6</f>
        <v>Mot 46</v>
      </c>
      <c r="DR7" s="147" t="str">
        <f ca="1">GenerateurBingo.com!IT6</f>
        <v>Mot 5</v>
      </c>
      <c r="DS7" s="148" t="str">
        <f ca="1">GenerateurBingo.com!IU6</f>
        <v>Mot 11</v>
      </c>
      <c r="DT7" s="148" t="str">
        <f ca="1">GenerateurBingo.com!IV6</f>
        <v>Mot 23</v>
      </c>
      <c r="DU7" s="148" t="str">
        <f ca="1">GenerateurBingo.com!IW6</f>
        <v>Mot 33</v>
      </c>
      <c r="DV7" s="149" t="str">
        <f ca="1">GenerateurBingo.com!IX6</f>
        <v>Mot 48</v>
      </c>
      <c r="DW7" s="140"/>
      <c r="DX7" s="147" t="str">
        <f ca="1">GenerateurBingo.com!IZ6</f>
        <v>Mot 5</v>
      </c>
      <c r="DY7" s="148" t="str">
        <f ca="1">GenerateurBingo.com!JA6</f>
        <v>Mot 16</v>
      </c>
      <c r="DZ7" s="148" t="str">
        <f ca="1">GenerateurBingo.com!JB6</f>
        <v>Mot 30</v>
      </c>
      <c r="EA7" s="148" t="str">
        <f ca="1">GenerateurBingo.com!JC6</f>
        <v>Mot 37</v>
      </c>
      <c r="EB7" s="149" t="str">
        <f ca="1">GenerateurBingo.com!JD6</f>
        <v>Mot 48</v>
      </c>
      <c r="EC7" s="147" t="str">
        <f ca="1">GenerateurBingo.com!JP6</f>
        <v>Mot 7</v>
      </c>
      <c r="ED7" s="148" t="str">
        <f ca="1">GenerateurBingo.com!JQ6</f>
        <v>Mot 14</v>
      </c>
      <c r="EE7" s="148" t="str">
        <f ca="1">GenerateurBingo.com!JR6</f>
        <v>Mot 24</v>
      </c>
      <c r="EF7" s="148" t="str">
        <f ca="1">GenerateurBingo.com!JS6</f>
        <v>Mot 35</v>
      </c>
      <c r="EG7" s="149" t="str">
        <f ca="1">GenerateurBingo.com!JT6</f>
        <v>Mot 43</v>
      </c>
      <c r="EH7" s="140"/>
      <c r="EI7" s="147" t="str">
        <f ca="1">GenerateurBingo.com!JV6</f>
        <v>Mot 9</v>
      </c>
      <c r="EJ7" s="148" t="str">
        <f ca="1">GenerateurBingo.com!JW6</f>
        <v>Mot 12</v>
      </c>
      <c r="EK7" s="148" t="str">
        <f ca="1">GenerateurBingo.com!JX6</f>
        <v>Mot 26</v>
      </c>
      <c r="EL7" s="148" t="str">
        <f ca="1">GenerateurBingo.com!JY6</f>
        <v>Mot 39</v>
      </c>
      <c r="EM7" s="149" t="str">
        <f ca="1">GenerateurBingo.com!JZ6</f>
        <v>Mot 50</v>
      </c>
      <c r="EN7" s="147" t="str">
        <f ca="1">GenerateurBingo.com!KL6</f>
        <v>Mot 8</v>
      </c>
      <c r="EO7" s="148" t="str">
        <f ca="1">GenerateurBingo.com!KM6</f>
        <v>Mot 11</v>
      </c>
      <c r="EP7" s="148" t="str">
        <f ca="1">GenerateurBingo.com!KN6</f>
        <v>Mot 27</v>
      </c>
      <c r="EQ7" s="148" t="str">
        <f ca="1">GenerateurBingo.com!KO6</f>
        <v>Mot 38</v>
      </c>
      <c r="ER7" s="149" t="str">
        <f ca="1">GenerateurBingo.com!KP6</f>
        <v>Mot 42</v>
      </c>
      <c r="ES7" s="140"/>
      <c r="ET7" s="147" t="str">
        <f ca="1">GenerateurBingo.com!KR6</f>
        <v>Mot 9</v>
      </c>
      <c r="EU7" s="148" t="str">
        <f ca="1">GenerateurBingo.com!KS6</f>
        <v>Mot 15</v>
      </c>
      <c r="EV7" s="148" t="str">
        <f ca="1">GenerateurBingo.com!KT6</f>
        <v>Mot 25</v>
      </c>
      <c r="EW7" s="148" t="str">
        <f ca="1">GenerateurBingo.com!KU6</f>
        <v>Mot 37</v>
      </c>
      <c r="EX7" s="149" t="str">
        <f ca="1">GenerateurBingo.com!KV6</f>
        <v>Mot 49</v>
      </c>
      <c r="EY7" s="147" t="str">
        <f ca="1">GenerateurBingo.com!LH6</f>
        <v>Mot 1</v>
      </c>
      <c r="EZ7" s="148" t="str">
        <f ca="1">GenerateurBingo.com!LI6</f>
        <v>Mot 19</v>
      </c>
      <c r="FA7" s="148" t="str">
        <f ca="1">GenerateurBingo.com!LJ6</f>
        <v>Mot 25</v>
      </c>
      <c r="FB7" s="148" t="str">
        <f ca="1">GenerateurBingo.com!LK6</f>
        <v>Mot 39</v>
      </c>
      <c r="FC7" s="149" t="str">
        <f ca="1">GenerateurBingo.com!LL6</f>
        <v>Mot 43</v>
      </c>
      <c r="FD7" s="140"/>
      <c r="FE7" s="147" t="str">
        <f ca="1">GenerateurBingo.com!LN6</f>
        <v>Mot 6</v>
      </c>
      <c r="FF7" s="148" t="str">
        <f ca="1">GenerateurBingo.com!LO6</f>
        <v>Mot 11</v>
      </c>
      <c r="FG7" s="148" t="str">
        <f ca="1">GenerateurBingo.com!LP6</f>
        <v>Mot 28</v>
      </c>
      <c r="FH7" s="148" t="str">
        <f ca="1">GenerateurBingo.com!LQ6</f>
        <v>Mot 34</v>
      </c>
      <c r="FI7" s="149" t="str">
        <f ca="1">GenerateurBingo.com!LR6</f>
        <v>Mot 42</v>
      </c>
      <c r="FJ7" s="147" t="str">
        <f ca="1">GenerateurBingo.com!MD6</f>
        <v>Mot 2</v>
      </c>
      <c r="FK7" s="148" t="str">
        <f ca="1">GenerateurBingo.com!ME6</f>
        <v>Mot 18</v>
      </c>
      <c r="FL7" s="148" t="str">
        <f ca="1">GenerateurBingo.com!MF6</f>
        <v>Mot 30</v>
      </c>
      <c r="FM7" s="148" t="str">
        <f ca="1">GenerateurBingo.com!MG6</f>
        <v>Mot 31</v>
      </c>
      <c r="FN7" s="149" t="str">
        <f ca="1">GenerateurBingo.com!MH6</f>
        <v>Mot 47</v>
      </c>
      <c r="FO7" s="140"/>
      <c r="FP7" s="147" t="str">
        <f ca="1">GenerateurBingo.com!MJ6</f>
        <v>Mot 2</v>
      </c>
      <c r="FQ7" s="148" t="str">
        <f ca="1">GenerateurBingo.com!MK6</f>
        <v>Mot 16</v>
      </c>
      <c r="FR7" s="148" t="str">
        <f ca="1">GenerateurBingo.com!ML6</f>
        <v>Mot 24</v>
      </c>
      <c r="FS7" s="148" t="str">
        <f ca="1">GenerateurBingo.com!MM6</f>
        <v>Mot 36</v>
      </c>
      <c r="FT7" s="149" t="str">
        <f ca="1">GenerateurBingo.com!MN6</f>
        <v>Mot 49</v>
      </c>
      <c r="FU7" s="147" t="str">
        <f ca="1">GenerateurBingo.com!MZ6</f>
        <v>Mot 7</v>
      </c>
      <c r="FV7" s="148" t="str">
        <f ca="1">GenerateurBingo.com!NA6</f>
        <v>Mot 19</v>
      </c>
      <c r="FW7" s="148" t="str">
        <f ca="1">GenerateurBingo.com!NB6</f>
        <v>Mot 22</v>
      </c>
      <c r="FX7" s="148" t="str">
        <f ca="1">GenerateurBingo.com!NC6</f>
        <v>Mot 32</v>
      </c>
      <c r="FY7" s="149" t="str">
        <f ca="1">GenerateurBingo.com!ND6</f>
        <v>Mot 49</v>
      </c>
      <c r="FZ7" s="140"/>
      <c r="GA7" s="147" t="str">
        <f ca="1">GenerateurBingo.com!NF6</f>
        <v>Mot 9</v>
      </c>
      <c r="GB7" s="148" t="str">
        <f ca="1">GenerateurBingo.com!NG6</f>
        <v>Mot 16</v>
      </c>
      <c r="GC7" s="148" t="str">
        <f ca="1">GenerateurBingo.com!NH6</f>
        <v>Mot 25</v>
      </c>
      <c r="GD7" s="148" t="str">
        <f ca="1">GenerateurBingo.com!NI6</f>
        <v>Mot 32</v>
      </c>
      <c r="GE7" s="149" t="str">
        <f ca="1">GenerateurBingo.com!NJ6</f>
        <v>Mot 41</v>
      </c>
      <c r="GF7" s="147" t="str">
        <f ca="1">GenerateurBingo.com!NV6</f>
        <v>Mot 8</v>
      </c>
      <c r="GG7" s="148" t="str">
        <f ca="1">GenerateurBingo.com!NW6</f>
        <v>Mot 18</v>
      </c>
      <c r="GH7" s="148" t="str">
        <f ca="1">GenerateurBingo.com!NX6</f>
        <v>Mot 25</v>
      </c>
      <c r="GI7" s="148" t="str">
        <f ca="1">GenerateurBingo.com!NY6</f>
        <v>Mot 36</v>
      </c>
      <c r="GJ7" s="149" t="str">
        <f ca="1">GenerateurBingo.com!NZ6</f>
        <v>Mot 49</v>
      </c>
      <c r="GK7" s="140"/>
      <c r="GL7" s="147" t="str">
        <f ca="1">GenerateurBingo.com!OB6</f>
        <v>Mot 10</v>
      </c>
      <c r="GM7" s="148" t="str">
        <f ca="1">GenerateurBingo.com!OC6</f>
        <v>Mot 18</v>
      </c>
      <c r="GN7" s="148" t="str">
        <f ca="1">GenerateurBingo.com!OD6</f>
        <v>Mot 24</v>
      </c>
      <c r="GO7" s="148" t="str">
        <f ca="1">GenerateurBingo.com!OE6</f>
        <v>Mot 38</v>
      </c>
      <c r="GP7" s="149" t="str">
        <f ca="1">GenerateurBingo.com!OF6</f>
        <v>Mot 50</v>
      </c>
      <c r="GQ7" s="147" t="str">
        <f ca="1">GenerateurBingo.com!OR6</f>
        <v>Mot 2</v>
      </c>
      <c r="GR7" s="148" t="str">
        <f ca="1">GenerateurBingo.com!OS6</f>
        <v>Mot 19</v>
      </c>
      <c r="GS7" s="148" t="str">
        <f ca="1">GenerateurBingo.com!OT6</f>
        <v>Mot 22</v>
      </c>
      <c r="GT7" s="148" t="str">
        <f ca="1">GenerateurBingo.com!OU6</f>
        <v>Mot 37</v>
      </c>
      <c r="GU7" s="149" t="str">
        <f ca="1">GenerateurBingo.com!OV6</f>
        <v>Mot 42</v>
      </c>
      <c r="GV7" s="140"/>
      <c r="GW7" s="147" t="str">
        <f ca="1">GenerateurBingo.com!OX6</f>
        <v>Mot 5</v>
      </c>
      <c r="GX7" s="148" t="str">
        <f ca="1">GenerateurBingo.com!OY6</f>
        <v>Mot 20</v>
      </c>
      <c r="GY7" s="148" t="str">
        <f ca="1">GenerateurBingo.com!OZ6</f>
        <v>Mot 29</v>
      </c>
      <c r="GZ7" s="148" t="str">
        <f ca="1">GenerateurBingo.com!PA6</f>
        <v>Mot 40</v>
      </c>
      <c r="HA7" s="149" t="str">
        <f ca="1">GenerateurBingo.com!PB6</f>
        <v>Mot 42</v>
      </c>
      <c r="HB7" s="147" t="str">
        <f ca="1">GenerateurBingo.com!PN6</f>
        <v>Mot 4</v>
      </c>
      <c r="HC7" s="148" t="str">
        <f ca="1">GenerateurBingo.com!PO6</f>
        <v>Mot 19</v>
      </c>
      <c r="HD7" s="148" t="str">
        <f ca="1">GenerateurBingo.com!PP6</f>
        <v>Mot 24</v>
      </c>
      <c r="HE7" s="148" t="str">
        <f ca="1">GenerateurBingo.com!PQ6</f>
        <v>Mot 31</v>
      </c>
      <c r="HF7" s="149" t="str">
        <f ca="1">GenerateurBingo.com!PR6</f>
        <v>Mot 42</v>
      </c>
      <c r="HG7" s="140"/>
      <c r="HH7" s="147" t="str">
        <f ca="1">GenerateurBingo.com!PT6</f>
        <v>Mot 8</v>
      </c>
      <c r="HI7" s="148" t="str">
        <f ca="1">GenerateurBingo.com!PU6</f>
        <v>Mot 12</v>
      </c>
      <c r="HJ7" s="148" t="str">
        <f ca="1">GenerateurBingo.com!PV6</f>
        <v>Mot 24</v>
      </c>
      <c r="HK7" s="148" t="str">
        <f ca="1">GenerateurBingo.com!PW6</f>
        <v>Mot 37</v>
      </c>
      <c r="HL7" s="149" t="str">
        <f ca="1">GenerateurBingo.com!PX6</f>
        <v>Mot 45</v>
      </c>
      <c r="HM7" s="147" t="str">
        <f ca="1">GenerateurBingo.com!QJ6</f>
        <v>Mot 5</v>
      </c>
      <c r="HN7" s="148" t="str">
        <f ca="1">GenerateurBingo.com!QK6</f>
        <v>Mot 19</v>
      </c>
      <c r="HO7" s="148" t="str">
        <f ca="1">GenerateurBingo.com!QL6</f>
        <v>Mot 26</v>
      </c>
      <c r="HP7" s="148" t="str">
        <f ca="1">GenerateurBingo.com!QM6</f>
        <v>Mot 36</v>
      </c>
      <c r="HQ7" s="149" t="str">
        <f ca="1">GenerateurBingo.com!QN6</f>
        <v>Mot 49</v>
      </c>
      <c r="HR7" s="140"/>
      <c r="HS7" s="147" t="str">
        <f ca="1">GenerateurBingo.com!QP6</f>
        <v>Mot 2</v>
      </c>
      <c r="HT7" s="148" t="str">
        <f ca="1">GenerateurBingo.com!QQ6</f>
        <v>Mot 14</v>
      </c>
      <c r="HU7" s="148" t="str">
        <f ca="1">GenerateurBingo.com!QR6</f>
        <v>Mot 25</v>
      </c>
      <c r="HV7" s="148" t="str">
        <f ca="1">GenerateurBingo.com!QS6</f>
        <v>Mot 36</v>
      </c>
      <c r="HW7" s="149" t="str">
        <f ca="1">GenerateurBingo.com!QT6</f>
        <v>Mot 42</v>
      </c>
      <c r="HX7" s="147" t="str">
        <f ca="1">GenerateurBingo.com!RF6</f>
        <v>Mot 3</v>
      </c>
      <c r="HY7" s="148" t="str">
        <f ca="1">GenerateurBingo.com!RG6</f>
        <v>Mot 17</v>
      </c>
      <c r="HZ7" s="148" t="str">
        <f ca="1">GenerateurBingo.com!RH6</f>
        <v>Mot 24</v>
      </c>
      <c r="IA7" s="148" t="str">
        <f ca="1">GenerateurBingo.com!RI6</f>
        <v>Mot 40</v>
      </c>
      <c r="IB7" s="149" t="str">
        <f ca="1">GenerateurBingo.com!RJ6</f>
        <v>Mot 46</v>
      </c>
      <c r="IC7" s="140"/>
      <c r="ID7" s="147" t="str">
        <f ca="1">GenerateurBingo.com!RL6</f>
        <v>Mot 6</v>
      </c>
      <c r="IE7" s="148" t="str">
        <f ca="1">GenerateurBingo.com!RM6</f>
        <v>Mot 18</v>
      </c>
      <c r="IF7" s="148" t="str">
        <f ca="1">GenerateurBingo.com!RN6</f>
        <v>Mot 23</v>
      </c>
      <c r="IG7" s="148" t="str">
        <f ca="1">GenerateurBingo.com!RO6</f>
        <v>Mot 35</v>
      </c>
      <c r="IH7" s="149" t="str">
        <f ca="1">GenerateurBingo.com!RP6</f>
        <v>Mot 49</v>
      </c>
      <c r="II7" s="147" t="str">
        <f ca="1">GenerateurBingo.com!SB6</f>
        <v>Mot 1</v>
      </c>
      <c r="IJ7" s="148" t="str">
        <f ca="1">GenerateurBingo.com!SC6</f>
        <v>Mot 19</v>
      </c>
      <c r="IK7" s="148" t="str">
        <f ca="1">GenerateurBingo.com!SD6</f>
        <v>Mot 28</v>
      </c>
      <c r="IL7" s="148" t="str">
        <f ca="1">GenerateurBingo.com!SE6</f>
        <v>Mot 40</v>
      </c>
      <c r="IM7" s="149" t="str">
        <f ca="1">GenerateurBingo.com!SF6</f>
        <v>Mot 50</v>
      </c>
      <c r="IN7" s="140"/>
      <c r="IO7" s="147" t="str">
        <f ca="1">GenerateurBingo.com!SH6</f>
        <v>Mot 10</v>
      </c>
      <c r="IP7" s="148" t="str">
        <f ca="1">GenerateurBingo.com!SI6</f>
        <v>Mot 18</v>
      </c>
      <c r="IQ7" s="148" t="str">
        <f ca="1">GenerateurBingo.com!SJ6</f>
        <v>Mot 30</v>
      </c>
      <c r="IR7" s="148" t="str">
        <f ca="1">GenerateurBingo.com!SK6</f>
        <v>Mot 39</v>
      </c>
      <c r="IS7" s="149" t="str">
        <f ca="1">GenerateurBingo.com!SL6</f>
        <v>Mot 43</v>
      </c>
      <c r="IT7" s="147" t="str">
        <f ca="1">GenerateurBingo.com!SX6</f>
        <v>Mot 2</v>
      </c>
      <c r="IU7" s="148" t="str">
        <f ca="1">GenerateurBingo.com!SY6</f>
        <v>Mot 12</v>
      </c>
      <c r="IV7" s="148" t="str">
        <f ca="1">GenerateurBingo.com!SZ6</f>
        <v>Mot 30</v>
      </c>
      <c r="IW7" s="148" t="str">
        <f ca="1">GenerateurBingo.com!TA6</f>
        <v>Mot 31</v>
      </c>
      <c r="IX7" s="149" t="str">
        <f ca="1">GenerateurBingo.com!TB6</f>
        <v>Mot 42</v>
      </c>
      <c r="IY7" s="140"/>
      <c r="IZ7" s="147" t="str">
        <f ca="1">GenerateurBingo.com!TD6</f>
        <v>Mot 6</v>
      </c>
      <c r="JA7" s="148" t="str">
        <f ca="1">GenerateurBingo.com!TE6</f>
        <v>Mot 14</v>
      </c>
      <c r="JB7" s="148" t="str">
        <f ca="1">GenerateurBingo.com!TF6</f>
        <v>Mot 22</v>
      </c>
      <c r="JC7" s="148" t="str">
        <f ca="1">GenerateurBingo.com!TG6</f>
        <v>Mot 38</v>
      </c>
      <c r="JD7" s="149" t="str">
        <f ca="1">GenerateurBingo.com!TH6</f>
        <v>Mot 50</v>
      </c>
      <c r="JE7" s="147" t="str">
        <f ca="1">GenerateurBingo.com!TT6</f>
        <v>Mot 10</v>
      </c>
      <c r="JF7" s="148" t="str">
        <f ca="1">GenerateurBingo.com!TU6</f>
        <v>Mot 11</v>
      </c>
      <c r="JG7" s="148" t="str">
        <f ca="1">GenerateurBingo.com!TV6</f>
        <v>Mot 26</v>
      </c>
      <c r="JH7" s="148" t="str">
        <f ca="1">GenerateurBingo.com!TW6</f>
        <v>Mot 34</v>
      </c>
      <c r="JI7" s="149" t="str">
        <f ca="1">GenerateurBingo.com!TX6</f>
        <v>Mot 42</v>
      </c>
      <c r="JJ7" s="140"/>
      <c r="JK7" s="147" t="str">
        <f ca="1">GenerateurBingo.com!TZ6</f>
        <v>Mot 8</v>
      </c>
      <c r="JL7" s="148" t="str">
        <f ca="1">GenerateurBingo.com!UA6</f>
        <v>Mot 16</v>
      </c>
      <c r="JM7" s="148" t="str">
        <f ca="1">GenerateurBingo.com!UB6</f>
        <v>Mot 29</v>
      </c>
      <c r="JN7" s="148" t="str">
        <f ca="1">GenerateurBingo.com!UC6</f>
        <v>Mot 39</v>
      </c>
      <c r="JO7" s="149" t="str">
        <f ca="1">GenerateurBingo.com!UD6</f>
        <v>Mot 48</v>
      </c>
    </row>
    <row r="8" spans="1:275" s="73" customFormat="1" ht="24" customHeight="1" x14ac:dyDescent="0.3">
      <c r="A8" s="70"/>
      <c r="B8" s="71"/>
      <c r="C8" s="64">
        <f>GenerateurBingo.com!C$32</f>
        <v>1</v>
      </c>
      <c r="D8" s="71"/>
      <c r="E8" s="70"/>
      <c r="F8" s="72"/>
      <c r="G8" s="70"/>
      <c r="H8" s="71"/>
      <c r="I8" s="64">
        <f>GenerateurBingo.com!I$32</f>
        <v>2</v>
      </c>
      <c r="J8" s="71"/>
      <c r="K8" s="70"/>
      <c r="L8" s="70"/>
      <c r="M8" s="71"/>
      <c r="N8" s="64">
        <f>GenerateurBingo.com!Y$32</f>
        <v>5</v>
      </c>
      <c r="O8" s="71"/>
      <c r="P8" s="70"/>
      <c r="Q8" s="72"/>
      <c r="R8" s="70"/>
      <c r="S8" s="71"/>
      <c r="T8" s="64">
        <f>GenerateurBingo.com!AE$32</f>
        <v>6</v>
      </c>
      <c r="U8" s="71"/>
      <c r="V8" s="70"/>
      <c r="W8" s="70"/>
      <c r="X8" s="71"/>
      <c r="Y8" s="64">
        <f>GenerateurBingo.com!AU$32</f>
        <v>9</v>
      </c>
      <c r="Z8" s="71"/>
      <c r="AA8" s="70"/>
      <c r="AB8" s="72"/>
      <c r="AC8" s="70"/>
      <c r="AD8" s="71"/>
      <c r="AE8" s="64">
        <f>GenerateurBingo.com!BA$32</f>
        <v>10</v>
      </c>
      <c r="AF8" s="71"/>
      <c r="AG8" s="70"/>
      <c r="AH8" s="70"/>
      <c r="AI8" s="71"/>
      <c r="AJ8" s="64">
        <f>GenerateurBingo.com!BQ$32</f>
        <v>13</v>
      </c>
      <c r="AK8" s="71"/>
      <c r="AL8" s="70"/>
      <c r="AM8" s="72"/>
      <c r="AN8" s="70"/>
      <c r="AO8" s="71"/>
      <c r="AP8" s="64">
        <f>GenerateurBingo.com!BW$32</f>
        <v>14</v>
      </c>
      <c r="AQ8" s="71"/>
      <c r="AR8" s="70"/>
      <c r="AS8" s="70"/>
      <c r="AT8" s="71"/>
      <c r="AU8" s="64">
        <f>GenerateurBingo.com!CM$32</f>
        <v>17</v>
      </c>
      <c r="AV8" s="71"/>
      <c r="AW8" s="70"/>
      <c r="AX8" s="72"/>
      <c r="AY8" s="70"/>
      <c r="AZ8" s="71"/>
      <c r="BA8" s="64">
        <f>GenerateurBingo.com!CS$32</f>
        <v>18</v>
      </c>
      <c r="BB8" s="71"/>
      <c r="BC8" s="70"/>
      <c r="BD8" s="70"/>
      <c r="BE8" s="71"/>
      <c r="BF8" s="64">
        <f>GenerateurBingo.com!DI$32</f>
        <v>21</v>
      </c>
      <c r="BG8" s="71"/>
      <c r="BH8" s="70"/>
      <c r="BI8" s="72"/>
      <c r="BJ8" s="70"/>
      <c r="BK8" s="71"/>
      <c r="BL8" s="64">
        <f>GenerateurBingo.com!DO$32</f>
        <v>22</v>
      </c>
      <c r="BM8" s="71"/>
      <c r="BN8" s="70"/>
      <c r="BO8" s="70"/>
      <c r="BP8" s="71"/>
      <c r="BQ8" s="64">
        <f>GenerateurBingo.com!EE$32</f>
        <v>25</v>
      </c>
      <c r="BR8" s="71"/>
      <c r="BS8" s="70"/>
      <c r="BT8" s="72"/>
      <c r="BU8" s="70"/>
      <c r="BV8" s="71"/>
      <c r="BW8" s="64">
        <f>GenerateurBingo.com!EK$32</f>
        <v>26</v>
      </c>
      <c r="BX8" s="71"/>
      <c r="BY8" s="70"/>
      <c r="BZ8" s="70"/>
      <c r="CA8" s="71"/>
      <c r="CB8" s="64">
        <f>GenerateurBingo.com!FA$32</f>
        <v>29</v>
      </c>
      <c r="CC8" s="71"/>
      <c r="CD8" s="70"/>
      <c r="CE8" s="72"/>
      <c r="CF8" s="70"/>
      <c r="CG8" s="71"/>
      <c r="CH8" s="64">
        <f>GenerateurBingo.com!FG$32</f>
        <v>30</v>
      </c>
      <c r="CI8" s="71"/>
      <c r="CJ8" s="70"/>
      <c r="CK8" s="70"/>
      <c r="CL8" s="71"/>
      <c r="CM8" s="64">
        <f>GenerateurBingo.com!FW$32</f>
        <v>33</v>
      </c>
      <c r="CN8" s="71"/>
      <c r="CO8" s="70"/>
      <c r="CP8" s="72"/>
      <c r="CQ8" s="70"/>
      <c r="CR8" s="71"/>
      <c r="CS8" s="64">
        <f>GenerateurBingo.com!GC$32</f>
        <v>34</v>
      </c>
      <c r="CT8" s="71"/>
      <c r="CU8" s="70"/>
      <c r="CV8" s="70"/>
      <c r="CW8" s="71"/>
      <c r="CX8" s="64">
        <f>GenerateurBingo.com!GS$32</f>
        <v>37</v>
      </c>
      <c r="CY8" s="71"/>
      <c r="CZ8" s="70"/>
      <c r="DA8" s="72"/>
      <c r="DB8" s="70"/>
      <c r="DC8" s="71"/>
      <c r="DD8" s="64">
        <f>GenerateurBingo.com!GY$32</f>
        <v>38</v>
      </c>
      <c r="DE8" s="71"/>
      <c r="DF8" s="70"/>
      <c r="DG8" s="70"/>
      <c r="DH8" s="71"/>
      <c r="DI8" s="64">
        <f>GenerateurBingo.com!HO$32</f>
        <v>41</v>
      </c>
      <c r="DJ8" s="71"/>
      <c r="DK8" s="70"/>
      <c r="DL8" s="72"/>
      <c r="DM8" s="70"/>
      <c r="DN8" s="71"/>
      <c r="DO8" s="64">
        <f>GenerateurBingo.com!HU$32</f>
        <v>42</v>
      </c>
      <c r="DP8" s="71"/>
      <c r="DQ8" s="70"/>
      <c r="DR8" s="70"/>
      <c r="DS8" s="71"/>
      <c r="DT8" s="64">
        <f>GenerateurBingo.com!IK$32</f>
        <v>45</v>
      </c>
      <c r="DU8" s="71"/>
      <c r="DV8" s="70"/>
      <c r="DW8" s="72"/>
      <c r="DX8" s="70"/>
      <c r="DY8" s="71"/>
      <c r="DZ8" s="64">
        <f>GenerateurBingo.com!IQ$32</f>
        <v>46</v>
      </c>
      <c r="EA8" s="71"/>
      <c r="EB8" s="70"/>
      <c r="EC8" s="70"/>
      <c r="ED8" s="71"/>
      <c r="EE8" s="64">
        <f>GenerateurBingo.com!JG$32</f>
        <v>49</v>
      </c>
      <c r="EF8" s="71"/>
      <c r="EG8" s="70"/>
      <c r="EH8" s="72"/>
      <c r="EI8" s="70"/>
      <c r="EJ8" s="71"/>
      <c r="EK8" s="64">
        <f>GenerateurBingo.com!JM$32</f>
        <v>50</v>
      </c>
      <c r="EL8" s="71"/>
      <c r="EM8" s="70"/>
      <c r="EN8" s="70"/>
      <c r="EO8" s="71"/>
      <c r="EP8" s="64">
        <f>GenerateurBingo.com!KC$32</f>
        <v>53</v>
      </c>
      <c r="EQ8" s="71"/>
      <c r="ER8" s="70"/>
      <c r="ES8" s="72"/>
      <c r="ET8" s="70"/>
      <c r="EU8" s="71"/>
      <c r="EV8" s="64">
        <f>GenerateurBingo.com!KI$32</f>
        <v>54</v>
      </c>
      <c r="EW8" s="71"/>
      <c r="EX8" s="70"/>
      <c r="EY8" s="70"/>
      <c r="EZ8" s="71"/>
      <c r="FA8" s="64">
        <f>GenerateurBingo.com!KY$32</f>
        <v>57</v>
      </c>
      <c r="FB8" s="71"/>
      <c r="FC8" s="70"/>
      <c r="FD8" s="72"/>
      <c r="FE8" s="70"/>
      <c r="FF8" s="71"/>
      <c r="FG8" s="64">
        <f>GenerateurBingo.com!LE$32</f>
        <v>58</v>
      </c>
      <c r="FH8" s="71"/>
      <c r="FI8" s="70"/>
      <c r="FJ8" s="70"/>
      <c r="FK8" s="71"/>
      <c r="FL8" s="64">
        <f>GenerateurBingo.com!LU$32</f>
        <v>61</v>
      </c>
      <c r="FM8" s="71"/>
      <c r="FN8" s="70"/>
      <c r="FO8" s="72"/>
      <c r="FP8" s="70"/>
      <c r="FQ8" s="71"/>
      <c r="FR8" s="64">
        <f>GenerateurBingo.com!MA$32</f>
        <v>62</v>
      </c>
      <c r="FS8" s="71"/>
      <c r="FT8" s="70"/>
      <c r="FU8" s="70"/>
      <c r="FV8" s="71"/>
      <c r="FW8" s="64">
        <f>GenerateurBingo.com!MQ$32</f>
        <v>65</v>
      </c>
      <c r="FX8" s="71"/>
      <c r="FY8" s="70"/>
      <c r="FZ8" s="72"/>
      <c r="GA8" s="70"/>
      <c r="GB8" s="71"/>
      <c r="GC8" s="64">
        <f>GenerateurBingo.com!MW$32</f>
        <v>66</v>
      </c>
      <c r="GD8" s="71"/>
      <c r="GE8" s="70"/>
      <c r="GF8" s="70"/>
      <c r="GG8" s="71"/>
      <c r="GH8" s="64">
        <f>GenerateurBingo.com!NM$32</f>
        <v>69</v>
      </c>
      <c r="GI8" s="71"/>
      <c r="GJ8" s="70"/>
      <c r="GK8" s="72"/>
      <c r="GL8" s="70"/>
      <c r="GM8" s="71"/>
      <c r="GN8" s="64">
        <f>GenerateurBingo.com!NS$32</f>
        <v>70</v>
      </c>
      <c r="GO8" s="71"/>
      <c r="GP8" s="70"/>
      <c r="GQ8" s="70"/>
      <c r="GR8" s="71"/>
      <c r="GS8" s="64">
        <f>GenerateurBingo.com!OI$32</f>
        <v>73</v>
      </c>
      <c r="GT8" s="71"/>
      <c r="GU8" s="70"/>
      <c r="GV8" s="72"/>
      <c r="GW8" s="70"/>
      <c r="GX8" s="71"/>
      <c r="GY8" s="64">
        <f>GenerateurBingo.com!OO$32</f>
        <v>74</v>
      </c>
      <c r="GZ8" s="71"/>
      <c r="HA8" s="70"/>
      <c r="HB8" s="70"/>
      <c r="HC8" s="71"/>
      <c r="HD8" s="64">
        <f>GenerateurBingo.com!PE$32</f>
        <v>77</v>
      </c>
      <c r="HE8" s="71"/>
      <c r="HF8" s="70"/>
      <c r="HG8" s="72"/>
      <c r="HH8" s="70"/>
      <c r="HI8" s="71"/>
      <c r="HJ8" s="64">
        <f>GenerateurBingo.com!PK$32</f>
        <v>78</v>
      </c>
      <c r="HK8" s="71"/>
      <c r="HL8" s="70"/>
      <c r="HM8" s="70"/>
      <c r="HN8" s="71"/>
      <c r="HO8" s="64">
        <f>GenerateurBingo.com!QA$32</f>
        <v>81</v>
      </c>
      <c r="HP8" s="71"/>
      <c r="HQ8" s="70"/>
      <c r="HR8" s="72"/>
      <c r="HS8" s="70"/>
      <c r="HT8" s="71"/>
      <c r="HU8" s="64">
        <f>GenerateurBingo.com!QG$32</f>
        <v>82</v>
      </c>
      <c r="HV8" s="71"/>
      <c r="HW8" s="70"/>
      <c r="HX8" s="70"/>
      <c r="HY8" s="71"/>
      <c r="HZ8" s="64">
        <f>GenerateurBingo.com!QW$32</f>
        <v>85</v>
      </c>
      <c r="IA8" s="71"/>
      <c r="IB8" s="70"/>
      <c r="IC8" s="72"/>
      <c r="ID8" s="70"/>
      <c r="IE8" s="71"/>
      <c r="IF8" s="64">
        <f>GenerateurBingo.com!RC$32</f>
        <v>86</v>
      </c>
      <c r="IG8" s="71"/>
      <c r="IH8" s="70"/>
      <c r="II8" s="70"/>
      <c r="IJ8" s="71"/>
      <c r="IK8" s="64">
        <f>GenerateurBingo.com!RS$32</f>
        <v>89</v>
      </c>
      <c r="IL8" s="71"/>
      <c r="IM8" s="70"/>
      <c r="IN8" s="72"/>
      <c r="IO8" s="70"/>
      <c r="IP8" s="71"/>
      <c r="IQ8" s="64">
        <f>GenerateurBingo.com!RY$32</f>
        <v>90</v>
      </c>
      <c r="IR8" s="71"/>
      <c r="IS8" s="70"/>
      <c r="IT8" s="70"/>
      <c r="IU8" s="71"/>
      <c r="IV8" s="64">
        <f>GenerateurBingo.com!SO$32</f>
        <v>93</v>
      </c>
      <c r="IW8" s="71"/>
      <c r="IX8" s="70"/>
      <c r="IY8" s="72"/>
      <c r="IZ8" s="70"/>
      <c r="JA8" s="71"/>
      <c r="JB8" s="64">
        <f>GenerateurBingo.com!SU$32</f>
        <v>94</v>
      </c>
      <c r="JC8" s="71"/>
      <c r="JD8" s="70"/>
      <c r="JE8" s="70"/>
      <c r="JF8" s="71"/>
      <c r="JG8" s="64">
        <f>GenerateurBingo.com!TK$32</f>
        <v>97</v>
      </c>
      <c r="JH8" s="71"/>
      <c r="JI8" s="70"/>
      <c r="JJ8" s="72"/>
      <c r="JK8" s="70"/>
      <c r="JL8" s="71"/>
      <c r="JM8" s="64">
        <f>GenerateurBingo.com!TQ$32</f>
        <v>98</v>
      </c>
      <c r="JN8" s="71"/>
      <c r="JO8" s="70"/>
    </row>
    <row r="9" spans="1:275" s="78" customFormat="1" ht="24" customHeight="1" x14ac:dyDescent="0.4">
      <c r="A9" s="74">
        <f>IF('Liste des mots'!$H$1=TRUE,C8,"")</f>
        <v>1</v>
      </c>
      <c r="B9" s="75"/>
      <c r="C9" s="76" t="str">
        <f>IF('Liste des mots'!$D$1=TRUE,Instructions!$D$17,"")</f>
        <v>Inscrire la description ici</v>
      </c>
      <c r="D9" s="75"/>
      <c r="E9" s="77">
        <f>IF('Liste des mots'!$H$1=TRUE,C8,"")</f>
        <v>1</v>
      </c>
      <c r="F9" s="75"/>
      <c r="G9" s="74">
        <f>IF('Liste des mots'!$H$1=TRUE,I8,"")</f>
        <v>2</v>
      </c>
      <c r="H9" s="75"/>
      <c r="I9" s="76" t="str">
        <f>IF('Liste des mots'!$D$1=TRUE,Instructions!$D$17,"")</f>
        <v>Inscrire la description ici</v>
      </c>
      <c r="J9" s="75"/>
      <c r="K9" s="77">
        <f>IF('Liste des mots'!$H$1=TRUE,I8,"")</f>
        <v>2</v>
      </c>
      <c r="L9" s="74">
        <f>IF('Liste des mots'!$H$1=TRUE,N8,"")</f>
        <v>5</v>
      </c>
      <c r="M9" s="75"/>
      <c r="N9" s="76" t="str">
        <f>IF('Liste des mots'!$D$1=TRUE,Instructions!$D$17,"")</f>
        <v>Inscrire la description ici</v>
      </c>
      <c r="O9" s="75"/>
      <c r="P9" s="77">
        <f>IF('Liste des mots'!$H$1=TRUE,N8,"")</f>
        <v>5</v>
      </c>
      <c r="Q9" s="75"/>
      <c r="R9" s="74">
        <f>IF('Liste des mots'!$H$1=TRUE,T8,"")</f>
        <v>6</v>
      </c>
      <c r="S9" s="75"/>
      <c r="T9" s="76" t="str">
        <f>IF('Liste des mots'!$D$1=TRUE,Instructions!$D$17,"")</f>
        <v>Inscrire la description ici</v>
      </c>
      <c r="U9" s="75"/>
      <c r="V9" s="77">
        <f>IF('Liste des mots'!$H$1=TRUE,T8,"")</f>
        <v>6</v>
      </c>
      <c r="W9" s="74">
        <f>IF('Liste des mots'!$H$1=TRUE,Y8,"")</f>
        <v>9</v>
      </c>
      <c r="X9" s="75"/>
      <c r="Y9" s="76" t="str">
        <f>IF('Liste des mots'!$D$1=TRUE,Instructions!$D$17,"")</f>
        <v>Inscrire la description ici</v>
      </c>
      <c r="Z9" s="75"/>
      <c r="AA9" s="77">
        <f>IF('Liste des mots'!$H$1=TRUE,Y8,"")</f>
        <v>9</v>
      </c>
      <c r="AB9" s="75"/>
      <c r="AC9" s="74">
        <f>IF('Liste des mots'!$H$1=TRUE,AE8,"")</f>
        <v>10</v>
      </c>
      <c r="AD9" s="75"/>
      <c r="AE9" s="76" t="str">
        <f>IF('Liste des mots'!$D$1=TRUE,Instructions!$D$17,"")</f>
        <v>Inscrire la description ici</v>
      </c>
      <c r="AF9" s="75"/>
      <c r="AG9" s="77">
        <f>IF('Liste des mots'!$H$1=TRUE,AE8,"")</f>
        <v>10</v>
      </c>
      <c r="AH9" s="74">
        <f>IF('Liste des mots'!$H$1=TRUE,AJ8,"")</f>
        <v>13</v>
      </c>
      <c r="AI9" s="75"/>
      <c r="AJ9" s="76" t="str">
        <f>IF('Liste des mots'!$D$1=TRUE,Instructions!$D$17,"")</f>
        <v>Inscrire la description ici</v>
      </c>
      <c r="AK9" s="75"/>
      <c r="AL9" s="77">
        <f>IF('Liste des mots'!$H$1=TRUE,AJ8,"")</f>
        <v>13</v>
      </c>
      <c r="AM9" s="75"/>
      <c r="AN9" s="74">
        <f>IF('Liste des mots'!$H$1=TRUE,AP8,"")</f>
        <v>14</v>
      </c>
      <c r="AO9" s="75"/>
      <c r="AP9" s="76" t="str">
        <f>IF('Liste des mots'!$D$1=TRUE,Instructions!$D$17,"")</f>
        <v>Inscrire la description ici</v>
      </c>
      <c r="AQ9" s="75"/>
      <c r="AR9" s="77">
        <f>IF('Liste des mots'!$H$1=TRUE,AP8,"")</f>
        <v>14</v>
      </c>
      <c r="AS9" s="74">
        <f>IF('Liste des mots'!$H$1=TRUE,AU8,"")</f>
        <v>17</v>
      </c>
      <c r="AT9" s="75"/>
      <c r="AU9" s="76" t="str">
        <f>IF('Liste des mots'!$D$1=TRUE,Instructions!$D$17,"")</f>
        <v>Inscrire la description ici</v>
      </c>
      <c r="AV9" s="75"/>
      <c r="AW9" s="77">
        <f>IF('Liste des mots'!$H$1=TRUE,AU8,"")</f>
        <v>17</v>
      </c>
      <c r="AX9" s="75"/>
      <c r="AY9" s="74">
        <f>IF('Liste des mots'!$H$1=TRUE,BA8,"")</f>
        <v>18</v>
      </c>
      <c r="AZ9" s="75"/>
      <c r="BA9" s="76" t="str">
        <f>IF('Liste des mots'!$D$1=TRUE,Instructions!$D$17,"")</f>
        <v>Inscrire la description ici</v>
      </c>
      <c r="BB9" s="75"/>
      <c r="BC9" s="77">
        <f>IF('Liste des mots'!$H$1=TRUE,BA8,"")</f>
        <v>18</v>
      </c>
      <c r="BD9" s="74">
        <f>IF('Liste des mots'!$H$1=TRUE,BF8,"")</f>
        <v>21</v>
      </c>
      <c r="BE9" s="75"/>
      <c r="BF9" s="76" t="str">
        <f>IF('Liste des mots'!$D$1=TRUE,Instructions!$D$17,"")</f>
        <v>Inscrire la description ici</v>
      </c>
      <c r="BG9" s="75"/>
      <c r="BH9" s="77">
        <f>IF('Liste des mots'!$H$1=TRUE,BF8,"")</f>
        <v>21</v>
      </c>
      <c r="BI9" s="75"/>
      <c r="BJ9" s="74">
        <f>IF('Liste des mots'!$H$1=TRUE,BL8,"")</f>
        <v>22</v>
      </c>
      <c r="BK9" s="75"/>
      <c r="BL9" s="76" t="str">
        <f>IF('Liste des mots'!$D$1=TRUE,Instructions!$D$17,"")</f>
        <v>Inscrire la description ici</v>
      </c>
      <c r="BM9" s="75"/>
      <c r="BN9" s="77">
        <f>IF('Liste des mots'!$H$1=TRUE,BL8,"")</f>
        <v>22</v>
      </c>
      <c r="BO9" s="74">
        <f>IF('Liste des mots'!$H$1=TRUE,BQ8,"")</f>
        <v>25</v>
      </c>
      <c r="BP9" s="75"/>
      <c r="BQ9" s="76" t="str">
        <f>IF('Liste des mots'!$D$1=TRUE,Instructions!$D$17,"")</f>
        <v>Inscrire la description ici</v>
      </c>
      <c r="BR9" s="75"/>
      <c r="BS9" s="77">
        <f>IF('Liste des mots'!$H$1=TRUE,BQ8,"")</f>
        <v>25</v>
      </c>
      <c r="BT9" s="75"/>
      <c r="BU9" s="74">
        <f>IF('Liste des mots'!$H$1=TRUE,BW8,"")</f>
        <v>26</v>
      </c>
      <c r="BV9" s="75"/>
      <c r="BW9" s="76" t="str">
        <f>IF('Liste des mots'!$D$1=TRUE,Instructions!$D$17,"")</f>
        <v>Inscrire la description ici</v>
      </c>
      <c r="BX9" s="75"/>
      <c r="BY9" s="77">
        <f>IF('Liste des mots'!$H$1=TRUE,BW8,"")</f>
        <v>26</v>
      </c>
      <c r="BZ9" s="74">
        <f>IF('Liste des mots'!$H$1=TRUE,CB8,"")</f>
        <v>29</v>
      </c>
      <c r="CA9" s="75"/>
      <c r="CB9" s="76" t="str">
        <f>IF('Liste des mots'!$D$1=TRUE,Instructions!$D$17,"")</f>
        <v>Inscrire la description ici</v>
      </c>
      <c r="CC9" s="75"/>
      <c r="CD9" s="77">
        <f>IF('Liste des mots'!$H$1=TRUE,CB8,"")</f>
        <v>29</v>
      </c>
      <c r="CE9" s="75"/>
      <c r="CF9" s="74">
        <f>IF('Liste des mots'!$H$1=TRUE,CH8,"")</f>
        <v>30</v>
      </c>
      <c r="CG9" s="75"/>
      <c r="CH9" s="76" t="str">
        <f>IF('Liste des mots'!$D$1=TRUE,Instructions!$D$17,"")</f>
        <v>Inscrire la description ici</v>
      </c>
      <c r="CI9" s="75"/>
      <c r="CJ9" s="77">
        <f>IF('Liste des mots'!$H$1=TRUE,CH8,"")</f>
        <v>30</v>
      </c>
      <c r="CK9" s="74">
        <f>IF('Liste des mots'!$H$1=TRUE,CM8,"")</f>
        <v>33</v>
      </c>
      <c r="CL9" s="75"/>
      <c r="CM9" s="76" t="str">
        <f>IF('Liste des mots'!$D$1=TRUE,Instructions!$D$17,"")</f>
        <v>Inscrire la description ici</v>
      </c>
      <c r="CN9" s="75"/>
      <c r="CO9" s="77">
        <f>IF('Liste des mots'!$H$1=TRUE,CM8,"")</f>
        <v>33</v>
      </c>
      <c r="CP9" s="75"/>
      <c r="CQ9" s="74">
        <f>IF('Liste des mots'!$H$1=TRUE,CS8,"")</f>
        <v>34</v>
      </c>
      <c r="CR9" s="75"/>
      <c r="CS9" s="76" t="str">
        <f>IF('Liste des mots'!$D$1=TRUE,Instructions!$D$17,"")</f>
        <v>Inscrire la description ici</v>
      </c>
      <c r="CT9" s="75"/>
      <c r="CU9" s="77">
        <f>IF('Liste des mots'!$H$1=TRUE,CS8,"")</f>
        <v>34</v>
      </c>
      <c r="CV9" s="74">
        <f>IF('Liste des mots'!$H$1=TRUE,CX8,"")</f>
        <v>37</v>
      </c>
      <c r="CW9" s="75"/>
      <c r="CX9" s="76" t="str">
        <f>IF('Liste des mots'!$D$1=TRUE,Instructions!$D$17,"")</f>
        <v>Inscrire la description ici</v>
      </c>
      <c r="CY9" s="75"/>
      <c r="CZ9" s="77">
        <f>IF('Liste des mots'!$H$1=TRUE,CX8,"")</f>
        <v>37</v>
      </c>
      <c r="DA9" s="75"/>
      <c r="DB9" s="74">
        <f>IF('Liste des mots'!$H$1=TRUE,DD8,"")</f>
        <v>38</v>
      </c>
      <c r="DC9" s="75"/>
      <c r="DD9" s="76" t="str">
        <f>IF('Liste des mots'!$D$1=TRUE,Instructions!$D$17,"")</f>
        <v>Inscrire la description ici</v>
      </c>
      <c r="DE9" s="75"/>
      <c r="DF9" s="77">
        <f>IF('Liste des mots'!$H$1=TRUE,DD8,"")</f>
        <v>38</v>
      </c>
      <c r="DG9" s="74">
        <f>IF('Liste des mots'!$H$1=TRUE,DI8,"")</f>
        <v>41</v>
      </c>
      <c r="DH9" s="75"/>
      <c r="DI9" s="76" t="str">
        <f>IF('Liste des mots'!$D$1=TRUE,Instructions!$D$17,"")</f>
        <v>Inscrire la description ici</v>
      </c>
      <c r="DJ9" s="75"/>
      <c r="DK9" s="77">
        <f>IF('Liste des mots'!$H$1=TRUE,DI8,"")</f>
        <v>41</v>
      </c>
      <c r="DL9" s="75"/>
      <c r="DM9" s="74">
        <f>IF('Liste des mots'!$H$1=TRUE,DO8,"")</f>
        <v>42</v>
      </c>
      <c r="DN9" s="75"/>
      <c r="DO9" s="76" t="str">
        <f>IF('Liste des mots'!$D$1=TRUE,Instructions!$D$17,"")</f>
        <v>Inscrire la description ici</v>
      </c>
      <c r="DP9" s="75"/>
      <c r="DQ9" s="77">
        <f>IF('Liste des mots'!$H$1=TRUE,DO8,"")</f>
        <v>42</v>
      </c>
      <c r="DR9" s="74">
        <f>IF('Liste des mots'!$H$1=TRUE,DT8,"")</f>
        <v>45</v>
      </c>
      <c r="DS9" s="75"/>
      <c r="DT9" s="76" t="str">
        <f>IF('Liste des mots'!$D$1=TRUE,Instructions!$D$17,"")</f>
        <v>Inscrire la description ici</v>
      </c>
      <c r="DU9" s="75"/>
      <c r="DV9" s="77">
        <f>IF('Liste des mots'!$H$1=TRUE,DT8,"")</f>
        <v>45</v>
      </c>
      <c r="DW9" s="75"/>
      <c r="DX9" s="74">
        <f>IF('Liste des mots'!$H$1=TRUE,DZ8,"")</f>
        <v>46</v>
      </c>
      <c r="DY9" s="75"/>
      <c r="DZ9" s="76" t="str">
        <f>IF('Liste des mots'!$D$1=TRUE,Instructions!$D$17,"")</f>
        <v>Inscrire la description ici</v>
      </c>
      <c r="EA9" s="75"/>
      <c r="EB9" s="77">
        <f>IF('Liste des mots'!$H$1=TRUE,DZ8,"")</f>
        <v>46</v>
      </c>
      <c r="EC9" s="74">
        <f>IF('Liste des mots'!$H$1=TRUE,EE8,"")</f>
        <v>49</v>
      </c>
      <c r="ED9" s="75"/>
      <c r="EE9" s="76" t="str">
        <f>IF('Liste des mots'!$D$1=TRUE,Instructions!$D$17,"")</f>
        <v>Inscrire la description ici</v>
      </c>
      <c r="EF9" s="75"/>
      <c r="EG9" s="77">
        <f>IF('Liste des mots'!$H$1=TRUE,EE8,"")</f>
        <v>49</v>
      </c>
      <c r="EH9" s="75"/>
      <c r="EI9" s="74">
        <f>IF('Liste des mots'!$H$1=TRUE,EK8,"")</f>
        <v>50</v>
      </c>
      <c r="EJ9" s="75"/>
      <c r="EK9" s="76" t="str">
        <f>IF('Liste des mots'!$D$1=TRUE,Instructions!$D$17,"")</f>
        <v>Inscrire la description ici</v>
      </c>
      <c r="EL9" s="75"/>
      <c r="EM9" s="77">
        <f>IF('Liste des mots'!$H$1=TRUE,EK8,"")</f>
        <v>50</v>
      </c>
      <c r="EN9" s="74">
        <f>IF('Liste des mots'!$H$1=TRUE,EP8,"")</f>
        <v>53</v>
      </c>
      <c r="EO9" s="75"/>
      <c r="EP9" s="76" t="str">
        <f>IF('Liste des mots'!$D$1=TRUE,Instructions!$D$17,"")</f>
        <v>Inscrire la description ici</v>
      </c>
      <c r="EQ9" s="75"/>
      <c r="ER9" s="77">
        <f>IF('Liste des mots'!$H$1=TRUE,EP8,"")</f>
        <v>53</v>
      </c>
      <c r="ES9" s="75"/>
      <c r="ET9" s="74">
        <f>IF('Liste des mots'!$H$1=TRUE,EV8,"")</f>
        <v>54</v>
      </c>
      <c r="EU9" s="75"/>
      <c r="EV9" s="76" t="str">
        <f>IF('Liste des mots'!$D$1=TRUE,Instructions!$D$17,"")</f>
        <v>Inscrire la description ici</v>
      </c>
      <c r="EW9" s="75"/>
      <c r="EX9" s="77">
        <f>IF('Liste des mots'!$H$1=TRUE,EV8,"")</f>
        <v>54</v>
      </c>
      <c r="EY9" s="74">
        <f>IF('Liste des mots'!$H$1=TRUE,FA8,"")</f>
        <v>57</v>
      </c>
      <c r="EZ9" s="75"/>
      <c r="FA9" s="76" t="str">
        <f>IF('Liste des mots'!$D$1=TRUE,Instructions!$D$17,"")</f>
        <v>Inscrire la description ici</v>
      </c>
      <c r="FB9" s="75"/>
      <c r="FC9" s="77">
        <f>IF('Liste des mots'!$H$1=TRUE,FA8,"")</f>
        <v>57</v>
      </c>
      <c r="FD9" s="75"/>
      <c r="FE9" s="74">
        <f>IF('Liste des mots'!$H$1=TRUE,FG8,"")</f>
        <v>58</v>
      </c>
      <c r="FF9" s="75"/>
      <c r="FG9" s="76" t="str">
        <f>IF('Liste des mots'!$D$1=TRUE,Instructions!$D$17,"")</f>
        <v>Inscrire la description ici</v>
      </c>
      <c r="FH9" s="75"/>
      <c r="FI9" s="77">
        <f>IF('Liste des mots'!$H$1=TRUE,FG8,"")</f>
        <v>58</v>
      </c>
      <c r="FJ9" s="74">
        <f>IF('Liste des mots'!$H$1=TRUE,FL8,"")</f>
        <v>61</v>
      </c>
      <c r="FK9" s="75"/>
      <c r="FL9" s="76" t="str">
        <f>IF('Liste des mots'!$D$1=TRUE,Instructions!$D$17,"")</f>
        <v>Inscrire la description ici</v>
      </c>
      <c r="FM9" s="75"/>
      <c r="FN9" s="77">
        <f>IF('Liste des mots'!$H$1=TRUE,FL8,"")</f>
        <v>61</v>
      </c>
      <c r="FO9" s="75"/>
      <c r="FP9" s="74">
        <f>IF('Liste des mots'!$H$1=TRUE,FR8,"")</f>
        <v>62</v>
      </c>
      <c r="FQ9" s="75"/>
      <c r="FR9" s="76" t="str">
        <f>IF('Liste des mots'!$D$1=TRUE,Instructions!$D$17,"")</f>
        <v>Inscrire la description ici</v>
      </c>
      <c r="FS9" s="75"/>
      <c r="FT9" s="77">
        <f>IF('Liste des mots'!$H$1=TRUE,FR8,"")</f>
        <v>62</v>
      </c>
      <c r="FU9" s="74">
        <f>IF('Liste des mots'!$H$1=TRUE,FW8,"")</f>
        <v>65</v>
      </c>
      <c r="FV9" s="75"/>
      <c r="FW9" s="76" t="str">
        <f>IF('Liste des mots'!$D$1=TRUE,Instructions!$D$17,"")</f>
        <v>Inscrire la description ici</v>
      </c>
      <c r="FX9" s="75"/>
      <c r="FY9" s="77">
        <f>IF('Liste des mots'!$H$1=TRUE,FW8,"")</f>
        <v>65</v>
      </c>
      <c r="FZ9" s="75"/>
      <c r="GA9" s="74">
        <f>IF('Liste des mots'!$H$1=TRUE,GC8,"")</f>
        <v>66</v>
      </c>
      <c r="GB9" s="75"/>
      <c r="GC9" s="76" t="str">
        <f>IF('Liste des mots'!$D$1=TRUE,Instructions!$D$17,"")</f>
        <v>Inscrire la description ici</v>
      </c>
      <c r="GD9" s="75"/>
      <c r="GE9" s="77">
        <f>IF('Liste des mots'!$H$1=TRUE,GC8,"")</f>
        <v>66</v>
      </c>
      <c r="GF9" s="74">
        <f>IF('Liste des mots'!$H$1=TRUE,GH8,"")</f>
        <v>69</v>
      </c>
      <c r="GG9" s="75"/>
      <c r="GH9" s="76" t="str">
        <f>IF('Liste des mots'!$D$1=TRUE,Instructions!$D$17,"")</f>
        <v>Inscrire la description ici</v>
      </c>
      <c r="GI9" s="75"/>
      <c r="GJ9" s="77">
        <f>IF('Liste des mots'!$H$1=TRUE,GH8,"")</f>
        <v>69</v>
      </c>
      <c r="GK9" s="75"/>
      <c r="GL9" s="74">
        <f>IF('Liste des mots'!$H$1=TRUE,GN8,"")</f>
        <v>70</v>
      </c>
      <c r="GM9" s="75"/>
      <c r="GN9" s="76" t="str">
        <f>IF('Liste des mots'!$D$1=TRUE,Instructions!$D$17,"")</f>
        <v>Inscrire la description ici</v>
      </c>
      <c r="GO9" s="75"/>
      <c r="GP9" s="77">
        <f>IF('Liste des mots'!$H$1=TRUE,GN8,"")</f>
        <v>70</v>
      </c>
      <c r="GQ9" s="74">
        <f>IF('Liste des mots'!$H$1=TRUE,GS8,"")</f>
        <v>73</v>
      </c>
      <c r="GR9" s="75"/>
      <c r="GS9" s="76" t="str">
        <f>IF('Liste des mots'!$D$1=TRUE,Instructions!$D$17,"")</f>
        <v>Inscrire la description ici</v>
      </c>
      <c r="GT9" s="75"/>
      <c r="GU9" s="77">
        <f>IF('Liste des mots'!$H$1=TRUE,GS8,"")</f>
        <v>73</v>
      </c>
      <c r="GV9" s="75"/>
      <c r="GW9" s="74">
        <f>IF('Liste des mots'!$H$1=TRUE,GY8,"")</f>
        <v>74</v>
      </c>
      <c r="GX9" s="75"/>
      <c r="GY9" s="76" t="str">
        <f>IF('Liste des mots'!$D$1=TRUE,Instructions!$D$17,"")</f>
        <v>Inscrire la description ici</v>
      </c>
      <c r="GZ9" s="75"/>
      <c r="HA9" s="77">
        <f>IF('Liste des mots'!$H$1=TRUE,GY8,"")</f>
        <v>74</v>
      </c>
      <c r="HB9" s="74">
        <f>IF('Liste des mots'!$H$1=TRUE,HD8,"")</f>
        <v>77</v>
      </c>
      <c r="HC9" s="75"/>
      <c r="HD9" s="76" t="str">
        <f>IF('Liste des mots'!$D$1=TRUE,Instructions!$D$17,"")</f>
        <v>Inscrire la description ici</v>
      </c>
      <c r="HE9" s="75"/>
      <c r="HF9" s="77">
        <f>IF('Liste des mots'!$H$1=TRUE,HD8,"")</f>
        <v>77</v>
      </c>
      <c r="HG9" s="75"/>
      <c r="HH9" s="74">
        <f>IF('Liste des mots'!$H$1=TRUE,HJ8,"")</f>
        <v>78</v>
      </c>
      <c r="HI9" s="75"/>
      <c r="HJ9" s="76" t="str">
        <f>IF('Liste des mots'!$D$1=TRUE,Instructions!$D$17,"")</f>
        <v>Inscrire la description ici</v>
      </c>
      <c r="HK9" s="75"/>
      <c r="HL9" s="77">
        <f>IF('Liste des mots'!$H$1=TRUE,HJ8,"")</f>
        <v>78</v>
      </c>
      <c r="HM9" s="74">
        <f>IF('Liste des mots'!$H$1=TRUE,HO8,"")</f>
        <v>81</v>
      </c>
      <c r="HN9" s="75"/>
      <c r="HO9" s="76" t="str">
        <f>IF('Liste des mots'!$D$1=TRUE,Instructions!$D$17,"")</f>
        <v>Inscrire la description ici</v>
      </c>
      <c r="HP9" s="75"/>
      <c r="HQ9" s="77">
        <f>IF('Liste des mots'!$H$1=TRUE,HO8,"")</f>
        <v>81</v>
      </c>
      <c r="HR9" s="75"/>
      <c r="HS9" s="74">
        <f>IF('Liste des mots'!$H$1=TRUE,HU8,"")</f>
        <v>82</v>
      </c>
      <c r="HT9" s="75"/>
      <c r="HU9" s="76" t="str">
        <f>IF('Liste des mots'!$D$1=TRUE,Instructions!$D$17,"")</f>
        <v>Inscrire la description ici</v>
      </c>
      <c r="HV9" s="75"/>
      <c r="HW9" s="77">
        <f>IF('Liste des mots'!$H$1=TRUE,HU8,"")</f>
        <v>82</v>
      </c>
      <c r="HX9" s="74">
        <f>IF('Liste des mots'!$H$1=TRUE,HZ8,"")</f>
        <v>85</v>
      </c>
      <c r="HY9" s="75"/>
      <c r="HZ9" s="76" t="str">
        <f>IF('Liste des mots'!$D$1=TRUE,Instructions!$D$17,"")</f>
        <v>Inscrire la description ici</v>
      </c>
      <c r="IA9" s="75"/>
      <c r="IB9" s="77">
        <f>IF('Liste des mots'!$H$1=TRUE,HZ8,"")</f>
        <v>85</v>
      </c>
      <c r="IC9" s="75"/>
      <c r="ID9" s="74">
        <f>IF('Liste des mots'!$H$1=TRUE,IF8,"")</f>
        <v>86</v>
      </c>
      <c r="IE9" s="75"/>
      <c r="IF9" s="76" t="str">
        <f>IF('Liste des mots'!$D$1=TRUE,Instructions!$D$17,"")</f>
        <v>Inscrire la description ici</v>
      </c>
      <c r="IG9" s="75"/>
      <c r="IH9" s="77">
        <f>IF('Liste des mots'!$H$1=TRUE,IF8,"")</f>
        <v>86</v>
      </c>
      <c r="II9" s="74">
        <f>IF('Liste des mots'!$H$1=TRUE,IK8,"")</f>
        <v>89</v>
      </c>
      <c r="IJ9" s="75"/>
      <c r="IK9" s="76" t="str">
        <f>IF('Liste des mots'!$D$1=TRUE,Instructions!$D$17,"")</f>
        <v>Inscrire la description ici</v>
      </c>
      <c r="IL9" s="75"/>
      <c r="IM9" s="77">
        <f>IF('Liste des mots'!$H$1=TRUE,IK8,"")</f>
        <v>89</v>
      </c>
      <c r="IN9" s="75"/>
      <c r="IO9" s="74">
        <f>IF('Liste des mots'!$H$1=TRUE,IQ8,"")</f>
        <v>90</v>
      </c>
      <c r="IP9" s="75"/>
      <c r="IQ9" s="76" t="str">
        <f>IF('Liste des mots'!$D$1=TRUE,Instructions!$D$17,"")</f>
        <v>Inscrire la description ici</v>
      </c>
      <c r="IR9" s="75"/>
      <c r="IS9" s="77">
        <f>IF('Liste des mots'!$H$1=TRUE,IQ8,"")</f>
        <v>90</v>
      </c>
      <c r="IT9" s="74">
        <f>IF('Liste des mots'!$H$1=TRUE,IV8,"")</f>
        <v>93</v>
      </c>
      <c r="IU9" s="75"/>
      <c r="IV9" s="76" t="str">
        <f>IF('Liste des mots'!$D$1=TRUE,Instructions!$D$17,"")</f>
        <v>Inscrire la description ici</v>
      </c>
      <c r="IW9" s="75"/>
      <c r="IX9" s="77">
        <f>IF('Liste des mots'!$H$1=TRUE,IV8,"")</f>
        <v>93</v>
      </c>
      <c r="IY9" s="75"/>
      <c r="IZ9" s="74">
        <f>IF('Liste des mots'!$H$1=TRUE,JB8,"")</f>
        <v>94</v>
      </c>
      <c r="JA9" s="75"/>
      <c r="JB9" s="76" t="str">
        <f>IF('Liste des mots'!$D$1=TRUE,Instructions!$D$17,"")</f>
        <v>Inscrire la description ici</v>
      </c>
      <c r="JC9" s="75"/>
      <c r="JD9" s="77">
        <f>IF('Liste des mots'!$H$1=TRUE,JB8,"")</f>
        <v>94</v>
      </c>
      <c r="JE9" s="74">
        <f>IF('Liste des mots'!$H$1=TRUE,JG8,"")</f>
        <v>97</v>
      </c>
      <c r="JF9" s="75"/>
      <c r="JG9" s="76" t="str">
        <f>IF('Liste des mots'!$D$1=TRUE,Instructions!$D$17,"")</f>
        <v>Inscrire la description ici</v>
      </c>
      <c r="JH9" s="75"/>
      <c r="JI9" s="77">
        <f>IF('Liste des mots'!$H$1=TRUE,JG8,"")</f>
        <v>97</v>
      </c>
      <c r="JJ9" s="75"/>
      <c r="JK9" s="74">
        <f>IF('Liste des mots'!$H$1=TRUE,JM8,"")</f>
        <v>98</v>
      </c>
      <c r="JL9" s="75"/>
      <c r="JM9" s="76" t="str">
        <f>IF('Liste des mots'!$D$1=TRUE,Instructions!$D$17,"")</f>
        <v>Inscrire la description ici</v>
      </c>
      <c r="JN9" s="75"/>
      <c r="JO9" s="77">
        <f>IF('Liste des mots'!$H$1=TRUE,JM8,"")</f>
        <v>98</v>
      </c>
    </row>
    <row r="10" spans="1:275" s="67" customFormat="1" ht="24" customHeight="1" thickBot="1" x14ac:dyDescent="0.35">
      <c r="A10" s="62">
        <f>IF('Liste des mots'!$H$1=TRUE,C17,"")</f>
        <v>3</v>
      </c>
      <c r="B10" s="63"/>
      <c r="C10" s="64" t="str">
        <f>IF('Liste des mots'!$A$1=TRUE,Instructions!$D$8,"")</f>
        <v>Inscrire le titre ici</v>
      </c>
      <c r="D10" s="65"/>
      <c r="E10" s="66">
        <f>IF('Liste des mots'!$H$1=TRUE,C17,"")</f>
        <v>3</v>
      </c>
      <c r="F10" s="63"/>
      <c r="G10" s="62">
        <f>IF('Liste des mots'!$H$1=TRUE,I17,"")</f>
        <v>4</v>
      </c>
      <c r="H10" s="63"/>
      <c r="I10" s="64" t="str">
        <f>IF('Liste des mots'!$A$1=TRUE,Instructions!$D$8,"")</f>
        <v>Inscrire le titre ici</v>
      </c>
      <c r="J10" s="63"/>
      <c r="K10" s="66">
        <f>IF('Liste des mots'!$H$1=TRUE,I17,"")</f>
        <v>4</v>
      </c>
      <c r="L10" s="62">
        <f>IF('Liste des mots'!$H$1=TRUE,N17,"")</f>
        <v>7</v>
      </c>
      <c r="M10" s="63"/>
      <c r="N10" s="64" t="str">
        <f>IF('Liste des mots'!$A$1=TRUE,Instructions!$D$8,"")</f>
        <v>Inscrire le titre ici</v>
      </c>
      <c r="O10" s="65"/>
      <c r="P10" s="66">
        <f>IF('Liste des mots'!$H$1=TRUE,N17,"")</f>
        <v>7</v>
      </c>
      <c r="Q10" s="63"/>
      <c r="R10" s="62">
        <f>IF('Liste des mots'!$H$1=TRUE,T17,"")</f>
        <v>8</v>
      </c>
      <c r="S10" s="63"/>
      <c r="T10" s="64" t="str">
        <f>IF('Liste des mots'!$A$1=TRUE,Instructions!$D$8,"")</f>
        <v>Inscrire le titre ici</v>
      </c>
      <c r="U10" s="63"/>
      <c r="V10" s="66">
        <f>IF('Liste des mots'!$H$1=TRUE,T17,"")</f>
        <v>8</v>
      </c>
      <c r="W10" s="62">
        <f>IF('Liste des mots'!$H$1=TRUE,Y17,"")</f>
        <v>11</v>
      </c>
      <c r="X10" s="63"/>
      <c r="Y10" s="64" t="str">
        <f>IF('Liste des mots'!$A$1=TRUE,Instructions!$D$8,"")</f>
        <v>Inscrire le titre ici</v>
      </c>
      <c r="Z10" s="65"/>
      <c r="AA10" s="66">
        <f>IF('Liste des mots'!$H$1=TRUE,Y17,"")</f>
        <v>11</v>
      </c>
      <c r="AB10" s="63"/>
      <c r="AC10" s="62">
        <f>IF('Liste des mots'!$H$1=TRUE,AE17,"")</f>
        <v>12</v>
      </c>
      <c r="AD10" s="63"/>
      <c r="AE10" s="64" t="str">
        <f>IF('Liste des mots'!$A$1=TRUE,Instructions!$D$8,"")</f>
        <v>Inscrire le titre ici</v>
      </c>
      <c r="AF10" s="63"/>
      <c r="AG10" s="66">
        <f>IF('Liste des mots'!$H$1=TRUE,AE17,"")</f>
        <v>12</v>
      </c>
      <c r="AH10" s="62">
        <f>IF('Liste des mots'!$H$1=TRUE,AJ17,"")</f>
        <v>15</v>
      </c>
      <c r="AI10" s="63"/>
      <c r="AJ10" s="64" t="str">
        <f>IF('Liste des mots'!$A$1=TRUE,Instructions!$D$8,"")</f>
        <v>Inscrire le titre ici</v>
      </c>
      <c r="AK10" s="65"/>
      <c r="AL10" s="66">
        <f>IF('Liste des mots'!$H$1=TRUE,AJ17,"")</f>
        <v>15</v>
      </c>
      <c r="AM10" s="63"/>
      <c r="AN10" s="62">
        <f>IF('Liste des mots'!$H$1=TRUE,AP17,"")</f>
        <v>16</v>
      </c>
      <c r="AO10" s="63"/>
      <c r="AP10" s="64" t="str">
        <f>IF('Liste des mots'!$A$1=TRUE,Instructions!$D$8,"")</f>
        <v>Inscrire le titre ici</v>
      </c>
      <c r="AQ10" s="63"/>
      <c r="AR10" s="66">
        <f>IF('Liste des mots'!$H$1=TRUE,AP17,"")</f>
        <v>16</v>
      </c>
      <c r="AS10" s="62">
        <f>IF('Liste des mots'!$H$1=TRUE,AU17,"")</f>
        <v>19</v>
      </c>
      <c r="AT10" s="63"/>
      <c r="AU10" s="64" t="str">
        <f>IF('Liste des mots'!$A$1=TRUE,Instructions!$D$8,"")</f>
        <v>Inscrire le titre ici</v>
      </c>
      <c r="AV10" s="65"/>
      <c r="AW10" s="66">
        <f>IF('Liste des mots'!$H$1=TRUE,AU17,"")</f>
        <v>19</v>
      </c>
      <c r="AX10" s="63"/>
      <c r="AY10" s="62">
        <f>IF('Liste des mots'!$H$1=TRUE,BA17,"")</f>
        <v>20</v>
      </c>
      <c r="AZ10" s="63"/>
      <c r="BA10" s="64" t="str">
        <f>IF('Liste des mots'!$A$1=TRUE,Instructions!$D$8,"")</f>
        <v>Inscrire le titre ici</v>
      </c>
      <c r="BB10" s="63"/>
      <c r="BC10" s="66">
        <f>IF('Liste des mots'!$H$1=TRUE,BA17,"")</f>
        <v>20</v>
      </c>
      <c r="BD10" s="62">
        <f>IF('Liste des mots'!$H$1=TRUE,BF17,"")</f>
        <v>23</v>
      </c>
      <c r="BE10" s="63"/>
      <c r="BF10" s="64" t="str">
        <f>IF('Liste des mots'!$A$1=TRUE,Instructions!$D$8,"")</f>
        <v>Inscrire le titre ici</v>
      </c>
      <c r="BG10" s="65"/>
      <c r="BH10" s="66">
        <f>IF('Liste des mots'!$H$1=TRUE,BF17,"")</f>
        <v>23</v>
      </c>
      <c r="BI10" s="63"/>
      <c r="BJ10" s="62">
        <f>IF('Liste des mots'!$H$1=TRUE,BL17,"")</f>
        <v>24</v>
      </c>
      <c r="BK10" s="63"/>
      <c r="BL10" s="64" t="str">
        <f>IF('Liste des mots'!$A$1=TRUE,Instructions!$D$8,"")</f>
        <v>Inscrire le titre ici</v>
      </c>
      <c r="BM10" s="63"/>
      <c r="BN10" s="66">
        <f>IF('Liste des mots'!$H$1=TRUE,BL17,"")</f>
        <v>24</v>
      </c>
      <c r="BO10" s="62">
        <f>IF('Liste des mots'!$H$1=TRUE,BQ17,"")</f>
        <v>27</v>
      </c>
      <c r="BP10" s="63"/>
      <c r="BQ10" s="64" t="str">
        <f>IF('Liste des mots'!$A$1=TRUE,Instructions!$D$8,"")</f>
        <v>Inscrire le titre ici</v>
      </c>
      <c r="BR10" s="65"/>
      <c r="BS10" s="66">
        <f>IF('Liste des mots'!$H$1=TRUE,BQ17,"")</f>
        <v>27</v>
      </c>
      <c r="BT10" s="63"/>
      <c r="BU10" s="62">
        <f>IF('Liste des mots'!$H$1=TRUE,BW17,"")</f>
        <v>28</v>
      </c>
      <c r="BV10" s="63"/>
      <c r="BW10" s="64" t="str">
        <f>IF('Liste des mots'!$A$1=TRUE,Instructions!$D$8,"")</f>
        <v>Inscrire le titre ici</v>
      </c>
      <c r="BX10" s="63"/>
      <c r="BY10" s="66">
        <f>IF('Liste des mots'!$H$1=TRUE,BW17,"")</f>
        <v>28</v>
      </c>
      <c r="BZ10" s="62">
        <f>IF('Liste des mots'!$H$1=TRUE,CB17,"")</f>
        <v>31</v>
      </c>
      <c r="CA10" s="63"/>
      <c r="CB10" s="64" t="str">
        <f>IF('Liste des mots'!$A$1=TRUE,Instructions!$D$8,"")</f>
        <v>Inscrire le titre ici</v>
      </c>
      <c r="CC10" s="65"/>
      <c r="CD10" s="66">
        <f>IF('Liste des mots'!$H$1=TRUE,CB17,"")</f>
        <v>31</v>
      </c>
      <c r="CE10" s="63"/>
      <c r="CF10" s="62">
        <f>IF('Liste des mots'!$H$1=TRUE,CH17,"")</f>
        <v>32</v>
      </c>
      <c r="CG10" s="63"/>
      <c r="CH10" s="64" t="str">
        <f>IF('Liste des mots'!$A$1=TRUE,Instructions!$D$8,"")</f>
        <v>Inscrire le titre ici</v>
      </c>
      <c r="CI10" s="63"/>
      <c r="CJ10" s="66">
        <f>IF('Liste des mots'!$H$1=TRUE,CH17,"")</f>
        <v>32</v>
      </c>
      <c r="CK10" s="62">
        <f>IF('Liste des mots'!$H$1=TRUE,CM17,"")</f>
        <v>35</v>
      </c>
      <c r="CL10" s="63"/>
      <c r="CM10" s="64" t="str">
        <f>IF('Liste des mots'!$A$1=TRUE,Instructions!$D$8,"")</f>
        <v>Inscrire le titre ici</v>
      </c>
      <c r="CN10" s="65"/>
      <c r="CO10" s="66">
        <f>IF('Liste des mots'!$H$1=TRUE,CM17,"")</f>
        <v>35</v>
      </c>
      <c r="CP10" s="63"/>
      <c r="CQ10" s="62">
        <f>IF('Liste des mots'!$H$1=TRUE,CS17,"")</f>
        <v>36</v>
      </c>
      <c r="CR10" s="63"/>
      <c r="CS10" s="64" t="str">
        <f>IF('Liste des mots'!$A$1=TRUE,Instructions!$D$8,"")</f>
        <v>Inscrire le titre ici</v>
      </c>
      <c r="CT10" s="63"/>
      <c r="CU10" s="66">
        <f>IF('Liste des mots'!$H$1=TRUE,CS17,"")</f>
        <v>36</v>
      </c>
      <c r="CV10" s="62">
        <f>IF('Liste des mots'!$H$1=TRUE,CX17,"")</f>
        <v>39</v>
      </c>
      <c r="CW10" s="63"/>
      <c r="CX10" s="64" t="str">
        <f>IF('Liste des mots'!$A$1=TRUE,Instructions!$D$8,"")</f>
        <v>Inscrire le titre ici</v>
      </c>
      <c r="CY10" s="65"/>
      <c r="CZ10" s="66">
        <f>IF('Liste des mots'!$H$1=TRUE,CX17,"")</f>
        <v>39</v>
      </c>
      <c r="DA10" s="63"/>
      <c r="DB10" s="62">
        <f>IF('Liste des mots'!$H$1=TRUE,DD17,"")</f>
        <v>40</v>
      </c>
      <c r="DC10" s="63"/>
      <c r="DD10" s="64" t="str">
        <f>IF('Liste des mots'!$A$1=TRUE,Instructions!$D$8,"")</f>
        <v>Inscrire le titre ici</v>
      </c>
      <c r="DE10" s="63"/>
      <c r="DF10" s="66">
        <f>IF('Liste des mots'!$H$1=TRUE,DD17,"")</f>
        <v>40</v>
      </c>
      <c r="DG10" s="62">
        <f>IF('Liste des mots'!$H$1=TRUE,DI17,"")</f>
        <v>43</v>
      </c>
      <c r="DH10" s="63"/>
      <c r="DI10" s="64" t="str">
        <f>IF('Liste des mots'!$A$1=TRUE,Instructions!$D$8,"")</f>
        <v>Inscrire le titre ici</v>
      </c>
      <c r="DJ10" s="65"/>
      <c r="DK10" s="66">
        <f>IF('Liste des mots'!$H$1=TRUE,DI17,"")</f>
        <v>43</v>
      </c>
      <c r="DL10" s="63"/>
      <c r="DM10" s="62">
        <f>IF('Liste des mots'!$H$1=TRUE,DO17,"")</f>
        <v>44</v>
      </c>
      <c r="DN10" s="63"/>
      <c r="DO10" s="64" t="str">
        <f>IF('Liste des mots'!$A$1=TRUE,Instructions!$D$8,"")</f>
        <v>Inscrire le titre ici</v>
      </c>
      <c r="DP10" s="63"/>
      <c r="DQ10" s="66">
        <f>IF('Liste des mots'!$H$1=TRUE,DO17,"")</f>
        <v>44</v>
      </c>
      <c r="DR10" s="62">
        <f>IF('Liste des mots'!$H$1=TRUE,DT17,"")</f>
        <v>47</v>
      </c>
      <c r="DS10" s="63"/>
      <c r="DT10" s="64" t="str">
        <f>IF('Liste des mots'!$A$1=TRUE,Instructions!$D$8,"")</f>
        <v>Inscrire le titre ici</v>
      </c>
      <c r="DU10" s="65"/>
      <c r="DV10" s="66">
        <f>IF('Liste des mots'!$H$1=TRUE,DT17,"")</f>
        <v>47</v>
      </c>
      <c r="DW10" s="63"/>
      <c r="DX10" s="62">
        <f>IF('Liste des mots'!$H$1=TRUE,DZ17,"")</f>
        <v>48</v>
      </c>
      <c r="DY10" s="63"/>
      <c r="DZ10" s="64" t="str">
        <f>IF('Liste des mots'!$A$1=TRUE,Instructions!$D$8,"")</f>
        <v>Inscrire le titre ici</v>
      </c>
      <c r="EA10" s="63"/>
      <c r="EB10" s="66">
        <f>IF('Liste des mots'!$H$1=TRUE,DZ17,"")</f>
        <v>48</v>
      </c>
      <c r="EC10" s="62">
        <f>IF('Liste des mots'!$H$1=TRUE,EE17,"")</f>
        <v>51</v>
      </c>
      <c r="ED10" s="63"/>
      <c r="EE10" s="64" t="str">
        <f>IF('Liste des mots'!$A$1=TRUE,Instructions!$D$8,"")</f>
        <v>Inscrire le titre ici</v>
      </c>
      <c r="EF10" s="65"/>
      <c r="EG10" s="66">
        <f>IF('Liste des mots'!$H$1=TRUE,EE17,"")</f>
        <v>51</v>
      </c>
      <c r="EH10" s="63"/>
      <c r="EI10" s="62">
        <f>IF('Liste des mots'!$H$1=TRUE,EK17,"")</f>
        <v>52</v>
      </c>
      <c r="EJ10" s="63"/>
      <c r="EK10" s="64" t="str">
        <f>IF('Liste des mots'!$A$1=TRUE,Instructions!$D$8,"")</f>
        <v>Inscrire le titre ici</v>
      </c>
      <c r="EL10" s="63"/>
      <c r="EM10" s="66">
        <f>IF('Liste des mots'!$H$1=TRUE,EK17,"")</f>
        <v>52</v>
      </c>
      <c r="EN10" s="62">
        <f>IF('Liste des mots'!$H$1=TRUE,EP17,"")</f>
        <v>55</v>
      </c>
      <c r="EO10" s="63"/>
      <c r="EP10" s="64" t="str">
        <f>IF('Liste des mots'!$A$1=TRUE,Instructions!$D$8,"")</f>
        <v>Inscrire le titre ici</v>
      </c>
      <c r="EQ10" s="65"/>
      <c r="ER10" s="66">
        <f>IF('Liste des mots'!$H$1=TRUE,EP17,"")</f>
        <v>55</v>
      </c>
      <c r="ES10" s="63"/>
      <c r="ET10" s="62">
        <f>IF('Liste des mots'!$H$1=TRUE,EV17,"")</f>
        <v>56</v>
      </c>
      <c r="EU10" s="63"/>
      <c r="EV10" s="64" t="str">
        <f>IF('Liste des mots'!$A$1=TRUE,Instructions!$D$8,"")</f>
        <v>Inscrire le titre ici</v>
      </c>
      <c r="EW10" s="63"/>
      <c r="EX10" s="66">
        <f>IF('Liste des mots'!$H$1=TRUE,EV17,"")</f>
        <v>56</v>
      </c>
      <c r="EY10" s="62">
        <f>IF('Liste des mots'!$H$1=TRUE,FA17,"")</f>
        <v>59</v>
      </c>
      <c r="EZ10" s="63"/>
      <c r="FA10" s="64" t="str">
        <f>IF('Liste des mots'!$A$1=TRUE,Instructions!$D$8,"")</f>
        <v>Inscrire le titre ici</v>
      </c>
      <c r="FB10" s="65"/>
      <c r="FC10" s="66">
        <f>IF('Liste des mots'!$H$1=TRUE,FA17,"")</f>
        <v>59</v>
      </c>
      <c r="FD10" s="63"/>
      <c r="FE10" s="62">
        <f>IF('Liste des mots'!$H$1=TRUE,FG17,"")</f>
        <v>60</v>
      </c>
      <c r="FF10" s="63"/>
      <c r="FG10" s="64" t="str">
        <f>IF('Liste des mots'!$A$1=TRUE,Instructions!$D$8,"")</f>
        <v>Inscrire le titre ici</v>
      </c>
      <c r="FH10" s="63"/>
      <c r="FI10" s="66">
        <f>IF('Liste des mots'!$H$1=TRUE,FG17,"")</f>
        <v>60</v>
      </c>
      <c r="FJ10" s="62">
        <f>IF('Liste des mots'!$H$1=TRUE,FL17,"")</f>
        <v>63</v>
      </c>
      <c r="FK10" s="63"/>
      <c r="FL10" s="64" t="str">
        <f>IF('Liste des mots'!$A$1=TRUE,Instructions!$D$8,"")</f>
        <v>Inscrire le titre ici</v>
      </c>
      <c r="FM10" s="65"/>
      <c r="FN10" s="66">
        <f>IF('Liste des mots'!$H$1=TRUE,FL17,"")</f>
        <v>63</v>
      </c>
      <c r="FO10" s="63"/>
      <c r="FP10" s="62">
        <f>IF('Liste des mots'!$H$1=TRUE,FR17,"")</f>
        <v>64</v>
      </c>
      <c r="FQ10" s="63"/>
      <c r="FR10" s="64" t="str">
        <f>IF('Liste des mots'!$A$1=TRUE,Instructions!$D$8,"")</f>
        <v>Inscrire le titre ici</v>
      </c>
      <c r="FS10" s="63"/>
      <c r="FT10" s="66">
        <f>IF('Liste des mots'!$H$1=TRUE,FR17,"")</f>
        <v>64</v>
      </c>
      <c r="FU10" s="62">
        <f>IF('Liste des mots'!$H$1=TRUE,FW17,"")</f>
        <v>67</v>
      </c>
      <c r="FV10" s="63"/>
      <c r="FW10" s="64" t="str">
        <f>IF('Liste des mots'!$A$1=TRUE,Instructions!$D$8,"")</f>
        <v>Inscrire le titre ici</v>
      </c>
      <c r="FX10" s="65"/>
      <c r="FY10" s="66">
        <f>IF('Liste des mots'!$H$1=TRUE,FW17,"")</f>
        <v>67</v>
      </c>
      <c r="FZ10" s="63"/>
      <c r="GA10" s="62">
        <f>IF('Liste des mots'!$H$1=TRUE,GC17,"")</f>
        <v>68</v>
      </c>
      <c r="GB10" s="63"/>
      <c r="GC10" s="64" t="str">
        <f>IF('Liste des mots'!$A$1=TRUE,Instructions!$D$8,"")</f>
        <v>Inscrire le titre ici</v>
      </c>
      <c r="GD10" s="63"/>
      <c r="GE10" s="66">
        <f>IF('Liste des mots'!$H$1=TRUE,GC17,"")</f>
        <v>68</v>
      </c>
      <c r="GF10" s="62">
        <f>IF('Liste des mots'!$H$1=TRUE,GH17,"")</f>
        <v>71</v>
      </c>
      <c r="GG10" s="63"/>
      <c r="GH10" s="64" t="str">
        <f>IF('Liste des mots'!$A$1=TRUE,Instructions!$D$8,"")</f>
        <v>Inscrire le titre ici</v>
      </c>
      <c r="GI10" s="65"/>
      <c r="GJ10" s="66">
        <f>IF('Liste des mots'!$H$1=TRUE,GH17,"")</f>
        <v>71</v>
      </c>
      <c r="GK10" s="63"/>
      <c r="GL10" s="62">
        <f>IF('Liste des mots'!$H$1=TRUE,GN17,"")</f>
        <v>72</v>
      </c>
      <c r="GM10" s="63"/>
      <c r="GN10" s="64" t="str">
        <f>IF('Liste des mots'!$A$1=TRUE,Instructions!$D$8,"")</f>
        <v>Inscrire le titre ici</v>
      </c>
      <c r="GO10" s="63"/>
      <c r="GP10" s="66">
        <f>IF('Liste des mots'!$H$1=TRUE,GN17,"")</f>
        <v>72</v>
      </c>
      <c r="GQ10" s="62">
        <f>IF('Liste des mots'!$H$1=TRUE,GS17,"")</f>
        <v>75</v>
      </c>
      <c r="GR10" s="63"/>
      <c r="GS10" s="64" t="str">
        <f>IF('Liste des mots'!$A$1=TRUE,Instructions!$D$8,"")</f>
        <v>Inscrire le titre ici</v>
      </c>
      <c r="GT10" s="65"/>
      <c r="GU10" s="66">
        <f>IF('Liste des mots'!$H$1=TRUE,GS17,"")</f>
        <v>75</v>
      </c>
      <c r="GV10" s="63"/>
      <c r="GW10" s="62">
        <f>IF('Liste des mots'!$H$1=TRUE,GY17,"")</f>
        <v>76</v>
      </c>
      <c r="GX10" s="63"/>
      <c r="GY10" s="64" t="str">
        <f>IF('Liste des mots'!$A$1=TRUE,Instructions!$D$8,"")</f>
        <v>Inscrire le titre ici</v>
      </c>
      <c r="GZ10" s="63"/>
      <c r="HA10" s="66">
        <f>IF('Liste des mots'!$H$1=TRUE,GY17,"")</f>
        <v>76</v>
      </c>
      <c r="HB10" s="62">
        <f>IF('Liste des mots'!$H$1=TRUE,HD17,"")</f>
        <v>79</v>
      </c>
      <c r="HC10" s="63"/>
      <c r="HD10" s="64" t="str">
        <f>IF('Liste des mots'!$A$1=TRUE,Instructions!$D$8,"")</f>
        <v>Inscrire le titre ici</v>
      </c>
      <c r="HE10" s="65"/>
      <c r="HF10" s="66">
        <f>IF('Liste des mots'!$H$1=TRUE,HD17,"")</f>
        <v>79</v>
      </c>
      <c r="HG10" s="63"/>
      <c r="HH10" s="62">
        <f>IF('Liste des mots'!$H$1=TRUE,HJ17,"")</f>
        <v>80</v>
      </c>
      <c r="HI10" s="63"/>
      <c r="HJ10" s="64" t="str">
        <f>IF('Liste des mots'!$A$1=TRUE,Instructions!$D$8,"")</f>
        <v>Inscrire le titre ici</v>
      </c>
      <c r="HK10" s="63"/>
      <c r="HL10" s="66">
        <f>IF('Liste des mots'!$H$1=TRUE,HJ17,"")</f>
        <v>80</v>
      </c>
      <c r="HM10" s="62">
        <f>IF('Liste des mots'!$H$1=TRUE,HO17,"")</f>
        <v>83</v>
      </c>
      <c r="HN10" s="63"/>
      <c r="HO10" s="64" t="str">
        <f>IF('Liste des mots'!$A$1=TRUE,Instructions!$D$8,"")</f>
        <v>Inscrire le titre ici</v>
      </c>
      <c r="HP10" s="65"/>
      <c r="HQ10" s="66">
        <f>IF('Liste des mots'!$H$1=TRUE,HO17,"")</f>
        <v>83</v>
      </c>
      <c r="HR10" s="63"/>
      <c r="HS10" s="62">
        <f>IF('Liste des mots'!$H$1=TRUE,HU17,"")</f>
        <v>84</v>
      </c>
      <c r="HT10" s="63"/>
      <c r="HU10" s="64" t="str">
        <f>IF('Liste des mots'!$A$1=TRUE,Instructions!$D$8,"")</f>
        <v>Inscrire le titre ici</v>
      </c>
      <c r="HV10" s="63"/>
      <c r="HW10" s="66">
        <f>IF('Liste des mots'!$H$1=TRUE,HU17,"")</f>
        <v>84</v>
      </c>
      <c r="HX10" s="62">
        <f>IF('Liste des mots'!$H$1=TRUE,HZ17,"")</f>
        <v>87</v>
      </c>
      <c r="HY10" s="63"/>
      <c r="HZ10" s="64" t="str">
        <f>IF('Liste des mots'!$A$1=TRUE,Instructions!$D$8,"")</f>
        <v>Inscrire le titre ici</v>
      </c>
      <c r="IA10" s="65"/>
      <c r="IB10" s="66">
        <f>IF('Liste des mots'!$H$1=TRUE,HZ17,"")</f>
        <v>87</v>
      </c>
      <c r="IC10" s="63"/>
      <c r="ID10" s="62">
        <f>IF('Liste des mots'!$H$1=TRUE,IF17,"")</f>
        <v>88</v>
      </c>
      <c r="IE10" s="63"/>
      <c r="IF10" s="64" t="str">
        <f>IF('Liste des mots'!$A$1=TRUE,Instructions!$D$8,"")</f>
        <v>Inscrire le titre ici</v>
      </c>
      <c r="IG10" s="63"/>
      <c r="IH10" s="66">
        <f>IF('Liste des mots'!$H$1=TRUE,IF17,"")</f>
        <v>88</v>
      </c>
      <c r="II10" s="62">
        <f>IF('Liste des mots'!$H$1=TRUE,IK17,"")</f>
        <v>91</v>
      </c>
      <c r="IJ10" s="63"/>
      <c r="IK10" s="64" t="str">
        <f>IF('Liste des mots'!$A$1=TRUE,Instructions!$D$8,"")</f>
        <v>Inscrire le titre ici</v>
      </c>
      <c r="IL10" s="65"/>
      <c r="IM10" s="66">
        <f>IF('Liste des mots'!$H$1=TRUE,IK17,"")</f>
        <v>91</v>
      </c>
      <c r="IN10" s="63"/>
      <c r="IO10" s="62">
        <f>IF('Liste des mots'!$H$1=TRUE,IQ17,"")</f>
        <v>92</v>
      </c>
      <c r="IP10" s="63"/>
      <c r="IQ10" s="64" t="str">
        <f>IF('Liste des mots'!$A$1=TRUE,Instructions!$D$8,"")</f>
        <v>Inscrire le titre ici</v>
      </c>
      <c r="IR10" s="63"/>
      <c r="IS10" s="66">
        <f>IF('Liste des mots'!$H$1=TRUE,IQ17,"")</f>
        <v>92</v>
      </c>
      <c r="IT10" s="62">
        <f>IF('Liste des mots'!$H$1=TRUE,IV17,"")</f>
        <v>95</v>
      </c>
      <c r="IU10" s="63"/>
      <c r="IV10" s="64" t="str">
        <f>IF('Liste des mots'!$A$1=TRUE,Instructions!$D$8,"")</f>
        <v>Inscrire le titre ici</v>
      </c>
      <c r="IW10" s="65"/>
      <c r="IX10" s="66">
        <f>IF('Liste des mots'!$H$1=TRUE,IV17,"")</f>
        <v>95</v>
      </c>
      <c r="IY10" s="63"/>
      <c r="IZ10" s="62">
        <f>IF('Liste des mots'!$H$1=TRUE,JB17,"")</f>
        <v>96</v>
      </c>
      <c r="JA10" s="63"/>
      <c r="JB10" s="64" t="str">
        <f>IF('Liste des mots'!$A$1=TRUE,Instructions!$D$8,"")</f>
        <v>Inscrire le titre ici</v>
      </c>
      <c r="JC10" s="63"/>
      <c r="JD10" s="66">
        <f>IF('Liste des mots'!$H$1=TRUE,JB17,"")</f>
        <v>96</v>
      </c>
      <c r="JE10" s="62">
        <f>IF('Liste des mots'!$H$1=TRUE,JG17,"")</f>
        <v>99</v>
      </c>
      <c r="JF10" s="63"/>
      <c r="JG10" s="64" t="str">
        <f>IF('Liste des mots'!$A$1=TRUE,Instructions!$D$8,"")</f>
        <v>Inscrire le titre ici</v>
      </c>
      <c r="JH10" s="65"/>
      <c r="JI10" s="66">
        <f>IF('Liste des mots'!$H$1=TRUE,JG17,"")</f>
        <v>99</v>
      </c>
      <c r="JJ10" s="63"/>
      <c r="JK10" s="62">
        <f>IF('Liste des mots'!$H$1=TRUE,JM17,"")</f>
        <v>100</v>
      </c>
      <c r="JL10" s="63"/>
      <c r="JM10" s="64" t="str">
        <f>IF('Liste des mots'!$A$1=TRUE,Instructions!$D$8,"")</f>
        <v>Inscrire le titre ici</v>
      </c>
      <c r="JN10" s="63"/>
      <c r="JO10" s="66">
        <f>IF('Liste des mots'!$H$1=TRUE,JM17,"")</f>
        <v>100</v>
      </c>
    </row>
    <row r="11" spans="1:275" s="89" customFormat="1" ht="50.1" customHeight="1" thickBot="1" x14ac:dyDescent="0.35">
      <c r="A11" s="85" t="str">
        <f>Instructions!$D$10</f>
        <v>B</v>
      </c>
      <c r="B11" s="86" t="str">
        <f>Instructions!$E$10</f>
        <v>I</v>
      </c>
      <c r="C11" s="86" t="str">
        <f>Instructions!$F$10</f>
        <v>N</v>
      </c>
      <c r="D11" s="86" t="str">
        <f>Instructions!$G$10</f>
        <v>G</v>
      </c>
      <c r="E11" s="87" t="str">
        <f>Instructions!$H$10</f>
        <v>O</v>
      </c>
      <c r="F11" s="88"/>
      <c r="G11" s="85" t="str">
        <f>Instructions!$D$10</f>
        <v>B</v>
      </c>
      <c r="H11" s="86" t="str">
        <f>Instructions!$E$10</f>
        <v>I</v>
      </c>
      <c r="I11" s="86" t="str">
        <f>Instructions!$F$10</f>
        <v>N</v>
      </c>
      <c r="J11" s="86" t="str">
        <f>Instructions!$G$10</f>
        <v>G</v>
      </c>
      <c r="K11" s="87" t="str">
        <f>Instructions!$H$10</f>
        <v>O</v>
      </c>
      <c r="L11" s="85" t="str">
        <f>Instructions!$D$10</f>
        <v>B</v>
      </c>
      <c r="M11" s="86" t="str">
        <f>Instructions!$E$10</f>
        <v>I</v>
      </c>
      <c r="N11" s="86" t="str">
        <f>Instructions!$F$10</f>
        <v>N</v>
      </c>
      <c r="O11" s="86" t="str">
        <f>Instructions!$G$10</f>
        <v>G</v>
      </c>
      <c r="P11" s="87" t="str">
        <f>Instructions!$H$10</f>
        <v>O</v>
      </c>
      <c r="Q11" s="88"/>
      <c r="R11" s="85" t="str">
        <f>Instructions!$D$10</f>
        <v>B</v>
      </c>
      <c r="S11" s="86" t="str">
        <f>Instructions!$E$10</f>
        <v>I</v>
      </c>
      <c r="T11" s="86" t="str">
        <f>Instructions!$F$10</f>
        <v>N</v>
      </c>
      <c r="U11" s="86" t="str">
        <f>Instructions!$G$10</f>
        <v>G</v>
      </c>
      <c r="V11" s="87" t="str">
        <f>Instructions!$H$10</f>
        <v>O</v>
      </c>
      <c r="W11" s="85" t="str">
        <f>Instructions!$D$10</f>
        <v>B</v>
      </c>
      <c r="X11" s="86" t="str">
        <f>Instructions!$E$10</f>
        <v>I</v>
      </c>
      <c r="Y11" s="86" t="str">
        <f>Instructions!$F$10</f>
        <v>N</v>
      </c>
      <c r="Z11" s="86" t="str">
        <f>Instructions!$G$10</f>
        <v>G</v>
      </c>
      <c r="AA11" s="87" t="str">
        <f>Instructions!$H$10</f>
        <v>O</v>
      </c>
      <c r="AB11" s="88"/>
      <c r="AC11" s="85" t="str">
        <f>Instructions!$D$10</f>
        <v>B</v>
      </c>
      <c r="AD11" s="86" t="str">
        <f>Instructions!$E$10</f>
        <v>I</v>
      </c>
      <c r="AE11" s="86" t="str">
        <f>Instructions!$F$10</f>
        <v>N</v>
      </c>
      <c r="AF11" s="86" t="str">
        <f>Instructions!$G$10</f>
        <v>G</v>
      </c>
      <c r="AG11" s="87" t="str">
        <f>Instructions!$H$10</f>
        <v>O</v>
      </c>
      <c r="AH11" s="85" t="str">
        <f>Instructions!$D$10</f>
        <v>B</v>
      </c>
      <c r="AI11" s="86" t="str">
        <f>Instructions!$E$10</f>
        <v>I</v>
      </c>
      <c r="AJ11" s="86" t="str">
        <f>Instructions!$F$10</f>
        <v>N</v>
      </c>
      <c r="AK11" s="86" t="str">
        <f>Instructions!$G$10</f>
        <v>G</v>
      </c>
      <c r="AL11" s="87" t="str">
        <f>Instructions!$H$10</f>
        <v>O</v>
      </c>
      <c r="AM11" s="88"/>
      <c r="AN11" s="85" t="str">
        <f>Instructions!$D$10</f>
        <v>B</v>
      </c>
      <c r="AO11" s="86" t="str">
        <f>Instructions!$E$10</f>
        <v>I</v>
      </c>
      <c r="AP11" s="86" t="str">
        <f>Instructions!$F$10</f>
        <v>N</v>
      </c>
      <c r="AQ11" s="86" t="str">
        <f>Instructions!$G$10</f>
        <v>G</v>
      </c>
      <c r="AR11" s="87" t="str">
        <f>Instructions!$H$10</f>
        <v>O</v>
      </c>
      <c r="AS11" s="85" t="str">
        <f>Instructions!$D$10</f>
        <v>B</v>
      </c>
      <c r="AT11" s="86" t="str">
        <f>Instructions!$E$10</f>
        <v>I</v>
      </c>
      <c r="AU11" s="86" t="str">
        <f>Instructions!$F$10</f>
        <v>N</v>
      </c>
      <c r="AV11" s="86" t="str">
        <f>Instructions!$G$10</f>
        <v>G</v>
      </c>
      <c r="AW11" s="87" t="str">
        <f>Instructions!$H$10</f>
        <v>O</v>
      </c>
      <c r="AX11" s="88"/>
      <c r="AY11" s="85" t="str">
        <f>Instructions!$D$10</f>
        <v>B</v>
      </c>
      <c r="AZ11" s="86" t="str">
        <f>Instructions!$E$10</f>
        <v>I</v>
      </c>
      <c r="BA11" s="86" t="str">
        <f>Instructions!$F$10</f>
        <v>N</v>
      </c>
      <c r="BB11" s="86" t="str">
        <f>Instructions!$G$10</f>
        <v>G</v>
      </c>
      <c r="BC11" s="87" t="str">
        <f>Instructions!$H$10</f>
        <v>O</v>
      </c>
      <c r="BD11" s="85" t="str">
        <f>Instructions!$D$10</f>
        <v>B</v>
      </c>
      <c r="BE11" s="86" t="str">
        <f>Instructions!$E$10</f>
        <v>I</v>
      </c>
      <c r="BF11" s="86" t="str">
        <f>Instructions!$F$10</f>
        <v>N</v>
      </c>
      <c r="BG11" s="86" t="str">
        <f>Instructions!$G$10</f>
        <v>G</v>
      </c>
      <c r="BH11" s="87" t="str">
        <f>Instructions!$H$10</f>
        <v>O</v>
      </c>
      <c r="BI11" s="88"/>
      <c r="BJ11" s="85" t="str">
        <f>Instructions!$D$10</f>
        <v>B</v>
      </c>
      <c r="BK11" s="86" t="str">
        <f>Instructions!$E$10</f>
        <v>I</v>
      </c>
      <c r="BL11" s="86" t="str">
        <f>Instructions!$F$10</f>
        <v>N</v>
      </c>
      <c r="BM11" s="86" t="str">
        <f>Instructions!$G$10</f>
        <v>G</v>
      </c>
      <c r="BN11" s="87" t="str">
        <f>Instructions!$H$10</f>
        <v>O</v>
      </c>
      <c r="BO11" s="85" t="str">
        <f>Instructions!$D$10</f>
        <v>B</v>
      </c>
      <c r="BP11" s="86" t="str">
        <f>Instructions!$E$10</f>
        <v>I</v>
      </c>
      <c r="BQ11" s="86" t="str">
        <f>Instructions!$F$10</f>
        <v>N</v>
      </c>
      <c r="BR11" s="86" t="str">
        <f>Instructions!$G$10</f>
        <v>G</v>
      </c>
      <c r="BS11" s="87" t="str">
        <f>Instructions!$H$10</f>
        <v>O</v>
      </c>
      <c r="BT11" s="88"/>
      <c r="BU11" s="85" t="str">
        <f>Instructions!$D$10</f>
        <v>B</v>
      </c>
      <c r="BV11" s="86" t="str">
        <f>Instructions!$E$10</f>
        <v>I</v>
      </c>
      <c r="BW11" s="86" t="str">
        <f>Instructions!$F$10</f>
        <v>N</v>
      </c>
      <c r="BX11" s="86" t="str">
        <f>Instructions!$G$10</f>
        <v>G</v>
      </c>
      <c r="BY11" s="87" t="str">
        <f>Instructions!$H$10</f>
        <v>O</v>
      </c>
      <c r="BZ11" s="85" t="str">
        <f>Instructions!$D$10</f>
        <v>B</v>
      </c>
      <c r="CA11" s="86" t="str">
        <f>Instructions!$E$10</f>
        <v>I</v>
      </c>
      <c r="CB11" s="86" t="str">
        <f>Instructions!$F$10</f>
        <v>N</v>
      </c>
      <c r="CC11" s="86" t="str">
        <f>Instructions!$G$10</f>
        <v>G</v>
      </c>
      <c r="CD11" s="87" t="str">
        <f>Instructions!$H$10</f>
        <v>O</v>
      </c>
      <c r="CE11" s="88"/>
      <c r="CF11" s="85" t="str">
        <f>Instructions!$D$10</f>
        <v>B</v>
      </c>
      <c r="CG11" s="86" t="str">
        <f>Instructions!$E$10</f>
        <v>I</v>
      </c>
      <c r="CH11" s="86" t="str">
        <f>Instructions!$F$10</f>
        <v>N</v>
      </c>
      <c r="CI11" s="86" t="str">
        <f>Instructions!$G$10</f>
        <v>G</v>
      </c>
      <c r="CJ11" s="87" t="str">
        <f>Instructions!$H$10</f>
        <v>O</v>
      </c>
      <c r="CK11" s="85" t="str">
        <f>Instructions!$D$10</f>
        <v>B</v>
      </c>
      <c r="CL11" s="86" t="str">
        <f>Instructions!$E$10</f>
        <v>I</v>
      </c>
      <c r="CM11" s="86" t="str">
        <f>Instructions!$F$10</f>
        <v>N</v>
      </c>
      <c r="CN11" s="86" t="str">
        <f>Instructions!$G$10</f>
        <v>G</v>
      </c>
      <c r="CO11" s="87" t="str">
        <f>Instructions!$H$10</f>
        <v>O</v>
      </c>
      <c r="CP11" s="88"/>
      <c r="CQ11" s="85" t="str">
        <f>Instructions!$D$10</f>
        <v>B</v>
      </c>
      <c r="CR11" s="86" t="str">
        <f>Instructions!$E$10</f>
        <v>I</v>
      </c>
      <c r="CS11" s="86" t="str">
        <f>Instructions!$F$10</f>
        <v>N</v>
      </c>
      <c r="CT11" s="86" t="str">
        <f>Instructions!$G$10</f>
        <v>G</v>
      </c>
      <c r="CU11" s="87" t="str">
        <f>Instructions!$H$10</f>
        <v>O</v>
      </c>
      <c r="CV11" s="85" t="str">
        <f>Instructions!$D$10</f>
        <v>B</v>
      </c>
      <c r="CW11" s="86" t="str">
        <f>Instructions!$E$10</f>
        <v>I</v>
      </c>
      <c r="CX11" s="86" t="str">
        <f>Instructions!$F$10</f>
        <v>N</v>
      </c>
      <c r="CY11" s="86" t="str">
        <f>Instructions!$G$10</f>
        <v>G</v>
      </c>
      <c r="CZ11" s="87" t="str">
        <f>Instructions!$H$10</f>
        <v>O</v>
      </c>
      <c r="DA11" s="88"/>
      <c r="DB11" s="85" t="str">
        <f>Instructions!$D$10</f>
        <v>B</v>
      </c>
      <c r="DC11" s="86" t="str">
        <f>Instructions!$E$10</f>
        <v>I</v>
      </c>
      <c r="DD11" s="86" t="str">
        <f>Instructions!$F$10</f>
        <v>N</v>
      </c>
      <c r="DE11" s="86" t="str">
        <f>Instructions!$G$10</f>
        <v>G</v>
      </c>
      <c r="DF11" s="87" t="str">
        <f>Instructions!$H$10</f>
        <v>O</v>
      </c>
      <c r="DG11" s="85" t="str">
        <f>Instructions!$D$10</f>
        <v>B</v>
      </c>
      <c r="DH11" s="86" t="str">
        <f>Instructions!$E$10</f>
        <v>I</v>
      </c>
      <c r="DI11" s="86" t="str">
        <f>Instructions!$F$10</f>
        <v>N</v>
      </c>
      <c r="DJ11" s="86" t="str">
        <f>Instructions!$G$10</f>
        <v>G</v>
      </c>
      <c r="DK11" s="87" t="str">
        <f>Instructions!$H$10</f>
        <v>O</v>
      </c>
      <c r="DL11" s="88"/>
      <c r="DM11" s="85" t="str">
        <f>Instructions!$D$10</f>
        <v>B</v>
      </c>
      <c r="DN11" s="86" t="str">
        <f>Instructions!$E$10</f>
        <v>I</v>
      </c>
      <c r="DO11" s="86" t="str">
        <f>Instructions!$F$10</f>
        <v>N</v>
      </c>
      <c r="DP11" s="86" t="str">
        <f>Instructions!$G$10</f>
        <v>G</v>
      </c>
      <c r="DQ11" s="87" t="str">
        <f>Instructions!$H$10</f>
        <v>O</v>
      </c>
      <c r="DR11" s="85" t="str">
        <f>Instructions!$D$10</f>
        <v>B</v>
      </c>
      <c r="DS11" s="86" t="str">
        <f>Instructions!$E$10</f>
        <v>I</v>
      </c>
      <c r="DT11" s="86" t="str">
        <f>Instructions!$F$10</f>
        <v>N</v>
      </c>
      <c r="DU11" s="86" t="str">
        <f>Instructions!$G$10</f>
        <v>G</v>
      </c>
      <c r="DV11" s="87" t="str">
        <f>Instructions!$H$10</f>
        <v>O</v>
      </c>
      <c r="DW11" s="88"/>
      <c r="DX11" s="85" t="str">
        <f>Instructions!$D$10</f>
        <v>B</v>
      </c>
      <c r="DY11" s="86" t="str">
        <f>Instructions!$E$10</f>
        <v>I</v>
      </c>
      <c r="DZ11" s="86" t="str">
        <f>Instructions!$F$10</f>
        <v>N</v>
      </c>
      <c r="EA11" s="86" t="str">
        <f>Instructions!$G$10</f>
        <v>G</v>
      </c>
      <c r="EB11" s="87" t="str">
        <f>Instructions!$H$10</f>
        <v>O</v>
      </c>
      <c r="EC11" s="85" t="str">
        <f>Instructions!$D$10</f>
        <v>B</v>
      </c>
      <c r="ED11" s="86" t="str">
        <f>Instructions!$E$10</f>
        <v>I</v>
      </c>
      <c r="EE11" s="86" t="str">
        <f>Instructions!$F$10</f>
        <v>N</v>
      </c>
      <c r="EF11" s="86" t="str">
        <f>Instructions!$G$10</f>
        <v>G</v>
      </c>
      <c r="EG11" s="87" t="str">
        <f>Instructions!$H$10</f>
        <v>O</v>
      </c>
      <c r="EH11" s="88"/>
      <c r="EI11" s="85" t="str">
        <f>Instructions!$D$10</f>
        <v>B</v>
      </c>
      <c r="EJ11" s="86" t="str">
        <f>Instructions!$E$10</f>
        <v>I</v>
      </c>
      <c r="EK11" s="86" t="str">
        <f>Instructions!$F$10</f>
        <v>N</v>
      </c>
      <c r="EL11" s="86" t="str">
        <f>Instructions!$G$10</f>
        <v>G</v>
      </c>
      <c r="EM11" s="87" t="str">
        <f>Instructions!$H$10</f>
        <v>O</v>
      </c>
      <c r="EN11" s="85" t="str">
        <f>Instructions!$D$10</f>
        <v>B</v>
      </c>
      <c r="EO11" s="86" t="str">
        <f>Instructions!$E$10</f>
        <v>I</v>
      </c>
      <c r="EP11" s="86" t="str">
        <f>Instructions!$F$10</f>
        <v>N</v>
      </c>
      <c r="EQ11" s="86" t="str">
        <f>Instructions!$G$10</f>
        <v>G</v>
      </c>
      <c r="ER11" s="87" t="str">
        <f>Instructions!$H$10</f>
        <v>O</v>
      </c>
      <c r="ES11" s="88"/>
      <c r="ET11" s="85" t="str">
        <f>Instructions!$D$10</f>
        <v>B</v>
      </c>
      <c r="EU11" s="86" t="str">
        <f>Instructions!$E$10</f>
        <v>I</v>
      </c>
      <c r="EV11" s="86" t="str">
        <f>Instructions!$F$10</f>
        <v>N</v>
      </c>
      <c r="EW11" s="86" t="str">
        <f>Instructions!$G$10</f>
        <v>G</v>
      </c>
      <c r="EX11" s="87" t="str">
        <f>Instructions!$H$10</f>
        <v>O</v>
      </c>
      <c r="EY11" s="85" t="str">
        <f>Instructions!$D$10</f>
        <v>B</v>
      </c>
      <c r="EZ11" s="86" t="str">
        <f>Instructions!$E$10</f>
        <v>I</v>
      </c>
      <c r="FA11" s="86" t="str">
        <f>Instructions!$F$10</f>
        <v>N</v>
      </c>
      <c r="FB11" s="86" t="str">
        <f>Instructions!$G$10</f>
        <v>G</v>
      </c>
      <c r="FC11" s="87" t="str">
        <f>Instructions!$H$10</f>
        <v>O</v>
      </c>
      <c r="FD11" s="88"/>
      <c r="FE11" s="85" t="str">
        <f>Instructions!$D$10</f>
        <v>B</v>
      </c>
      <c r="FF11" s="86" t="str">
        <f>Instructions!$E$10</f>
        <v>I</v>
      </c>
      <c r="FG11" s="86" t="str">
        <f>Instructions!$F$10</f>
        <v>N</v>
      </c>
      <c r="FH11" s="86" t="str">
        <f>Instructions!$G$10</f>
        <v>G</v>
      </c>
      <c r="FI11" s="87" t="str">
        <f>Instructions!$H$10</f>
        <v>O</v>
      </c>
      <c r="FJ11" s="85" t="str">
        <f>Instructions!$D$10</f>
        <v>B</v>
      </c>
      <c r="FK11" s="86" t="str">
        <f>Instructions!$E$10</f>
        <v>I</v>
      </c>
      <c r="FL11" s="86" t="str">
        <f>Instructions!$F$10</f>
        <v>N</v>
      </c>
      <c r="FM11" s="86" t="str">
        <f>Instructions!$G$10</f>
        <v>G</v>
      </c>
      <c r="FN11" s="87" t="str">
        <f>Instructions!$H$10</f>
        <v>O</v>
      </c>
      <c r="FO11" s="88"/>
      <c r="FP11" s="85" t="str">
        <f>Instructions!$D$10</f>
        <v>B</v>
      </c>
      <c r="FQ11" s="86" t="str">
        <f>Instructions!$E$10</f>
        <v>I</v>
      </c>
      <c r="FR11" s="86" t="str">
        <f>Instructions!$F$10</f>
        <v>N</v>
      </c>
      <c r="FS11" s="86" t="str">
        <f>Instructions!$G$10</f>
        <v>G</v>
      </c>
      <c r="FT11" s="87" t="str">
        <f>Instructions!$H$10</f>
        <v>O</v>
      </c>
      <c r="FU11" s="85" t="str">
        <f>Instructions!$D$10</f>
        <v>B</v>
      </c>
      <c r="FV11" s="86" t="str">
        <f>Instructions!$E$10</f>
        <v>I</v>
      </c>
      <c r="FW11" s="86" t="str">
        <f>Instructions!$F$10</f>
        <v>N</v>
      </c>
      <c r="FX11" s="86" t="str">
        <f>Instructions!$G$10</f>
        <v>G</v>
      </c>
      <c r="FY11" s="87" t="str">
        <f>Instructions!$H$10</f>
        <v>O</v>
      </c>
      <c r="FZ11" s="88"/>
      <c r="GA11" s="85" t="str">
        <f>Instructions!$D$10</f>
        <v>B</v>
      </c>
      <c r="GB11" s="86" t="str">
        <f>Instructions!$E$10</f>
        <v>I</v>
      </c>
      <c r="GC11" s="86" t="str">
        <f>Instructions!$F$10</f>
        <v>N</v>
      </c>
      <c r="GD11" s="86" t="str">
        <f>Instructions!$G$10</f>
        <v>G</v>
      </c>
      <c r="GE11" s="87" t="str">
        <f>Instructions!$H$10</f>
        <v>O</v>
      </c>
      <c r="GF11" s="85" t="str">
        <f>Instructions!$D$10</f>
        <v>B</v>
      </c>
      <c r="GG11" s="86" t="str">
        <f>Instructions!$E$10</f>
        <v>I</v>
      </c>
      <c r="GH11" s="86" t="str">
        <f>Instructions!$F$10</f>
        <v>N</v>
      </c>
      <c r="GI11" s="86" t="str">
        <f>Instructions!$G$10</f>
        <v>G</v>
      </c>
      <c r="GJ11" s="87" t="str">
        <f>Instructions!$H$10</f>
        <v>O</v>
      </c>
      <c r="GK11" s="88"/>
      <c r="GL11" s="85" t="str">
        <f>Instructions!$D$10</f>
        <v>B</v>
      </c>
      <c r="GM11" s="86" t="str">
        <f>Instructions!$E$10</f>
        <v>I</v>
      </c>
      <c r="GN11" s="86" t="str">
        <f>Instructions!$F$10</f>
        <v>N</v>
      </c>
      <c r="GO11" s="86" t="str">
        <f>Instructions!$G$10</f>
        <v>G</v>
      </c>
      <c r="GP11" s="87" t="str">
        <f>Instructions!$H$10</f>
        <v>O</v>
      </c>
      <c r="GQ11" s="85" t="str">
        <f>Instructions!$D$10</f>
        <v>B</v>
      </c>
      <c r="GR11" s="86" t="str">
        <f>Instructions!$E$10</f>
        <v>I</v>
      </c>
      <c r="GS11" s="86" t="str">
        <f>Instructions!$F$10</f>
        <v>N</v>
      </c>
      <c r="GT11" s="86" t="str">
        <f>Instructions!$G$10</f>
        <v>G</v>
      </c>
      <c r="GU11" s="87" t="str">
        <f>Instructions!$H$10</f>
        <v>O</v>
      </c>
      <c r="GV11" s="88"/>
      <c r="GW11" s="85" t="str">
        <f>Instructions!$D$10</f>
        <v>B</v>
      </c>
      <c r="GX11" s="86" t="str">
        <f>Instructions!$E$10</f>
        <v>I</v>
      </c>
      <c r="GY11" s="86" t="str">
        <f>Instructions!$F$10</f>
        <v>N</v>
      </c>
      <c r="GZ11" s="86" t="str">
        <f>Instructions!$G$10</f>
        <v>G</v>
      </c>
      <c r="HA11" s="87" t="str">
        <f>Instructions!$H$10</f>
        <v>O</v>
      </c>
      <c r="HB11" s="85" t="str">
        <f>Instructions!$D$10</f>
        <v>B</v>
      </c>
      <c r="HC11" s="86" t="str">
        <f>Instructions!$E$10</f>
        <v>I</v>
      </c>
      <c r="HD11" s="86" t="str">
        <f>Instructions!$F$10</f>
        <v>N</v>
      </c>
      <c r="HE11" s="86" t="str">
        <f>Instructions!$G$10</f>
        <v>G</v>
      </c>
      <c r="HF11" s="87" t="str">
        <f>Instructions!$H$10</f>
        <v>O</v>
      </c>
      <c r="HG11" s="88"/>
      <c r="HH11" s="85" t="str">
        <f>Instructions!$D$10</f>
        <v>B</v>
      </c>
      <c r="HI11" s="86" t="str">
        <f>Instructions!$E$10</f>
        <v>I</v>
      </c>
      <c r="HJ11" s="86" t="str">
        <f>Instructions!$F$10</f>
        <v>N</v>
      </c>
      <c r="HK11" s="86" t="str">
        <f>Instructions!$G$10</f>
        <v>G</v>
      </c>
      <c r="HL11" s="87" t="str">
        <f>Instructions!$H$10</f>
        <v>O</v>
      </c>
      <c r="HM11" s="85" t="str">
        <f>Instructions!$D$10</f>
        <v>B</v>
      </c>
      <c r="HN11" s="86" t="str">
        <f>Instructions!$E$10</f>
        <v>I</v>
      </c>
      <c r="HO11" s="86" t="str">
        <f>Instructions!$F$10</f>
        <v>N</v>
      </c>
      <c r="HP11" s="86" t="str">
        <f>Instructions!$G$10</f>
        <v>G</v>
      </c>
      <c r="HQ11" s="87" t="str">
        <f>Instructions!$H$10</f>
        <v>O</v>
      </c>
      <c r="HR11" s="88"/>
      <c r="HS11" s="85" t="str">
        <f>Instructions!$D$10</f>
        <v>B</v>
      </c>
      <c r="HT11" s="86" t="str">
        <f>Instructions!$E$10</f>
        <v>I</v>
      </c>
      <c r="HU11" s="86" t="str">
        <f>Instructions!$F$10</f>
        <v>N</v>
      </c>
      <c r="HV11" s="86" t="str">
        <f>Instructions!$G$10</f>
        <v>G</v>
      </c>
      <c r="HW11" s="87" t="str">
        <f>Instructions!$H$10</f>
        <v>O</v>
      </c>
      <c r="HX11" s="85" t="str">
        <f>Instructions!$D$10</f>
        <v>B</v>
      </c>
      <c r="HY11" s="86" t="str">
        <f>Instructions!$E$10</f>
        <v>I</v>
      </c>
      <c r="HZ11" s="86" t="str">
        <f>Instructions!$F$10</f>
        <v>N</v>
      </c>
      <c r="IA11" s="86" t="str">
        <f>Instructions!$G$10</f>
        <v>G</v>
      </c>
      <c r="IB11" s="87" t="str">
        <f>Instructions!$H$10</f>
        <v>O</v>
      </c>
      <c r="IC11" s="88"/>
      <c r="ID11" s="85" t="str">
        <f>Instructions!$D$10</f>
        <v>B</v>
      </c>
      <c r="IE11" s="86" t="str">
        <f>Instructions!$E$10</f>
        <v>I</v>
      </c>
      <c r="IF11" s="86" t="str">
        <f>Instructions!$F$10</f>
        <v>N</v>
      </c>
      <c r="IG11" s="86" t="str">
        <f>Instructions!$G$10</f>
        <v>G</v>
      </c>
      <c r="IH11" s="87" t="str">
        <f>Instructions!$H$10</f>
        <v>O</v>
      </c>
      <c r="II11" s="85" t="str">
        <f>Instructions!$D$10</f>
        <v>B</v>
      </c>
      <c r="IJ11" s="86" t="str">
        <f>Instructions!$E$10</f>
        <v>I</v>
      </c>
      <c r="IK11" s="86" t="str">
        <f>Instructions!$F$10</f>
        <v>N</v>
      </c>
      <c r="IL11" s="86" t="str">
        <f>Instructions!$G$10</f>
        <v>G</v>
      </c>
      <c r="IM11" s="87" t="str">
        <f>Instructions!$H$10</f>
        <v>O</v>
      </c>
      <c r="IN11" s="88"/>
      <c r="IO11" s="85" t="str">
        <f>Instructions!$D$10</f>
        <v>B</v>
      </c>
      <c r="IP11" s="86" t="str">
        <f>Instructions!$E$10</f>
        <v>I</v>
      </c>
      <c r="IQ11" s="86" t="str">
        <f>Instructions!$F$10</f>
        <v>N</v>
      </c>
      <c r="IR11" s="86" t="str">
        <f>Instructions!$G$10</f>
        <v>G</v>
      </c>
      <c r="IS11" s="87" t="str">
        <f>Instructions!$H$10</f>
        <v>O</v>
      </c>
      <c r="IT11" s="85" t="str">
        <f>Instructions!$D$10</f>
        <v>B</v>
      </c>
      <c r="IU11" s="86" t="str">
        <f>Instructions!$E$10</f>
        <v>I</v>
      </c>
      <c r="IV11" s="86" t="str">
        <f>Instructions!$F$10</f>
        <v>N</v>
      </c>
      <c r="IW11" s="86" t="str">
        <f>Instructions!$G$10</f>
        <v>G</v>
      </c>
      <c r="IX11" s="87" t="str">
        <f>Instructions!$H$10</f>
        <v>O</v>
      </c>
      <c r="IY11" s="88"/>
      <c r="IZ11" s="85" t="str">
        <f>Instructions!$D$10</f>
        <v>B</v>
      </c>
      <c r="JA11" s="86" t="str">
        <f>Instructions!$E$10</f>
        <v>I</v>
      </c>
      <c r="JB11" s="86" t="str">
        <f>Instructions!$F$10</f>
        <v>N</v>
      </c>
      <c r="JC11" s="86" t="str">
        <f>Instructions!$G$10</f>
        <v>G</v>
      </c>
      <c r="JD11" s="87" t="str">
        <f>Instructions!$H$10</f>
        <v>O</v>
      </c>
      <c r="JE11" s="85" t="str">
        <f>Instructions!$D$10</f>
        <v>B</v>
      </c>
      <c r="JF11" s="86" t="str">
        <f>Instructions!$E$10</f>
        <v>I</v>
      </c>
      <c r="JG11" s="86" t="str">
        <f>Instructions!$F$10</f>
        <v>N</v>
      </c>
      <c r="JH11" s="86" t="str">
        <f>Instructions!$G$10</f>
        <v>G</v>
      </c>
      <c r="JI11" s="87" t="str">
        <f>Instructions!$H$10</f>
        <v>O</v>
      </c>
      <c r="JJ11" s="88"/>
      <c r="JK11" s="85" t="str">
        <f>Instructions!$D$10</f>
        <v>B</v>
      </c>
      <c r="JL11" s="86" t="str">
        <f>Instructions!$E$10</f>
        <v>I</v>
      </c>
      <c r="JM11" s="86" t="str">
        <f>Instructions!$F$10</f>
        <v>N</v>
      </c>
      <c r="JN11" s="86" t="str">
        <f>Instructions!$G$10</f>
        <v>G</v>
      </c>
      <c r="JO11" s="87" t="str">
        <f>Instructions!$H$10</f>
        <v>O</v>
      </c>
    </row>
    <row r="12" spans="1:275" s="144" customFormat="1" ht="59.1" customHeight="1" x14ac:dyDescent="0.3">
      <c r="A12" s="141" t="str">
        <f ca="1">GenerateurBingo.com!W2</f>
        <v>Mot 1</v>
      </c>
      <c r="B12" s="142" t="str">
        <f ca="1">GenerateurBingo.com!X2</f>
        <v>Mot 18</v>
      </c>
      <c r="C12" s="142" t="str">
        <f ca="1">GenerateurBingo.com!Y2</f>
        <v>Mot 24</v>
      </c>
      <c r="D12" s="142" t="str">
        <f ca="1">GenerateurBingo.com!Z2</f>
        <v>Mot 31</v>
      </c>
      <c r="E12" s="143" t="str">
        <f ca="1">GenerateurBingo.com!AA2</f>
        <v>Mot 45</v>
      </c>
      <c r="F12" s="140"/>
      <c r="G12" s="137" t="str">
        <f ca="1">GenerateurBingo.com!AC2</f>
        <v>Mot 5</v>
      </c>
      <c r="H12" s="138" t="str">
        <f ca="1">GenerateurBingo.com!AD2</f>
        <v>Mot 12</v>
      </c>
      <c r="I12" s="138" t="str">
        <f ca="1">GenerateurBingo.com!AE2</f>
        <v>Mot 22</v>
      </c>
      <c r="J12" s="138" t="str">
        <f ca="1">GenerateurBingo.com!AF2</f>
        <v>Mot 33</v>
      </c>
      <c r="K12" s="139" t="str">
        <f ca="1">GenerateurBingo.com!AG2</f>
        <v>Mot 41</v>
      </c>
      <c r="L12" s="137" t="str">
        <f ca="1">GenerateurBingo.com!AS2</f>
        <v>Mot 6</v>
      </c>
      <c r="M12" s="138" t="str">
        <f ca="1">GenerateurBingo.com!AT2</f>
        <v>Mot 16</v>
      </c>
      <c r="N12" s="138" t="str">
        <f ca="1">GenerateurBingo.com!AU2</f>
        <v>Mot 29</v>
      </c>
      <c r="O12" s="138" t="str">
        <f ca="1">GenerateurBingo.com!AV2</f>
        <v>Mot 33</v>
      </c>
      <c r="P12" s="139" t="str">
        <f ca="1">GenerateurBingo.com!AW2</f>
        <v>Mot 50</v>
      </c>
      <c r="Q12" s="140"/>
      <c r="R12" s="141" t="str">
        <f ca="1">GenerateurBingo.com!AY2</f>
        <v>Mot 8</v>
      </c>
      <c r="S12" s="142" t="str">
        <f ca="1">GenerateurBingo.com!AZ2</f>
        <v>Mot 20</v>
      </c>
      <c r="T12" s="142" t="str">
        <f ca="1">GenerateurBingo.com!BA2</f>
        <v>Mot 27</v>
      </c>
      <c r="U12" s="142" t="str">
        <f ca="1">GenerateurBingo.com!BB2</f>
        <v>Mot 36</v>
      </c>
      <c r="V12" s="143" t="str">
        <f ca="1">GenerateurBingo.com!BC2</f>
        <v>Mot 41</v>
      </c>
      <c r="W12" s="137" t="str">
        <f ca="1">GenerateurBingo.com!BO2</f>
        <v>Mot 5</v>
      </c>
      <c r="X12" s="138" t="str">
        <f ca="1">GenerateurBingo.com!BP2</f>
        <v>Mot 12</v>
      </c>
      <c r="Y12" s="138" t="str">
        <f ca="1">GenerateurBingo.com!BQ2</f>
        <v>Mot 26</v>
      </c>
      <c r="Z12" s="138" t="str">
        <f ca="1">GenerateurBingo.com!BR2</f>
        <v>Mot 34</v>
      </c>
      <c r="AA12" s="139" t="str">
        <f ca="1">GenerateurBingo.com!BS2</f>
        <v>Mot 50</v>
      </c>
      <c r="AB12" s="140"/>
      <c r="AC12" s="137" t="str">
        <f ca="1">GenerateurBingo.com!BU2</f>
        <v>Mot 7</v>
      </c>
      <c r="AD12" s="138" t="str">
        <f ca="1">GenerateurBingo.com!BV2</f>
        <v>Mot 17</v>
      </c>
      <c r="AE12" s="138" t="str">
        <f ca="1">GenerateurBingo.com!BW2</f>
        <v>Mot 27</v>
      </c>
      <c r="AF12" s="138" t="str">
        <f ca="1">GenerateurBingo.com!BX2</f>
        <v>Mot 32</v>
      </c>
      <c r="AG12" s="139" t="str">
        <f ca="1">GenerateurBingo.com!BY2</f>
        <v>Mot 42</v>
      </c>
      <c r="AH12" s="137" t="str">
        <f ca="1">GenerateurBingo.com!CK2</f>
        <v>Mot 1</v>
      </c>
      <c r="AI12" s="138" t="str">
        <f ca="1">GenerateurBingo.com!CL2</f>
        <v>Mot 17</v>
      </c>
      <c r="AJ12" s="138" t="str">
        <f ca="1">GenerateurBingo.com!CM2</f>
        <v>Mot 21</v>
      </c>
      <c r="AK12" s="138" t="str">
        <f ca="1">GenerateurBingo.com!CN2</f>
        <v>Mot 32</v>
      </c>
      <c r="AL12" s="139" t="str">
        <f ca="1">GenerateurBingo.com!CO2</f>
        <v>Mot 44</v>
      </c>
      <c r="AM12" s="140"/>
      <c r="AN12" s="137" t="str">
        <f ca="1">GenerateurBingo.com!CQ2</f>
        <v>Mot 6</v>
      </c>
      <c r="AO12" s="138" t="str">
        <f ca="1">GenerateurBingo.com!CR2</f>
        <v>Mot 20</v>
      </c>
      <c r="AP12" s="138" t="str">
        <f ca="1">GenerateurBingo.com!CS2</f>
        <v>Mot 29</v>
      </c>
      <c r="AQ12" s="138" t="str">
        <f ca="1">GenerateurBingo.com!CT2</f>
        <v>Mot 39</v>
      </c>
      <c r="AR12" s="139" t="str">
        <f ca="1">GenerateurBingo.com!CU2</f>
        <v>Mot 49</v>
      </c>
      <c r="AS12" s="137" t="str">
        <f ca="1">GenerateurBingo.com!DG2</f>
        <v>Mot 8</v>
      </c>
      <c r="AT12" s="138" t="str">
        <f ca="1">GenerateurBingo.com!DH2</f>
        <v>Mot 16</v>
      </c>
      <c r="AU12" s="138" t="str">
        <f ca="1">GenerateurBingo.com!DI2</f>
        <v>Mot 28</v>
      </c>
      <c r="AV12" s="138" t="str">
        <f ca="1">GenerateurBingo.com!DJ2</f>
        <v>Mot 38</v>
      </c>
      <c r="AW12" s="139" t="str">
        <f ca="1">GenerateurBingo.com!DK2</f>
        <v>Mot 44</v>
      </c>
      <c r="AX12" s="140"/>
      <c r="AY12" s="137" t="str">
        <f ca="1">GenerateurBingo.com!DM2</f>
        <v>Mot 4</v>
      </c>
      <c r="AZ12" s="138" t="str">
        <f ca="1">GenerateurBingo.com!DN2</f>
        <v>Mot 14</v>
      </c>
      <c r="BA12" s="138" t="str">
        <f ca="1">GenerateurBingo.com!DO2</f>
        <v>Mot 23</v>
      </c>
      <c r="BB12" s="138" t="str">
        <f ca="1">GenerateurBingo.com!DP2</f>
        <v>Mot 40</v>
      </c>
      <c r="BC12" s="139" t="str">
        <f ca="1">GenerateurBingo.com!DQ2</f>
        <v>Mot 47</v>
      </c>
      <c r="BD12" s="137" t="str">
        <f ca="1">GenerateurBingo.com!EC2</f>
        <v>Mot 1</v>
      </c>
      <c r="BE12" s="138" t="str">
        <f ca="1">GenerateurBingo.com!ED2</f>
        <v>Mot 17</v>
      </c>
      <c r="BF12" s="138" t="str">
        <f ca="1">GenerateurBingo.com!EE2</f>
        <v>Mot 28</v>
      </c>
      <c r="BG12" s="138" t="str">
        <f ca="1">GenerateurBingo.com!EF2</f>
        <v>Mot 31</v>
      </c>
      <c r="BH12" s="139" t="str">
        <f ca="1">GenerateurBingo.com!EG2</f>
        <v>Mot 49</v>
      </c>
      <c r="BI12" s="140"/>
      <c r="BJ12" s="137" t="str">
        <f ca="1">GenerateurBingo.com!EI2</f>
        <v>Mot 5</v>
      </c>
      <c r="BK12" s="138" t="str">
        <f ca="1">GenerateurBingo.com!EJ2</f>
        <v>Mot 16</v>
      </c>
      <c r="BL12" s="138" t="str">
        <f ca="1">GenerateurBingo.com!EK2</f>
        <v>Mot 27</v>
      </c>
      <c r="BM12" s="138" t="str">
        <f ca="1">GenerateurBingo.com!EL2</f>
        <v>Mot 37</v>
      </c>
      <c r="BN12" s="139" t="str">
        <f ca="1">GenerateurBingo.com!EM2</f>
        <v>Mot 44</v>
      </c>
      <c r="BO12" s="137" t="str">
        <f ca="1">GenerateurBingo.com!EY2</f>
        <v>Mot 3</v>
      </c>
      <c r="BP12" s="138" t="str">
        <f ca="1">GenerateurBingo.com!EZ2</f>
        <v>Mot 14</v>
      </c>
      <c r="BQ12" s="138" t="str">
        <f ca="1">GenerateurBingo.com!FA2</f>
        <v>Mot 30</v>
      </c>
      <c r="BR12" s="138" t="str">
        <f ca="1">GenerateurBingo.com!FB2</f>
        <v>Mot 39</v>
      </c>
      <c r="BS12" s="139" t="str">
        <f ca="1">GenerateurBingo.com!FC2</f>
        <v>Mot 49</v>
      </c>
      <c r="BT12" s="140"/>
      <c r="BU12" s="137" t="str">
        <f ca="1">GenerateurBingo.com!FE2</f>
        <v>Mot 2</v>
      </c>
      <c r="BV12" s="138" t="str">
        <f ca="1">GenerateurBingo.com!FF2</f>
        <v>Mot 19</v>
      </c>
      <c r="BW12" s="138" t="str">
        <f ca="1">GenerateurBingo.com!FG2</f>
        <v>Mot 27</v>
      </c>
      <c r="BX12" s="138" t="str">
        <f ca="1">GenerateurBingo.com!FH2</f>
        <v>Mot 34</v>
      </c>
      <c r="BY12" s="139" t="str">
        <f ca="1">GenerateurBingo.com!FI2</f>
        <v>Mot 50</v>
      </c>
      <c r="BZ12" s="137" t="str">
        <f ca="1">GenerateurBingo.com!FU2</f>
        <v>Mot 2</v>
      </c>
      <c r="CA12" s="138" t="str">
        <f ca="1">GenerateurBingo.com!FV2</f>
        <v>Mot 19</v>
      </c>
      <c r="CB12" s="138" t="str">
        <f ca="1">GenerateurBingo.com!FW2</f>
        <v>Mot 28</v>
      </c>
      <c r="CC12" s="138" t="str">
        <f ca="1">GenerateurBingo.com!FX2</f>
        <v>Mot 31</v>
      </c>
      <c r="CD12" s="139" t="str">
        <f ca="1">GenerateurBingo.com!FY2</f>
        <v>Mot 45</v>
      </c>
      <c r="CE12" s="140"/>
      <c r="CF12" s="137" t="str">
        <f ca="1">GenerateurBingo.com!GA2</f>
        <v>Mot 4</v>
      </c>
      <c r="CG12" s="138" t="str">
        <f ca="1">GenerateurBingo.com!GB2</f>
        <v>Mot 18</v>
      </c>
      <c r="CH12" s="138" t="str">
        <f ca="1">GenerateurBingo.com!GC2</f>
        <v>Mot 30</v>
      </c>
      <c r="CI12" s="138" t="str">
        <f ca="1">GenerateurBingo.com!GD2</f>
        <v>Mot 33</v>
      </c>
      <c r="CJ12" s="139" t="str">
        <f ca="1">GenerateurBingo.com!GE2</f>
        <v>Mot 47</v>
      </c>
      <c r="CK12" s="137" t="str">
        <f ca="1">GenerateurBingo.com!GQ2</f>
        <v>Mot 4</v>
      </c>
      <c r="CL12" s="138" t="str">
        <f ca="1">GenerateurBingo.com!GR2</f>
        <v>Mot 19</v>
      </c>
      <c r="CM12" s="138" t="str">
        <f ca="1">GenerateurBingo.com!GS2</f>
        <v>Mot 29</v>
      </c>
      <c r="CN12" s="138" t="str">
        <f ca="1">GenerateurBingo.com!GT2</f>
        <v>Mot 32</v>
      </c>
      <c r="CO12" s="139" t="str">
        <f ca="1">GenerateurBingo.com!GU2</f>
        <v>Mot 42</v>
      </c>
      <c r="CP12" s="140"/>
      <c r="CQ12" s="137" t="str">
        <f ca="1">GenerateurBingo.com!GW2</f>
        <v>Mot 8</v>
      </c>
      <c r="CR12" s="138" t="str">
        <f ca="1">GenerateurBingo.com!GX2</f>
        <v>Mot 18</v>
      </c>
      <c r="CS12" s="138" t="str">
        <f ca="1">GenerateurBingo.com!GY2</f>
        <v>Mot 28</v>
      </c>
      <c r="CT12" s="138" t="str">
        <f ca="1">GenerateurBingo.com!GZ2</f>
        <v>Mot 38</v>
      </c>
      <c r="CU12" s="139" t="str">
        <f ca="1">GenerateurBingo.com!HA2</f>
        <v>Mot 41</v>
      </c>
      <c r="CV12" s="137" t="str">
        <f ca="1">GenerateurBingo.com!HM2</f>
        <v>Mot 1</v>
      </c>
      <c r="CW12" s="138" t="str">
        <f ca="1">GenerateurBingo.com!HN2</f>
        <v>Mot 12</v>
      </c>
      <c r="CX12" s="138" t="str">
        <f ca="1">GenerateurBingo.com!HO2</f>
        <v>Mot 21</v>
      </c>
      <c r="CY12" s="138" t="str">
        <f ca="1">GenerateurBingo.com!HP2</f>
        <v>Mot 33</v>
      </c>
      <c r="CZ12" s="139" t="str">
        <f ca="1">GenerateurBingo.com!HQ2</f>
        <v>Mot 50</v>
      </c>
      <c r="DA12" s="140"/>
      <c r="DB12" s="137" t="str">
        <f ca="1">GenerateurBingo.com!HS2</f>
        <v>Mot 2</v>
      </c>
      <c r="DC12" s="138" t="str">
        <f ca="1">GenerateurBingo.com!HT2</f>
        <v>Mot 11</v>
      </c>
      <c r="DD12" s="138" t="str">
        <f ca="1">GenerateurBingo.com!HU2</f>
        <v>Mot 30</v>
      </c>
      <c r="DE12" s="138" t="str">
        <f ca="1">GenerateurBingo.com!HV2</f>
        <v>Mot 34</v>
      </c>
      <c r="DF12" s="139" t="str">
        <f ca="1">GenerateurBingo.com!HW2</f>
        <v>Mot 41</v>
      </c>
      <c r="DG12" s="137" t="str">
        <f ca="1">GenerateurBingo.com!II2</f>
        <v>Mot 8</v>
      </c>
      <c r="DH12" s="138" t="str">
        <f ca="1">GenerateurBingo.com!IJ2</f>
        <v>Mot 14</v>
      </c>
      <c r="DI12" s="138" t="str">
        <f ca="1">GenerateurBingo.com!IK2</f>
        <v>Mot 24</v>
      </c>
      <c r="DJ12" s="138" t="str">
        <f ca="1">GenerateurBingo.com!IL2</f>
        <v>Mot 31</v>
      </c>
      <c r="DK12" s="139" t="str">
        <f ca="1">GenerateurBingo.com!IM2</f>
        <v>Mot 49</v>
      </c>
      <c r="DL12" s="140"/>
      <c r="DM12" s="137" t="str">
        <f ca="1">GenerateurBingo.com!IO2</f>
        <v>Mot 3</v>
      </c>
      <c r="DN12" s="138" t="str">
        <f ca="1">GenerateurBingo.com!IP2</f>
        <v>Mot 12</v>
      </c>
      <c r="DO12" s="138" t="str">
        <f ca="1">GenerateurBingo.com!IQ2</f>
        <v>Mot 26</v>
      </c>
      <c r="DP12" s="138" t="str">
        <f ca="1">GenerateurBingo.com!IR2</f>
        <v>Mot 34</v>
      </c>
      <c r="DQ12" s="139" t="str">
        <f ca="1">GenerateurBingo.com!IS2</f>
        <v>Mot 46</v>
      </c>
      <c r="DR12" s="137" t="str">
        <f ca="1">GenerateurBingo.com!JE2</f>
        <v>Mot 7</v>
      </c>
      <c r="DS12" s="138" t="str">
        <f ca="1">GenerateurBingo.com!JF2</f>
        <v>Mot 14</v>
      </c>
      <c r="DT12" s="138" t="str">
        <f ca="1">GenerateurBingo.com!JG2</f>
        <v>Mot 28</v>
      </c>
      <c r="DU12" s="138" t="str">
        <f ca="1">GenerateurBingo.com!JH2</f>
        <v>Mot 31</v>
      </c>
      <c r="DV12" s="139" t="str">
        <f ca="1">GenerateurBingo.com!JI2</f>
        <v>Mot 44</v>
      </c>
      <c r="DW12" s="140"/>
      <c r="DX12" s="137" t="str">
        <f ca="1">GenerateurBingo.com!JK2</f>
        <v>Mot 10</v>
      </c>
      <c r="DY12" s="138" t="str">
        <f ca="1">GenerateurBingo.com!JL2</f>
        <v>Mot 20</v>
      </c>
      <c r="DZ12" s="138" t="str">
        <f ca="1">GenerateurBingo.com!JM2</f>
        <v>Mot 28</v>
      </c>
      <c r="EA12" s="138" t="str">
        <f ca="1">GenerateurBingo.com!JN2</f>
        <v>Mot 40</v>
      </c>
      <c r="EB12" s="139" t="str">
        <f ca="1">GenerateurBingo.com!JO2</f>
        <v>Mot 48</v>
      </c>
      <c r="EC12" s="137" t="str">
        <f ca="1">GenerateurBingo.com!KA2</f>
        <v>Mot 8</v>
      </c>
      <c r="ED12" s="138" t="str">
        <f ca="1">GenerateurBingo.com!KB2</f>
        <v>Mot 11</v>
      </c>
      <c r="EE12" s="138" t="str">
        <f ca="1">GenerateurBingo.com!KC2</f>
        <v>Mot 27</v>
      </c>
      <c r="EF12" s="138" t="str">
        <f ca="1">GenerateurBingo.com!KD2</f>
        <v>Mot 37</v>
      </c>
      <c r="EG12" s="139" t="str">
        <f ca="1">GenerateurBingo.com!KE2</f>
        <v>Mot 42</v>
      </c>
      <c r="EH12" s="140"/>
      <c r="EI12" s="137" t="str">
        <f ca="1">GenerateurBingo.com!KG2</f>
        <v>Mot 10</v>
      </c>
      <c r="EJ12" s="138" t="str">
        <f ca="1">GenerateurBingo.com!KH2</f>
        <v>Mot 11</v>
      </c>
      <c r="EK12" s="138" t="str">
        <f ca="1">GenerateurBingo.com!KI2</f>
        <v>Mot 29</v>
      </c>
      <c r="EL12" s="138" t="str">
        <f ca="1">GenerateurBingo.com!KJ2</f>
        <v>Mot 36</v>
      </c>
      <c r="EM12" s="139" t="str">
        <f ca="1">GenerateurBingo.com!KK2</f>
        <v>Mot 44</v>
      </c>
      <c r="EN12" s="137" t="str">
        <f ca="1">GenerateurBingo.com!KW2</f>
        <v>Mot 4</v>
      </c>
      <c r="EO12" s="138" t="str">
        <f ca="1">GenerateurBingo.com!KX2</f>
        <v>Mot 14</v>
      </c>
      <c r="EP12" s="138" t="str">
        <f ca="1">GenerateurBingo.com!KY2</f>
        <v>Mot 27</v>
      </c>
      <c r="EQ12" s="138" t="str">
        <f ca="1">GenerateurBingo.com!KZ2</f>
        <v>Mot 33</v>
      </c>
      <c r="ER12" s="139" t="str">
        <f ca="1">GenerateurBingo.com!LA2</f>
        <v>Mot 41</v>
      </c>
      <c r="ES12" s="140"/>
      <c r="ET12" s="137" t="str">
        <f ca="1">GenerateurBingo.com!LC2</f>
        <v>Mot 8</v>
      </c>
      <c r="EU12" s="138" t="str">
        <f ca="1">GenerateurBingo.com!LD2</f>
        <v>Mot 11</v>
      </c>
      <c r="EV12" s="138" t="str">
        <f ca="1">GenerateurBingo.com!LE2</f>
        <v>Mot 24</v>
      </c>
      <c r="EW12" s="138" t="str">
        <f ca="1">GenerateurBingo.com!LF2</f>
        <v>Mot 39</v>
      </c>
      <c r="EX12" s="139" t="str">
        <f ca="1">GenerateurBingo.com!LG2</f>
        <v>Mot 41</v>
      </c>
      <c r="EY12" s="137" t="str">
        <f ca="1">GenerateurBingo.com!LS2</f>
        <v>Mot 5</v>
      </c>
      <c r="EZ12" s="138" t="str">
        <f ca="1">GenerateurBingo.com!LT2</f>
        <v>Mot 15</v>
      </c>
      <c r="FA12" s="138" t="str">
        <f ca="1">GenerateurBingo.com!LU2</f>
        <v>Mot 26</v>
      </c>
      <c r="FB12" s="138" t="str">
        <f ca="1">GenerateurBingo.com!LV2</f>
        <v>Mot 38</v>
      </c>
      <c r="FC12" s="139" t="str">
        <f ca="1">GenerateurBingo.com!LW2</f>
        <v>Mot 47</v>
      </c>
      <c r="FD12" s="140"/>
      <c r="FE12" s="137" t="str">
        <f ca="1">GenerateurBingo.com!LY2</f>
        <v>Mot 1</v>
      </c>
      <c r="FF12" s="138" t="str">
        <f ca="1">GenerateurBingo.com!LZ2</f>
        <v>Mot 18</v>
      </c>
      <c r="FG12" s="138" t="str">
        <f ca="1">GenerateurBingo.com!MA2</f>
        <v>Mot 25</v>
      </c>
      <c r="FH12" s="138" t="str">
        <f ca="1">GenerateurBingo.com!MB2</f>
        <v>Mot 33</v>
      </c>
      <c r="FI12" s="139" t="str">
        <f ca="1">GenerateurBingo.com!MC2</f>
        <v>Mot 50</v>
      </c>
      <c r="FJ12" s="137" t="str">
        <f ca="1">GenerateurBingo.com!MO2</f>
        <v>Mot 4</v>
      </c>
      <c r="FK12" s="138" t="str">
        <f ca="1">GenerateurBingo.com!MP2</f>
        <v>Mot 15</v>
      </c>
      <c r="FL12" s="138" t="str">
        <f ca="1">GenerateurBingo.com!MQ2</f>
        <v>Mot 21</v>
      </c>
      <c r="FM12" s="138" t="str">
        <f ca="1">GenerateurBingo.com!MR2</f>
        <v>Mot 31</v>
      </c>
      <c r="FN12" s="139" t="str">
        <f ca="1">GenerateurBingo.com!MS2</f>
        <v>Mot 44</v>
      </c>
      <c r="FO12" s="140"/>
      <c r="FP12" s="137" t="str">
        <f ca="1">GenerateurBingo.com!MU2</f>
        <v>Mot 2</v>
      </c>
      <c r="FQ12" s="138" t="str">
        <f ca="1">GenerateurBingo.com!MV2</f>
        <v>Mot 19</v>
      </c>
      <c r="FR12" s="138" t="str">
        <f ca="1">GenerateurBingo.com!MW2</f>
        <v>Mot 23</v>
      </c>
      <c r="FS12" s="138" t="str">
        <f ca="1">GenerateurBingo.com!MX2</f>
        <v>Mot 39</v>
      </c>
      <c r="FT12" s="139" t="str">
        <f ca="1">GenerateurBingo.com!MY2</f>
        <v>Mot 49</v>
      </c>
      <c r="FU12" s="137" t="str">
        <f ca="1">GenerateurBingo.com!NK2</f>
        <v>Mot 8</v>
      </c>
      <c r="FV12" s="138" t="str">
        <f ca="1">GenerateurBingo.com!NL2</f>
        <v>Mot 14</v>
      </c>
      <c r="FW12" s="138" t="str">
        <f ca="1">GenerateurBingo.com!NM2</f>
        <v>Mot 26</v>
      </c>
      <c r="FX12" s="138" t="str">
        <f ca="1">GenerateurBingo.com!NN2</f>
        <v>Mot 31</v>
      </c>
      <c r="FY12" s="139" t="str">
        <f ca="1">GenerateurBingo.com!NO2</f>
        <v>Mot 41</v>
      </c>
      <c r="FZ12" s="140"/>
      <c r="GA12" s="137" t="str">
        <f ca="1">GenerateurBingo.com!NQ2</f>
        <v>Mot 9</v>
      </c>
      <c r="GB12" s="138" t="str">
        <f ca="1">GenerateurBingo.com!NR2</f>
        <v>Mot 18</v>
      </c>
      <c r="GC12" s="138" t="str">
        <f ca="1">GenerateurBingo.com!NS2</f>
        <v>Mot 30</v>
      </c>
      <c r="GD12" s="138" t="str">
        <f ca="1">GenerateurBingo.com!NT2</f>
        <v>Mot 37</v>
      </c>
      <c r="GE12" s="139" t="str">
        <f ca="1">GenerateurBingo.com!NU2</f>
        <v>Mot 50</v>
      </c>
      <c r="GF12" s="137" t="str">
        <f ca="1">GenerateurBingo.com!OG2</f>
        <v>Mot 9</v>
      </c>
      <c r="GG12" s="138" t="str">
        <f ca="1">GenerateurBingo.com!OH2</f>
        <v>Mot 18</v>
      </c>
      <c r="GH12" s="138" t="str">
        <f ca="1">GenerateurBingo.com!OI2</f>
        <v>Mot 28</v>
      </c>
      <c r="GI12" s="138" t="str">
        <f ca="1">GenerateurBingo.com!OJ2</f>
        <v>Mot 37</v>
      </c>
      <c r="GJ12" s="139" t="str">
        <f ca="1">GenerateurBingo.com!OK2</f>
        <v>Mot 41</v>
      </c>
      <c r="GK12" s="140"/>
      <c r="GL12" s="137" t="str">
        <f ca="1">GenerateurBingo.com!OM2</f>
        <v>Mot 9</v>
      </c>
      <c r="GM12" s="138" t="str">
        <f ca="1">GenerateurBingo.com!ON2</f>
        <v>Mot 11</v>
      </c>
      <c r="GN12" s="138" t="str">
        <f ca="1">GenerateurBingo.com!OO2</f>
        <v>Mot 23</v>
      </c>
      <c r="GO12" s="138" t="str">
        <f ca="1">GenerateurBingo.com!OP2</f>
        <v>Mot 32</v>
      </c>
      <c r="GP12" s="139" t="str">
        <f ca="1">GenerateurBingo.com!OQ2</f>
        <v>Mot 45</v>
      </c>
      <c r="GQ12" s="137" t="str">
        <f ca="1">GenerateurBingo.com!PC2</f>
        <v>Mot 7</v>
      </c>
      <c r="GR12" s="138" t="str">
        <f ca="1">GenerateurBingo.com!PD2</f>
        <v>Mot 18</v>
      </c>
      <c r="GS12" s="138" t="str">
        <f ca="1">GenerateurBingo.com!PE2</f>
        <v>Mot 28</v>
      </c>
      <c r="GT12" s="138" t="str">
        <f ca="1">GenerateurBingo.com!PF2</f>
        <v>Mot 32</v>
      </c>
      <c r="GU12" s="139" t="str">
        <f ca="1">GenerateurBingo.com!PG2</f>
        <v>Mot 48</v>
      </c>
      <c r="GV12" s="140"/>
      <c r="GW12" s="137" t="str">
        <f ca="1">GenerateurBingo.com!PI2</f>
        <v>Mot 3</v>
      </c>
      <c r="GX12" s="138" t="str">
        <f ca="1">GenerateurBingo.com!PJ2</f>
        <v>Mot 11</v>
      </c>
      <c r="GY12" s="138" t="str">
        <f ca="1">GenerateurBingo.com!PK2</f>
        <v>Mot 23</v>
      </c>
      <c r="GZ12" s="138" t="str">
        <f ca="1">GenerateurBingo.com!PL2</f>
        <v>Mot 31</v>
      </c>
      <c r="HA12" s="139" t="str">
        <f ca="1">GenerateurBingo.com!PM2</f>
        <v>Mot 41</v>
      </c>
      <c r="HB12" s="137" t="str">
        <f ca="1">GenerateurBingo.com!PY2</f>
        <v>Mot 10</v>
      </c>
      <c r="HC12" s="138" t="str">
        <f ca="1">GenerateurBingo.com!PZ2</f>
        <v>Mot 18</v>
      </c>
      <c r="HD12" s="138" t="str">
        <f ca="1">GenerateurBingo.com!QA2</f>
        <v>Mot 21</v>
      </c>
      <c r="HE12" s="138" t="str">
        <f ca="1">GenerateurBingo.com!QB2</f>
        <v>Mot 34</v>
      </c>
      <c r="HF12" s="139" t="str">
        <f ca="1">GenerateurBingo.com!QC2</f>
        <v>Mot 48</v>
      </c>
      <c r="HG12" s="140"/>
      <c r="HH12" s="137" t="str">
        <f ca="1">GenerateurBingo.com!QE2</f>
        <v>Mot 10</v>
      </c>
      <c r="HI12" s="138" t="str">
        <f ca="1">GenerateurBingo.com!QF2</f>
        <v>Mot 17</v>
      </c>
      <c r="HJ12" s="138" t="str">
        <f ca="1">GenerateurBingo.com!QG2</f>
        <v>Mot 23</v>
      </c>
      <c r="HK12" s="138" t="str">
        <f ca="1">GenerateurBingo.com!QH2</f>
        <v>Mot 38</v>
      </c>
      <c r="HL12" s="139" t="str">
        <f ca="1">GenerateurBingo.com!QI2</f>
        <v>Mot 50</v>
      </c>
      <c r="HM12" s="137" t="str">
        <f ca="1">GenerateurBingo.com!QU2</f>
        <v>Mot 5</v>
      </c>
      <c r="HN12" s="138" t="str">
        <f ca="1">GenerateurBingo.com!QV2</f>
        <v>Mot 11</v>
      </c>
      <c r="HO12" s="138" t="str">
        <f ca="1">GenerateurBingo.com!QW2</f>
        <v>Mot 30</v>
      </c>
      <c r="HP12" s="138" t="str">
        <f ca="1">GenerateurBingo.com!QX2</f>
        <v>Mot 37</v>
      </c>
      <c r="HQ12" s="139" t="str">
        <f ca="1">GenerateurBingo.com!QY2</f>
        <v>Mot 41</v>
      </c>
      <c r="HR12" s="140"/>
      <c r="HS12" s="137" t="str">
        <f ca="1">GenerateurBingo.com!RA2</f>
        <v>Mot 4</v>
      </c>
      <c r="HT12" s="138" t="str">
        <f ca="1">GenerateurBingo.com!RB2</f>
        <v>Mot 12</v>
      </c>
      <c r="HU12" s="138" t="str">
        <f ca="1">GenerateurBingo.com!RC2</f>
        <v>Mot 22</v>
      </c>
      <c r="HV12" s="138" t="str">
        <f ca="1">GenerateurBingo.com!RD2</f>
        <v>Mot 38</v>
      </c>
      <c r="HW12" s="139" t="str">
        <f ca="1">GenerateurBingo.com!RE2</f>
        <v>Mot 43</v>
      </c>
      <c r="HX12" s="137" t="str">
        <f ca="1">GenerateurBingo.com!RQ2</f>
        <v>Mot 5</v>
      </c>
      <c r="HY12" s="138" t="str">
        <f ca="1">GenerateurBingo.com!RR2</f>
        <v>Mot 18</v>
      </c>
      <c r="HZ12" s="138" t="str">
        <f ca="1">GenerateurBingo.com!RS2</f>
        <v>Mot 27</v>
      </c>
      <c r="IA12" s="138" t="str">
        <f ca="1">GenerateurBingo.com!RT2</f>
        <v>Mot 37</v>
      </c>
      <c r="IB12" s="139" t="str">
        <f ca="1">GenerateurBingo.com!RU2</f>
        <v>Mot 48</v>
      </c>
      <c r="IC12" s="140"/>
      <c r="ID12" s="137" t="str">
        <f ca="1">GenerateurBingo.com!RW2</f>
        <v>Mot 8</v>
      </c>
      <c r="IE12" s="138" t="str">
        <f ca="1">GenerateurBingo.com!RX2</f>
        <v>Mot 16</v>
      </c>
      <c r="IF12" s="138" t="str">
        <f ca="1">GenerateurBingo.com!RY2</f>
        <v>Mot 30</v>
      </c>
      <c r="IG12" s="138" t="str">
        <f ca="1">GenerateurBingo.com!RZ2</f>
        <v>Mot 38</v>
      </c>
      <c r="IH12" s="139" t="str">
        <f ca="1">GenerateurBingo.com!SA2</f>
        <v>Mot 46</v>
      </c>
      <c r="II12" s="137" t="str">
        <f ca="1">GenerateurBingo.com!SM2</f>
        <v>Mot 4</v>
      </c>
      <c r="IJ12" s="138" t="str">
        <f ca="1">GenerateurBingo.com!SN2</f>
        <v>Mot 12</v>
      </c>
      <c r="IK12" s="138" t="str">
        <f ca="1">GenerateurBingo.com!SO2</f>
        <v>Mot 24</v>
      </c>
      <c r="IL12" s="138" t="str">
        <f ca="1">GenerateurBingo.com!SP2</f>
        <v>Mot 31</v>
      </c>
      <c r="IM12" s="139" t="str">
        <f ca="1">GenerateurBingo.com!SQ2</f>
        <v>Mot 50</v>
      </c>
      <c r="IN12" s="140"/>
      <c r="IO12" s="137" t="str">
        <f ca="1">GenerateurBingo.com!SS2</f>
        <v>Mot 9</v>
      </c>
      <c r="IP12" s="138" t="str">
        <f ca="1">GenerateurBingo.com!ST2</f>
        <v>Mot 13</v>
      </c>
      <c r="IQ12" s="138" t="str">
        <f ca="1">GenerateurBingo.com!SU2</f>
        <v>Mot 23</v>
      </c>
      <c r="IR12" s="138" t="str">
        <f ca="1">GenerateurBingo.com!SV2</f>
        <v>Mot 34</v>
      </c>
      <c r="IS12" s="139" t="str">
        <f ca="1">GenerateurBingo.com!SW2</f>
        <v>Mot 47</v>
      </c>
      <c r="IT12" s="137" t="str">
        <f ca="1">GenerateurBingo.com!TI2</f>
        <v>Mot 4</v>
      </c>
      <c r="IU12" s="138" t="str">
        <f ca="1">GenerateurBingo.com!TJ2</f>
        <v>Mot 17</v>
      </c>
      <c r="IV12" s="138" t="str">
        <f ca="1">GenerateurBingo.com!TK2</f>
        <v>Mot 26</v>
      </c>
      <c r="IW12" s="138" t="str">
        <f ca="1">GenerateurBingo.com!TL2</f>
        <v>Mot 37</v>
      </c>
      <c r="IX12" s="139" t="str">
        <f ca="1">GenerateurBingo.com!TM2</f>
        <v>Mot 47</v>
      </c>
      <c r="IY12" s="140"/>
      <c r="IZ12" s="137" t="str">
        <f ca="1">GenerateurBingo.com!TO2</f>
        <v>Mot 7</v>
      </c>
      <c r="JA12" s="138" t="str">
        <f ca="1">GenerateurBingo.com!TP2</f>
        <v>Mot 20</v>
      </c>
      <c r="JB12" s="138" t="str">
        <f ca="1">GenerateurBingo.com!TQ2</f>
        <v>Mot 26</v>
      </c>
      <c r="JC12" s="138" t="str">
        <f ca="1">GenerateurBingo.com!TR2</f>
        <v>Mot 40</v>
      </c>
      <c r="JD12" s="139" t="str">
        <f ca="1">GenerateurBingo.com!TS2</f>
        <v>Mot 42</v>
      </c>
      <c r="JE12" s="137" t="str">
        <f ca="1">GenerateurBingo.com!UE2</f>
        <v>Mot 2</v>
      </c>
      <c r="JF12" s="138" t="str">
        <f ca="1">GenerateurBingo.com!UF2</f>
        <v>Mot 17</v>
      </c>
      <c r="JG12" s="138" t="str">
        <f ca="1">GenerateurBingo.com!UG2</f>
        <v>Mot 21</v>
      </c>
      <c r="JH12" s="138" t="str">
        <f ca="1">GenerateurBingo.com!UH2</f>
        <v>Mot 34</v>
      </c>
      <c r="JI12" s="139" t="str">
        <f ca="1">GenerateurBingo.com!UI2</f>
        <v>Mot 48</v>
      </c>
      <c r="JJ12" s="140"/>
      <c r="JK12" s="137" t="str">
        <f ca="1">GenerateurBingo.com!UK2</f>
        <v>Mot 10</v>
      </c>
      <c r="JL12" s="138" t="str">
        <f ca="1">GenerateurBingo.com!UL2</f>
        <v>Mot 17</v>
      </c>
      <c r="JM12" s="138" t="str">
        <f ca="1">GenerateurBingo.com!UM2</f>
        <v>Mot 30</v>
      </c>
      <c r="JN12" s="138" t="str">
        <f ca="1">GenerateurBingo.com!UN2</f>
        <v>Mot 34</v>
      </c>
      <c r="JO12" s="139" t="str">
        <f ca="1">GenerateurBingo.com!UO2</f>
        <v>Mot 47</v>
      </c>
    </row>
    <row r="13" spans="1:275" s="144" customFormat="1" ht="59.1" customHeight="1" x14ac:dyDescent="0.3">
      <c r="A13" s="145" t="str">
        <f ca="1">GenerateurBingo.com!W3</f>
        <v>Mot 9</v>
      </c>
      <c r="B13" s="68" t="str">
        <f ca="1">GenerateurBingo.com!X3</f>
        <v>Mot 16</v>
      </c>
      <c r="C13" s="68" t="str">
        <f ca="1">GenerateurBingo.com!Y3</f>
        <v>Mot 25</v>
      </c>
      <c r="D13" s="68" t="str">
        <f ca="1">GenerateurBingo.com!Z3</f>
        <v>Mot 35</v>
      </c>
      <c r="E13" s="146" t="str">
        <f ca="1">GenerateurBingo.com!AA3</f>
        <v>Mot 50</v>
      </c>
      <c r="F13" s="140"/>
      <c r="G13" s="145" t="str">
        <f ca="1">GenerateurBingo.com!AC3</f>
        <v>Mot 2</v>
      </c>
      <c r="H13" s="68" t="str">
        <f ca="1">GenerateurBingo.com!AD3</f>
        <v>Mot 11</v>
      </c>
      <c r="I13" s="68" t="str">
        <f ca="1">GenerateurBingo.com!AE3</f>
        <v>Mot 27</v>
      </c>
      <c r="J13" s="68" t="str">
        <f ca="1">GenerateurBingo.com!AF3</f>
        <v>Mot 40</v>
      </c>
      <c r="K13" s="146" t="str">
        <f ca="1">GenerateurBingo.com!AG3</f>
        <v>Mot 46</v>
      </c>
      <c r="L13" s="145" t="str">
        <f ca="1">GenerateurBingo.com!AS3</f>
        <v>Mot 4</v>
      </c>
      <c r="M13" s="68" t="str">
        <f ca="1">GenerateurBingo.com!AT3</f>
        <v>Mot 12</v>
      </c>
      <c r="N13" s="68" t="str">
        <f ca="1">GenerateurBingo.com!AU3</f>
        <v>Mot 30</v>
      </c>
      <c r="O13" s="68" t="str">
        <f ca="1">GenerateurBingo.com!AV3</f>
        <v>Mot 39</v>
      </c>
      <c r="P13" s="146" t="str">
        <f ca="1">GenerateurBingo.com!AW3</f>
        <v>Mot 41</v>
      </c>
      <c r="Q13" s="140"/>
      <c r="R13" s="145" t="str">
        <f ca="1">GenerateurBingo.com!AY3</f>
        <v>Mot 3</v>
      </c>
      <c r="S13" s="68" t="str">
        <f ca="1">GenerateurBingo.com!AZ3</f>
        <v>Mot 16</v>
      </c>
      <c r="T13" s="68" t="str">
        <f ca="1">GenerateurBingo.com!BA3</f>
        <v>Mot 23</v>
      </c>
      <c r="U13" s="68" t="str">
        <f ca="1">GenerateurBingo.com!BB3</f>
        <v>Mot 39</v>
      </c>
      <c r="V13" s="146" t="str">
        <f ca="1">GenerateurBingo.com!BC3</f>
        <v>Mot 43</v>
      </c>
      <c r="W13" s="145" t="str">
        <f ca="1">GenerateurBingo.com!BO3</f>
        <v>Mot 4</v>
      </c>
      <c r="X13" s="68" t="str">
        <f ca="1">GenerateurBingo.com!BP3</f>
        <v>Mot 11</v>
      </c>
      <c r="Y13" s="68" t="str">
        <f ca="1">GenerateurBingo.com!BQ3</f>
        <v>Mot 21</v>
      </c>
      <c r="Z13" s="68" t="str">
        <f ca="1">GenerateurBingo.com!BR3</f>
        <v>Mot 33</v>
      </c>
      <c r="AA13" s="146" t="str">
        <f ca="1">GenerateurBingo.com!BS3</f>
        <v>Mot 42</v>
      </c>
      <c r="AB13" s="140"/>
      <c r="AC13" s="145" t="str">
        <f ca="1">GenerateurBingo.com!BU3</f>
        <v>Mot 1</v>
      </c>
      <c r="AD13" s="68" t="str">
        <f ca="1">GenerateurBingo.com!BV3</f>
        <v>Mot 13</v>
      </c>
      <c r="AE13" s="68" t="str">
        <f ca="1">GenerateurBingo.com!BW3</f>
        <v>Mot 30</v>
      </c>
      <c r="AF13" s="68" t="str">
        <f ca="1">GenerateurBingo.com!BX3</f>
        <v>Mot 37</v>
      </c>
      <c r="AG13" s="146" t="str">
        <f ca="1">GenerateurBingo.com!BY3</f>
        <v>Mot 41</v>
      </c>
      <c r="AH13" s="145" t="str">
        <f ca="1">GenerateurBingo.com!CK3</f>
        <v>Mot 10</v>
      </c>
      <c r="AI13" s="68" t="str">
        <f ca="1">GenerateurBingo.com!CL3</f>
        <v>Mot 11</v>
      </c>
      <c r="AJ13" s="68" t="str">
        <f ca="1">GenerateurBingo.com!CM3</f>
        <v>Mot 30</v>
      </c>
      <c r="AK13" s="68" t="str">
        <f ca="1">GenerateurBingo.com!CN3</f>
        <v>Mot 33</v>
      </c>
      <c r="AL13" s="146" t="str">
        <f ca="1">GenerateurBingo.com!CO3</f>
        <v>Mot 50</v>
      </c>
      <c r="AM13" s="140"/>
      <c r="AN13" s="145" t="str">
        <f ca="1">GenerateurBingo.com!CQ3</f>
        <v>Mot 5</v>
      </c>
      <c r="AO13" s="68" t="str">
        <f ca="1">GenerateurBingo.com!CR3</f>
        <v>Mot 18</v>
      </c>
      <c r="AP13" s="68" t="str">
        <f ca="1">GenerateurBingo.com!CS3</f>
        <v>Mot 22</v>
      </c>
      <c r="AQ13" s="68" t="str">
        <f ca="1">GenerateurBingo.com!CT3</f>
        <v>Mot 36</v>
      </c>
      <c r="AR13" s="146" t="str">
        <f ca="1">GenerateurBingo.com!CU3</f>
        <v>Mot 47</v>
      </c>
      <c r="AS13" s="145" t="str">
        <f ca="1">GenerateurBingo.com!DG3</f>
        <v>Mot 4</v>
      </c>
      <c r="AT13" s="68" t="str">
        <f ca="1">GenerateurBingo.com!DH3</f>
        <v>Mot 12</v>
      </c>
      <c r="AU13" s="68" t="str">
        <f ca="1">GenerateurBingo.com!DI3</f>
        <v>Mot 30</v>
      </c>
      <c r="AV13" s="68" t="str">
        <f ca="1">GenerateurBingo.com!DJ3</f>
        <v>Mot 37</v>
      </c>
      <c r="AW13" s="146" t="str">
        <f ca="1">GenerateurBingo.com!DK3</f>
        <v>Mot 48</v>
      </c>
      <c r="AX13" s="140"/>
      <c r="AY13" s="145" t="str">
        <f ca="1">GenerateurBingo.com!DM3</f>
        <v>Mot 9</v>
      </c>
      <c r="AZ13" s="68" t="str">
        <f ca="1">GenerateurBingo.com!DN3</f>
        <v>Mot 12</v>
      </c>
      <c r="BA13" s="68" t="str">
        <f ca="1">GenerateurBingo.com!DO3</f>
        <v>Mot 22</v>
      </c>
      <c r="BB13" s="68" t="str">
        <f ca="1">GenerateurBingo.com!DP3</f>
        <v>Mot 32</v>
      </c>
      <c r="BC13" s="146" t="str">
        <f ca="1">GenerateurBingo.com!DQ3</f>
        <v>Mot 50</v>
      </c>
      <c r="BD13" s="145" t="str">
        <f ca="1">GenerateurBingo.com!EC3</f>
        <v>Mot 5</v>
      </c>
      <c r="BE13" s="68" t="str">
        <f ca="1">GenerateurBingo.com!ED3</f>
        <v>Mot 15</v>
      </c>
      <c r="BF13" s="68" t="str">
        <f ca="1">GenerateurBingo.com!EE3</f>
        <v>Mot 21</v>
      </c>
      <c r="BG13" s="68" t="str">
        <f ca="1">GenerateurBingo.com!EF3</f>
        <v>Mot 34</v>
      </c>
      <c r="BH13" s="146" t="str">
        <f ca="1">GenerateurBingo.com!EG3</f>
        <v>Mot 44</v>
      </c>
      <c r="BI13" s="140"/>
      <c r="BJ13" s="145" t="str">
        <f ca="1">GenerateurBingo.com!EI3</f>
        <v>Mot 9</v>
      </c>
      <c r="BK13" s="68" t="str">
        <f ca="1">GenerateurBingo.com!EJ3</f>
        <v>Mot 17</v>
      </c>
      <c r="BL13" s="68" t="str">
        <f ca="1">GenerateurBingo.com!EK3</f>
        <v>Mot 28</v>
      </c>
      <c r="BM13" s="68" t="str">
        <f ca="1">GenerateurBingo.com!EL3</f>
        <v>Mot 33</v>
      </c>
      <c r="BN13" s="146" t="str">
        <f ca="1">GenerateurBingo.com!EM3</f>
        <v>Mot 47</v>
      </c>
      <c r="BO13" s="145" t="str">
        <f ca="1">GenerateurBingo.com!EY3</f>
        <v>Mot 7</v>
      </c>
      <c r="BP13" s="68" t="str">
        <f ca="1">GenerateurBingo.com!EZ3</f>
        <v>Mot 19</v>
      </c>
      <c r="BQ13" s="68" t="str">
        <f ca="1">GenerateurBingo.com!FA3</f>
        <v>Mot 26</v>
      </c>
      <c r="BR13" s="68" t="str">
        <f ca="1">GenerateurBingo.com!FB3</f>
        <v>Mot 36</v>
      </c>
      <c r="BS13" s="146" t="str">
        <f ca="1">GenerateurBingo.com!FC3</f>
        <v>Mot 46</v>
      </c>
      <c r="BT13" s="140"/>
      <c r="BU13" s="145" t="str">
        <f ca="1">GenerateurBingo.com!FE3</f>
        <v>Mot 3</v>
      </c>
      <c r="BV13" s="68" t="str">
        <f ca="1">GenerateurBingo.com!FF3</f>
        <v>Mot 11</v>
      </c>
      <c r="BW13" s="68" t="str">
        <f ca="1">GenerateurBingo.com!FG3</f>
        <v>Mot 22</v>
      </c>
      <c r="BX13" s="68" t="str">
        <f ca="1">GenerateurBingo.com!FH3</f>
        <v>Mot 31</v>
      </c>
      <c r="BY13" s="146" t="str">
        <f ca="1">GenerateurBingo.com!FI3</f>
        <v>Mot 41</v>
      </c>
      <c r="BZ13" s="145" t="str">
        <f ca="1">GenerateurBingo.com!FU3</f>
        <v>Mot 8</v>
      </c>
      <c r="CA13" s="68" t="str">
        <f ca="1">GenerateurBingo.com!FV3</f>
        <v>Mot 15</v>
      </c>
      <c r="CB13" s="68" t="str">
        <f ca="1">GenerateurBingo.com!FW3</f>
        <v>Mot 22</v>
      </c>
      <c r="CC13" s="68" t="str">
        <f ca="1">GenerateurBingo.com!FX3</f>
        <v>Mot 40</v>
      </c>
      <c r="CD13" s="146" t="str">
        <f ca="1">GenerateurBingo.com!FY3</f>
        <v>Mot 48</v>
      </c>
      <c r="CE13" s="140"/>
      <c r="CF13" s="145" t="str">
        <f ca="1">GenerateurBingo.com!GA3</f>
        <v>Mot 8</v>
      </c>
      <c r="CG13" s="68" t="str">
        <f ca="1">GenerateurBingo.com!GB3</f>
        <v>Mot 14</v>
      </c>
      <c r="CH13" s="68" t="str">
        <f ca="1">GenerateurBingo.com!GC3</f>
        <v>Mot 24</v>
      </c>
      <c r="CI13" s="68" t="str">
        <f ca="1">GenerateurBingo.com!GD3</f>
        <v>Mot 38</v>
      </c>
      <c r="CJ13" s="146" t="str">
        <f ca="1">GenerateurBingo.com!GE3</f>
        <v>Mot 49</v>
      </c>
      <c r="CK13" s="145" t="str">
        <f ca="1">GenerateurBingo.com!GQ3</f>
        <v>Mot 6</v>
      </c>
      <c r="CL13" s="68" t="str">
        <f ca="1">GenerateurBingo.com!GR3</f>
        <v>Mot 17</v>
      </c>
      <c r="CM13" s="68" t="str">
        <f ca="1">GenerateurBingo.com!GS3</f>
        <v>Mot 23</v>
      </c>
      <c r="CN13" s="68" t="str">
        <f ca="1">GenerateurBingo.com!GT3</f>
        <v>Mot 31</v>
      </c>
      <c r="CO13" s="146" t="str">
        <f ca="1">GenerateurBingo.com!GU3</f>
        <v>Mot 46</v>
      </c>
      <c r="CP13" s="140"/>
      <c r="CQ13" s="145" t="str">
        <f ca="1">GenerateurBingo.com!GW3</f>
        <v>Mot 2</v>
      </c>
      <c r="CR13" s="68" t="str">
        <f ca="1">GenerateurBingo.com!GX3</f>
        <v>Mot 20</v>
      </c>
      <c r="CS13" s="68" t="str">
        <f ca="1">GenerateurBingo.com!GY3</f>
        <v>Mot 29</v>
      </c>
      <c r="CT13" s="68" t="str">
        <f ca="1">GenerateurBingo.com!GZ3</f>
        <v>Mot 36</v>
      </c>
      <c r="CU13" s="146" t="str">
        <f ca="1">GenerateurBingo.com!HA3</f>
        <v>Mot 43</v>
      </c>
      <c r="CV13" s="145" t="str">
        <f ca="1">GenerateurBingo.com!HM3</f>
        <v>Mot 7</v>
      </c>
      <c r="CW13" s="68" t="str">
        <f ca="1">GenerateurBingo.com!HN3</f>
        <v>Mot 19</v>
      </c>
      <c r="CX13" s="68" t="str">
        <f ca="1">GenerateurBingo.com!HO3</f>
        <v>Mot 26</v>
      </c>
      <c r="CY13" s="68" t="str">
        <f ca="1">GenerateurBingo.com!HP3</f>
        <v>Mot 38</v>
      </c>
      <c r="CZ13" s="146" t="str">
        <f ca="1">GenerateurBingo.com!HQ3</f>
        <v>Mot 44</v>
      </c>
      <c r="DA13" s="140"/>
      <c r="DB13" s="145" t="str">
        <f ca="1">GenerateurBingo.com!HS3</f>
        <v>Mot 8</v>
      </c>
      <c r="DC13" s="68" t="str">
        <f ca="1">GenerateurBingo.com!HT3</f>
        <v>Mot 19</v>
      </c>
      <c r="DD13" s="68" t="str">
        <f ca="1">GenerateurBingo.com!HU3</f>
        <v>Mot 29</v>
      </c>
      <c r="DE13" s="68" t="str">
        <f ca="1">GenerateurBingo.com!HV3</f>
        <v>Mot 33</v>
      </c>
      <c r="DF13" s="146" t="str">
        <f ca="1">GenerateurBingo.com!HW3</f>
        <v>Mot 44</v>
      </c>
      <c r="DG13" s="145" t="str">
        <f ca="1">GenerateurBingo.com!II3</f>
        <v>Mot 6</v>
      </c>
      <c r="DH13" s="68" t="str">
        <f ca="1">GenerateurBingo.com!IJ3</f>
        <v>Mot 17</v>
      </c>
      <c r="DI13" s="68" t="str">
        <f ca="1">GenerateurBingo.com!IK3</f>
        <v>Mot 27</v>
      </c>
      <c r="DJ13" s="68" t="str">
        <f ca="1">GenerateurBingo.com!IL3</f>
        <v>Mot 38</v>
      </c>
      <c r="DK13" s="146" t="str">
        <f ca="1">GenerateurBingo.com!IM3</f>
        <v>Mot 43</v>
      </c>
      <c r="DL13" s="140"/>
      <c r="DM13" s="145" t="str">
        <f ca="1">GenerateurBingo.com!IO3</f>
        <v>Mot 1</v>
      </c>
      <c r="DN13" s="68" t="str">
        <f ca="1">GenerateurBingo.com!IP3</f>
        <v>Mot 20</v>
      </c>
      <c r="DO13" s="68" t="str">
        <f ca="1">GenerateurBingo.com!IQ3</f>
        <v>Mot 22</v>
      </c>
      <c r="DP13" s="68" t="str">
        <f ca="1">GenerateurBingo.com!IR3</f>
        <v>Mot 31</v>
      </c>
      <c r="DQ13" s="146" t="str">
        <f ca="1">GenerateurBingo.com!IS3</f>
        <v>Mot 49</v>
      </c>
      <c r="DR13" s="145" t="str">
        <f ca="1">GenerateurBingo.com!JE3</f>
        <v>Mot 5</v>
      </c>
      <c r="DS13" s="68" t="str">
        <f ca="1">GenerateurBingo.com!JF3</f>
        <v>Mot 20</v>
      </c>
      <c r="DT13" s="68" t="str">
        <f ca="1">GenerateurBingo.com!JG3</f>
        <v>Mot 27</v>
      </c>
      <c r="DU13" s="68" t="str">
        <f ca="1">GenerateurBingo.com!JH3</f>
        <v>Mot 38</v>
      </c>
      <c r="DV13" s="146" t="str">
        <f ca="1">GenerateurBingo.com!JI3</f>
        <v>Mot 41</v>
      </c>
      <c r="DW13" s="140"/>
      <c r="DX13" s="145" t="str">
        <f ca="1">GenerateurBingo.com!JK3</f>
        <v>Mot 1</v>
      </c>
      <c r="DY13" s="68" t="str">
        <f ca="1">GenerateurBingo.com!JL3</f>
        <v>Mot 17</v>
      </c>
      <c r="DZ13" s="68" t="str">
        <f ca="1">GenerateurBingo.com!JM3</f>
        <v>Mot 22</v>
      </c>
      <c r="EA13" s="68" t="str">
        <f ca="1">GenerateurBingo.com!JN3</f>
        <v>Mot 34</v>
      </c>
      <c r="EB13" s="146" t="str">
        <f ca="1">GenerateurBingo.com!JO3</f>
        <v>Mot 46</v>
      </c>
      <c r="EC13" s="145" t="str">
        <f ca="1">GenerateurBingo.com!KA3</f>
        <v>Mot 1</v>
      </c>
      <c r="ED13" s="68" t="str">
        <f ca="1">GenerateurBingo.com!KB3</f>
        <v>Mot 16</v>
      </c>
      <c r="EE13" s="68" t="str">
        <f ca="1">GenerateurBingo.com!KC3</f>
        <v>Mot 24</v>
      </c>
      <c r="EF13" s="68" t="str">
        <f ca="1">GenerateurBingo.com!KD3</f>
        <v>Mot 34</v>
      </c>
      <c r="EG13" s="146" t="str">
        <f ca="1">GenerateurBingo.com!KE3</f>
        <v>Mot 43</v>
      </c>
      <c r="EH13" s="140"/>
      <c r="EI13" s="145" t="str">
        <f ca="1">GenerateurBingo.com!KG3</f>
        <v>Mot 5</v>
      </c>
      <c r="EJ13" s="68" t="str">
        <f ca="1">GenerateurBingo.com!KH3</f>
        <v>Mot 17</v>
      </c>
      <c r="EK13" s="68" t="str">
        <f ca="1">GenerateurBingo.com!KI3</f>
        <v>Mot 28</v>
      </c>
      <c r="EL13" s="68" t="str">
        <f ca="1">GenerateurBingo.com!KJ3</f>
        <v>Mot 31</v>
      </c>
      <c r="EM13" s="146" t="str">
        <f ca="1">GenerateurBingo.com!KK3</f>
        <v>Mot 46</v>
      </c>
      <c r="EN13" s="145" t="str">
        <f ca="1">GenerateurBingo.com!KW3</f>
        <v>Mot 10</v>
      </c>
      <c r="EO13" s="68" t="str">
        <f ca="1">GenerateurBingo.com!KX3</f>
        <v>Mot 15</v>
      </c>
      <c r="EP13" s="68" t="str">
        <f ca="1">GenerateurBingo.com!KY3</f>
        <v>Mot 30</v>
      </c>
      <c r="EQ13" s="68" t="str">
        <f ca="1">GenerateurBingo.com!KZ3</f>
        <v>Mot 36</v>
      </c>
      <c r="ER13" s="146" t="str">
        <f ca="1">GenerateurBingo.com!LA3</f>
        <v>Mot 42</v>
      </c>
      <c r="ES13" s="140"/>
      <c r="ET13" s="145" t="str">
        <f ca="1">GenerateurBingo.com!LC3</f>
        <v>Mot 10</v>
      </c>
      <c r="EU13" s="68" t="str">
        <f ca="1">GenerateurBingo.com!LD3</f>
        <v>Mot 19</v>
      </c>
      <c r="EV13" s="68" t="str">
        <f ca="1">GenerateurBingo.com!LE3</f>
        <v>Mot 29</v>
      </c>
      <c r="EW13" s="68" t="str">
        <f ca="1">GenerateurBingo.com!LF3</f>
        <v>Mot 40</v>
      </c>
      <c r="EX13" s="146" t="str">
        <f ca="1">GenerateurBingo.com!LG3</f>
        <v>Mot 45</v>
      </c>
      <c r="EY13" s="145" t="str">
        <f ca="1">GenerateurBingo.com!LS3</f>
        <v>Mot 7</v>
      </c>
      <c r="EZ13" s="68" t="str">
        <f ca="1">GenerateurBingo.com!LT3</f>
        <v>Mot 16</v>
      </c>
      <c r="FA13" s="68" t="str">
        <f ca="1">GenerateurBingo.com!LU3</f>
        <v>Mot 27</v>
      </c>
      <c r="FB13" s="68" t="str">
        <f ca="1">GenerateurBingo.com!LV3</f>
        <v>Mot 37</v>
      </c>
      <c r="FC13" s="146" t="str">
        <f ca="1">GenerateurBingo.com!LW3</f>
        <v>Mot 42</v>
      </c>
      <c r="FD13" s="140"/>
      <c r="FE13" s="145" t="str">
        <f ca="1">GenerateurBingo.com!LY3</f>
        <v>Mot 2</v>
      </c>
      <c r="FF13" s="68" t="str">
        <f ca="1">GenerateurBingo.com!LZ3</f>
        <v>Mot 15</v>
      </c>
      <c r="FG13" s="68" t="str">
        <f ca="1">GenerateurBingo.com!MA3</f>
        <v>Mot 28</v>
      </c>
      <c r="FH13" s="68" t="str">
        <f ca="1">GenerateurBingo.com!MB3</f>
        <v>Mot 40</v>
      </c>
      <c r="FI13" s="146" t="str">
        <f ca="1">GenerateurBingo.com!MC3</f>
        <v>Mot 42</v>
      </c>
      <c r="FJ13" s="145" t="str">
        <f ca="1">GenerateurBingo.com!MO3</f>
        <v>Mot 6</v>
      </c>
      <c r="FK13" s="68" t="str">
        <f ca="1">GenerateurBingo.com!MP3</f>
        <v>Mot 16</v>
      </c>
      <c r="FL13" s="68" t="str">
        <f ca="1">GenerateurBingo.com!MQ3</f>
        <v>Mot 22</v>
      </c>
      <c r="FM13" s="68" t="str">
        <f ca="1">GenerateurBingo.com!MR3</f>
        <v>Mot 32</v>
      </c>
      <c r="FN13" s="146" t="str">
        <f ca="1">GenerateurBingo.com!MS3</f>
        <v>Mot 42</v>
      </c>
      <c r="FO13" s="140"/>
      <c r="FP13" s="145" t="str">
        <f ca="1">GenerateurBingo.com!MU3</f>
        <v>Mot 3</v>
      </c>
      <c r="FQ13" s="68" t="str">
        <f ca="1">GenerateurBingo.com!MV3</f>
        <v>Mot 13</v>
      </c>
      <c r="FR13" s="68" t="str">
        <f ca="1">GenerateurBingo.com!MW3</f>
        <v>Mot 22</v>
      </c>
      <c r="FS13" s="68" t="str">
        <f ca="1">GenerateurBingo.com!MX3</f>
        <v>Mot 38</v>
      </c>
      <c r="FT13" s="146" t="str">
        <f ca="1">GenerateurBingo.com!MY3</f>
        <v>Mot 50</v>
      </c>
      <c r="FU13" s="145" t="str">
        <f ca="1">GenerateurBingo.com!NK3</f>
        <v>Mot 7</v>
      </c>
      <c r="FV13" s="68" t="str">
        <f ca="1">GenerateurBingo.com!NL3</f>
        <v>Mot 15</v>
      </c>
      <c r="FW13" s="68" t="str">
        <f ca="1">GenerateurBingo.com!NM3</f>
        <v>Mot 23</v>
      </c>
      <c r="FX13" s="68" t="str">
        <f ca="1">GenerateurBingo.com!NN3</f>
        <v>Mot 38</v>
      </c>
      <c r="FY13" s="146" t="str">
        <f ca="1">GenerateurBingo.com!NO3</f>
        <v>Mot 44</v>
      </c>
      <c r="FZ13" s="140"/>
      <c r="GA13" s="145" t="str">
        <f ca="1">GenerateurBingo.com!NQ3</f>
        <v>Mot 2</v>
      </c>
      <c r="GB13" s="68" t="str">
        <f ca="1">GenerateurBingo.com!NR3</f>
        <v>Mot 11</v>
      </c>
      <c r="GC13" s="68" t="str">
        <f ca="1">GenerateurBingo.com!NS3</f>
        <v>Mot 27</v>
      </c>
      <c r="GD13" s="68" t="str">
        <f ca="1">GenerateurBingo.com!NT3</f>
        <v>Mot 39</v>
      </c>
      <c r="GE13" s="146" t="str">
        <f ca="1">GenerateurBingo.com!NU3</f>
        <v>Mot 44</v>
      </c>
      <c r="GF13" s="145" t="str">
        <f ca="1">GenerateurBingo.com!OG3</f>
        <v>Mot 5</v>
      </c>
      <c r="GG13" s="68" t="str">
        <f ca="1">GenerateurBingo.com!OH3</f>
        <v>Mot 14</v>
      </c>
      <c r="GH13" s="68" t="str">
        <f ca="1">GenerateurBingo.com!OI3</f>
        <v>Mot 30</v>
      </c>
      <c r="GI13" s="68" t="str">
        <f ca="1">GenerateurBingo.com!OJ3</f>
        <v>Mot 39</v>
      </c>
      <c r="GJ13" s="146" t="str">
        <f ca="1">GenerateurBingo.com!OK3</f>
        <v>Mot 44</v>
      </c>
      <c r="GK13" s="140"/>
      <c r="GL13" s="145" t="str">
        <f ca="1">GenerateurBingo.com!OM3</f>
        <v>Mot 8</v>
      </c>
      <c r="GM13" s="68" t="str">
        <f ca="1">GenerateurBingo.com!ON3</f>
        <v>Mot 20</v>
      </c>
      <c r="GN13" s="68" t="str">
        <f ca="1">GenerateurBingo.com!OO3</f>
        <v>Mot 22</v>
      </c>
      <c r="GO13" s="68" t="str">
        <f ca="1">GenerateurBingo.com!OP3</f>
        <v>Mot 38</v>
      </c>
      <c r="GP13" s="146" t="str">
        <f ca="1">GenerateurBingo.com!OQ3</f>
        <v>Mot 44</v>
      </c>
      <c r="GQ13" s="145" t="str">
        <f ca="1">GenerateurBingo.com!PC3</f>
        <v>Mot 6</v>
      </c>
      <c r="GR13" s="68" t="str">
        <f ca="1">GenerateurBingo.com!PD3</f>
        <v>Mot 15</v>
      </c>
      <c r="GS13" s="68" t="str">
        <f ca="1">GenerateurBingo.com!PE3</f>
        <v>Mot 24</v>
      </c>
      <c r="GT13" s="68" t="str">
        <f ca="1">GenerateurBingo.com!PF3</f>
        <v>Mot 31</v>
      </c>
      <c r="GU13" s="146" t="str">
        <f ca="1">GenerateurBingo.com!PG3</f>
        <v>Mot 47</v>
      </c>
      <c r="GV13" s="140"/>
      <c r="GW13" s="145" t="str">
        <f ca="1">GenerateurBingo.com!PI3</f>
        <v>Mot 6</v>
      </c>
      <c r="GX13" s="68" t="str">
        <f ca="1">GenerateurBingo.com!PJ3</f>
        <v>Mot 17</v>
      </c>
      <c r="GY13" s="68" t="str">
        <f ca="1">GenerateurBingo.com!PK3</f>
        <v>Mot 22</v>
      </c>
      <c r="GZ13" s="68" t="str">
        <f ca="1">GenerateurBingo.com!PL3</f>
        <v>Mot 37</v>
      </c>
      <c r="HA13" s="146" t="str">
        <f ca="1">GenerateurBingo.com!PM3</f>
        <v>Mot 47</v>
      </c>
      <c r="HB13" s="145" t="str">
        <f ca="1">GenerateurBingo.com!PY3</f>
        <v>Mot 8</v>
      </c>
      <c r="HC13" s="68" t="str">
        <f ca="1">GenerateurBingo.com!PZ3</f>
        <v>Mot 13</v>
      </c>
      <c r="HD13" s="68" t="str">
        <f ca="1">GenerateurBingo.com!QA3</f>
        <v>Mot 26</v>
      </c>
      <c r="HE13" s="68" t="str">
        <f ca="1">GenerateurBingo.com!QB3</f>
        <v>Mot 40</v>
      </c>
      <c r="HF13" s="146" t="str">
        <f ca="1">GenerateurBingo.com!QC3</f>
        <v>Mot 50</v>
      </c>
      <c r="HG13" s="140"/>
      <c r="HH13" s="145" t="str">
        <f ca="1">GenerateurBingo.com!QE3</f>
        <v>Mot 5</v>
      </c>
      <c r="HI13" s="68" t="str">
        <f ca="1">GenerateurBingo.com!QF3</f>
        <v>Mot 15</v>
      </c>
      <c r="HJ13" s="68" t="str">
        <f ca="1">GenerateurBingo.com!QG3</f>
        <v>Mot 27</v>
      </c>
      <c r="HK13" s="68" t="str">
        <f ca="1">GenerateurBingo.com!QH3</f>
        <v>Mot 40</v>
      </c>
      <c r="HL13" s="146" t="str">
        <f ca="1">GenerateurBingo.com!QI3</f>
        <v>Mot 48</v>
      </c>
      <c r="HM13" s="145" t="str">
        <f ca="1">GenerateurBingo.com!QU3</f>
        <v>Mot 1</v>
      </c>
      <c r="HN13" s="68" t="str">
        <f ca="1">GenerateurBingo.com!QV3</f>
        <v>Mot 17</v>
      </c>
      <c r="HO13" s="68" t="str">
        <f ca="1">GenerateurBingo.com!QW3</f>
        <v>Mot 28</v>
      </c>
      <c r="HP13" s="68" t="str">
        <f ca="1">GenerateurBingo.com!QX3</f>
        <v>Mot 32</v>
      </c>
      <c r="HQ13" s="146" t="str">
        <f ca="1">GenerateurBingo.com!QY3</f>
        <v>Mot 45</v>
      </c>
      <c r="HR13" s="140"/>
      <c r="HS13" s="145" t="str">
        <f ca="1">GenerateurBingo.com!RA3</f>
        <v>Mot 10</v>
      </c>
      <c r="HT13" s="68" t="str">
        <f ca="1">GenerateurBingo.com!RB3</f>
        <v>Mot 17</v>
      </c>
      <c r="HU13" s="68" t="str">
        <f ca="1">GenerateurBingo.com!RC3</f>
        <v>Mot 25</v>
      </c>
      <c r="HV13" s="68" t="str">
        <f ca="1">GenerateurBingo.com!RD3</f>
        <v>Mot 37</v>
      </c>
      <c r="HW13" s="146" t="str">
        <f ca="1">GenerateurBingo.com!RE3</f>
        <v>Mot 48</v>
      </c>
      <c r="HX13" s="145" t="str">
        <f ca="1">GenerateurBingo.com!RQ3</f>
        <v>Mot 10</v>
      </c>
      <c r="HY13" s="68" t="str">
        <f ca="1">GenerateurBingo.com!RR3</f>
        <v>Mot 14</v>
      </c>
      <c r="HZ13" s="68" t="str">
        <f ca="1">GenerateurBingo.com!RS3</f>
        <v>Mot 25</v>
      </c>
      <c r="IA13" s="68" t="str">
        <f ca="1">GenerateurBingo.com!RT3</f>
        <v>Mot 31</v>
      </c>
      <c r="IB13" s="146" t="str">
        <f ca="1">GenerateurBingo.com!RU3</f>
        <v>Mot 50</v>
      </c>
      <c r="IC13" s="140"/>
      <c r="ID13" s="145" t="str">
        <f ca="1">GenerateurBingo.com!RW3</f>
        <v>Mot 6</v>
      </c>
      <c r="IE13" s="68" t="str">
        <f ca="1">GenerateurBingo.com!RX3</f>
        <v>Mot 14</v>
      </c>
      <c r="IF13" s="68" t="str">
        <f ca="1">GenerateurBingo.com!RY3</f>
        <v>Mot 28</v>
      </c>
      <c r="IG13" s="68" t="str">
        <f ca="1">GenerateurBingo.com!RZ3</f>
        <v>Mot 36</v>
      </c>
      <c r="IH13" s="146" t="str">
        <f ca="1">GenerateurBingo.com!SA3</f>
        <v>Mot 42</v>
      </c>
      <c r="II13" s="145" t="str">
        <f ca="1">GenerateurBingo.com!SM3</f>
        <v>Mot 9</v>
      </c>
      <c r="IJ13" s="68" t="str">
        <f ca="1">GenerateurBingo.com!SN3</f>
        <v>Mot 11</v>
      </c>
      <c r="IK13" s="68" t="str">
        <f ca="1">GenerateurBingo.com!SO3</f>
        <v>Mot 25</v>
      </c>
      <c r="IL13" s="68" t="str">
        <f ca="1">GenerateurBingo.com!SP3</f>
        <v>Mot 34</v>
      </c>
      <c r="IM13" s="146" t="str">
        <f ca="1">GenerateurBingo.com!SQ3</f>
        <v>Mot 44</v>
      </c>
      <c r="IN13" s="140"/>
      <c r="IO13" s="145" t="str">
        <f ca="1">GenerateurBingo.com!SS3</f>
        <v>Mot 7</v>
      </c>
      <c r="IP13" s="68" t="str">
        <f ca="1">GenerateurBingo.com!ST3</f>
        <v>Mot 14</v>
      </c>
      <c r="IQ13" s="68" t="str">
        <f ca="1">GenerateurBingo.com!SU3</f>
        <v>Mot 29</v>
      </c>
      <c r="IR13" s="68" t="str">
        <f ca="1">GenerateurBingo.com!SV3</f>
        <v>Mot 35</v>
      </c>
      <c r="IS13" s="146" t="str">
        <f ca="1">GenerateurBingo.com!SW3</f>
        <v>Mot 41</v>
      </c>
      <c r="IT13" s="145" t="str">
        <f ca="1">GenerateurBingo.com!TI3</f>
        <v>Mot 6</v>
      </c>
      <c r="IU13" s="68" t="str">
        <f ca="1">GenerateurBingo.com!TJ3</f>
        <v>Mot 18</v>
      </c>
      <c r="IV13" s="68" t="str">
        <f ca="1">GenerateurBingo.com!TK3</f>
        <v>Mot 23</v>
      </c>
      <c r="IW13" s="68" t="str">
        <f ca="1">GenerateurBingo.com!TL3</f>
        <v>Mot 40</v>
      </c>
      <c r="IX13" s="146" t="str">
        <f ca="1">GenerateurBingo.com!TM3</f>
        <v>Mot 43</v>
      </c>
      <c r="IY13" s="140"/>
      <c r="IZ13" s="145" t="str">
        <f ca="1">GenerateurBingo.com!TO3</f>
        <v>Mot 6</v>
      </c>
      <c r="JA13" s="68" t="str">
        <f ca="1">GenerateurBingo.com!TP3</f>
        <v>Mot 18</v>
      </c>
      <c r="JB13" s="68" t="str">
        <f ca="1">GenerateurBingo.com!TQ3</f>
        <v>Mot 21</v>
      </c>
      <c r="JC13" s="68" t="str">
        <f ca="1">GenerateurBingo.com!TR3</f>
        <v>Mot 32</v>
      </c>
      <c r="JD13" s="146" t="str">
        <f ca="1">GenerateurBingo.com!TS3</f>
        <v>Mot 49</v>
      </c>
      <c r="JE13" s="145" t="str">
        <f ca="1">GenerateurBingo.com!UE3</f>
        <v>Mot 10</v>
      </c>
      <c r="JF13" s="68" t="str">
        <f ca="1">GenerateurBingo.com!UF3</f>
        <v>Mot 11</v>
      </c>
      <c r="JG13" s="68" t="str">
        <f ca="1">GenerateurBingo.com!UG3</f>
        <v>Mot 28</v>
      </c>
      <c r="JH13" s="68" t="str">
        <f ca="1">GenerateurBingo.com!UH3</f>
        <v>Mot 31</v>
      </c>
      <c r="JI13" s="146" t="str">
        <f ca="1">GenerateurBingo.com!UI3</f>
        <v>Mot 41</v>
      </c>
      <c r="JJ13" s="140"/>
      <c r="JK13" s="145" t="str">
        <f ca="1">GenerateurBingo.com!UK3</f>
        <v>Mot 6</v>
      </c>
      <c r="JL13" s="68" t="str">
        <f ca="1">GenerateurBingo.com!UL3</f>
        <v>Mot 16</v>
      </c>
      <c r="JM13" s="68" t="str">
        <f ca="1">GenerateurBingo.com!UM3</f>
        <v>Mot 22</v>
      </c>
      <c r="JN13" s="68" t="str">
        <f ca="1">GenerateurBingo.com!UN3</f>
        <v>Mot 35</v>
      </c>
      <c r="JO13" s="146" t="str">
        <f ca="1">GenerateurBingo.com!UO3</f>
        <v>Mot 46</v>
      </c>
    </row>
    <row r="14" spans="1:275" s="144" customFormat="1" ht="59.1" customHeight="1" x14ac:dyDescent="0.3">
      <c r="A14" s="145" t="str">
        <f ca="1">GenerateurBingo.com!W4</f>
        <v>Mot 10</v>
      </c>
      <c r="B14" s="68" t="str">
        <f ca="1">GenerateurBingo.com!X4</f>
        <v>Mot 20</v>
      </c>
      <c r="C14" s="68" t="str">
        <f>Instructions!$F$13</f>
        <v>Gratuit</v>
      </c>
      <c r="D14" s="68" t="str">
        <f ca="1">GenerateurBingo.com!Z4</f>
        <v>Mot 40</v>
      </c>
      <c r="E14" s="146" t="str">
        <f ca="1">GenerateurBingo.com!AA4</f>
        <v>Mot 49</v>
      </c>
      <c r="F14" s="140"/>
      <c r="G14" s="145" t="str">
        <f ca="1">GenerateurBingo.com!AC4</f>
        <v>Mot 4</v>
      </c>
      <c r="H14" s="68" t="str">
        <f ca="1">GenerateurBingo.com!AD4</f>
        <v>Mot 15</v>
      </c>
      <c r="I14" s="68" t="str">
        <f>Instructions!$F$13</f>
        <v>Gratuit</v>
      </c>
      <c r="J14" s="68" t="str">
        <f ca="1">GenerateurBingo.com!AF4</f>
        <v>Mot 38</v>
      </c>
      <c r="K14" s="146" t="str">
        <f ca="1">GenerateurBingo.com!AG4</f>
        <v>Mot 49</v>
      </c>
      <c r="L14" s="145" t="str">
        <f ca="1">GenerateurBingo.com!AS4</f>
        <v>Mot 8</v>
      </c>
      <c r="M14" s="68" t="str">
        <f ca="1">GenerateurBingo.com!AT4</f>
        <v>Mot 18</v>
      </c>
      <c r="N14" s="68" t="str">
        <f>Instructions!$F$13</f>
        <v>Gratuit</v>
      </c>
      <c r="O14" s="68" t="str">
        <f ca="1">GenerateurBingo.com!AV4</f>
        <v>Mot 37</v>
      </c>
      <c r="P14" s="146" t="str">
        <f ca="1">GenerateurBingo.com!AW4</f>
        <v>Mot 43</v>
      </c>
      <c r="Q14" s="140"/>
      <c r="R14" s="145" t="str">
        <f ca="1">GenerateurBingo.com!AY4</f>
        <v>Mot 10</v>
      </c>
      <c r="S14" s="68" t="str">
        <f ca="1">GenerateurBingo.com!AZ4</f>
        <v>Mot 15</v>
      </c>
      <c r="T14" s="68" t="str">
        <f>Instructions!$F$13</f>
        <v>Gratuit</v>
      </c>
      <c r="U14" s="68" t="str">
        <f ca="1">GenerateurBingo.com!BB4</f>
        <v>Mot 38</v>
      </c>
      <c r="V14" s="146" t="str">
        <f ca="1">GenerateurBingo.com!BC4</f>
        <v>Mot 47</v>
      </c>
      <c r="W14" s="145" t="str">
        <f ca="1">GenerateurBingo.com!BO4</f>
        <v>Mot 2</v>
      </c>
      <c r="X14" s="68" t="str">
        <f ca="1">GenerateurBingo.com!BP4</f>
        <v>Mot 20</v>
      </c>
      <c r="Y14" s="68" t="str">
        <f>Instructions!$F$13</f>
        <v>Gratuit</v>
      </c>
      <c r="Z14" s="68" t="str">
        <f ca="1">GenerateurBingo.com!BR4</f>
        <v>Mot 36</v>
      </c>
      <c r="AA14" s="146" t="str">
        <f ca="1">GenerateurBingo.com!BS4</f>
        <v>Mot 49</v>
      </c>
      <c r="AB14" s="140"/>
      <c r="AC14" s="145" t="str">
        <f ca="1">GenerateurBingo.com!BU4</f>
        <v>Mot 3</v>
      </c>
      <c r="AD14" s="68" t="str">
        <f ca="1">GenerateurBingo.com!BV4</f>
        <v>Mot 11</v>
      </c>
      <c r="AE14" s="68" t="str">
        <f>Instructions!$F$13</f>
        <v>Gratuit</v>
      </c>
      <c r="AF14" s="68" t="str">
        <f ca="1">GenerateurBingo.com!BX4</f>
        <v>Mot 36</v>
      </c>
      <c r="AG14" s="146" t="str">
        <f ca="1">GenerateurBingo.com!BY4</f>
        <v>Mot 45</v>
      </c>
      <c r="AH14" s="145" t="str">
        <f ca="1">GenerateurBingo.com!CK4</f>
        <v>Mot 8</v>
      </c>
      <c r="AI14" s="68" t="str">
        <f ca="1">GenerateurBingo.com!CL4</f>
        <v>Mot 20</v>
      </c>
      <c r="AJ14" s="68" t="str">
        <f>Instructions!$F$13</f>
        <v>Gratuit</v>
      </c>
      <c r="AK14" s="68" t="str">
        <f ca="1">GenerateurBingo.com!CN4</f>
        <v>Mot 31</v>
      </c>
      <c r="AL14" s="146" t="str">
        <f ca="1">GenerateurBingo.com!CO4</f>
        <v>Mot 43</v>
      </c>
      <c r="AM14" s="140"/>
      <c r="AN14" s="145" t="str">
        <f ca="1">GenerateurBingo.com!CQ4</f>
        <v>Mot 7</v>
      </c>
      <c r="AO14" s="68" t="str">
        <f ca="1">GenerateurBingo.com!CR4</f>
        <v>Mot 13</v>
      </c>
      <c r="AP14" s="68" t="str">
        <f>Instructions!$F$13</f>
        <v>Gratuit</v>
      </c>
      <c r="AQ14" s="68" t="str">
        <f ca="1">GenerateurBingo.com!CT4</f>
        <v>Mot 40</v>
      </c>
      <c r="AR14" s="146" t="str">
        <f ca="1">GenerateurBingo.com!CU4</f>
        <v>Mot 43</v>
      </c>
      <c r="AS14" s="145" t="str">
        <f ca="1">GenerateurBingo.com!DG4</f>
        <v>Mot 3</v>
      </c>
      <c r="AT14" s="68" t="str">
        <f ca="1">GenerateurBingo.com!DH4</f>
        <v>Mot 15</v>
      </c>
      <c r="AU14" s="68" t="str">
        <f>Instructions!$F$13</f>
        <v>Gratuit</v>
      </c>
      <c r="AV14" s="68" t="str">
        <f ca="1">GenerateurBingo.com!DJ4</f>
        <v>Mot 35</v>
      </c>
      <c r="AW14" s="146" t="str">
        <f ca="1">GenerateurBingo.com!DK4</f>
        <v>Mot 49</v>
      </c>
      <c r="AX14" s="140"/>
      <c r="AY14" s="145" t="str">
        <f ca="1">GenerateurBingo.com!DM4</f>
        <v>Mot 3</v>
      </c>
      <c r="AZ14" s="68" t="str">
        <f ca="1">GenerateurBingo.com!DN4</f>
        <v>Mot 15</v>
      </c>
      <c r="BA14" s="68" t="str">
        <f>Instructions!$F$13</f>
        <v>Gratuit</v>
      </c>
      <c r="BB14" s="68" t="str">
        <f ca="1">GenerateurBingo.com!DP4</f>
        <v>Mot 36</v>
      </c>
      <c r="BC14" s="146" t="str">
        <f ca="1">GenerateurBingo.com!DQ4</f>
        <v>Mot 45</v>
      </c>
      <c r="BD14" s="145" t="str">
        <f ca="1">GenerateurBingo.com!EC4</f>
        <v>Mot 10</v>
      </c>
      <c r="BE14" s="68" t="str">
        <f ca="1">GenerateurBingo.com!ED4</f>
        <v>Mot 13</v>
      </c>
      <c r="BF14" s="68" t="str">
        <f>Instructions!$F$13</f>
        <v>Gratuit</v>
      </c>
      <c r="BG14" s="68" t="str">
        <f ca="1">GenerateurBingo.com!EF4</f>
        <v>Mot 37</v>
      </c>
      <c r="BH14" s="146" t="str">
        <f ca="1">GenerateurBingo.com!EG4</f>
        <v>Mot 46</v>
      </c>
      <c r="BI14" s="140"/>
      <c r="BJ14" s="145" t="str">
        <f ca="1">GenerateurBingo.com!EI4</f>
        <v>Mot 10</v>
      </c>
      <c r="BK14" s="68" t="str">
        <f ca="1">GenerateurBingo.com!EJ4</f>
        <v>Mot 20</v>
      </c>
      <c r="BL14" s="68" t="str">
        <f>Instructions!$F$13</f>
        <v>Gratuit</v>
      </c>
      <c r="BM14" s="68" t="str">
        <f ca="1">GenerateurBingo.com!EL4</f>
        <v>Mot 35</v>
      </c>
      <c r="BN14" s="146" t="str">
        <f ca="1">GenerateurBingo.com!EM4</f>
        <v>Mot 48</v>
      </c>
      <c r="BO14" s="145" t="str">
        <f ca="1">GenerateurBingo.com!EY4</f>
        <v>Mot 10</v>
      </c>
      <c r="BP14" s="68" t="str">
        <f ca="1">GenerateurBingo.com!EZ4</f>
        <v>Mot 16</v>
      </c>
      <c r="BQ14" s="68" t="str">
        <f>Instructions!$F$13</f>
        <v>Gratuit</v>
      </c>
      <c r="BR14" s="68" t="str">
        <f ca="1">GenerateurBingo.com!FB4</f>
        <v>Mot 37</v>
      </c>
      <c r="BS14" s="146" t="str">
        <f ca="1">GenerateurBingo.com!FC4</f>
        <v>Mot 42</v>
      </c>
      <c r="BT14" s="140"/>
      <c r="BU14" s="145" t="str">
        <f ca="1">GenerateurBingo.com!FE4</f>
        <v>Mot 8</v>
      </c>
      <c r="BV14" s="68" t="str">
        <f ca="1">GenerateurBingo.com!FF4</f>
        <v>Mot 16</v>
      </c>
      <c r="BW14" s="68" t="str">
        <f>Instructions!$F$13</f>
        <v>Gratuit</v>
      </c>
      <c r="BX14" s="68" t="str">
        <f ca="1">GenerateurBingo.com!FH4</f>
        <v>Mot 39</v>
      </c>
      <c r="BY14" s="146" t="str">
        <f ca="1">GenerateurBingo.com!FI4</f>
        <v>Mot 42</v>
      </c>
      <c r="BZ14" s="145" t="str">
        <f ca="1">GenerateurBingo.com!FU4</f>
        <v>Mot 5</v>
      </c>
      <c r="CA14" s="68" t="str">
        <f ca="1">GenerateurBingo.com!FV4</f>
        <v>Mot 16</v>
      </c>
      <c r="CB14" s="68" t="str">
        <f>Instructions!$F$13</f>
        <v>Gratuit</v>
      </c>
      <c r="CC14" s="68" t="str">
        <f ca="1">GenerateurBingo.com!FX4</f>
        <v>Mot 33</v>
      </c>
      <c r="CD14" s="146" t="str">
        <f ca="1">GenerateurBingo.com!FY4</f>
        <v>Mot 42</v>
      </c>
      <c r="CE14" s="140"/>
      <c r="CF14" s="145" t="str">
        <f ca="1">GenerateurBingo.com!GA4</f>
        <v>Mot 3</v>
      </c>
      <c r="CG14" s="68" t="str">
        <f ca="1">GenerateurBingo.com!GB4</f>
        <v>Mot 15</v>
      </c>
      <c r="CH14" s="68" t="str">
        <f>Instructions!$F$13</f>
        <v>Gratuit</v>
      </c>
      <c r="CI14" s="68" t="str">
        <f ca="1">GenerateurBingo.com!GD4</f>
        <v>Mot 32</v>
      </c>
      <c r="CJ14" s="146" t="str">
        <f ca="1">GenerateurBingo.com!GE4</f>
        <v>Mot 43</v>
      </c>
      <c r="CK14" s="145" t="str">
        <f ca="1">GenerateurBingo.com!GQ4</f>
        <v>Mot 10</v>
      </c>
      <c r="CL14" s="68" t="str">
        <f ca="1">GenerateurBingo.com!GR4</f>
        <v>Mot 18</v>
      </c>
      <c r="CM14" s="68" t="str">
        <f>Instructions!$F$13</f>
        <v>Gratuit</v>
      </c>
      <c r="CN14" s="68" t="str">
        <f ca="1">GenerateurBingo.com!GT4</f>
        <v>Mot 39</v>
      </c>
      <c r="CO14" s="146" t="str">
        <f ca="1">GenerateurBingo.com!GU4</f>
        <v>Mot 50</v>
      </c>
      <c r="CP14" s="140"/>
      <c r="CQ14" s="145" t="str">
        <f ca="1">GenerateurBingo.com!GW4</f>
        <v>Mot 1</v>
      </c>
      <c r="CR14" s="68" t="str">
        <f ca="1">GenerateurBingo.com!GX4</f>
        <v>Mot 19</v>
      </c>
      <c r="CS14" s="68" t="str">
        <f>Instructions!$F$13</f>
        <v>Gratuit</v>
      </c>
      <c r="CT14" s="68" t="str">
        <f ca="1">GenerateurBingo.com!GZ4</f>
        <v>Mot 39</v>
      </c>
      <c r="CU14" s="146" t="str">
        <f ca="1">GenerateurBingo.com!HA4</f>
        <v>Mot 44</v>
      </c>
      <c r="CV14" s="145" t="str">
        <f ca="1">GenerateurBingo.com!HM4</f>
        <v>Mot 2</v>
      </c>
      <c r="CW14" s="68" t="str">
        <f ca="1">GenerateurBingo.com!HN4</f>
        <v>Mot 16</v>
      </c>
      <c r="CX14" s="68" t="str">
        <f>Instructions!$F$13</f>
        <v>Gratuit</v>
      </c>
      <c r="CY14" s="68" t="str">
        <f ca="1">GenerateurBingo.com!HP4</f>
        <v>Mot 39</v>
      </c>
      <c r="CZ14" s="146" t="str">
        <f ca="1">GenerateurBingo.com!HQ4</f>
        <v>Mot 42</v>
      </c>
      <c r="DA14" s="140"/>
      <c r="DB14" s="145" t="str">
        <f ca="1">GenerateurBingo.com!HS4</f>
        <v>Mot 10</v>
      </c>
      <c r="DC14" s="68" t="str">
        <f ca="1">GenerateurBingo.com!HT4</f>
        <v>Mot 18</v>
      </c>
      <c r="DD14" s="68" t="str">
        <f>Instructions!$F$13</f>
        <v>Gratuit</v>
      </c>
      <c r="DE14" s="68" t="str">
        <f ca="1">GenerateurBingo.com!HV4</f>
        <v>Mot 35</v>
      </c>
      <c r="DF14" s="146" t="str">
        <f ca="1">GenerateurBingo.com!HW4</f>
        <v>Mot 45</v>
      </c>
      <c r="DG14" s="145" t="str">
        <f ca="1">GenerateurBingo.com!II4</f>
        <v>Mot 2</v>
      </c>
      <c r="DH14" s="68" t="str">
        <f ca="1">GenerateurBingo.com!IJ4</f>
        <v>Mot 19</v>
      </c>
      <c r="DI14" s="68" t="str">
        <f>Instructions!$F$13</f>
        <v>Gratuit</v>
      </c>
      <c r="DJ14" s="68" t="str">
        <f ca="1">GenerateurBingo.com!IL4</f>
        <v>Mot 36</v>
      </c>
      <c r="DK14" s="146" t="str">
        <f ca="1">GenerateurBingo.com!IM4</f>
        <v>Mot 48</v>
      </c>
      <c r="DL14" s="140"/>
      <c r="DM14" s="145" t="str">
        <f ca="1">GenerateurBingo.com!IO4</f>
        <v>Mot 9</v>
      </c>
      <c r="DN14" s="68" t="str">
        <f ca="1">GenerateurBingo.com!IP4</f>
        <v>Mot 18</v>
      </c>
      <c r="DO14" s="68" t="str">
        <f>Instructions!$F$13</f>
        <v>Gratuit</v>
      </c>
      <c r="DP14" s="68" t="str">
        <f ca="1">GenerateurBingo.com!IR4</f>
        <v>Mot 36</v>
      </c>
      <c r="DQ14" s="146" t="str">
        <f ca="1">GenerateurBingo.com!IS4</f>
        <v>Mot 44</v>
      </c>
      <c r="DR14" s="145" t="str">
        <f ca="1">GenerateurBingo.com!JE4</f>
        <v>Mot 10</v>
      </c>
      <c r="DS14" s="68" t="str">
        <f ca="1">GenerateurBingo.com!JF4</f>
        <v>Mot 13</v>
      </c>
      <c r="DT14" s="68" t="str">
        <f>Instructions!$F$13</f>
        <v>Gratuit</v>
      </c>
      <c r="DU14" s="68" t="str">
        <f ca="1">GenerateurBingo.com!JH4</f>
        <v>Mot 40</v>
      </c>
      <c r="DV14" s="146" t="str">
        <f ca="1">GenerateurBingo.com!JI4</f>
        <v>Mot 46</v>
      </c>
      <c r="DW14" s="140"/>
      <c r="DX14" s="145" t="str">
        <f ca="1">GenerateurBingo.com!JK4</f>
        <v>Mot 7</v>
      </c>
      <c r="DY14" s="68" t="str">
        <f ca="1">GenerateurBingo.com!JL4</f>
        <v>Mot 14</v>
      </c>
      <c r="DZ14" s="68" t="str">
        <f>Instructions!$F$13</f>
        <v>Gratuit</v>
      </c>
      <c r="EA14" s="68" t="str">
        <f ca="1">GenerateurBingo.com!JN4</f>
        <v>Mot 32</v>
      </c>
      <c r="EB14" s="146" t="str">
        <f ca="1">GenerateurBingo.com!JO4</f>
        <v>Mot 43</v>
      </c>
      <c r="EC14" s="145" t="str">
        <f ca="1">GenerateurBingo.com!KA4</f>
        <v>Mot 10</v>
      </c>
      <c r="ED14" s="68" t="str">
        <f ca="1">GenerateurBingo.com!KB4</f>
        <v>Mot 12</v>
      </c>
      <c r="EE14" s="68" t="str">
        <f>Instructions!$F$13</f>
        <v>Gratuit</v>
      </c>
      <c r="EF14" s="68" t="str">
        <f ca="1">GenerateurBingo.com!KD4</f>
        <v>Mot 40</v>
      </c>
      <c r="EG14" s="146" t="str">
        <f ca="1">GenerateurBingo.com!KE4</f>
        <v>Mot 46</v>
      </c>
      <c r="EH14" s="140"/>
      <c r="EI14" s="145" t="str">
        <f ca="1">GenerateurBingo.com!KG4</f>
        <v>Mot 7</v>
      </c>
      <c r="EJ14" s="68" t="str">
        <f ca="1">GenerateurBingo.com!KH4</f>
        <v>Mot 19</v>
      </c>
      <c r="EK14" s="68" t="str">
        <f>Instructions!$F$13</f>
        <v>Gratuit</v>
      </c>
      <c r="EL14" s="68" t="str">
        <f ca="1">GenerateurBingo.com!KJ4</f>
        <v>Mot 35</v>
      </c>
      <c r="EM14" s="146" t="str">
        <f ca="1">GenerateurBingo.com!KK4</f>
        <v>Mot 41</v>
      </c>
      <c r="EN14" s="145" t="str">
        <f ca="1">GenerateurBingo.com!KW4</f>
        <v>Mot 3</v>
      </c>
      <c r="EO14" s="68" t="str">
        <f ca="1">GenerateurBingo.com!KX4</f>
        <v>Mot 16</v>
      </c>
      <c r="EP14" s="68" t="str">
        <f>Instructions!$F$13</f>
        <v>Gratuit</v>
      </c>
      <c r="EQ14" s="68" t="str">
        <f ca="1">GenerateurBingo.com!KZ4</f>
        <v>Mot 39</v>
      </c>
      <c r="ER14" s="146" t="str">
        <f ca="1">GenerateurBingo.com!LA4</f>
        <v>Mot 46</v>
      </c>
      <c r="ES14" s="140"/>
      <c r="ET14" s="145" t="str">
        <f ca="1">GenerateurBingo.com!LC4</f>
        <v>Mot 6</v>
      </c>
      <c r="EU14" s="68" t="str">
        <f ca="1">GenerateurBingo.com!LD4</f>
        <v>Mot 18</v>
      </c>
      <c r="EV14" s="68" t="str">
        <f>Instructions!$F$13</f>
        <v>Gratuit</v>
      </c>
      <c r="EW14" s="68" t="str">
        <f ca="1">GenerateurBingo.com!LF4</f>
        <v>Mot 36</v>
      </c>
      <c r="EX14" s="146" t="str">
        <f ca="1">GenerateurBingo.com!LG4</f>
        <v>Mot 42</v>
      </c>
      <c r="EY14" s="145" t="str">
        <f ca="1">GenerateurBingo.com!LS4</f>
        <v>Mot 1</v>
      </c>
      <c r="EZ14" s="68" t="str">
        <f ca="1">GenerateurBingo.com!LT4</f>
        <v>Mot 13</v>
      </c>
      <c r="FA14" s="68" t="str">
        <f>Instructions!$F$13</f>
        <v>Gratuit</v>
      </c>
      <c r="FB14" s="68" t="str">
        <f ca="1">GenerateurBingo.com!LV4</f>
        <v>Mot 40</v>
      </c>
      <c r="FC14" s="146" t="str">
        <f ca="1">GenerateurBingo.com!LW4</f>
        <v>Mot 43</v>
      </c>
      <c r="FD14" s="140"/>
      <c r="FE14" s="145" t="str">
        <f ca="1">GenerateurBingo.com!LY4</f>
        <v>Mot 8</v>
      </c>
      <c r="FF14" s="68" t="str">
        <f ca="1">GenerateurBingo.com!LZ4</f>
        <v>Mot 17</v>
      </c>
      <c r="FG14" s="68" t="str">
        <f>Instructions!$F$13</f>
        <v>Gratuit</v>
      </c>
      <c r="FH14" s="68" t="str">
        <f ca="1">GenerateurBingo.com!MB4</f>
        <v>Mot 31</v>
      </c>
      <c r="FI14" s="146" t="str">
        <f ca="1">GenerateurBingo.com!MC4</f>
        <v>Mot 47</v>
      </c>
      <c r="FJ14" s="145" t="str">
        <f ca="1">GenerateurBingo.com!MO4</f>
        <v>Mot 3</v>
      </c>
      <c r="FK14" s="68" t="str">
        <f ca="1">GenerateurBingo.com!MP4</f>
        <v>Mot 19</v>
      </c>
      <c r="FL14" s="68" t="str">
        <f>Instructions!$F$13</f>
        <v>Gratuit</v>
      </c>
      <c r="FM14" s="68" t="str">
        <f ca="1">GenerateurBingo.com!MR4</f>
        <v>Mot 38</v>
      </c>
      <c r="FN14" s="146" t="str">
        <f ca="1">GenerateurBingo.com!MS4</f>
        <v>Mot 49</v>
      </c>
      <c r="FO14" s="140"/>
      <c r="FP14" s="145" t="str">
        <f ca="1">GenerateurBingo.com!MU4</f>
        <v>Mot 4</v>
      </c>
      <c r="FQ14" s="68" t="str">
        <f ca="1">GenerateurBingo.com!MV4</f>
        <v>Mot 16</v>
      </c>
      <c r="FR14" s="68" t="str">
        <f>Instructions!$F$13</f>
        <v>Gratuit</v>
      </c>
      <c r="FS14" s="68" t="str">
        <f ca="1">GenerateurBingo.com!MX4</f>
        <v>Mot 37</v>
      </c>
      <c r="FT14" s="146" t="str">
        <f ca="1">GenerateurBingo.com!MY4</f>
        <v>Mot 42</v>
      </c>
      <c r="FU14" s="145" t="str">
        <f ca="1">GenerateurBingo.com!NK4</f>
        <v>Mot 10</v>
      </c>
      <c r="FV14" s="68" t="str">
        <f ca="1">GenerateurBingo.com!NL4</f>
        <v>Mot 13</v>
      </c>
      <c r="FW14" s="68" t="str">
        <f>Instructions!$F$13</f>
        <v>Gratuit</v>
      </c>
      <c r="FX14" s="68" t="str">
        <f ca="1">GenerateurBingo.com!NN4</f>
        <v>Mot 37</v>
      </c>
      <c r="FY14" s="146" t="str">
        <f ca="1">GenerateurBingo.com!NO4</f>
        <v>Mot 49</v>
      </c>
      <c r="FZ14" s="140"/>
      <c r="GA14" s="145" t="str">
        <f ca="1">GenerateurBingo.com!NQ4</f>
        <v>Mot 8</v>
      </c>
      <c r="GB14" s="68" t="str">
        <f ca="1">GenerateurBingo.com!NR4</f>
        <v>Mot 15</v>
      </c>
      <c r="GC14" s="68" t="str">
        <f>Instructions!$F$13</f>
        <v>Gratuit</v>
      </c>
      <c r="GD14" s="68" t="str">
        <f ca="1">GenerateurBingo.com!NT4</f>
        <v>Mot 36</v>
      </c>
      <c r="GE14" s="146" t="str">
        <f ca="1">GenerateurBingo.com!NU4</f>
        <v>Mot 43</v>
      </c>
      <c r="GF14" s="145" t="str">
        <f ca="1">GenerateurBingo.com!OG4</f>
        <v>Mot 3</v>
      </c>
      <c r="GG14" s="68" t="str">
        <f ca="1">GenerateurBingo.com!OH4</f>
        <v>Mot 17</v>
      </c>
      <c r="GH14" s="68" t="str">
        <f>Instructions!$F$13</f>
        <v>Gratuit</v>
      </c>
      <c r="GI14" s="68" t="str">
        <f ca="1">GenerateurBingo.com!OJ4</f>
        <v>Mot 34</v>
      </c>
      <c r="GJ14" s="146" t="str">
        <f ca="1">GenerateurBingo.com!OK4</f>
        <v>Mot 48</v>
      </c>
      <c r="GK14" s="140"/>
      <c r="GL14" s="145" t="str">
        <f ca="1">GenerateurBingo.com!OM4</f>
        <v>Mot 2</v>
      </c>
      <c r="GM14" s="68" t="str">
        <f ca="1">GenerateurBingo.com!ON4</f>
        <v>Mot 14</v>
      </c>
      <c r="GN14" s="68" t="str">
        <f>Instructions!$F$13</f>
        <v>Gratuit</v>
      </c>
      <c r="GO14" s="68" t="str">
        <f ca="1">GenerateurBingo.com!OP4</f>
        <v>Mot 37</v>
      </c>
      <c r="GP14" s="146" t="str">
        <f ca="1">GenerateurBingo.com!OQ4</f>
        <v>Mot 41</v>
      </c>
      <c r="GQ14" s="145" t="str">
        <f ca="1">GenerateurBingo.com!PC4</f>
        <v>Mot 5</v>
      </c>
      <c r="GR14" s="68" t="str">
        <f ca="1">GenerateurBingo.com!PD4</f>
        <v>Mot 11</v>
      </c>
      <c r="GS14" s="69" t="str">
        <f>Instructions!$F$13</f>
        <v>Gratuit</v>
      </c>
      <c r="GT14" s="68" t="str">
        <f ca="1">GenerateurBingo.com!PF4</f>
        <v>Mot 39</v>
      </c>
      <c r="GU14" s="146" t="str">
        <f ca="1">GenerateurBingo.com!PG4</f>
        <v>Mot 49</v>
      </c>
      <c r="GV14" s="140"/>
      <c r="GW14" s="145" t="str">
        <f ca="1">GenerateurBingo.com!PI4</f>
        <v>Mot 4</v>
      </c>
      <c r="GX14" s="68" t="str">
        <f ca="1">GenerateurBingo.com!PJ4</f>
        <v>Mot 19</v>
      </c>
      <c r="GY14" s="69" t="str">
        <f>Instructions!$F$13</f>
        <v>Gratuit</v>
      </c>
      <c r="GZ14" s="68" t="str">
        <f ca="1">GenerateurBingo.com!PL4</f>
        <v>Mot 34</v>
      </c>
      <c r="HA14" s="146" t="str">
        <f ca="1">GenerateurBingo.com!PM4</f>
        <v>Mot 45</v>
      </c>
      <c r="HB14" s="145" t="str">
        <f ca="1">GenerateurBingo.com!PY4</f>
        <v>Mot 5</v>
      </c>
      <c r="HC14" s="68" t="str">
        <f ca="1">GenerateurBingo.com!PZ4</f>
        <v>Mot 14</v>
      </c>
      <c r="HD14" s="69" t="str">
        <f>Instructions!$F$13</f>
        <v>Gratuit</v>
      </c>
      <c r="HE14" s="68" t="str">
        <f ca="1">GenerateurBingo.com!QB4</f>
        <v>Mot 38</v>
      </c>
      <c r="HF14" s="146" t="str">
        <f ca="1">GenerateurBingo.com!QC4</f>
        <v>Mot 47</v>
      </c>
      <c r="HG14" s="140"/>
      <c r="HH14" s="145" t="str">
        <f ca="1">GenerateurBingo.com!QE4</f>
        <v>Mot 9</v>
      </c>
      <c r="HI14" s="68" t="str">
        <f ca="1">GenerateurBingo.com!QF4</f>
        <v>Mot 12</v>
      </c>
      <c r="HJ14" s="69" t="str">
        <f>Instructions!$F$13</f>
        <v>Gratuit</v>
      </c>
      <c r="HK14" s="68" t="str">
        <f ca="1">GenerateurBingo.com!QH4</f>
        <v>Mot 32</v>
      </c>
      <c r="HL14" s="146" t="str">
        <f ca="1">GenerateurBingo.com!QI4</f>
        <v>Mot 45</v>
      </c>
      <c r="HM14" s="145" t="str">
        <f ca="1">GenerateurBingo.com!QU4</f>
        <v>Mot 8</v>
      </c>
      <c r="HN14" s="68" t="str">
        <f ca="1">GenerateurBingo.com!QV4</f>
        <v>Mot 14</v>
      </c>
      <c r="HO14" s="69" t="str">
        <f>Instructions!$F$13</f>
        <v>Gratuit</v>
      </c>
      <c r="HP14" s="68" t="str">
        <f ca="1">GenerateurBingo.com!QX4</f>
        <v>Mot 31</v>
      </c>
      <c r="HQ14" s="146" t="str">
        <f ca="1">GenerateurBingo.com!QY4</f>
        <v>Mot 48</v>
      </c>
      <c r="HR14" s="140"/>
      <c r="HS14" s="145" t="str">
        <f ca="1">GenerateurBingo.com!RA4</f>
        <v>Mot 9</v>
      </c>
      <c r="HT14" s="68" t="str">
        <f ca="1">GenerateurBingo.com!RB4</f>
        <v>Mot 20</v>
      </c>
      <c r="HU14" s="69" t="str">
        <f>Instructions!$F$13</f>
        <v>Gratuit</v>
      </c>
      <c r="HV14" s="68" t="str">
        <f ca="1">GenerateurBingo.com!RD4</f>
        <v>Mot 35</v>
      </c>
      <c r="HW14" s="146" t="str">
        <f ca="1">GenerateurBingo.com!RE4</f>
        <v>Mot 44</v>
      </c>
      <c r="HX14" s="145" t="str">
        <f ca="1">GenerateurBingo.com!RQ4</f>
        <v>Mot 4</v>
      </c>
      <c r="HY14" s="68" t="str">
        <f ca="1">GenerateurBingo.com!RR4</f>
        <v>Mot 11</v>
      </c>
      <c r="HZ14" s="69" t="str">
        <f>Instructions!$F$13</f>
        <v>Gratuit</v>
      </c>
      <c r="IA14" s="68" t="str">
        <f ca="1">GenerateurBingo.com!RT4</f>
        <v>Mot 32</v>
      </c>
      <c r="IB14" s="146" t="str">
        <f ca="1">GenerateurBingo.com!RU4</f>
        <v>Mot 42</v>
      </c>
      <c r="IC14" s="140"/>
      <c r="ID14" s="145" t="str">
        <f ca="1">GenerateurBingo.com!RW4</f>
        <v>Mot 4</v>
      </c>
      <c r="IE14" s="68" t="str">
        <f ca="1">GenerateurBingo.com!RX4</f>
        <v>Mot 13</v>
      </c>
      <c r="IF14" s="69" t="str">
        <f>Instructions!$F$13</f>
        <v>Gratuit</v>
      </c>
      <c r="IG14" s="68" t="str">
        <f ca="1">GenerateurBingo.com!RZ4</f>
        <v>Mot 37</v>
      </c>
      <c r="IH14" s="146" t="str">
        <f ca="1">GenerateurBingo.com!SA4</f>
        <v>Mot 47</v>
      </c>
      <c r="II14" s="145" t="str">
        <f ca="1">GenerateurBingo.com!SM4</f>
        <v>Mot 1</v>
      </c>
      <c r="IJ14" s="68" t="str">
        <f ca="1">GenerateurBingo.com!SN4</f>
        <v>Mot 19</v>
      </c>
      <c r="IK14" s="69" t="str">
        <f>Instructions!$F$13</f>
        <v>Gratuit</v>
      </c>
      <c r="IL14" s="68" t="str">
        <f ca="1">GenerateurBingo.com!SP4</f>
        <v>Mot 40</v>
      </c>
      <c r="IM14" s="146" t="str">
        <f ca="1">GenerateurBingo.com!SQ4</f>
        <v>Mot 46</v>
      </c>
      <c r="IN14" s="140"/>
      <c r="IO14" s="145" t="str">
        <f ca="1">GenerateurBingo.com!SS4</f>
        <v>Mot 1</v>
      </c>
      <c r="IP14" s="68" t="str">
        <f ca="1">GenerateurBingo.com!ST4</f>
        <v>Mot 16</v>
      </c>
      <c r="IQ14" s="69" t="str">
        <f>Instructions!$F$13</f>
        <v>Gratuit</v>
      </c>
      <c r="IR14" s="68" t="str">
        <f ca="1">GenerateurBingo.com!SV4</f>
        <v>Mot 31</v>
      </c>
      <c r="IS14" s="146" t="str">
        <f ca="1">GenerateurBingo.com!SW4</f>
        <v>Mot 49</v>
      </c>
      <c r="IT14" s="145" t="str">
        <f ca="1">GenerateurBingo.com!TI4</f>
        <v>Mot 2</v>
      </c>
      <c r="IU14" s="68" t="str">
        <f ca="1">GenerateurBingo.com!TJ4</f>
        <v>Mot 12</v>
      </c>
      <c r="IV14" s="69" t="str">
        <f>Instructions!$F$13</f>
        <v>Gratuit</v>
      </c>
      <c r="IW14" s="68" t="str">
        <f ca="1">GenerateurBingo.com!TL4</f>
        <v>Mot 36</v>
      </c>
      <c r="IX14" s="146" t="str">
        <f ca="1">GenerateurBingo.com!TM4</f>
        <v>Mot 41</v>
      </c>
      <c r="IY14" s="140"/>
      <c r="IZ14" s="145" t="str">
        <f ca="1">GenerateurBingo.com!TO4</f>
        <v>Mot 10</v>
      </c>
      <c r="JA14" s="68" t="str">
        <f ca="1">GenerateurBingo.com!TP4</f>
        <v>Mot 16</v>
      </c>
      <c r="JB14" s="69" t="str">
        <f>Instructions!$F$13</f>
        <v>Gratuit</v>
      </c>
      <c r="JC14" s="68" t="str">
        <f ca="1">GenerateurBingo.com!TR4</f>
        <v>Mot 31</v>
      </c>
      <c r="JD14" s="146" t="str">
        <f ca="1">GenerateurBingo.com!TS4</f>
        <v>Mot 47</v>
      </c>
      <c r="JE14" s="145" t="str">
        <f ca="1">GenerateurBingo.com!UE4</f>
        <v>Mot 3</v>
      </c>
      <c r="JF14" s="68" t="str">
        <f ca="1">GenerateurBingo.com!UF4</f>
        <v>Mot 15</v>
      </c>
      <c r="JG14" s="69" t="str">
        <f>Instructions!$F$13</f>
        <v>Gratuit</v>
      </c>
      <c r="JH14" s="68" t="str">
        <f ca="1">GenerateurBingo.com!UH4</f>
        <v>Mot 38</v>
      </c>
      <c r="JI14" s="146" t="str">
        <f ca="1">GenerateurBingo.com!UI4</f>
        <v>Mot 47</v>
      </c>
      <c r="JJ14" s="140"/>
      <c r="JK14" s="145" t="str">
        <f ca="1">GenerateurBingo.com!UK4</f>
        <v>Mot 4</v>
      </c>
      <c r="JL14" s="68" t="str">
        <f ca="1">GenerateurBingo.com!UL4</f>
        <v>Mot 11</v>
      </c>
      <c r="JM14" s="69" t="str">
        <f>Instructions!$F$13</f>
        <v>Gratuit</v>
      </c>
      <c r="JN14" s="68" t="str">
        <f ca="1">GenerateurBingo.com!UN4</f>
        <v>Mot 32</v>
      </c>
      <c r="JO14" s="146" t="str">
        <f ca="1">GenerateurBingo.com!UO4</f>
        <v>Mot 49</v>
      </c>
    </row>
    <row r="15" spans="1:275" s="144" customFormat="1" ht="59.1" customHeight="1" x14ac:dyDescent="0.3">
      <c r="A15" s="145" t="str">
        <f ca="1">GenerateurBingo.com!W5</f>
        <v>Mot 2</v>
      </c>
      <c r="B15" s="68" t="str">
        <f ca="1">GenerateurBingo.com!X5</f>
        <v>Mot 14</v>
      </c>
      <c r="C15" s="68" t="str">
        <f ca="1">GenerateurBingo.com!Y5</f>
        <v>Mot 22</v>
      </c>
      <c r="D15" s="68" t="str">
        <f ca="1">GenerateurBingo.com!Z5</f>
        <v>Mot 38</v>
      </c>
      <c r="E15" s="146" t="str">
        <f ca="1">GenerateurBingo.com!AA5</f>
        <v>Mot 42</v>
      </c>
      <c r="F15" s="140"/>
      <c r="G15" s="145" t="str">
        <f ca="1">GenerateurBingo.com!AC5</f>
        <v>Mot 8</v>
      </c>
      <c r="H15" s="68" t="str">
        <f ca="1">GenerateurBingo.com!AD5</f>
        <v>Mot 20</v>
      </c>
      <c r="I15" s="68" t="str">
        <f ca="1">GenerateurBingo.com!AE5</f>
        <v>Mot 25</v>
      </c>
      <c r="J15" s="68" t="str">
        <f ca="1">GenerateurBingo.com!AF5</f>
        <v>Mot 32</v>
      </c>
      <c r="K15" s="146" t="str">
        <f ca="1">GenerateurBingo.com!AG5</f>
        <v>Mot 45</v>
      </c>
      <c r="L15" s="145" t="str">
        <f ca="1">GenerateurBingo.com!AS5</f>
        <v>Mot 1</v>
      </c>
      <c r="M15" s="68" t="str">
        <f ca="1">GenerateurBingo.com!AT5</f>
        <v>Mot 15</v>
      </c>
      <c r="N15" s="68" t="str">
        <f ca="1">GenerateurBingo.com!AU5</f>
        <v>Mot 27</v>
      </c>
      <c r="O15" s="68" t="str">
        <f ca="1">GenerateurBingo.com!AV5</f>
        <v>Mot 40</v>
      </c>
      <c r="P15" s="146" t="str">
        <f ca="1">GenerateurBingo.com!AW5</f>
        <v>Mot 45</v>
      </c>
      <c r="Q15" s="140"/>
      <c r="R15" s="145" t="str">
        <f ca="1">GenerateurBingo.com!AY5</f>
        <v>Mot 6</v>
      </c>
      <c r="S15" s="68" t="str">
        <f ca="1">GenerateurBingo.com!AZ5</f>
        <v>Mot 17</v>
      </c>
      <c r="T15" s="68" t="str">
        <f ca="1">GenerateurBingo.com!BA5</f>
        <v>Mot 30</v>
      </c>
      <c r="U15" s="68" t="str">
        <f ca="1">GenerateurBingo.com!BB5</f>
        <v>Mot 34</v>
      </c>
      <c r="V15" s="146" t="str">
        <f ca="1">GenerateurBingo.com!BC5</f>
        <v>Mot 44</v>
      </c>
      <c r="W15" s="145" t="str">
        <f ca="1">GenerateurBingo.com!BO5</f>
        <v>Mot 7</v>
      </c>
      <c r="X15" s="68" t="str">
        <f ca="1">GenerateurBingo.com!BP5</f>
        <v>Mot 16</v>
      </c>
      <c r="Y15" s="68" t="str">
        <f ca="1">GenerateurBingo.com!BQ5</f>
        <v>Mot 22</v>
      </c>
      <c r="Z15" s="68" t="str">
        <f ca="1">GenerateurBingo.com!BR5</f>
        <v>Mot 39</v>
      </c>
      <c r="AA15" s="146" t="str">
        <f ca="1">GenerateurBingo.com!BS5</f>
        <v>Mot 47</v>
      </c>
      <c r="AB15" s="140"/>
      <c r="AC15" s="145" t="str">
        <f ca="1">GenerateurBingo.com!BU5</f>
        <v>Mot 5</v>
      </c>
      <c r="AD15" s="68" t="str">
        <f ca="1">GenerateurBingo.com!BV5</f>
        <v>Mot 18</v>
      </c>
      <c r="AE15" s="68" t="str">
        <f ca="1">GenerateurBingo.com!BW5</f>
        <v>Mot 21</v>
      </c>
      <c r="AF15" s="68" t="str">
        <f ca="1">GenerateurBingo.com!BX5</f>
        <v>Mot 33</v>
      </c>
      <c r="AG15" s="146" t="str">
        <f ca="1">GenerateurBingo.com!BY5</f>
        <v>Mot 47</v>
      </c>
      <c r="AH15" s="145" t="str">
        <f ca="1">GenerateurBingo.com!CK5</f>
        <v>Mot 2</v>
      </c>
      <c r="AI15" s="68" t="str">
        <f ca="1">GenerateurBingo.com!CL5</f>
        <v>Mot 15</v>
      </c>
      <c r="AJ15" s="68" t="str">
        <f ca="1">GenerateurBingo.com!CM5</f>
        <v>Mot 27</v>
      </c>
      <c r="AK15" s="68" t="str">
        <f ca="1">GenerateurBingo.com!CN5</f>
        <v>Mot 36</v>
      </c>
      <c r="AL15" s="146" t="str">
        <f ca="1">GenerateurBingo.com!CO5</f>
        <v>Mot 48</v>
      </c>
      <c r="AM15" s="140"/>
      <c r="AN15" s="145" t="str">
        <f ca="1">GenerateurBingo.com!CQ5</f>
        <v>Mot 2</v>
      </c>
      <c r="AO15" s="68" t="str">
        <f ca="1">GenerateurBingo.com!CR5</f>
        <v>Mot 16</v>
      </c>
      <c r="AP15" s="68" t="str">
        <f ca="1">GenerateurBingo.com!CS5</f>
        <v>Mot 27</v>
      </c>
      <c r="AQ15" s="68" t="str">
        <f ca="1">GenerateurBingo.com!CT5</f>
        <v>Mot 31</v>
      </c>
      <c r="AR15" s="146" t="str">
        <f ca="1">GenerateurBingo.com!CU5</f>
        <v>Mot 42</v>
      </c>
      <c r="AS15" s="145" t="str">
        <f ca="1">GenerateurBingo.com!DG5</f>
        <v>Mot 2</v>
      </c>
      <c r="AT15" s="68" t="str">
        <f ca="1">GenerateurBingo.com!DH5</f>
        <v>Mot 14</v>
      </c>
      <c r="AU15" s="68" t="str">
        <f ca="1">GenerateurBingo.com!DI5</f>
        <v>Mot 29</v>
      </c>
      <c r="AV15" s="68" t="str">
        <f ca="1">GenerateurBingo.com!DJ5</f>
        <v>Mot 31</v>
      </c>
      <c r="AW15" s="146" t="str">
        <f ca="1">GenerateurBingo.com!DK5</f>
        <v>Mot 45</v>
      </c>
      <c r="AX15" s="140"/>
      <c r="AY15" s="145" t="str">
        <f ca="1">GenerateurBingo.com!DM5</f>
        <v>Mot 1</v>
      </c>
      <c r="AZ15" s="68" t="str">
        <f ca="1">GenerateurBingo.com!DN5</f>
        <v>Mot 13</v>
      </c>
      <c r="BA15" s="68" t="str">
        <f ca="1">GenerateurBingo.com!DO5</f>
        <v>Mot 30</v>
      </c>
      <c r="BB15" s="68" t="str">
        <f ca="1">GenerateurBingo.com!DP5</f>
        <v>Mot 33</v>
      </c>
      <c r="BC15" s="146" t="str">
        <f ca="1">GenerateurBingo.com!DQ5</f>
        <v>Mot 42</v>
      </c>
      <c r="BD15" s="145" t="str">
        <f ca="1">GenerateurBingo.com!EC5</f>
        <v>Mot 7</v>
      </c>
      <c r="BE15" s="68" t="str">
        <f ca="1">GenerateurBingo.com!ED5</f>
        <v>Mot 18</v>
      </c>
      <c r="BF15" s="68" t="str">
        <f ca="1">GenerateurBingo.com!EE5</f>
        <v>Mot 24</v>
      </c>
      <c r="BG15" s="68" t="str">
        <f ca="1">GenerateurBingo.com!EF5</f>
        <v>Mot 40</v>
      </c>
      <c r="BH15" s="146" t="str">
        <f ca="1">GenerateurBingo.com!EG5</f>
        <v>Mot 48</v>
      </c>
      <c r="BI15" s="140"/>
      <c r="BJ15" s="145" t="str">
        <f ca="1">GenerateurBingo.com!EI5</f>
        <v>Mot 8</v>
      </c>
      <c r="BK15" s="68" t="str">
        <f ca="1">GenerateurBingo.com!EJ5</f>
        <v>Mot 18</v>
      </c>
      <c r="BL15" s="68" t="str">
        <f ca="1">GenerateurBingo.com!EK5</f>
        <v>Mot 25</v>
      </c>
      <c r="BM15" s="68" t="str">
        <f ca="1">GenerateurBingo.com!EL5</f>
        <v>Mot 31</v>
      </c>
      <c r="BN15" s="146" t="str">
        <f ca="1">GenerateurBingo.com!EM5</f>
        <v>Mot 42</v>
      </c>
      <c r="BO15" s="145" t="str">
        <f ca="1">GenerateurBingo.com!EY5</f>
        <v>Mot 6</v>
      </c>
      <c r="BP15" s="68" t="str">
        <f ca="1">GenerateurBingo.com!EZ5</f>
        <v>Mot 17</v>
      </c>
      <c r="BQ15" s="68" t="str">
        <f ca="1">GenerateurBingo.com!FA5</f>
        <v>Mot 21</v>
      </c>
      <c r="BR15" s="68" t="str">
        <f ca="1">GenerateurBingo.com!FB5</f>
        <v>Mot 32</v>
      </c>
      <c r="BS15" s="146" t="str">
        <f ca="1">GenerateurBingo.com!FC5</f>
        <v>Mot 48</v>
      </c>
      <c r="BT15" s="140"/>
      <c r="BU15" s="145" t="str">
        <f ca="1">GenerateurBingo.com!FE5</f>
        <v>Mot 1</v>
      </c>
      <c r="BV15" s="68" t="str">
        <f ca="1">GenerateurBingo.com!FF5</f>
        <v>Mot 15</v>
      </c>
      <c r="BW15" s="68" t="str">
        <f ca="1">GenerateurBingo.com!FG5</f>
        <v>Mot 24</v>
      </c>
      <c r="BX15" s="68" t="str">
        <f ca="1">GenerateurBingo.com!FH5</f>
        <v>Mot 33</v>
      </c>
      <c r="BY15" s="146" t="str">
        <f ca="1">GenerateurBingo.com!FI5</f>
        <v>Mot 46</v>
      </c>
      <c r="BZ15" s="145" t="str">
        <f ca="1">GenerateurBingo.com!FU5</f>
        <v>Mot 3</v>
      </c>
      <c r="CA15" s="68" t="str">
        <f ca="1">GenerateurBingo.com!FV5</f>
        <v>Mot 11</v>
      </c>
      <c r="CB15" s="68" t="str">
        <f ca="1">GenerateurBingo.com!FW5</f>
        <v>Mot 30</v>
      </c>
      <c r="CC15" s="68" t="str">
        <f ca="1">GenerateurBingo.com!FX5</f>
        <v>Mot 35</v>
      </c>
      <c r="CD15" s="146" t="str">
        <f ca="1">GenerateurBingo.com!FY5</f>
        <v>Mot 50</v>
      </c>
      <c r="CE15" s="140"/>
      <c r="CF15" s="145" t="str">
        <f ca="1">GenerateurBingo.com!GA5</f>
        <v>Mot 5</v>
      </c>
      <c r="CG15" s="68" t="str">
        <f ca="1">GenerateurBingo.com!GB5</f>
        <v>Mot 11</v>
      </c>
      <c r="CH15" s="68" t="str">
        <f ca="1">GenerateurBingo.com!GC5</f>
        <v>Mot 29</v>
      </c>
      <c r="CI15" s="68" t="str">
        <f ca="1">GenerateurBingo.com!GD5</f>
        <v>Mot 35</v>
      </c>
      <c r="CJ15" s="146" t="str">
        <f ca="1">GenerateurBingo.com!GE5</f>
        <v>Mot 46</v>
      </c>
      <c r="CK15" s="145" t="str">
        <f ca="1">GenerateurBingo.com!GQ5</f>
        <v>Mot 5</v>
      </c>
      <c r="CL15" s="68" t="str">
        <f ca="1">GenerateurBingo.com!GR5</f>
        <v>Mot 12</v>
      </c>
      <c r="CM15" s="68" t="str">
        <f ca="1">GenerateurBingo.com!GS5</f>
        <v>Mot 24</v>
      </c>
      <c r="CN15" s="68" t="str">
        <f ca="1">GenerateurBingo.com!GT5</f>
        <v>Mot 34</v>
      </c>
      <c r="CO15" s="146" t="str">
        <f ca="1">GenerateurBingo.com!GU5</f>
        <v>Mot 43</v>
      </c>
      <c r="CP15" s="140"/>
      <c r="CQ15" s="145" t="str">
        <f ca="1">GenerateurBingo.com!GW5</f>
        <v>Mot 5</v>
      </c>
      <c r="CR15" s="68" t="str">
        <f ca="1">GenerateurBingo.com!GX5</f>
        <v>Mot 17</v>
      </c>
      <c r="CS15" s="68" t="str">
        <f ca="1">GenerateurBingo.com!GY5</f>
        <v>Mot 30</v>
      </c>
      <c r="CT15" s="68" t="str">
        <f ca="1">GenerateurBingo.com!GZ5</f>
        <v>Mot 31</v>
      </c>
      <c r="CU15" s="146" t="str">
        <f ca="1">GenerateurBingo.com!HA5</f>
        <v>Mot 47</v>
      </c>
      <c r="CV15" s="145" t="str">
        <f ca="1">GenerateurBingo.com!HM5</f>
        <v>Mot 8</v>
      </c>
      <c r="CW15" s="68" t="str">
        <f ca="1">GenerateurBingo.com!HN5</f>
        <v>Mot 11</v>
      </c>
      <c r="CX15" s="68" t="str">
        <f ca="1">GenerateurBingo.com!HO5</f>
        <v>Mot 23</v>
      </c>
      <c r="CY15" s="68" t="str">
        <f ca="1">GenerateurBingo.com!HP5</f>
        <v>Mot 35</v>
      </c>
      <c r="CZ15" s="146" t="str">
        <f ca="1">GenerateurBingo.com!HQ5</f>
        <v>Mot 47</v>
      </c>
      <c r="DA15" s="140"/>
      <c r="DB15" s="145" t="str">
        <f ca="1">GenerateurBingo.com!HS5</f>
        <v>Mot 7</v>
      </c>
      <c r="DC15" s="68" t="str">
        <f ca="1">GenerateurBingo.com!HT5</f>
        <v>Mot 16</v>
      </c>
      <c r="DD15" s="68" t="str">
        <f ca="1">GenerateurBingo.com!HU5</f>
        <v>Mot 23</v>
      </c>
      <c r="DE15" s="68" t="str">
        <f ca="1">GenerateurBingo.com!HV5</f>
        <v>Mot 38</v>
      </c>
      <c r="DF15" s="146" t="str">
        <f ca="1">GenerateurBingo.com!HW5</f>
        <v>Mot 42</v>
      </c>
      <c r="DG15" s="145" t="str">
        <f ca="1">GenerateurBingo.com!II5</f>
        <v>Mot 5</v>
      </c>
      <c r="DH15" s="68" t="str">
        <f ca="1">GenerateurBingo.com!IJ5</f>
        <v>Mot 15</v>
      </c>
      <c r="DI15" s="68" t="str">
        <f ca="1">GenerateurBingo.com!IK5</f>
        <v>Mot 26</v>
      </c>
      <c r="DJ15" s="68" t="str">
        <f ca="1">GenerateurBingo.com!IL5</f>
        <v>Mot 32</v>
      </c>
      <c r="DK15" s="146" t="str">
        <f ca="1">GenerateurBingo.com!IM5</f>
        <v>Mot 46</v>
      </c>
      <c r="DL15" s="140"/>
      <c r="DM15" s="145" t="str">
        <f ca="1">GenerateurBingo.com!IO5</f>
        <v>Mot 2</v>
      </c>
      <c r="DN15" s="68" t="str">
        <f ca="1">GenerateurBingo.com!IP5</f>
        <v>Mot 17</v>
      </c>
      <c r="DO15" s="68" t="str">
        <f ca="1">GenerateurBingo.com!IQ5</f>
        <v>Mot 28</v>
      </c>
      <c r="DP15" s="68" t="str">
        <f ca="1">GenerateurBingo.com!IR5</f>
        <v>Mot 39</v>
      </c>
      <c r="DQ15" s="146" t="str">
        <f ca="1">GenerateurBingo.com!IS5</f>
        <v>Mot 41</v>
      </c>
      <c r="DR15" s="145" t="str">
        <f ca="1">GenerateurBingo.com!JE5</f>
        <v>Mot 8</v>
      </c>
      <c r="DS15" s="68" t="str">
        <f ca="1">GenerateurBingo.com!JF5</f>
        <v>Mot 11</v>
      </c>
      <c r="DT15" s="68" t="str">
        <f ca="1">GenerateurBingo.com!JG5</f>
        <v>Mot 24</v>
      </c>
      <c r="DU15" s="68" t="str">
        <f ca="1">GenerateurBingo.com!JH5</f>
        <v>Mot 32</v>
      </c>
      <c r="DV15" s="146" t="str">
        <f ca="1">GenerateurBingo.com!JI5</f>
        <v>Mot 45</v>
      </c>
      <c r="DW15" s="140"/>
      <c r="DX15" s="145" t="str">
        <f ca="1">GenerateurBingo.com!JK5</f>
        <v>Mot 2</v>
      </c>
      <c r="DY15" s="68" t="str">
        <f ca="1">GenerateurBingo.com!JL5</f>
        <v>Mot 18</v>
      </c>
      <c r="DZ15" s="68" t="str">
        <f ca="1">GenerateurBingo.com!JM5</f>
        <v>Mot 29</v>
      </c>
      <c r="EA15" s="68" t="str">
        <f ca="1">GenerateurBingo.com!JN5</f>
        <v>Mot 36</v>
      </c>
      <c r="EB15" s="146" t="str">
        <f ca="1">GenerateurBingo.com!JO5</f>
        <v>Mot 50</v>
      </c>
      <c r="EC15" s="145" t="str">
        <f ca="1">GenerateurBingo.com!KA5</f>
        <v>Mot 5</v>
      </c>
      <c r="ED15" s="68" t="str">
        <f ca="1">GenerateurBingo.com!KB5</f>
        <v>Mot 19</v>
      </c>
      <c r="EE15" s="68" t="str">
        <f ca="1">GenerateurBingo.com!KC5</f>
        <v>Mot 30</v>
      </c>
      <c r="EF15" s="68" t="str">
        <f ca="1">GenerateurBingo.com!KD5</f>
        <v>Mot 38</v>
      </c>
      <c r="EG15" s="146" t="str">
        <f ca="1">GenerateurBingo.com!KE5</f>
        <v>Mot 45</v>
      </c>
      <c r="EH15" s="140"/>
      <c r="EI15" s="145" t="str">
        <f ca="1">GenerateurBingo.com!KG5</f>
        <v>Mot 6</v>
      </c>
      <c r="EJ15" s="68" t="str">
        <f ca="1">GenerateurBingo.com!KH5</f>
        <v>Mot 18</v>
      </c>
      <c r="EK15" s="68" t="str">
        <f ca="1">GenerateurBingo.com!KI5</f>
        <v>Mot 23</v>
      </c>
      <c r="EL15" s="68" t="str">
        <f ca="1">GenerateurBingo.com!KJ5</f>
        <v>Mot 40</v>
      </c>
      <c r="EM15" s="146" t="str">
        <f ca="1">GenerateurBingo.com!KK5</f>
        <v>Mot 47</v>
      </c>
      <c r="EN15" s="145" t="str">
        <f ca="1">GenerateurBingo.com!KW5</f>
        <v>Mot 9</v>
      </c>
      <c r="EO15" s="68" t="str">
        <f ca="1">GenerateurBingo.com!KX5</f>
        <v>Mot 19</v>
      </c>
      <c r="EP15" s="68" t="str">
        <f ca="1">GenerateurBingo.com!KY5</f>
        <v>Mot 25</v>
      </c>
      <c r="EQ15" s="68" t="str">
        <f ca="1">GenerateurBingo.com!KZ5</f>
        <v>Mot 37</v>
      </c>
      <c r="ER15" s="146" t="str">
        <f ca="1">GenerateurBingo.com!LA5</f>
        <v>Mot 48</v>
      </c>
      <c r="ES15" s="140"/>
      <c r="ET15" s="145" t="str">
        <f ca="1">GenerateurBingo.com!LC5</f>
        <v>Mot 4</v>
      </c>
      <c r="EU15" s="68" t="str">
        <f ca="1">GenerateurBingo.com!LD5</f>
        <v>Mot 14</v>
      </c>
      <c r="EV15" s="68" t="str">
        <f ca="1">GenerateurBingo.com!LE5</f>
        <v>Mot 30</v>
      </c>
      <c r="EW15" s="68" t="str">
        <f ca="1">GenerateurBingo.com!LF5</f>
        <v>Mot 38</v>
      </c>
      <c r="EX15" s="146" t="str">
        <f ca="1">GenerateurBingo.com!LG5</f>
        <v>Mot 49</v>
      </c>
      <c r="EY15" s="145" t="str">
        <f ca="1">GenerateurBingo.com!LS5</f>
        <v>Mot 6</v>
      </c>
      <c r="EZ15" s="68" t="str">
        <f ca="1">GenerateurBingo.com!LT5</f>
        <v>Mot 19</v>
      </c>
      <c r="FA15" s="68" t="str">
        <f ca="1">GenerateurBingo.com!LU5</f>
        <v>Mot 21</v>
      </c>
      <c r="FB15" s="68" t="str">
        <f ca="1">GenerateurBingo.com!LV5</f>
        <v>Mot 39</v>
      </c>
      <c r="FC15" s="146" t="str">
        <f ca="1">GenerateurBingo.com!LW5</f>
        <v>Mot 41</v>
      </c>
      <c r="FD15" s="140"/>
      <c r="FE15" s="145" t="str">
        <f ca="1">GenerateurBingo.com!LY5</f>
        <v>Mot 10</v>
      </c>
      <c r="FF15" s="68" t="str">
        <f ca="1">GenerateurBingo.com!LZ5</f>
        <v>Mot 19</v>
      </c>
      <c r="FG15" s="68" t="str">
        <f ca="1">GenerateurBingo.com!MA5</f>
        <v>Mot 27</v>
      </c>
      <c r="FH15" s="68" t="str">
        <f ca="1">GenerateurBingo.com!MB5</f>
        <v>Mot 38</v>
      </c>
      <c r="FI15" s="146" t="str">
        <f ca="1">GenerateurBingo.com!MC5</f>
        <v>Mot 41</v>
      </c>
      <c r="FJ15" s="145" t="str">
        <f ca="1">GenerateurBingo.com!MO5</f>
        <v>Mot 5</v>
      </c>
      <c r="FK15" s="68" t="str">
        <f ca="1">GenerateurBingo.com!MP5</f>
        <v>Mot 12</v>
      </c>
      <c r="FL15" s="68" t="str">
        <f ca="1">GenerateurBingo.com!MQ5</f>
        <v>Mot 27</v>
      </c>
      <c r="FM15" s="68" t="str">
        <f ca="1">GenerateurBingo.com!MR5</f>
        <v>Mot 34</v>
      </c>
      <c r="FN15" s="146" t="str">
        <f ca="1">GenerateurBingo.com!MS5</f>
        <v>Mot 48</v>
      </c>
      <c r="FO15" s="140"/>
      <c r="FP15" s="145" t="str">
        <f ca="1">GenerateurBingo.com!MU5</f>
        <v>Mot 8</v>
      </c>
      <c r="FQ15" s="68" t="str">
        <f ca="1">GenerateurBingo.com!MV5</f>
        <v>Mot 20</v>
      </c>
      <c r="FR15" s="68" t="str">
        <f ca="1">GenerateurBingo.com!MW5</f>
        <v>Mot 24</v>
      </c>
      <c r="FS15" s="68" t="str">
        <f ca="1">GenerateurBingo.com!MX5</f>
        <v>Mot 31</v>
      </c>
      <c r="FT15" s="146" t="str">
        <f ca="1">GenerateurBingo.com!MY5</f>
        <v>Mot 43</v>
      </c>
      <c r="FU15" s="145" t="str">
        <f ca="1">GenerateurBingo.com!NK5</f>
        <v>Mot 5</v>
      </c>
      <c r="FV15" s="68" t="str">
        <f ca="1">GenerateurBingo.com!NL5</f>
        <v>Mot 18</v>
      </c>
      <c r="FW15" s="68" t="str">
        <f ca="1">GenerateurBingo.com!NM5</f>
        <v>Mot 30</v>
      </c>
      <c r="FX15" s="68" t="str">
        <f ca="1">GenerateurBingo.com!NN5</f>
        <v>Mot 33</v>
      </c>
      <c r="FY15" s="146" t="str">
        <f ca="1">GenerateurBingo.com!NO5</f>
        <v>Mot 43</v>
      </c>
      <c r="FZ15" s="140"/>
      <c r="GA15" s="145" t="str">
        <f ca="1">GenerateurBingo.com!NQ5</f>
        <v>Mot 6</v>
      </c>
      <c r="GB15" s="68" t="str">
        <f ca="1">GenerateurBingo.com!NR5</f>
        <v>Mot 12</v>
      </c>
      <c r="GC15" s="68" t="str">
        <f ca="1">GenerateurBingo.com!NS5</f>
        <v>Mot 24</v>
      </c>
      <c r="GD15" s="68" t="str">
        <f ca="1">GenerateurBingo.com!NT5</f>
        <v>Mot 31</v>
      </c>
      <c r="GE15" s="146" t="str">
        <f ca="1">GenerateurBingo.com!NU5</f>
        <v>Mot 48</v>
      </c>
      <c r="GF15" s="145" t="str">
        <f ca="1">GenerateurBingo.com!OG5</f>
        <v>Mot 1</v>
      </c>
      <c r="GG15" s="68" t="str">
        <f ca="1">GenerateurBingo.com!OH5</f>
        <v>Mot 13</v>
      </c>
      <c r="GH15" s="68" t="str">
        <f ca="1">GenerateurBingo.com!OI5</f>
        <v>Mot 29</v>
      </c>
      <c r="GI15" s="68" t="str">
        <f ca="1">GenerateurBingo.com!OJ5</f>
        <v>Mot 35</v>
      </c>
      <c r="GJ15" s="146" t="str">
        <f ca="1">GenerateurBingo.com!OK5</f>
        <v>Mot 49</v>
      </c>
      <c r="GK15" s="140"/>
      <c r="GL15" s="145" t="str">
        <f ca="1">GenerateurBingo.com!OM5</f>
        <v>Mot 5</v>
      </c>
      <c r="GM15" s="68" t="str">
        <f ca="1">GenerateurBingo.com!ON5</f>
        <v>Mot 16</v>
      </c>
      <c r="GN15" s="68" t="str">
        <f ca="1">GenerateurBingo.com!OO5</f>
        <v>Mot 24</v>
      </c>
      <c r="GO15" s="68" t="str">
        <f ca="1">GenerateurBingo.com!OP5</f>
        <v>Mot 33</v>
      </c>
      <c r="GP15" s="146" t="str">
        <f ca="1">GenerateurBingo.com!OQ5</f>
        <v>Mot 48</v>
      </c>
      <c r="GQ15" s="145" t="str">
        <f ca="1">GenerateurBingo.com!PC5</f>
        <v>Mot 9</v>
      </c>
      <c r="GR15" s="68" t="str">
        <f ca="1">GenerateurBingo.com!PD5</f>
        <v>Mot 13</v>
      </c>
      <c r="GS15" s="68" t="str">
        <f ca="1">GenerateurBingo.com!PE5</f>
        <v>Mot 27</v>
      </c>
      <c r="GT15" s="68" t="str">
        <f ca="1">GenerateurBingo.com!PF5</f>
        <v>Mot 35</v>
      </c>
      <c r="GU15" s="146" t="str">
        <f ca="1">GenerateurBingo.com!PG5</f>
        <v>Mot 41</v>
      </c>
      <c r="GV15" s="140"/>
      <c r="GW15" s="145" t="str">
        <f ca="1">GenerateurBingo.com!PI5</f>
        <v>Mot 1</v>
      </c>
      <c r="GX15" s="68" t="str">
        <f ca="1">GenerateurBingo.com!PJ5</f>
        <v>Mot 14</v>
      </c>
      <c r="GY15" s="68" t="str">
        <f ca="1">GenerateurBingo.com!PK5</f>
        <v>Mot 30</v>
      </c>
      <c r="GZ15" s="68" t="str">
        <f ca="1">GenerateurBingo.com!PL5</f>
        <v>Mot 38</v>
      </c>
      <c r="HA15" s="146" t="str">
        <f ca="1">GenerateurBingo.com!PM5</f>
        <v>Mot 49</v>
      </c>
      <c r="HB15" s="145" t="str">
        <f ca="1">GenerateurBingo.com!PY5</f>
        <v>Mot 9</v>
      </c>
      <c r="HC15" s="68" t="str">
        <f ca="1">GenerateurBingo.com!PZ5</f>
        <v>Mot 11</v>
      </c>
      <c r="HD15" s="68" t="str">
        <f ca="1">GenerateurBingo.com!QA5</f>
        <v>Mot 24</v>
      </c>
      <c r="HE15" s="68" t="str">
        <f ca="1">GenerateurBingo.com!QB5</f>
        <v>Mot 35</v>
      </c>
      <c r="HF15" s="146" t="str">
        <f ca="1">GenerateurBingo.com!QC5</f>
        <v>Mot 42</v>
      </c>
      <c r="HG15" s="140"/>
      <c r="HH15" s="145" t="str">
        <f ca="1">GenerateurBingo.com!QE5</f>
        <v>Mot 3</v>
      </c>
      <c r="HI15" s="68" t="str">
        <f ca="1">GenerateurBingo.com!QF5</f>
        <v>Mot 14</v>
      </c>
      <c r="HJ15" s="68" t="str">
        <f ca="1">GenerateurBingo.com!QG5</f>
        <v>Mot 22</v>
      </c>
      <c r="HK15" s="68" t="str">
        <f ca="1">GenerateurBingo.com!QH5</f>
        <v>Mot 39</v>
      </c>
      <c r="HL15" s="146" t="str">
        <f ca="1">GenerateurBingo.com!QI5</f>
        <v>Mot 42</v>
      </c>
      <c r="HM15" s="145" t="str">
        <f ca="1">GenerateurBingo.com!QU5</f>
        <v>Mot 9</v>
      </c>
      <c r="HN15" s="68" t="str">
        <f ca="1">GenerateurBingo.com!QV5</f>
        <v>Mot 15</v>
      </c>
      <c r="HO15" s="68" t="str">
        <f ca="1">GenerateurBingo.com!QW5</f>
        <v>Mot 24</v>
      </c>
      <c r="HP15" s="68" t="str">
        <f ca="1">GenerateurBingo.com!QX5</f>
        <v>Mot 39</v>
      </c>
      <c r="HQ15" s="146" t="str">
        <f ca="1">GenerateurBingo.com!QY5</f>
        <v>Mot 47</v>
      </c>
      <c r="HR15" s="140"/>
      <c r="HS15" s="145" t="str">
        <f ca="1">GenerateurBingo.com!RA5</f>
        <v>Mot 7</v>
      </c>
      <c r="HT15" s="68" t="str">
        <f ca="1">GenerateurBingo.com!RB5</f>
        <v>Mot 14</v>
      </c>
      <c r="HU15" s="68" t="str">
        <f ca="1">GenerateurBingo.com!RC5</f>
        <v>Mot 21</v>
      </c>
      <c r="HV15" s="68" t="str">
        <f ca="1">GenerateurBingo.com!RD5</f>
        <v>Mot 39</v>
      </c>
      <c r="HW15" s="146" t="str">
        <f ca="1">GenerateurBingo.com!RE5</f>
        <v>Mot 49</v>
      </c>
      <c r="HX15" s="145" t="str">
        <f ca="1">GenerateurBingo.com!RQ5</f>
        <v>Mot 6</v>
      </c>
      <c r="HY15" s="68" t="str">
        <f ca="1">GenerateurBingo.com!RR5</f>
        <v>Mot 20</v>
      </c>
      <c r="HZ15" s="68" t="str">
        <f ca="1">GenerateurBingo.com!RS5</f>
        <v>Mot 22</v>
      </c>
      <c r="IA15" s="68" t="str">
        <f ca="1">GenerateurBingo.com!RT5</f>
        <v>Mot 34</v>
      </c>
      <c r="IB15" s="146" t="str">
        <f ca="1">GenerateurBingo.com!RU5</f>
        <v>Mot 45</v>
      </c>
      <c r="IC15" s="140"/>
      <c r="ID15" s="145" t="str">
        <f ca="1">GenerateurBingo.com!RW5</f>
        <v>Mot 9</v>
      </c>
      <c r="IE15" s="68" t="str">
        <f ca="1">GenerateurBingo.com!RX5</f>
        <v>Mot 11</v>
      </c>
      <c r="IF15" s="68" t="str">
        <f ca="1">GenerateurBingo.com!RY5</f>
        <v>Mot 21</v>
      </c>
      <c r="IG15" s="68" t="str">
        <f ca="1">GenerateurBingo.com!RZ5</f>
        <v>Mot 40</v>
      </c>
      <c r="IH15" s="146" t="str">
        <f ca="1">GenerateurBingo.com!SA5</f>
        <v>Mot 41</v>
      </c>
      <c r="II15" s="145" t="str">
        <f ca="1">GenerateurBingo.com!SM5</f>
        <v>Mot 3</v>
      </c>
      <c r="IJ15" s="68" t="str">
        <f ca="1">GenerateurBingo.com!SN5</f>
        <v>Mot 14</v>
      </c>
      <c r="IK15" s="68" t="str">
        <f ca="1">GenerateurBingo.com!SO5</f>
        <v>Mot 29</v>
      </c>
      <c r="IL15" s="68" t="str">
        <f ca="1">GenerateurBingo.com!SP5</f>
        <v>Mot 36</v>
      </c>
      <c r="IM15" s="146" t="str">
        <f ca="1">GenerateurBingo.com!SQ5</f>
        <v>Mot 47</v>
      </c>
      <c r="IN15" s="140"/>
      <c r="IO15" s="145" t="str">
        <f ca="1">GenerateurBingo.com!SS5</f>
        <v>Mot 6</v>
      </c>
      <c r="IP15" s="68" t="str">
        <f ca="1">GenerateurBingo.com!ST5</f>
        <v>Mot 20</v>
      </c>
      <c r="IQ15" s="68" t="str">
        <f ca="1">GenerateurBingo.com!SU5</f>
        <v>Mot 26</v>
      </c>
      <c r="IR15" s="68" t="str">
        <f ca="1">GenerateurBingo.com!SV5</f>
        <v>Mot 37</v>
      </c>
      <c r="IS15" s="146" t="str">
        <f ca="1">GenerateurBingo.com!SW5</f>
        <v>Mot 48</v>
      </c>
      <c r="IT15" s="145" t="str">
        <f ca="1">GenerateurBingo.com!TI5</f>
        <v>Mot 8</v>
      </c>
      <c r="IU15" s="68" t="str">
        <f ca="1">GenerateurBingo.com!TJ5</f>
        <v>Mot 13</v>
      </c>
      <c r="IV15" s="68" t="str">
        <f ca="1">GenerateurBingo.com!TK5</f>
        <v>Mot 29</v>
      </c>
      <c r="IW15" s="68" t="str">
        <f ca="1">GenerateurBingo.com!TL5</f>
        <v>Mot 35</v>
      </c>
      <c r="IX15" s="146" t="str">
        <f ca="1">GenerateurBingo.com!TM5</f>
        <v>Mot 50</v>
      </c>
      <c r="IY15" s="140"/>
      <c r="IZ15" s="145" t="str">
        <f ca="1">GenerateurBingo.com!TO5</f>
        <v>Mot 2</v>
      </c>
      <c r="JA15" s="68" t="str">
        <f ca="1">GenerateurBingo.com!TP5</f>
        <v>Mot 11</v>
      </c>
      <c r="JB15" s="68" t="str">
        <f ca="1">GenerateurBingo.com!TQ5</f>
        <v>Mot 25</v>
      </c>
      <c r="JC15" s="68" t="str">
        <f ca="1">GenerateurBingo.com!TR5</f>
        <v>Mot 35</v>
      </c>
      <c r="JD15" s="146" t="str">
        <f ca="1">GenerateurBingo.com!TS5</f>
        <v>Mot 50</v>
      </c>
      <c r="JE15" s="145" t="str">
        <f ca="1">GenerateurBingo.com!UE5</f>
        <v>Mot 8</v>
      </c>
      <c r="JF15" s="68" t="str">
        <f ca="1">GenerateurBingo.com!UF5</f>
        <v>Mot 14</v>
      </c>
      <c r="JG15" s="68" t="str">
        <f ca="1">GenerateurBingo.com!UG5</f>
        <v>Mot 24</v>
      </c>
      <c r="JH15" s="68" t="str">
        <f ca="1">GenerateurBingo.com!UH5</f>
        <v>Mot 40</v>
      </c>
      <c r="JI15" s="146" t="str">
        <f ca="1">GenerateurBingo.com!UI5</f>
        <v>Mot 45</v>
      </c>
      <c r="JJ15" s="140"/>
      <c r="JK15" s="145" t="str">
        <f ca="1">GenerateurBingo.com!UK5</f>
        <v>Mot 8</v>
      </c>
      <c r="JL15" s="68" t="str">
        <f ca="1">GenerateurBingo.com!UL5</f>
        <v>Mot 15</v>
      </c>
      <c r="JM15" s="68" t="str">
        <f ca="1">GenerateurBingo.com!UM5</f>
        <v>Mot 21</v>
      </c>
      <c r="JN15" s="68" t="str">
        <f ca="1">GenerateurBingo.com!UN5</f>
        <v>Mot 39</v>
      </c>
      <c r="JO15" s="146" t="str">
        <f ca="1">GenerateurBingo.com!UO5</f>
        <v>Mot 43</v>
      </c>
    </row>
    <row r="16" spans="1:275" s="144" customFormat="1" ht="59.1" customHeight="1" thickBot="1" x14ac:dyDescent="0.35">
      <c r="A16" s="147" t="str">
        <f ca="1">GenerateurBingo.com!W6</f>
        <v>Mot 3</v>
      </c>
      <c r="B16" s="148" t="str">
        <f ca="1">GenerateurBingo.com!X6</f>
        <v>Mot 11</v>
      </c>
      <c r="C16" s="148" t="str">
        <f ca="1">GenerateurBingo.com!Y6</f>
        <v>Mot 23</v>
      </c>
      <c r="D16" s="148" t="str">
        <f ca="1">GenerateurBingo.com!Z6</f>
        <v>Mot 32</v>
      </c>
      <c r="E16" s="149" t="str">
        <f ca="1">GenerateurBingo.com!AA6</f>
        <v>Mot 48</v>
      </c>
      <c r="F16" s="140"/>
      <c r="G16" s="147" t="str">
        <f ca="1">GenerateurBingo.com!AC6</f>
        <v>Mot 10</v>
      </c>
      <c r="H16" s="148" t="str">
        <f ca="1">GenerateurBingo.com!AD6</f>
        <v>Mot 19</v>
      </c>
      <c r="I16" s="148" t="str">
        <f ca="1">GenerateurBingo.com!AE6</f>
        <v>Mot 29</v>
      </c>
      <c r="J16" s="148" t="str">
        <f ca="1">GenerateurBingo.com!AF6</f>
        <v>Mot 37</v>
      </c>
      <c r="K16" s="149" t="str">
        <f ca="1">GenerateurBingo.com!AG6</f>
        <v>Mot 47</v>
      </c>
      <c r="L16" s="147" t="str">
        <f ca="1">GenerateurBingo.com!AS6</f>
        <v>Mot 9</v>
      </c>
      <c r="M16" s="148" t="str">
        <f ca="1">GenerateurBingo.com!AT6</f>
        <v>Mot 19</v>
      </c>
      <c r="N16" s="148" t="str">
        <f ca="1">GenerateurBingo.com!AU6</f>
        <v>Mot 22</v>
      </c>
      <c r="O16" s="148" t="str">
        <f ca="1">GenerateurBingo.com!AV6</f>
        <v>Mot 34</v>
      </c>
      <c r="P16" s="149" t="str">
        <f ca="1">GenerateurBingo.com!AW6</f>
        <v>Mot 47</v>
      </c>
      <c r="Q16" s="140"/>
      <c r="R16" s="147" t="str">
        <f ca="1">GenerateurBingo.com!AY6</f>
        <v>Mot 1</v>
      </c>
      <c r="S16" s="148" t="str">
        <f ca="1">GenerateurBingo.com!AZ6</f>
        <v>Mot 18</v>
      </c>
      <c r="T16" s="148" t="str">
        <f ca="1">GenerateurBingo.com!BA6</f>
        <v>Mot 28</v>
      </c>
      <c r="U16" s="148" t="str">
        <f ca="1">GenerateurBingo.com!BB6</f>
        <v>Mot 31</v>
      </c>
      <c r="V16" s="149" t="str">
        <f ca="1">GenerateurBingo.com!BC6</f>
        <v>Mot 46</v>
      </c>
      <c r="W16" s="147" t="str">
        <f ca="1">GenerateurBingo.com!BO6</f>
        <v>Mot 10</v>
      </c>
      <c r="X16" s="148" t="str">
        <f ca="1">GenerateurBingo.com!BP6</f>
        <v>Mot 17</v>
      </c>
      <c r="Y16" s="148" t="str">
        <f ca="1">GenerateurBingo.com!BQ6</f>
        <v>Mot 30</v>
      </c>
      <c r="Z16" s="148" t="str">
        <f ca="1">GenerateurBingo.com!BR6</f>
        <v>Mot 32</v>
      </c>
      <c r="AA16" s="149" t="str">
        <f ca="1">GenerateurBingo.com!BS6</f>
        <v>Mot 43</v>
      </c>
      <c r="AB16" s="140"/>
      <c r="AC16" s="147" t="str">
        <f ca="1">GenerateurBingo.com!BU6</f>
        <v>Mot 9</v>
      </c>
      <c r="AD16" s="148" t="str">
        <f ca="1">GenerateurBingo.com!BV6</f>
        <v>Mot 20</v>
      </c>
      <c r="AE16" s="148" t="str">
        <f ca="1">GenerateurBingo.com!BW6</f>
        <v>Mot 25</v>
      </c>
      <c r="AF16" s="148" t="str">
        <f ca="1">GenerateurBingo.com!BX6</f>
        <v>Mot 35</v>
      </c>
      <c r="AG16" s="149" t="str">
        <f ca="1">GenerateurBingo.com!BY6</f>
        <v>Mot 50</v>
      </c>
      <c r="AH16" s="147" t="str">
        <f ca="1">GenerateurBingo.com!CK6</f>
        <v>Mot 6</v>
      </c>
      <c r="AI16" s="148" t="str">
        <f ca="1">GenerateurBingo.com!CL6</f>
        <v>Mot 12</v>
      </c>
      <c r="AJ16" s="148" t="str">
        <f ca="1">GenerateurBingo.com!CM6</f>
        <v>Mot 24</v>
      </c>
      <c r="AK16" s="148" t="str">
        <f ca="1">GenerateurBingo.com!CN6</f>
        <v>Mot 39</v>
      </c>
      <c r="AL16" s="149" t="str">
        <f ca="1">GenerateurBingo.com!CO6</f>
        <v>Mot 42</v>
      </c>
      <c r="AM16" s="140"/>
      <c r="AN16" s="147" t="str">
        <f ca="1">GenerateurBingo.com!CQ6</f>
        <v>Mot 9</v>
      </c>
      <c r="AO16" s="148" t="str">
        <f ca="1">GenerateurBingo.com!CR6</f>
        <v>Mot 14</v>
      </c>
      <c r="AP16" s="148" t="str">
        <f ca="1">GenerateurBingo.com!CS6</f>
        <v>Mot 26</v>
      </c>
      <c r="AQ16" s="148" t="str">
        <f ca="1">GenerateurBingo.com!CT6</f>
        <v>Mot 34</v>
      </c>
      <c r="AR16" s="149" t="str">
        <f ca="1">GenerateurBingo.com!CU6</f>
        <v>Mot 50</v>
      </c>
      <c r="AS16" s="147" t="str">
        <f ca="1">GenerateurBingo.com!DG6</f>
        <v>Mot 10</v>
      </c>
      <c r="AT16" s="148" t="str">
        <f ca="1">GenerateurBingo.com!DH6</f>
        <v>Mot 11</v>
      </c>
      <c r="AU16" s="148" t="str">
        <f ca="1">GenerateurBingo.com!DI6</f>
        <v>Mot 24</v>
      </c>
      <c r="AV16" s="148" t="str">
        <f ca="1">GenerateurBingo.com!DJ6</f>
        <v>Mot 36</v>
      </c>
      <c r="AW16" s="149" t="str">
        <f ca="1">GenerateurBingo.com!DK6</f>
        <v>Mot 43</v>
      </c>
      <c r="AX16" s="140"/>
      <c r="AY16" s="147" t="str">
        <f ca="1">GenerateurBingo.com!DM6</f>
        <v>Mot 7</v>
      </c>
      <c r="AZ16" s="148" t="str">
        <f ca="1">GenerateurBingo.com!DN6</f>
        <v>Mot 16</v>
      </c>
      <c r="BA16" s="148" t="str">
        <f ca="1">GenerateurBingo.com!DO6</f>
        <v>Mot 26</v>
      </c>
      <c r="BB16" s="148" t="str">
        <f ca="1">GenerateurBingo.com!DP6</f>
        <v>Mot 35</v>
      </c>
      <c r="BC16" s="149" t="str">
        <f ca="1">GenerateurBingo.com!DQ6</f>
        <v>Mot 48</v>
      </c>
      <c r="BD16" s="147" t="str">
        <f ca="1">GenerateurBingo.com!EC6</f>
        <v>Mot 4</v>
      </c>
      <c r="BE16" s="148" t="str">
        <f ca="1">GenerateurBingo.com!ED6</f>
        <v>Mot 14</v>
      </c>
      <c r="BF16" s="148" t="str">
        <f ca="1">GenerateurBingo.com!EE6</f>
        <v>Mot 23</v>
      </c>
      <c r="BG16" s="148" t="str">
        <f ca="1">GenerateurBingo.com!EF6</f>
        <v>Mot 38</v>
      </c>
      <c r="BH16" s="149" t="str">
        <f ca="1">GenerateurBingo.com!EG6</f>
        <v>Mot 41</v>
      </c>
      <c r="BI16" s="140"/>
      <c r="BJ16" s="147" t="str">
        <f ca="1">GenerateurBingo.com!EI6</f>
        <v>Mot 2</v>
      </c>
      <c r="BK16" s="148" t="str">
        <f ca="1">GenerateurBingo.com!EJ6</f>
        <v>Mot 14</v>
      </c>
      <c r="BL16" s="148" t="str">
        <f ca="1">GenerateurBingo.com!EK6</f>
        <v>Mot 22</v>
      </c>
      <c r="BM16" s="148" t="str">
        <f ca="1">GenerateurBingo.com!EL6</f>
        <v>Mot 34</v>
      </c>
      <c r="BN16" s="149" t="str">
        <f ca="1">GenerateurBingo.com!EM6</f>
        <v>Mot 49</v>
      </c>
      <c r="BO16" s="147" t="str">
        <f ca="1">GenerateurBingo.com!EY6</f>
        <v>Mot 4</v>
      </c>
      <c r="BP16" s="148" t="str">
        <f ca="1">GenerateurBingo.com!EZ6</f>
        <v>Mot 15</v>
      </c>
      <c r="BQ16" s="148" t="str">
        <f ca="1">GenerateurBingo.com!FA6</f>
        <v>Mot 29</v>
      </c>
      <c r="BR16" s="148" t="str">
        <f ca="1">GenerateurBingo.com!FB6</f>
        <v>Mot 35</v>
      </c>
      <c r="BS16" s="149" t="str">
        <f ca="1">GenerateurBingo.com!FC6</f>
        <v>Mot 50</v>
      </c>
      <c r="BT16" s="140"/>
      <c r="BU16" s="147" t="str">
        <f ca="1">GenerateurBingo.com!FE6</f>
        <v>Mot 6</v>
      </c>
      <c r="BV16" s="148" t="str">
        <f ca="1">GenerateurBingo.com!FF6</f>
        <v>Mot 18</v>
      </c>
      <c r="BW16" s="148" t="str">
        <f ca="1">GenerateurBingo.com!FG6</f>
        <v>Mot 30</v>
      </c>
      <c r="BX16" s="148" t="str">
        <f ca="1">GenerateurBingo.com!FH6</f>
        <v>Mot 32</v>
      </c>
      <c r="BY16" s="149" t="str">
        <f ca="1">GenerateurBingo.com!FI6</f>
        <v>Mot 45</v>
      </c>
      <c r="BZ16" s="147" t="str">
        <f ca="1">GenerateurBingo.com!FU6</f>
        <v>Mot 7</v>
      </c>
      <c r="CA16" s="148" t="str">
        <f ca="1">GenerateurBingo.com!FV6</f>
        <v>Mot 14</v>
      </c>
      <c r="CB16" s="148" t="str">
        <f ca="1">GenerateurBingo.com!FW6</f>
        <v>Mot 24</v>
      </c>
      <c r="CC16" s="148" t="str">
        <f ca="1">GenerateurBingo.com!FX6</f>
        <v>Mot 37</v>
      </c>
      <c r="CD16" s="149" t="str">
        <f ca="1">GenerateurBingo.com!FY6</f>
        <v>Mot 49</v>
      </c>
      <c r="CE16" s="140"/>
      <c r="CF16" s="147" t="str">
        <f ca="1">GenerateurBingo.com!GA6</f>
        <v>Mot 7</v>
      </c>
      <c r="CG16" s="148" t="str">
        <f ca="1">GenerateurBingo.com!GB6</f>
        <v>Mot 17</v>
      </c>
      <c r="CH16" s="148" t="str">
        <f ca="1">GenerateurBingo.com!GC6</f>
        <v>Mot 28</v>
      </c>
      <c r="CI16" s="148" t="str">
        <f ca="1">GenerateurBingo.com!GD6</f>
        <v>Mot 31</v>
      </c>
      <c r="CJ16" s="149" t="str">
        <f ca="1">GenerateurBingo.com!GE6</f>
        <v>Mot 45</v>
      </c>
      <c r="CK16" s="147" t="str">
        <f ca="1">GenerateurBingo.com!GQ6</f>
        <v>Mot 8</v>
      </c>
      <c r="CL16" s="148" t="str">
        <f ca="1">GenerateurBingo.com!GR6</f>
        <v>Mot 11</v>
      </c>
      <c r="CM16" s="148" t="str">
        <f ca="1">GenerateurBingo.com!GS6</f>
        <v>Mot 30</v>
      </c>
      <c r="CN16" s="148" t="str">
        <f ca="1">GenerateurBingo.com!GT6</f>
        <v>Mot 40</v>
      </c>
      <c r="CO16" s="149" t="str">
        <f ca="1">GenerateurBingo.com!GU6</f>
        <v>Mot 44</v>
      </c>
      <c r="CP16" s="140"/>
      <c r="CQ16" s="147" t="str">
        <f ca="1">GenerateurBingo.com!GW6</f>
        <v>Mot 9</v>
      </c>
      <c r="CR16" s="148" t="str">
        <f ca="1">GenerateurBingo.com!GX6</f>
        <v>Mot 16</v>
      </c>
      <c r="CS16" s="148" t="str">
        <f ca="1">GenerateurBingo.com!GY6</f>
        <v>Mot 23</v>
      </c>
      <c r="CT16" s="148" t="str">
        <f ca="1">GenerateurBingo.com!GZ6</f>
        <v>Mot 37</v>
      </c>
      <c r="CU16" s="149" t="str">
        <f ca="1">GenerateurBingo.com!HA6</f>
        <v>Mot 42</v>
      </c>
      <c r="CV16" s="147" t="str">
        <f ca="1">GenerateurBingo.com!HM6</f>
        <v>Mot 4</v>
      </c>
      <c r="CW16" s="148" t="str">
        <f ca="1">GenerateurBingo.com!HN6</f>
        <v>Mot 17</v>
      </c>
      <c r="CX16" s="148" t="str">
        <f ca="1">GenerateurBingo.com!HO6</f>
        <v>Mot 24</v>
      </c>
      <c r="CY16" s="148" t="str">
        <f ca="1">GenerateurBingo.com!HP6</f>
        <v>Mot 37</v>
      </c>
      <c r="CZ16" s="149" t="str">
        <f ca="1">GenerateurBingo.com!HQ6</f>
        <v>Mot 45</v>
      </c>
      <c r="DA16" s="140"/>
      <c r="DB16" s="147" t="str">
        <f ca="1">GenerateurBingo.com!HS6</f>
        <v>Mot 4</v>
      </c>
      <c r="DC16" s="148" t="str">
        <f ca="1">GenerateurBingo.com!HT6</f>
        <v>Mot 13</v>
      </c>
      <c r="DD16" s="148" t="str">
        <f ca="1">GenerateurBingo.com!HU6</f>
        <v>Mot 21</v>
      </c>
      <c r="DE16" s="148" t="str">
        <f ca="1">GenerateurBingo.com!HV6</f>
        <v>Mot 36</v>
      </c>
      <c r="DF16" s="149" t="str">
        <f ca="1">GenerateurBingo.com!HW6</f>
        <v>Mot 48</v>
      </c>
      <c r="DG16" s="147" t="str">
        <f ca="1">GenerateurBingo.com!II6</f>
        <v>Mot 10</v>
      </c>
      <c r="DH16" s="148" t="str">
        <f ca="1">GenerateurBingo.com!IJ6</f>
        <v>Mot 11</v>
      </c>
      <c r="DI16" s="148" t="str">
        <f ca="1">GenerateurBingo.com!IK6</f>
        <v>Mot 21</v>
      </c>
      <c r="DJ16" s="148" t="str">
        <f ca="1">GenerateurBingo.com!IL6</f>
        <v>Mot 33</v>
      </c>
      <c r="DK16" s="149" t="str">
        <f ca="1">GenerateurBingo.com!IM6</f>
        <v>Mot 47</v>
      </c>
      <c r="DL16" s="140"/>
      <c r="DM16" s="147" t="str">
        <f ca="1">GenerateurBingo.com!IO6</f>
        <v>Mot 7</v>
      </c>
      <c r="DN16" s="148" t="str">
        <f ca="1">GenerateurBingo.com!IP6</f>
        <v>Mot 13</v>
      </c>
      <c r="DO16" s="148" t="str">
        <f ca="1">GenerateurBingo.com!IQ6</f>
        <v>Mot 30</v>
      </c>
      <c r="DP16" s="148" t="str">
        <f ca="1">GenerateurBingo.com!IR6</f>
        <v>Mot 40</v>
      </c>
      <c r="DQ16" s="149" t="str">
        <f ca="1">GenerateurBingo.com!IS6</f>
        <v>Mot 48</v>
      </c>
      <c r="DR16" s="147" t="str">
        <f ca="1">GenerateurBingo.com!JE6</f>
        <v>Mot 3</v>
      </c>
      <c r="DS16" s="148" t="str">
        <f ca="1">GenerateurBingo.com!JF6</f>
        <v>Mot 16</v>
      </c>
      <c r="DT16" s="148" t="str">
        <f ca="1">GenerateurBingo.com!JG6</f>
        <v>Mot 21</v>
      </c>
      <c r="DU16" s="148" t="str">
        <f ca="1">GenerateurBingo.com!JH6</f>
        <v>Mot 39</v>
      </c>
      <c r="DV16" s="149" t="str">
        <f ca="1">GenerateurBingo.com!JI6</f>
        <v>Mot 50</v>
      </c>
      <c r="DW16" s="140"/>
      <c r="DX16" s="147" t="str">
        <f ca="1">GenerateurBingo.com!JK6</f>
        <v>Mot 3</v>
      </c>
      <c r="DY16" s="148" t="str">
        <f ca="1">GenerateurBingo.com!JL6</f>
        <v>Mot 16</v>
      </c>
      <c r="DZ16" s="148" t="str">
        <f ca="1">GenerateurBingo.com!JM6</f>
        <v>Mot 30</v>
      </c>
      <c r="EA16" s="148" t="str">
        <f ca="1">GenerateurBingo.com!JN6</f>
        <v>Mot 35</v>
      </c>
      <c r="EB16" s="149" t="str">
        <f ca="1">GenerateurBingo.com!JO6</f>
        <v>Mot 49</v>
      </c>
      <c r="EC16" s="147" t="str">
        <f ca="1">GenerateurBingo.com!KA6</f>
        <v>Mot 6</v>
      </c>
      <c r="ED16" s="148" t="str">
        <f ca="1">GenerateurBingo.com!KB6</f>
        <v>Mot 14</v>
      </c>
      <c r="EE16" s="148" t="str">
        <f ca="1">GenerateurBingo.com!KC6</f>
        <v>Mot 23</v>
      </c>
      <c r="EF16" s="148" t="str">
        <f ca="1">GenerateurBingo.com!KD6</f>
        <v>Mot 35</v>
      </c>
      <c r="EG16" s="149" t="str">
        <f ca="1">GenerateurBingo.com!KE6</f>
        <v>Mot 44</v>
      </c>
      <c r="EH16" s="140"/>
      <c r="EI16" s="147" t="str">
        <f ca="1">GenerateurBingo.com!KG6</f>
        <v>Mot 3</v>
      </c>
      <c r="EJ16" s="148" t="str">
        <f ca="1">GenerateurBingo.com!KH6</f>
        <v>Mot 12</v>
      </c>
      <c r="EK16" s="148" t="str">
        <f ca="1">GenerateurBingo.com!KI6</f>
        <v>Mot 24</v>
      </c>
      <c r="EL16" s="148" t="str">
        <f ca="1">GenerateurBingo.com!KJ6</f>
        <v>Mot 33</v>
      </c>
      <c r="EM16" s="149" t="str">
        <f ca="1">GenerateurBingo.com!KK6</f>
        <v>Mot 48</v>
      </c>
      <c r="EN16" s="147" t="str">
        <f ca="1">GenerateurBingo.com!KW6</f>
        <v>Mot 1</v>
      </c>
      <c r="EO16" s="148" t="str">
        <f ca="1">GenerateurBingo.com!KX6</f>
        <v>Mot 18</v>
      </c>
      <c r="EP16" s="148" t="str">
        <f ca="1">GenerateurBingo.com!KY6</f>
        <v>Mot 21</v>
      </c>
      <c r="EQ16" s="148" t="str">
        <f ca="1">GenerateurBingo.com!KZ6</f>
        <v>Mot 34</v>
      </c>
      <c r="ER16" s="149" t="str">
        <f ca="1">GenerateurBingo.com!LA6</f>
        <v>Mot 43</v>
      </c>
      <c r="ES16" s="140"/>
      <c r="ET16" s="147" t="str">
        <f ca="1">GenerateurBingo.com!LC6</f>
        <v>Mot 3</v>
      </c>
      <c r="EU16" s="148" t="str">
        <f ca="1">GenerateurBingo.com!LD6</f>
        <v>Mot 13</v>
      </c>
      <c r="EV16" s="148" t="str">
        <f ca="1">GenerateurBingo.com!LE6</f>
        <v>Mot 25</v>
      </c>
      <c r="EW16" s="148" t="str">
        <f ca="1">GenerateurBingo.com!LF6</f>
        <v>Mot 32</v>
      </c>
      <c r="EX16" s="149" t="str">
        <f ca="1">GenerateurBingo.com!LG6</f>
        <v>Mot 43</v>
      </c>
      <c r="EY16" s="147" t="str">
        <f ca="1">GenerateurBingo.com!LS6</f>
        <v>Mot 2</v>
      </c>
      <c r="EZ16" s="148" t="str">
        <f ca="1">GenerateurBingo.com!LT6</f>
        <v>Mot 14</v>
      </c>
      <c r="FA16" s="148" t="str">
        <f ca="1">GenerateurBingo.com!LU6</f>
        <v>Mot 30</v>
      </c>
      <c r="FB16" s="148" t="str">
        <f ca="1">GenerateurBingo.com!LV6</f>
        <v>Mot 35</v>
      </c>
      <c r="FC16" s="149" t="str">
        <f ca="1">GenerateurBingo.com!LW6</f>
        <v>Mot 46</v>
      </c>
      <c r="FD16" s="140"/>
      <c r="FE16" s="147" t="str">
        <f ca="1">GenerateurBingo.com!LY6</f>
        <v>Mot 9</v>
      </c>
      <c r="FF16" s="148" t="str">
        <f ca="1">GenerateurBingo.com!LZ6</f>
        <v>Mot 20</v>
      </c>
      <c r="FG16" s="148" t="str">
        <f ca="1">GenerateurBingo.com!MA6</f>
        <v>Mot 21</v>
      </c>
      <c r="FH16" s="148" t="str">
        <f ca="1">GenerateurBingo.com!MB6</f>
        <v>Mot 34</v>
      </c>
      <c r="FI16" s="149" t="str">
        <f ca="1">GenerateurBingo.com!MC6</f>
        <v>Mot 49</v>
      </c>
      <c r="FJ16" s="147" t="str">
        <f ca="1">GenerateurBingo.com!MO6</f>
        <v>Mot 8</v>
      </c>
      <c r="FK16" s="148" t="str">
        <f ca="1">GenerateurBingo.com!MP6</f>
        <v>Mot 20</v>
      </c>
      <c r="FL16" s="148" t="str">
        <f ca="1">GenerateurBingo.com!MQ6</f>
        <v>Mot 23</v>
      </c>
      <c r="FM16" s="148" t="str">
        <f ca="1">GenerateurBingo.com!MR6</f>
        <v>Mot 40</v>
      </c>
      <c r="FN16" s="149" t="str">
        <f ca="1">GenerateurBingo.com!MS6</f>
        <v>Mot 41</v>
      </c>
      <c r="FO16" s="140"/>
      <c r="FP16" s="147" t="str">
        <f ca="1">GenerateurBingo.com!MU6</f>
        <v>Mot 9</v>
      </c>
      <c r="FQ16" s="148" t="str">
        <f ca="1">GenerateurBingo.com!MV6</f>
        <v>Mot 18</v>
      </c>
      <c r="FR16" s="148" t="str">
        <f ca="1">GenerateurBingo.com!MW6</f>
        <v>Mot 30</v>
      </c>
      <c r="FS16" s="148" t="str">
        <f ca="1">GenerateurBingo.com!MX6</f>
        <v>Mot 35</v>
      </c>
      <c r="FT16" s="149" t="str">
        <f ca="1">GenerateurBingo.com!MY6</f>
        <v>Mot 47</v>
      </c>
      <c r="FU16" s="147" t="str">
        <f ca="1">GenerateurBingo.com!NK6</f>
        <v>Mot 6</v>
      </c>
      <c r="FV16" s="148" t="str">
        <f ca="1">GenerateurBingo.com!NL6</f>
        <v>Mot 11</v>
      </c>
      <c r="FW16" s="148" t="str">
        <f ca="1">GenerateurBingo.com!NM6</f>
        <v>Mot 28</v>
      </c>
      <c r="FX16" s="148" t="str">
        <f ca="1">GenerateurBingo.com!NN6</f>
        <v>Mot 34</v>
      </c>
      <c r="FY16" s="149" t="str">
        <f ca="1">GenerateurBingo.com!NO6</f>
        <v>Mot 46</v>
      </c>
      <c r="FZ16" s="140"/>
      <c r="GA16" s="147" t="str">
        <f ca="1">GenerateurBingo.com!NQ6</f>
        <v>Mot 7</v>
      </c>
      <c r="GB16" s="148" t="str">
        <f ca="1">GenerateurBingo.com!NR6</f>
        <v>Mot 19</v>
      </c>
      <c r="GC16" s="148" t="str">
        <f ca="1">GenerateurBingo.com!NS6</f>
        <v>Mot 21</v>
      </c>
      <c r="GD16" s="148" t="str">
        <f ca="1">GenerateurBingo.com!NT6</f>
        <v>Mot 32</v>
      </c>
      <c r="GE16" s="149" t="str">
        <f ca="1">GenerateurBingo.com!NU6</f>
        <v>Mot 46</v>
      </c>
      <c r="GF16" s="147" t="str">
        <f ca="1">GenerateurBingo.com!OG6</f>
        <v>Mot 10</v>
      </c>
      <c r="GG16" s="148" t="str">
        <f ca="1">GenerateurBingo.com!OH6</f>
        <v>Mot 15</v>
      </c>
      <c r="GH16" s="148" t="str">
        <f ca="1">GenerateurBingo.com!OI6</f>
        <v>Mot 27</v>
      </c>
      <c r="GI16" s="148" t="str">
        <f ca="1">GenerateurBingo.com!OJ6</f>
        <v>Mot 32</v>
      </c>
      <c r="GJ16" s="149" t="str">
        <f ca="1">GenerateurBingo.com!OK6</f>
        <v>Mot 46</v>
      </c>
      <c r="GK16" s="140"/>
      <c r="GL16" s="147" t="str">
        <f ca="1">GenerateurBingo.com!OM6</f>
        <v>Mot 10</v>
      </c>
      <c r="GM16" s="148" t="str">
        <f ca="1">GenerateurBingo.com!ON6</f>
        <v>Mot 12</v>
      </c>
      <c r="GN16" s="148" t="str">
        <f ca="1">GenerateurBingo.com!OO6</f>
        <v>Mot 21</v>
      </c>
      <c r="GO16" s="148" t="str">
        <f ca="1">GenerateurBingo.com!OP6</f>
        <v>Mot 40</v>
      </c>
      <c r="GP16" s="149" t="str">
        <f ca="1">GenerateurBingo.com!OQ6</f>
        <v>Mot 43</v>
      </c>
      <c r="GQ16" s="147" t="str">
        <f ca="1">GenerateurBingo.com!PC6</f>
        <v>Mot 4</v>
      </c>
      <c r="GR16" s="148" t="str">
        <f ca="1">GenerateurBingo.com!PD6</f>
        <v>Mot 16</v>
      </c>
      <c r="GS16" s="148" t="str">
        <f ca="1">GenerateurBingo.com!PE6</f>
        <v>Mot 25</v>
      </c>
      <c r="GT16" s="148" t="str">
        <f ca="1">GenerateurBingo.com!PF6</f>
        <v>Mot 33</v>
      </c>
      <c r="GU16" s="149" t="str">
        <f ca="1">GenerateurBingo.com!PG6</f>
        <v>Mot 43</v>
      </c>
      <c r="GV16" s="140"/>
      <c r="GW16" s="147" t="str">
        <f ca="1">GenerateurBingo.com!PI6</f>
        <v>Mot 7</v>
      </c>
      <c r="GX16" s="148" t="str">
        <f ca="1">GenerateurBingo.com!PJ6</f>
        <v>Mot 13</v>
      </c>
      <c r="GY16" s="148" t="str">
        <f ca="1">GenerateurBingo.com!PK6</f>
        <v>Mot 28</v>
      </c>
      <c r="GZ16" s="148" t="str">
        <f ca="1">GenerateurBingo.com!PL6</f>
        <v>Mot 36</v>
      </c>
      <c r="HA16" s="149" t="str">
        <f ca="1">GenerateurBingo.com!PM6</f>
        <v>Mot 48</v>
      </c>
      <c r="HB16" s="147" t="str">
        <f ca="1">GenerateurBingo.com!PY6</f>
        <v>Mot 3</v>
      </c>
      <c r="HC16" s="148" t="str">
        <f ca="1">GenerateurBingo.com!PZ6</f>
        <v>Mot 20</v>
      </c>
      <c r="HD16" s="148" t="str">
        <f ca="1">GenerateurBingo.com!QA6</f>
        <v>Mot 27</v>
      </c>
      <c r="HE16" s="148" t="str">
        <f ca="1">GenerateurBingo.com!QB6</f>
        <v>Mot 37</v>
      </c>
      <c r="HF16" s="149" t="str">
        <f ca="1">GenerateurBingo.com!QC6</f>
        <v>Mot 46</v>
      </c>
      <c r="HG16" s="140"/>
      <c r="HH16" s="147" t="str">
        <f ca="1">GenerateurBingo.com!QE6</f>
        <v>Mot 7</v>
      </c>
      <c r="HI16" s="148" t="str">
        <f ca="1">GenerateurBingo.com!QF6</f>
        <v>Mot 19</v>
      </c>
      <c r="HJ16" s="148" t="str">
        <f ca="1">GenerateurBingo.com!QG6</f>
        <v>Mot 24</v>
      </c>
      <c r="HK16" s="148" t="str">
        <f ca="1">GenerateurBingo.com!QH6</f>
        <v>Mot 34</v>
      </c>
      <c r="HL16" s="149" t="str">
        <f ca="1">GenerateurBingo.com!QI6</f>
        <v>Mot 41</v>
      </c>
      <c r="HM16" s="147" t="str">
        <f ca="1">GenerateurBingo.com!QU6</f>
        <v>Mot 2</v>
      </c>
      <c r="HN16" s="148" t="str">
        <f ca="1">GenerateurBingo.com!QV6</f>
        <v>Mot 19</v>
      </c>
      <c r="HO16" s="148" t="str">
        <f ca="1">GenerateurBingo.com!QW6</f>
        <v>Mot 21</v>
      </c>
      <c r="HP16" s="148" t="str">
        <f ca="1">GenerateurBingo.com!QX6</f>
        <v>Mot 35</v>
      </c>
      <c r="HQ16" s="149" t="str">
        <f ca="1">GenerateurBingo.com!QY6</f>
        <v>Mot 50</v>
      </c>
      <c r="HR16" s="140"/>
      <c r="HS16" s="147" t="str">
        <f ca="1">GenerateurBingo.com!RA6</f>
        <v>Mot 2</v>
      </c>
      <c r="HT16" s="148" t="str">
        <f ca="1">GenerateurBingo.com!RB6</f>
        <v>Mot 15</v>
      </c>
      <c r="HU16" s="148" t="str">
        <f ca="1">GenerateurBingo.com!RC6</f>
        <v>Mot 26</v>
      </c>
      <c r="HV16" s="148" t="str">
        <f ca="1">GenerateurBingo.com!RD6</f>
        <v>Mot 32</v>
      </c>
      <c r="HW16" s="149" t="str">
        <f ca="1">GenerateurBingo.com!RE6</f>
        <v>Mot 41</v>
      </c>
      <c r="HX16" s="147" t="str">
        <f ca="1">GenerateurBingo.com!RQ6</f>
        <v>Mot 2</v>
      </c>
      <c r="HY16" s="148" t="str">
        <f ca="1">GenerateurBingo.com!RR6</f>
        <v>Mot 15</v>
      </c>
      <c r="HZ16" s="148" t="str">
        <f ca="1">GenerateurBingo.com!RS6</f>
        <v>Mot 24</v>
      </c>
      <c r="IA16" s="148" t="str">
        <f ca="1">GenerateurBingo.com!RT6</f>
        <v>Mot 38</v>
      </c>
      <c r="IB16" s="149" t="str">
        <f ca="1">GenerateurBingo.com!RU6</f>
        <v>Mot 44</v>
      </c>
      <c r="IC16" s="140"/>
      <c r="ID16" s="147" t="str">
        <f ca="1">GenerateurBingo.com!RW6</f>
        <v>Mot 5</v>
      </c>
      <c r="IE16" s="148" t="str">
        <f ca="1">GenerateurBingo.com!RX6</f>
        <v>Mot 15</v>
      </c>
      <c r="IF16" s="148" t="str">
        <f ca="1">GenerateurBingo.com!RY6</f>
        <v>Mot 22</v>
      </c>
      <c r="IG16" s="148" t="str">
        <f ca="1">GenerateurBingo.com!RZ6</f>
        <v>Mot 31</v>
      </c>
      <c r="IH16" s="149" t="str">
        <f ca="1">GenerateurBingo.com!SA6</f>
        <v>Mot 48</v>
      </c>
      <c r="II16" s="147" t="str">
        <f ca="1">GenerateurBingo.com!SM6</f>
        <v>Mot 10</v>
      </c>
      <c r="IJ16" s="148" t="str">
        <f ca="1">GenerateurBingo.com!SN6</f>
        <v>Mot 20</v>
      </c>
      <c r="IK16" s="148" t="str">
        <f ca="1">GenerateurBingo.com!SO6</f>
        <v>Mot 26</v>
      </c>
      <c r="IL16" s="148" t="str">
        <f ca="1">GenerateurBingo.com!SP6</f>
        <v>Mot 39</v>
      </c>
      <c r="IM16" s="149" t="str">
        <f ca="1">GenerateurBingo.com!SQ6</f>
        <v>Mot 42</v>
      </c>
      <c r="IN16" s="140"/>
      <c r="IO16" s="147" t="str">
        <f ca="1">GenerateurBingo.com!SS6</f>
        <v>Mot 8</v>
      </c>
      <c r="IP16" s="148" t="str">
        <f ca="1">GenerateurBingo.com!ST6</f>
        <v>Mot 19</v>
      </c>
      <c r="IQ16" s="148" t="str">
        <f ca="1">GenerateurBingo.com!SU6</f>
        <v>Mot 21</v>
      </c>
      <c r="IR16" s="148" t="str">
        <f ca="1">GenerateurBingo.com!SV6</f>
        <v>Mot 39</v>
      </c>
      <c r="IS16" s="149" t="str">
        <f ca="1">GenerateurBingo.com!SW6</f>
        <v>Mot 46</v>
      </c>
      <c r="IT16" s="147" t="str">
        <f ca="1">GenerateurBingo.com!TI6</f>
        <v>Mot 3</v>
      </c>
      <c r="IU16" s="148" t="str">
        <f ca="1">GenerateurBingo.com!TJ6</f>
        <v>Mot 14</v>
      </c>
      <c r="IV16" s="148" t="str">
        <f ca="1">GenerateurBingo.com!TK6</f>
        <v>Mot 21</v>
      </c>
      <c r="IW16" s="148" t="str">
        <f ca="1">GenerateurBingo.com!TL6</f>
        <v>Mot 32</v>
      </c>
      <c r="IX16" s="149" t="str">
        <f ca="1">GenerateurBingo.com!TM6</f>
        <v>Mot 44</v>
      </c>
      <c r="IY16" s="140"/>
      <c r="IZ16" s="147" t="str">
        <f ca="1">GenerateurBingo.com!TO6</f>
        <v>Mot 5</v>
      </c>
      <c r="JA16" s="148" t="str">
        <f ca="1">GenerateurBingo.com!TP6</f>
        <v>Mot 14</v>
      </c>
      <c r="JB16" s="148" t="str">
        <f ca="1">GenerateurBingo.com!TQ6</f>
        <v>Mot 24</v>
      </c>
      <c r="JC16" s="148" t="str">
        <f ca="1">GenerateurBingo.com!TR6</f>
        <v>Mot 39</v>
      </c>
      <c r="JD16" s="149" t="str">
        <f ca="1">GenerateurBingo.com!TS6</f>
        <v>Mot 43</v>
      </c>
      <c r="JE16" s="147" t="str">
        <f ca="1">GenerateurBingo.com!UE6</f>
        <v>Mot 4</v>
      </c>
      <c r="JF16" s="148" t="str">
        <f ca="1">GenerateurBingo.com!UF6</f>
        <v>Mot 12</v>
      </c>
      <c r="JG16" s="148" t="str">
        <f ca="1">GenerateurBingo.com!UG6</f>
        <v>Mot 23</v>
      </c>
      <c r="JH16" s="148" t="str">
        <f ca="1">GenerateurBingo.com!UH6</f>
        <v>Mot 37</v>
      </c>
      <c r="JI16" s="149" t="str">
        <f ca="1">GenerateurBingo.com!UI6</f>
        <v>Mot 50</v>
      </c>
      <c r="JJ16" s="140"/>
      <c r="JK16" s="147" t="str">
        <f ca="1">GenerateurBingo.com!UK6</f>
        <v>Mot 9</v>
      </c>
      <c r="JL16" s="148" t="str">
        <f ca="1">GenerateurBingo.com!UL6</f>
        <v>Mot 12</v>
      </c>
      <c r="JM16" s="148" t="str">
        <f ca="1">GenerateurBingo.com!UM6</f>
        <v>Mot 23</v>
      </c>
      <c r="JN16" s="148" t="str">
        <f ca="1">GenerateurBingo.com!UN6</f>
        <v>Mot 38</v>
      </c>
      <c r="JO16" s="149" t="str">
        <f ca="1">GenerateurBingo.com!UO6</f>
        <v>Mot 42</v>
      </c>
    </row>
    <row r="17" spans="1:275" s="73" customFormat="1" ht="24" customHeight="1" x14ac:dyDescent="0.3">
      <c r="A17" s="70"/>
      <c r="B17" s="71"/>
      <c r="C17" s="64">
        <f>GenerateurBingo.com!N$32</f>
        <v>3</v>
      </c>
      <c r="D17" s="71"/>
      <c r="E17" s="70"/>
      <c r="F17" s="72"/>
      <c r="G17" s="70"/>
      <c r="H17" s="71"/>
      <c r="I17" s="64">
        <f>GenerateurBingo.com!T$32</f>
        <v>4</v>
      </c>
      <c r="J17" s="71"/>
      <c r="K17" s="70"/>
      <c r="L17" s="70"/>
      <c r="M17" s="71"/>
      <c r="N17" s="64">
        <f>GenerateurBingo.com!AJ$32</f>
        <v>7</v>
      </c>
      <c r="O17" s="71"/>
      <c r="P17" s="70"/>
      <c r="Q17" s="72"/>
      <c r="R17" s="70"/>
      <c r="S17" s="71"/>
      <c r="T17" s="64">
        <f>GenerateurBingo.com!AP$32</f>
        <v>8</v>
      </c>
      <c r="U17" s="71"/>
      <c r="V17" s="70"/>
      <c r="W17" s="70"/>
      <c r="X17" s="71"/>
      <c r="Y17" s="64">
        <f>GenerateurBingo.com!BF$32</f>
        <v>11</v>
      </c>
      <c r="Z17" s="71"/>
      <c r="AA17" s="70"/>
      <c r="AB17" s="72"/>
      <c r="AC17" s="70"/>
      <c r="AD17" s="71"/>
      <c r="AE17" s="64">
        <f>GenerateurBingo.com!BL$32</f>
        <v>12</v>
      </c>
      <c r="AF17" s="71"/>
      <c r="AG17" s="70"/>
      <c r="AH17" s="70"/>
      <c r="AI17" s="71"/>
      <c r="AJ17" s="64">
        <f>GenerateurBingo.com!CB$32</f>
        <v>15</v>
      </c>
      <c r="AK17" s="71"/>
      <c r="AL17" s="70"/>
      <c r="AM17" s="72"/>
      <c r="AN17" s="70"/>
      <c r="AO17" s="71"/>
      <c r="AP17" s="64">
        <f>GenerateurBingo.com!CH$32</f>
        <v>16</v>
      </c>
      <c r="AQ17" s="71"/>
      <c r="AR17" s="70"/>
      <c r="AS17" s="70"/>
      <c r="AT17" s="71"/>
      <c r="AU17" s="64">
        <f>GenerateurBingo.com!CX$32</f>
        <v>19</v>
      </c>
      <c r="AV17" s="71"/>
      <c r="AW17" s="70"/>
      <c r="AX17" s="72"/>
      <c r="AY17" s="70"/>
      <c r="AZ17" s="71"/>
      <c r="BA17" s="64">
        <f>GenerateurBingo.com!DD$32</f>
        <v>20</v>
      </c>
      <c r="BB17" s="71"/>
      <c r="BC17" s="70"/>
      <c r="BD17" s="70"/>
      <c r="BE17" s="71"/>
      <c r="BF17" s="64">
        <f>GenerateurBingo.com!DT$32</f>
        <v>23</v>
      </c>
      <c r="BG17" s="71"/>
      <c r="BH17" s="70"/>
      <c r="BI17" s="72"/>
      <c r="BJ17" s="70"/>
      <c r="BK17" s="71"/>
      <c r="BL17" s="64">
        <f>GenerateurBingo.com!DZ$32</f>
        <v>24</v>
      </c>
      <c r="BM17" s="71"/>
      <c r="BN17" s="70"/>
      <c r="BO17" s="70"/>
      <c r="BP17" s="71"/>
      <c r="BQ17" s="64">
        <f>GenerateurBingo.com!EP$32</f>
        <v>27</v>
      </c>
      <c r="BR17" s="71"/>
      <c r="BS17" s="70"/>
      <c r="BT17" s="72"/>
      <c r="BU17" s="70"/>
      <c r="BV17" s="71"/>
      <c r="BW17" s="64">
        <f>GenerateurBingo.com!EV$32</f>
        <v>28</v>
      </c>
      <c r="BX17" s="71"/>
      <c r="BY17" s="70"/>
      <c r="BZ17" s="70"/>
      <c r="CA17" s="71"/>
      <c r="CB17" s="64">
        <f>GenerateurBingo.com!FL$32</f>
        <v>31</v>
      </c>
      <c r="CC17" s="71"/>
      <c r="CD17" s="70"/>
      <c r="CE17" s="72"/>
      <c r="CF17" s="70"/>
      <c r="CG17" s="71"/>
      <c r="CH17" s="64">
        <f>GenerateurBingo.com!FR$32</f>
        <v>32</v>
      </c>
      <c r="CI17" s="71"/>
      <c r="CJ17" s="70"/>
      <c r="CK17" s="70"/>
      <c r="CL17" s="71"/>
      <c r="CM17" s="64">
        <f>GenerateurBingo.com!GH$32</f>
        <v>35</v>
      </c>
      <c r="CN17" s="71"/>
      <c r="CO17" s="70"/>
      <c r="CP17" s="72"/>
      <c r="CQ17" s="70"/>
      <c r="CR17" s="71"/>
      <c r="CS17" s="64">
        <f>GenerateurBingo.com!GN$32</f>
        <v>36</v>
      </c>
      <c r="CT17" s="71"/>
      <c r="CU17" s="70"/>
      <c r="CV17" s="70"/>
      <c r="CW17" s="71"/>
      <c r="CX17" s="64">
        <f>GenerateurBingo.com!HD$32</f>
        <v>39</v>
      </c>
      <c r="CY17" s="71"/>
      <c r="CZ17" s="70"/>
      <c r="DA17" s="72"/>
      <c r="DB17" s="70"/>
      <c r="DC17" s="71"/>
      <c r="DD17" s="64">
        <f>GenerateurBingo.com!HJ$32</f>
        <v>40</v>
      </c>
      <c r="DE17" s="71"/>
      <c r="DF17" s="70"/>
      <c r="DG17" s="70"/>
      <c r="DH17" s="71"/>
      <c r="DI17" s="64">
        <f>GenerateurBingo.com!HZ$32</f>
        <v>43</v>
      </c>
      <c r="DJ17" s="71"/>
      <c r="DK17" s="70"/>
      <c r="DL17" s="72"/>
      <c r="DM17" s="70"/>
      <c r="DN17" s="71"/>
      <c r="DO17" s="64">
        <f>GenerateurBingo.com!IF$32</f>
        <v>44</v>
      </c>
      <c r="DP17" s="71"/>
      <c r="DQ17" s="70"/>
      <c r="DR17" s="70"/>
      <c r="DS17" s="71"/>
      <c r="DT17" s="64">
        <f>GenerateurBingo.com!IV$32</f>
        <v>47</v>
      </c>
      <c r="DU17" s="71"/>
      <c r="DV17" s="70"/>
      <c r="DW17" s="72"/>
      <c r="DX17" s="70"/>
      <c r="DY17" s="71"/>
      <c r="DZ17" s="64">
        <f>GenerateurBingo.com!JB$32</f>
        <v>48</v>
      </c>
      <c r="EA17" s="71"/>
      <c r="EB17" s="70"/>
      <c r="EC17" s="70"/>
      <c r="ED17" s="71"/>
      <c r="EE17" s="64">
        <f>GenerateurBingo.com!JR$32</f>
        <v>51</v>
      </c>
      <c r="EF17" s="71"/>
      <c r="EG17" s="70"/>
      <c r="EH17" s="72"/>
      <c r="EI17" s="70"/>
      <c r="EJ17" s="71"/>
      <c r="EK17" s="64">
        <f>GenerateurBingo.com!JX$32</f>
        <v>52</v>
      </c>
      <c r="EL17" s="71"/>
      <c r="EM17" s="70"/>
      <c r="EN17" s="70"/>
      <c r="EO17" s="71"/>
      <c r="EP17" s="64">
        <f>GenerateurBingo.com!KN$32</f>
        <v>55</v>
      </c>
      <c r="EQ17" s="71"/>
      <c r="ER17" s="70"/>
      <c r="ES17" s="72"/>
      <c r="ET17" s="70"/>
      <c r="EU17" s="71"/>
      <c r="EV17" s="64">
        <f>GenerateurBingo.com!KT$32</f>
        <v>56</v>
      </c>
      <c r="EW17" s="71"/>
      <c r="EX17" s="70"/>
      <c r="EY17" s="70"/>
      <c r="EZ17" s="71"/>
      <c r="FA17" s="64">
        <f>GenerateurBingo.com!LJ$32</f>
        <v>59</v>
      </c>
      <c r="FB17" s="71"/>
      <c r="FC17" s="70"/>
      <c r="FD17" s="72"/>
      <c r="FE17" s="70"/>
      <c r="FF17" s="71"/>
      <c r="FG17" s="64">
        <f>GenerateurBingo.com!LP$32</f>
        <v>60</v>
      </c>
      <c r="FH17" s="71"/>
      <c r="FI17" s="70"/>
      <c r="FJ17" s="70"/>
      <c r="FK17" s="71"/>
      <c r="FL17" s="64">
        <f>GenerateurBingo.com!MF$32</f>
        <v>63</v>
      </c>
      <c r="FM17" s="71"/>
      <c r="FN17" s="70"/>
      <c r="FO17" s="72"/>
      <c r="FP17" s="70"/>
      <c r="FQ17" s="71"/>
      <c r="FR17" s="64">
        <f>GenerateurBingo.com!ML$32</f>
        <v>64</v>
      </c>
      <c r="FS17" s="71"/>
      <c r="FT17" s="70"/>
      <c r="FU17" s="70"/>
      <c r="FV17" s="71"/>
      <c r="FW17" s="64">
        <f>GenerateurBingo.com!NB$32</f>
        <v>67</v>
      </c>
      <c r="FX17" s="71"/>
      <c r="FY17" s="70"/>
      <c r="FZ17" s="72"/>
      <c r="GA17" s="70"/>
      <c r="GB17" s="71"/>
      <c r="GC17" s="64">
        <f>GenerateurBingo.com!NH$32</f>
        <v>68</v>
      </c>
      <c r="GD17" s="71"/>
      <c r="GE17" s="70"/>
      <c r="GF17" s="70"/>
      <c r="GG17" s="71"/>
      <c r="GH17" s="64">
        <f>GenerateurBingo.com!NX$32</f>
        <v>71</v>
      </c>
      <c r="GI17" s="71"/>
      <c r="GJ17" s="70"/>
      <c r="GK17" s="72"/>
      <c r="GL17" s="70"/>
      <c r="GM17" s="71"/>
      <c r="GN17" s="64">
        <f>GenerateurBingo.com!OD$32</f>
        <v>72</v>
      </c>
      <c r="GO17" s="71"/>
      <c r="GP17" s="70"/>
      <c r="GQ17" s="70"/>
      <c r="GR17" s="71"/>
      <c r="GS17" s="64">
        <f>GenerateurBingo.com!OT$32</f>
        <v>75</v>
      </c>
      <c r="GT17" s="71"/>
      <c r="GU17" s="70"/>
      <c r="GV17" s="72"/>
      <c r="GW17" s="70"/>
      <c r="GX17" s="71"/>
      <c r="GY17" s="64">
        <f>GenerateurBingo.com!OZ$32</f>
        <v>76</v>
      </c>
      <c r="GZ17" s="71"/>
      <c r="HA17" s="70"/>
      <c r="HB17" s="70"/>
      <c r="HC17" s="71"/>
      <c r="HD17" s="64">
        <f>GenerateurBingo.com!PP$32</f>
        <v>79</v>
      </c>
      <c r="HE17" s="71"/>
      <c r="HF17" s="70"/>
      <c r="HG17" s="72"/>
      <c r="HH17" s="70"/>
      <c r="HI17" s="71"/>
      <c r="HJ17" s="64">
        <f>GenerateurBingo.com!PV$32</f>
        <v>80</v>
      </c>
      <c r="HK17" s="71"/>
      <c r="HL17" s="70"/>
      <c r="HM17" s="70"/>
      <c r="HN17" s="71"/>
      <c r="HO17" s="64">
        <f>GenerateurBingo.com!QL$32</f>
        <v>83</v>
      </c>
      <c r="HP17" s="71"/>
      <c r="HQ17" s="70"/>
      <c r="HR17" s="72"/>
      <c r="HS17" s="70"/>
      <c r="HT17" s="71"/>
      <c r="HU17" s="64">
        <f>GenerateurBingo.com!QR$32</f>
        <v>84</v>
      </c>
      <c r="HV17" s="71"/>
      <c r="HW17" s="70"/>
      <c r="HX17" s="70"/>
      <c r="HY17" s="71"/>
      <c r="HZ17" s="64">
        <f>GenerateurBingo.com!RH$32</f>
        <v>87</v>
      </c>
      <c r="IA17" s="71"/>
      <c r="IB17" s="70"/>
      <c r="IC17" s="72"/>
      <c r="ID17" s="70"/>
      <c r="IE17" s="71"/>
      <c r="IF17" s="64">
        <f>GenerateurBingo.com!RN$32</f>
        <v>88</v>
      </c>
      <c r="IG17" s="71"/>
      <c r="IH17" s="70"/>
      <c r="II17" s="70"/>
      <c r="IJ17" s="71"/>
      <c r="IK17" s="64">
        <f>GenerateurBingo.com!SD$32</f>
        <v>91</v>
      </c>
      <c r="IL17" s="71"/>
      <c r="IM17" s="70"/>
      <c r="IN17" s="72"/>
      <c r="IO17" s="70"/>
      <c r="IP17" s="71"/>
      <c r="IQ17" s="64">
        <f>GenerateurBingo.com!SJ$32</f>
        <v>92</v>
      </c>
      <c r="IR17" s="71"/>
      <c r="IS17" s="70"/>
      <c r="IT17" s="70"/>
      <c r="IU17" s="71"/>
      <c r="IV17" s="64">
        <f>GenerateurBingo.com!SZ$32</f>
        <v>95</v>
      </c>
      <c r="IW17" s="71"/>
      <c r="IX17" s="70"/>
      <c r="IY17" s="72"/>
      <c r="IZ17" s="70"/>
      <c r="JA17" s="71"/>
      <c r="JB17" s="64">
        <f>GenerateurBingo.com!TF$32</f>
        <v>96</v>
      </c>
      <c r="JC17" s="71"/>
      <c r="JD17" s="70"/>
      <c r="JE17" s="70"/>
      <c r="JF17" s="71"/>
      <c r="JG17" s="64">
        <f>GenerateurBingo.com!TV$32</f>
        <v>99</v>
      </c>
      <c r="JH17" s="71"/>
      <c r="JI17" s="70"/>
      <c r="JJ17" s="72"/>
      <c r="JK17" s="70"/>
      <c r="JL17" s="71"/>
      <c r="JM17" s="64">
        <f>GenerateurBingo.com!UB$32</f>
        <v>100</v>
      </c>
      <c r="JN17" s="71"/>
      <c r="JO17" s="70"/>
    </row>
    <row r="18" spans="1:275" s="78" customFormat="1" ht="24" customHeight="1" x14ac:dyDescent="0.4">
      <c r="A18" s="74">
        <f>IF('Liste des mots'!$H$1=TRUE,C17,"")</f>
        <v>3</v>
      </c>
      <c r="B18" s="75"/>
      <c r="C18" s="76" t="str">
        <f>IF('Liste des mots'!$D$1=TRUE,Instructions!$D$17,"")</f>
        <v>Inscrire la description ici</v>
      </c>
      <c r="D18" s="75"/>
      <c r="E18" s="77">
        <f>IF('Liste des mots'!$H$1=TRUE,C17,"")</f>
        <v>3</v>
      </c>
      <c r="F18" s="75"/>
      <c r="G18" s="74">
        <f>IF('Liste des mots'!$H$1=TRUE,I17,"")</f>
        <v>4</v>
      </c>
      <c r="H18" s="75"/>
      <c r="I18" s="76" t="str">
        <f>IF('Liste des mots'!$D$1=TRUE,Instructions!$D$17,"")</f>
        <v>Inscrire la description ici</v>
      </c>
      <c r="J18" s="75"/>
      <c r="K18" s="77">
        <f>IF('Liste des mots'!$H$1=TRUE,I17,"")</f>
        <v>4</v>
      </c>
      <c r="L18" s="74">
        <f>IF('Liste des mots'!$H$1=TRUE,N17,"")</f>
        <v>7</v>
      </c>
      <c r="M18" s="75"/>
      <c r="N18" s="76" t="str">
        <f>IF('Liste des mots'!$D$1=TRUE,Instructions!$D$17,"")</f>
        <v>Inscrire la description ici</v>
      </c>
      <c r="O18" s="75"/>
      <c r="P18" s="77">
        <f>IF('Liste des mots'!$H$1=TRUE,N17,"")</f>
        <v>7</v>
      </c>
      <c r="Q18" s="75"/>
      <c r="R18" s="74">
        <f>IF('Liste des mots'!$H$1=TRUE,T17,"")</f>
        <v>8</v>
      </c>
      <c r="S18" s="75"/>
      <c r="T18" s="76" t="str">
        <f>IF('Liste des mots'!$D$1=TRUE,Instructions!$D$17,"")</f>
        <v>Inscrire la description ici</v>
      </c>
      <c r="U18" s="75"/>
      <c r="V18" s="77">
        <f>IF('Liste des mots'!$H$1=TRUE,T17,"")</f>
        <v>8</v>
      </c>
      <c r="W18" s="74">
        <f>IF('Liste des mots'!$H$1=TRUE,Y17,"")</f>
        <v>11</v>
      </c>
      <c r="X18" s="75"/>
      <c r="Y18" s="76" t="str">
        <f>IF('Liste des mots'!$D$1=TRUE,Instructions!$D$17,"")</f>
        <v>Inscrire la description ici</v>
      </c>
      <c r="Z18" s="75"/>
      <c r="AA18" s="77">
        <f>IF('Liste des mots'!$H$1=TRUE,Y17,"")</f>
        <v>11</v>
      </c>
      <c r="AB18" s="75"/>
      <c r="AC18" s="74">
        <f>IF('Liste des mots'!$H$1=TRUE,AE17,"")</f>
        <v>12</v>
      </c>
      <c r="AD18" s="75"/>
      <c r="AE18" s="76" t="str">
        <f>IF('Liste des mots'!$D$1=TRUE,Instructions!$D$17,"")</f>
        <v>Inscrire la description ici</v>
      </c>
      <c r="AF18" s="75"/>
      <c r="AG18" s="77">
        <f>IF('Liste des mots'!$H$1=TRUE,AE17,"")</f>
        <v>12</v>
      </c>
      <c r="AH18" s="74">
        <f>IF('Liste des mots'!$H$1=TRUE,AJ17,"")</f>
        <v>15</v>
      </c>
      <c r="AI18" s="75"/>
      <c r="AJ18" s="76" t="str">
        <f>IF('Liste des mots'!$D$1=TRUE,Instructions!$D$17,"")</f>
        <v>Inscrire la description ici</v>
      </c>
      <c r="AK18" s="75"/>
      <c r="AL18" s="77">
        <f>IF('Liste des mots'!$H$1=TRUE,AJ17,"")</f>
        <v>15</v>
      </c>
      <c r="AM18" s="75"/>
      <c r="AN18" s="74">
        <f>IF('Liste des mots'!$H$1=TRUE,AP17,"")</f>
        <v>16</v>
      </c>
      <c r="AO18" s="75"/>
      <c r="AP18" s="76" t="str">
        <f>IF('Liste des mots'!$D$1=TRUE,Instructions!$D$17,"")</f>
        <v>Inscrire la description ici</v>
      </c>
      <c r="AQ18" s="75"/>
      <c r="AR18" s="77">
        <f>IF('Liste des mots'!$H$1=TRUE,AP17,"")</f>
        <v>16</v>
      </c>
      <c r="AS18" s="74">
        <f>IF('Liste des mots'!$H$1=TRUE,AU17,"")</f>
        <v>19</v>
      </c>
      <c r="AT18" s="75"/>
      <c r="AU18" s="76" t="str">
        <f>IF('Liste des mots'!$D$1=TRUE,Instructions!$D$17,"")</f>
        <v>Inscrire la description ici</v>
      </c>
      <c r="AV18" s="75"/>
      <c r="AW18" s="77">
        <f>IF('Liste des mots'!$H$1=TRUE,AU17,"")</f>
        <v>19</v>
      </c>
      <c r="AX18" s="75"/>
      <c r="AY18" s="74">
        <f>IF('Liste des mots'!$H$1=TRUE,BA17,"")</f>
        <v>20</v>
      </c>
      <c r="AZ18" s="75"/>
      <c r="BA18" s="76" t="str">
        <f>IF('Liste des mots'!$D$1=TRUE,Instructions!$D$17,"")</f>
        <v>Inscrire la description ici</v>
      </c>
      <c r="BB18" s="75"/>
      <c r="BC18" s="77">
        <f>IF('Liste des mots'!$H$1=TRUE,BA17,"")</f>
        <v>20</v>
      </c>
      <c r="BD18" s="74">
        <f>IF('Liste des mots'!$H$1=TRUE,BF17,"")</f>
        <v>23</v>
      </c>
      <c r="BE18" s="75"/>
      <c r="BF18" s="76" t="str">
        <f>IF('Liste des mots'!$D$1=TRUE,Instructions!$D$17,"")</f>
        <v>Inscrire la description ici</v>
      </c>
      <c r="BG18" s="75"/>
      <c r="BH18" s="77">
        <f>IF('Liste des mots'!$H$1=TRUE,BF17,"")</f>
        <v>23</v>
      </c>
      <c r="BI18" s="75"/>
      <c r="BJ18" s="74">
        <f>IF('Liste des mots'!$H$1=TRUE,BL17,"")</f>
        <v>24</v>
      </c>
      <c r="BK18" s="75"/>
      <c r="BL18" s="76" t="str">
        <f>IF('Liste des mots'!$D$1=TRUE,Instructions!$D$17,"")</f>
        <v>Inscrire la description ici</v>
      </c>
      <c r="BM18" s="75"/>
      <c r="BN18" s="77">
        <f>IF('Liste des mots'!$H$1=TRUE,BL17,"")</f>
        <v>24</v>
      </c>
      <c r="BO18" s="74">
        <f>IF('Liste des mots'!$H$1=TRUE,BQ17,"")</f>
        <v>27</v>
      </c>
      <c r="BP18" s="75"/>
      <c r="BQ18" s="76" t="str">
        <f>IF('Liste des mots'!$D$1=TRUE,Instructions!$D$17,"")</f>
        <v>Inscrire la description ici</v>
      </c>
      <c r="BR18" s="75"/>
      <c r="BS18" s="77">
        <f>IF('Liste des mots'!$H$1=TRUE,BQ17,"")</f>
        <v>27</v>
      </c>
      <c r="BT18" s="75"/>
      <c r="BU18" s="74">
        <f>IF('Liste des mots'!$H$1=TRUE,BW17,"")</f>
        <v>28</v>
      </c>
      <c r="BV18" s="75"/>
      <c r="BW18" s="76" t="str">
        <f>IF('Liste des mots'!$D$1=TRUE,Instructions!$D$17,"")</f>
        <v>Inscrire la description ici</v>
      </c>
      <c r="BX18" s="75"/>
      <c r="BY18" s="77">
        <f>IF('Liste des mots'!$H$1=TRUE,BW17,"")</f>
        <v>28</v>
      </c>
      <c r="BZ18" s="74">
        <f>IF('Liste des mots'!$H$1=TRUE,CB17,"")</f>
        <v>31</v>
      </c>
      <c r="CA18" s="75"/>
      <c r="CB18" s="76" t="str">
        <f>IF('Liste des mots'!$D$1=TRUE,Instructions!$D$17,"")</f>
        <v>Inscrire la description ici</v>
      </c>
      <c r="CC18" s="75"/>
      <c r="CD18" s="77">
        <f>IF('Liste des mots'!$H$1=TRUE,CB17,"")</f>
        <v>31</v>
      </c>
      <c r="CE18" s="75"/>
      <c r="CF18" s="74">
        <f>IF('Liste des mots'!$H$1=TRUE,CH17,"")</f>
        <v>32</v>
      </c>
      <c r="CG18" s="75"/>
      <c r="CH18" s="76" t="str">
        <f>IF('Liste des mots'!$D$1=TRUE,Instructions!$D$17,"")</f>
        <v>Inscrire la description ici</v>
      </c>
      <c r="CI18" s="75"/>
      <c r="CJ18" s="77">
        <f>IF('Liste des mots'!$H$1=TRUE,CH17,"")</f>
        <v>32</v>
      </c>
      <c r="CK18" s="74">
        <f>IF('Liste des mots'!$H$1=TRUE,CM17,"")</f>
        <v>35</v>
      </c>
      <c r="CL18" s="75"/>
      <c r="CM18" s="76" t="str">
        <f>IF('Liste des mots'!$D$1=TRUE,Instructions!$D$17,"")</f>
        <v>Inscrire la description ici</v>
      </c>
      <c r="CN18" s="75"/>
      <c r="CO18" s="77">
        <f>IF('Liste des mots'!$H$1=TRUE,CM17,"")</f>
        <v>35</v>
      </c>
      <c r="CP18" s="75"/>
      <c r="CQ18" s="74">
        <f>IF('Liste des mots'!$H$1=TRUE,CS17,"")</f>
        <v>36</v>
      </c>
      <c r="CR18" s="75"/>
      <c r="CS18" s="76" t="str">
        <f>IF('Liste des mots'!$D$1=TRUE,Instructions!$D$17,"")</f>
        <v>Inscrire la description ici</v>
      </c>
      <c r="CT18" s="75"/>
      <c r="CU18" s="77">
        <f>IF('Liste des mots'!$H$1=TRUE,CS17,"")</f>
        <v>36</v>
      </c>
      <c r="CV18" s="74">
        <f>IF('Liste des mots'!$H$1=TRUE,CX17,"")</f>
        <v>39</v>
      </c>
      <c r="CW18" s="75"/>
      <c r="CX18" s="76" t="str">
        <f>IF('Liste des mots'!$D$1=TRUE,Instructions!$D$17,"")</f>
        <v>Inscrire la description ici</v>
      </c>
      <c r="CY18" s="75"/>
      <c r="CZ18" s="77">
        <f>IF('Liste des mots'!$H$1=TRUE,CX17,"")</f>
        <v>39</v>
      </c>
      <c r="DA18" s="75"/>
      <c r="DB18" s="74">
        <f>IF('Liste des mots'!$H$1=TRUE,DD17,"")</f>
        <v>40</v>
      </c>
      <c r="DC18" s="75"/>
      <c r="DD18" s="76" t="str">
        <f>IF('Liste des mots'!$D$1=TRUE,Instructions!$D$17,"")</f>
        <v>Inscrire la description ici</v>
      </c>
      <c r="DE18" s="75"/>
      <c r="DF18" s="77">
        <f>IF('Liste des mots'!$H$1=TRUE,DD17,"")</f>
        <v>40</v>
      </c>
      <c r="DG18" s="74">
        <f>IF('Liste des mots'!$H$1=TRUE,DI17,"")</f>
        <v>43</v>
      </c>
      <c r="DH18" s="75"/>
      <c r="DI18" s="76" t="str">
        <f>IF('Liste des mots'!$D$1=TRUE,Instructions!$D$17,"")</f>
        <v>Inscrire la description ici</v>
      </c>
      <c r="DJ18" s="75"/>
      <c r="DK18" s="77">
        <f>IF('Liste des mots'!$H$1=TRUE,DI17,"")</f>
        <v>43</v>
      </c>
      <c r="DL18" s="75"/>
      <c r="DM18" s="74">
        <f>IF('Liste des mots'!$H$1=TRUE,DO17,"")</f>
        <v>44</v>
      </c>
      <c r="DN18" s="75"/>
      <c r="DO18" s="76" t="str">
        <f>IF('Liste des mots'!$D$1=TRUE,Instructions!$D$17,"")</f>
        <v>Inscrire la description ici</v>
      </c>
      <c r="DP18" s="75"/>
      <c r="DQ18" s="77">
        <f>IF('Liste des mots'!$H$1=TRUE,DO17,"")</f>
        <v>44</v>
      </c>
      <c r="DR18" s="74">
        <f>IF('Liste des mots'!$H$1=TRUE,DT17,"")</f>
        <v>47</v>
      </c>
      <c r="DS18" s="75"/>
      <c r="DT18" s="76" t="str">
        <f>IF('Liste des mots'!$D$1=TRUE,Instructions!$D$17,"")</f>
        <v>Inscrire la description ici</v>
      </c>
      <c r="DU18" s="75"/>
      <c r="DV18" s="77">
        <f>IF('Liste des mots'!$H$1=TRUE,DT17,"")</f>
        <v>47</v>
      </c>
      <c r="DW18" s="75"/>
      <c r="DX18" s="74">
        <f>IF('Liste des mots'!$H$1=TRUE,DZ17,"")</f>
        <v>48</v>
      </c>
      <c r="DY18" s="75"/>
      <c r="DZ18" s="76" t="str">
        <f>IF('Liste des mots'!$D$1=TRUE,Instructions!$D$17,"")</f>
        <v>Inscrire la description ici</v>
      </c>
      <c r="EA18" s="75"/>
      <c r="EB18" s="77">
        <f>IF('Liste des mots'!$H$1=TRUE,DZ17,"")</f>
        <v>48</v>
      </c>
      <c r="EC18" s="74">
        <f>IF('Liste des mots'!$H$1=TRUE,EE17,"")</f>
        <v>51</v>
      </c>
      <c r="ED18" s="75"/>
      <c r="EE18" s="76" t="str">
        <f>IF('Liste des mots'!$D$1=TRUE,Instructions!$D$17,"")</f>
        <v>Inscrire la description ici</v>
      </c>
      <c r="EF18" s="75"/>
      <c r="EG18" s="77">
        <f>IF('Liste des mots'!$H$1=TRUE,EE17,"")</f>
        <v>51</v>
      </c>
      <c r="EH18" s="75"/>
      <c r="EI18" s="74">
        <f>IF('Liste des mots'!$H$1=TRUE,EK17,"")</f>
        <v>52</v>
      </c>
      <c r="EJ18" s="75"/>
      <c r="EK18" s="76" t="str">
        <f>IF('Liste des mots'!$D$1=TRUE,Instructions!$D$17,"")</f>
        <v>Inscrire la description ici</v>
      </c>
      <c r="EL18" s="75"/>
      <c r="EM18" s="77">
        <f>IF('Liste des mots'!$H$1=TRUE,EK17,"")</f>
        <v>52</v>
      </c>
      <c r="EN18" s="74">
        <f>IF('Liste des mots'!$H$1=TRUE,EP17,"")</f>
        <v>55</v>
      </c>
      <c r="EO18" s="75"/>
      <c r="EP18" s="76" t="str">
        <f>IF('Liste des mots'!$D$1=TRUE,Instructions!$D$17,"")</f>
        <v>Inscrire la description ici</v>
      </c>
      <c r="EQ18" s="75"/>
      <c r="ER18" s="77">
        <f>IF('Liste des mots'!$H$1=TRUE,EP17,"")</f>
        <v>55</v>
      </c>
      <c r="ES18" s="75"/>
      <c r="ET18" s="74">
        <f>IF('Liste des mots'!$H$1=TRUE,EV17,"")</f>
        <v>56</v>
      </c>
      <c r="EU18" s="75"/>
      <c r="EV18" s="76" t="str">
        <f>IF('Liste des mots'!$D$1=TRUE,Instructions!$D$17,"")</f>
        <v>Inscrire la description ici</v>
      </c>
      <c r="EW18" s="75"/>
      <c r="EX18" s="77">
        <f>IF('Liste des mots'!$H$1=TRUE,EV17,"")</f>
        <v>56</v>
      </c>
      <c r="EY18" s="74">
        <f>IF('Liste des mots'!$H$1=TRUE,FA17,"")</f>
        <v>59</v>
      </c>
      <c r="EZ18" s="75"/>
      <c r="FA18" s="76" t="str">
        <f>IF('Liste des mots'!$D$1=TRUE,Instructions!$D$17,"")</f>
        <v>Inscrire la description ici</v>
      </c>
      <c r="FB18" s="75"/>
      <c r="FC18" s="77">
        <f>IF('Liste des mots'!$H$1=TRUE,FA17,"")</f>
        <v>59</v>
      </c>
      <c r="FD18" s="75"/>
      <c r="FE18" s="74">
        <f>IF('Liste des mots'!$H$1=TRUE,FG17,"")</f>
        <v>60</v>
      </c>
      <c r="FF18" s="75"/>
      <c r="FG18" s="76" t="str">
        <f>IF('Liste des mots'!$D$1=TRUE,Instructions!$D$17,"")</f>
        <v>Inscrire la description ici</v>
      </c>
      <c r="FH18" s="75"/>
      <c r="FI18" s="77">
        <f>IF('Liste des mots'!$H$1=TRUE,FG17,"")</f>
        <v>60</v>
      </c>
      <c r="FJ18" s="74">
        <f>IF('Liste des mots'!$H$1=TRUE,FL17,"")</f>
        <v>63</v>
      </c>
      <c r="FK18" s="75"/>
      <c r="FL18" s="76" t="str">
        <f>IF('Liste des mots'!$D$1=TRUE,Instructions!$D$17,"")</f>
        <v>Inscrire la description ici</v>
      </c>
      <c r="FM18" s="75"/>
      <c r="FN18" s="77">
        <f>IF('Liste des mots'!$H$1=TRUE,FL17,"")</f>
        <v>63</v>
      </c>
      <c r="FO18" s="75"/>
      <c r="FP18" s="74">
        <f>IF('Liste des mots'!$H$1=TRUE,FR17,"")</f>
        <v>64</v>
      </c>
      <c r="FQ18" s="75"/>
      <c r="FR18" s="76" t="str">
        <f>IF('Liste des mots'!$D$1=TRUE,Instructions!$D$17,"")</f>
        <v>Inscrire la description ici</v>
      </c>
      <c r="FS18" s="75"/>
      <c r="FT18" s="77">
        <f>IF('Liste des mots'!$H$1=TRUE,FR17,"")</f>
        <v>64</v>
      </c>
      <c r="FU18" s="74">
        <f>IF('Liste des mots'!$H$1=TRUE,FW17,"")</f>
        <v>67</v>
      </c>
      <c r="FV18" s="75"/>
      <c r="FW18" s="76" t="str">
        <f>IF('Liste des mots'!$D$1=TRUE,Instructions!$D$17,"")</f>
        <v>Inscrire la description ici</v>
      </c>
      <c r="FX18" s="75"/>
      <c r="FY18" s="77">
        <f>IF('Liste des mots'!$H$1=TRUE,FW17,"")</f>
        <v>67</v>
      </c>
      <c r="FZ18" s="75"/>
      <c r="GA18" s="74">
        <f>IF('Liste des mots'!$H$1=TRUE,GC17,"")</f>
        <v>68</v>
      </c>
      <c r="GB18" s="75"/>
      <c r="GC18" s="76" t="str">
        <f>IF('Liste des mots'!$D$1=TRUE,Instructions!$D$17,"")</f>
        <v>Inscrire la description ici</v>
      </c>
      <c r="GD18" s="75"/>
      <c r="GE18" s="77">
        <f>IF('Liste des mots'!$H$1=TRUE,GC17,"")</f>
        <v>68</v>
      </c>
      <c r="GF18" s="74">
        <f>IF('Liste des mots'!$H$1=TRUE,GH17,"")</f>
        <v>71</v>
      </c>
      <c r="GG18" s="75"/>
      <c r="GH18" s="76" t="str">
        <f>IF('Liste des mots'!$D$1=TRUE,Instructions!$D$17,"")</f>
        <v>Inscrire la description ici</v>
      </c>
      <c r="GI18" s="75"/>
      <c r="GJ18" s="77">
        <f>IF('Liste des mots'!$H$1=TRUE,GH17,"")</f>
        <v>71</v>
      </c>
      <c r="GK18" s="75"/>
      <c r="GL18" s="74">
        <f>IF('Liste des mots'!$H$1=TRUE,GN17,"")</f>
        <v>72</v>
      </c>
      <c r="GM18" s="75"/>
      <c r="GN18" s="76" t="str">
        <f>IF('Liste des mots'!$D$1=TRUE,Instructions!$D$17,"")</f>
        <v>Inscrire la description ici</v>
      </c>
      <c r="GO18" s="75"/>
      <c r="GP18" s="77">
        <f>IF('Liste des mots'!$H$1=TRUE,GN17,"")</f>
        <v>72</v>
      </c>
      <c r="GQ18" s="74">
        <f>IF('Liste des mots'!$H$1=TRUE,GS17,"")</f>
        <v>75</v>
      </c>
      <c r="GR18" s="75"/>
      <c r="GS18" s="76" t="str">
        <f>IF('Liste des mots'!$D$1=TRUE,Instructions!$D$17,"")</f>
        <v>Inscrire la description ici</v>
      </c>
      <c r="GT18" s="75"/>
      <c r="GU18" s="77">
        <f>IF('Liste des mots'!$H$1=TRUE,GS17,"")</f>
        <v>75</v>
      </c>
      <c r="GV18" s="75"/>
      <c r="GW18" s="74">
        <f>IF('Liste des mots'!$H$1=TRUE,GY17,"")</f>
        <v>76</v>
      </c>
      <c r="GX18" s="75"/>
      <c r="GY18" s="76" t="str">
        <f>IF('Liste des mots'!$D$1=TRUE,Instructions!$D$17,"")</f>
        <v>Inscrire la description ici</v>
      </c>
      <c r="GZ18" s="75"/>
      <c r="HA18" s="77">
        <f>IF('Liste des mots'!$H$1=TRUE,GY17,"")</f>
        <v>76</v>
      </c>
      <c r="HB18" s="74">
        <f>IF('Liste des mots'!$H$1=TRUE,HD17,"")</f>
        <v>79</v>
      </c>
      <c r="HC18" s="75"/>
      <c r="HD18" s="76" t="str">
        <f>IF('Liste des mots'!$D$1=TRUE,Instructions!$D$17,"")</f>
        <v>Inscrire la description ici</v>
      </c>
      <c r="HE18" s="75"/>
      <c r="HF18" s="77">
        <f>IF('Liste des mots'!$H$1=TRUE,HD17,"")</f>
        <v>79</v>
      </c>
      <c r="HG18" s="75"/>
      <c r="HH18" s="74">
        <f>IF('Liste des mots'!$H$1=TRUE,HJ17,"")</f>
        <v>80</v>
      </c>
      <c r="HI18" s="75"/>
      <c r="HJ18" s="76" t="str">
        <f>IF('Liste des mots'!$D$1=TRUE,Instructions!$D$17,"")</f>
        <v>Inscrire la description ici</v>
      </c>
      <c r="HK18" s="75"/>
      <c r="HL18" s="77">
        <f>IF('Liste des mots'!$H$1=TRUE,HJ17,"")</f>
        <v>80</v>
      </c>
      <c r="HM18" s="74">
        <f>IF('Liste des mots'!$H$1=TRUE,HO17,"")</f>
        <v>83</v>
      </c>
      <c r="HN18" s="75"/>
      <c r="HO18" s="76" t="str">
        <f>IF('Liste des mots'!$D$1=TRUE,Instructions!$D$17,"")</f>
        <v>Inscrire la description ici</v>
      </c>
      <c r="HP18" s="75"/>
      <c r="HQ18" s="77">
        <f>IF('Liste des mots'!$H$1=TRUE,HO17,"")</f>
        <v>83</v>
      </c>
      <c r="HR18" s="75"/>
      <c r="HS18" s="74">
        <f>IF('Liste des mots'!$H$1=TRUE,HU17,"")</f>
        <v>84</v>
      </c>
      <c r="HT18" s="75"/>
      <c r="HU18" s="76" t="str">
        <f>IF('Liste des mots'!$D$1=TRUE,Instructions!$D$17,"")</f>
        <v>Inscrire la description ici</v>
      </c>
      <c r="HV18" s="75"/>
      <c r="HW18" s="77">
        <f>IF('Liste des mots'!$H$1=TRUE,HU17,"")</f>
        <v>84</v>
      </c>
      <c r="HX18" s="74">
        <f>IF('Liste des mots'!$H$1=TRUE,HZ17,"")</f>
        <v>87</v>
      </c>
      <c r="HY18" s="75"/>
      <c r="HZ18" s="76" t="str">
        <f>IF('Liste des mots'!$D$1=TRUE,Instructions!$D$17,"")</f>
        <v>Inscrire la description ici</v>
      </c>
      <c r="IA18" s="75"/>
      <c r="IB18" s="77">
        <f>IF('Liste des mots'!$H$1=TRUE,HZ17,"")</f>
        <v>87</v>
      </c>
      <c r="IC18" s="75"/>
      <c r="ID18" s="74">
        <f>IF('Liste des mots'!$H$1=TRUE,IF17,"")</f>
        <v>88</v>
      </c>
      <c r="IE18" s="75"/>
      <c r="IF18" s="76" t="str">
        <f>IF('Liste des mots'!$D$1=TRUE,Instructions!$D$17,"")</f>
        <v>Inscrire la description ici</v>
      </c>
      <c r="IG18" s="75"/>
      <c r="IH18" s="77">
        <f>IF('Liste des mots'!$H$1=TRUE,IF17,"")</f>
        <v>88</v>
      </c>
      <c r="II18" s="74">
        <f>IF('Liste des mots'!$H$1=TRUE,IK17,"")</f>
        <v>91</v>
      </c>
      <c r="IJ18" s="75"/>
      <c r="IK18" s="76" t="str">
        <f>IF('Liste des mots'!$D$1=TRUE,Instructions!$D$17,"")</f>
        <v>Inscrire la description ici</v>
      </c>
      <c r="IL18" s="75"/>
      <c r="IM18" s="77">
        <f>IF('Liste des mots'!$H$1=TRUE,IK17,"")</f>
        <v>91</v>
      </c>
      <c r="IN18" s="75"/>
      <c r="IO18" s="74">
        <f>IF('Liste des mots'!$H$1=TRUE,IQ17,"")</f>
        <v>92</v>
      </c>
      <c r="IP18" s="75"/>
      <c r="IQ18" s="76" t="str">
        <f>IF('Liste des mots'!$D$1=TRUE,Instructions!$D$17,"")</f>
        <v>Inscrire la description ici</v>
      </c>
      <c r="IR18" s="75"/>
      <c r="IS18" s="77">
        <f>IF('Liste des mots'!$H$1=TRUE,IQ17,"")</f>
        <v>92</v>
      </c>
      <c r="IT18" s="74">
        <f>IF('Liste des mots'!$H$1=TRUE,IV17,"")</f>
        <v>95</v>
      </c>
      <c r="IU18" s="75"/>
      <c r="IV18" s="76" t="str">
        <f>IF('Liste des mots'!$D$1=TRUE,Instructions!$D$17,"")</f>
        <v>Inscrire la description ici</v>
      </c>
      <c r="IW18" s="75"/>
      <c r="IX18" s="77">
        <f>IF('Liste des mots'!$H$1=TRUE,IV17,"")</f>
        <v>95</v>
      </c>
      <c r="IY18" s="75"/>
      <c r="IZ18" s="74">
        <f>IF('Liste des mots'!$H$1=TRUE,JB17,"")</f>
        <v>96</v>
      </c>
      <c r="JA18" s="75"/>
      <c r="JB18" s="76" t="str">
        <f>IF('Liste des mots'!$D$1=TRUE,Instructions!$D$17,"")</f>
        <v>Inscrire la description ici</v>
      </c>
      <c r="JC18" s="75"/>
      <c r="JD18" s="77">
        <f>IF('Liste des mots'!$H$1=TRUE,JB17,"")</f>
        <v>96</v>
      </c>
      <c r="JE18" s="74">
        <f>IF('Liste des mots'!$H$1=TRUE,JG17,"")</f>
        <v>99</v>
      </c>
      <c r="JF18" s="75"/>
      <c r="JG18" s="76" t="str">
        <f>IF('Liste des mots'!$D$1=TRUE,Instructions!$D$17,"")</f>
        <v>Inscrire la description ici</v>
      </c>
      <c r="JH18" s="75"/>
      <c r="JI18" s="77">
        <f>IF('Liste des mots'!$H$1=TRUE,JG17,"")</f>
        <v>99</v>
      </c>
      <c r="JJ18" s="75"/>
      <c r="JK18" s="74">
        <f>IF('Liste des mots'!$H$1=TRUE,JM17,"")</f>
        <v>100</v>
      </c>
      <c r="JL18" s="75"/>
      <c r="JM18" s="76" t="str">
        <f>IF('Liste des mots'!$D$1=TRUE,Instructions!$D$17,"")</f>
        <v>Inscrire la description ici</v>
      </c>
      <c r="JN18" s="75"/>
      <c r="JO18" s="77">
        <f>IF('Liste des mots'!$H$1=TRUE,JM17,"")</f>
        <v>100</v>
      </c>
    </row>
  </sheetData>
  <sheetProtection algorithmName="SHA-512" hashValue="6O4OJ6Dvd+kFjoPwda+RhgEBCv5dyI5nLO1FDrd5Ji0GxKCtpeJ8cDHh0+atusf/WPUbPtgXQnnTQ3L4nbEq2A==" saltValue="3HSyzrb1U+SwXmxndyryFA==" spinCount="100000" sheet="1" objects="1" scenarios="1" formatCells="0" formatColumns="0" formatRows="0" selectLockedCells="1"/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D12"/>
  <sheetViews>
    <sheetView showRuler="0" zoomScale="75" zoomScaleNormal="75" zoomScalePageLayoutView="200" workbookViewId="0">
      <selection activeCell="K2" sqref="K2"/>
    </sheetView>
  </sheetViews>
  <sheetFormatPr baseColWidth="10" defaultColWidth="10.5703125" defaultRowHeight="15" x14ac:dyDescent="0.2"/>
  <cols>
    <col min="1" max="5" width="13.42578125" style="79" customWidth="1"/>
    <col min="6" max="6" width="3.140625" style="79" customWidth="1"/>
    <col min="7" max="16" width="13.42578125" style="79" customWidth="1"/>
    <col min="17" max="17" width="3.140625" style="79" customWidth="1"/>
    <col min="18" max="27" width="13.42578125" style="79" customWidth="1"/>
    <col min="28" max="28" width="3.140625" style="79" customWidth="1"/>
    <col min="29" max="38" width="13.42578125" style="79" customWidth="1"/>
    <col min="39" max="39" width="3.140625" style="79" customWidth="1"/>
    <col min="40" max="49" width="13.42578125" style="79" customWidth="1"/>
    <col min="50" max="50" width="3.140625" style="79" customWidth="1"/>
    <col min="51" max="60" width="13.42578125" style="79" customWidth="1"/>
    <col min="61" max="61" width="3.140625" style="79" customWidth="1"/>
    <col min="62" max="71" width="13.42578125" style="79" customWidth="1"/>
    <col min="72" max="72" width="3.140625" style="79" customWidth="1"/>
    <col min="73" max="82" width="13.42578125" style="79" customWidth="1"/>
    <col min="83" max="83" width="3.140625" style="79" customWidth="1"/>
    <col min="84" max="93" width="13.42578125" style="79" customWidth="1"/>
    <col min="94" max="94" width="3.140625" style="79" customWidth="1"/>
    <col min="95" max="104" width="13.42578125" style="79" customWidth="1"/>
    <col min="105" max="105" width="3.140625" style="79" customWidth="1"/>
    <col min="106" max="115" width="13.42578125" style="79" customWidth="1"/>
    <col min="116" max="116" width="3.140625" style="79" customWidth="1"/>
    <col min="117" max="126" width="13.42578125" style="79" customWidth="1"/>
    <col min="127" max="127" width="3.140625" style="79" customWidth="1"/>
    <col min="128" max="137" width="13.42578125" style="79" customWidth="1"/>
    <col min="138" max="138" width="3.140625" style="79" customWidth="1"/>
    <col min="139" max="148" width="13.42578125" style="79" customWidth="1"/>
    <col min="149" max="149" width="3.140625" style="79" customWidth="1"/>
    <col min="150" max="159" width="13.42578125" style="79" customWidth="1"/>
    <col min="160" max="160" width="3.140625" style="79" customWidth="1"/>
    <col min="161" max="170" width="13.42578125" style="79" customWidth="1"/>
    <col min="171" max="171" width="3.140625" style="79" customWidth="1"/>
    <col min="172" max="181" width="13.42578125" style="79" customWidth="1"/>
    <col min="182" max="182" width="3.140625" style="79" customWidth="1"/>
    <col min="183" max="192" width="13.42578125" style="79" customWidth="1"/>
    <col min="193" max="193" width="3.140625" style="79" customWidth="1"/>
    <col min="194" max="203" width="13.42578125" style="79" customWidth="1"/>
    <col min="204" max="204" width="3.140625" style="79" customWidth="1"/>
    <col min="205" max="214" width="13.42578125" style="79" customWidth="1"/>
    <col min="215" max="215" width="3.140625" style="79" customWidth="1"/>
    <col min="216" max="225" width="13.42578125" style="79" customWidth="1"/>
    <col min="226" max="226" width="3.140625" style="79" customWidth="1"/>
    <col min="227" max="236" width="13.42578125" style="79" customWidth="1"/>
    <col min="237" max="237" width="3.140625" style="79" customWidth="1"/>
    <col min="238" max="247" width="13.42578125" style="79" customWidth="1"/>
    <col min="248" max="248" width="3.140625" style="79" customWidth="1"/>
    <col min="249" max="258" width="13.42578125" style="79" customWidth="1"/>
    <col min="259" max="259" width="3.140625" style="79" customWidth="1"/>
    <col min="260" max="269" width="13.42578125" style="79" customWidth="1"/>
    <col min="270" max="270" width="3.140625" style="79" customWidth="1"/>
    <col min="271" max="280" width="13.42578125" style="79" customWidth="1"/>
    <col min="281" max="281" width="3.140625" style="79" customWidth="1"/>
    <col min="282" max="291" width="13.42578125" style="79" customWidth="1"/>
    <col min="292" max="292" width="3.140625" style="79" customWidth="1"/>
    <col min="293" max="302" width="13.42578125" style="79" customWidth="1"/>
    <col min="303" max="303" width="3.140625" style="79" customWidth="1"/>
    <col min="304" max="313" width="13.42578125" style="79" customWidth="1"/>
    <col min="314" max="314" width="3.140625" style="79" customWidth="1"/>
    <col min="315" max="324" width="13.42578125" style="79" customWidth="1"/>
    <col min="325" max="325" width="3.140625" style="79" customWidth="1"/>
    <col min="326" max="335" width="13.42578125" style="79" customWidth="1"/>
    <col min="336" max="336" width="3.140625" style="79" customWidth="1"/>
    <col min="337" max="346" width="13.42578125" style="79" customWidth="1"/>
    <col min="347" max="347" width="3.140625" style="79" customWidth="1"/>
    <col min="348" max="357" width="13.42578125" style="79" customWidth="1"/>
    <col min="358" max="358" width="3.140625" style="79" customWidth="1"/>
    <col min="359" max="368" width="13.42578125" style="79" customWidth="1"/>
    <col min="369" max="369" width="3.140625" style="79" customWidth="1"/>
    <col min="370" max="379" width="13.42578125" style="79" customWidth="1"/>
    <col min="380" max="380" width="3.140625" style="79" customWidth="1"/>
    <col min="381" max="390" width="13.42578125" style="79" customWidth="1"/>
    <col min="391" max="391" width="3.140625" style="79" customWidth="1"/>
    <col min="392" max="401" width="13.42578125" style="79" customWidth="1"/>
    <col min="402" max="402" width="3.140625" style="79" customWidth="1"/>
    <col min="403" max="412" width="13.42578125" style="79" customWidth="1"/>
    <col min="413" max="413" width="3.140625" style="79" customWidth="1"/>
    <col min="414" max="423" width="13.42578125" style="79" customWidth="1"/>
    <col min="424" max="424" width="3.140625" style="79" customWidth="1"/>
    <col min="425" max="434" width="13.42578125" style="79" customWidth="1"/>
    <col min="435" max="435" width="3.140625" style="79" customWidth="1"/>
    <col min="436" max="445" width="13.42578125" style="79" customWidth="1"/>
    <col min="446" max="446" width="3.140625" style="79" customWidth="1"/>
    <col min="447" max="456" width="13.42578125" style="79" customWidth="1"/>
    <col min="457" max="457" width="3.140625" style="79" customWidth="1"/>
    <col min="458" max="467" width="13.42578125" style="79" customWidth="1"/>
    <col min="468" max="468" width="3.140625" style="79" customWidth="1"/>
    <col min="469" max="478" width="13.42578125" style="79" customWidth="1"/>
    <col min="479" max="479" width="3.140625" style="79" customWidth="1"/>
    <col min="480" max="489" width="13.42578125" style="79" customWidth="1"/>
    <col min="490" max="490" width="3.140625" style="79" customWidth="1"/>
    <col min="491" max="500" width="13.42578125" style="79" customWidth="1"/>
    <col min="501" max="501" width="3.140625" style="79" customWidth="1"/>
    <col min="502" max="511" width="13.42578125" style="79" customWidth="1"/>
    <col min="512" max="512" width="3.140625" style="79" customWidth="1"/>
    <col min="513" max="522" width="13.42578125" style="79" customWidth="1"/>
    <col min="523" max="523" width="3.140625" style="79" customWidth="1"/>
    <col min="524" max="533" width="13.42578125" style="79" customWidth="1"/>
    <col min="534" max="534" width="3.140625" style="79" customWidth="1"/>
    <col min="535" max="544" width="13.42578125" style="79" customWidth="1"/>
    <col min="545" max="545" width="3.140625" style="79" customWidth="1"/>
    <col min="546" max="550" width="13.42578125" style="79" customWidth="1"/>
    <col min="551" max="16384" width="10.5703125" style="79"/>
  </cols>
  <sheetData>
    <row r="1" spans="1:550" s="171" customFormat="1" ht="32.1" customHeight="1" x14ac:dyDescent="0.3">
      <c r="A1" s="167">
        <f>IF('Liste des mots'!$H$1=TRUE,C2,"")</f>
        <v>1</v>
      </c>
      <c r="B1" s="168"/>
      <c r="C1" s="168"/>
      <c r="D1" s="169"/>
      <c r="E1" s="170">
        <f>IF('Liste des mots'!$H$1=TRUE,C2,"")</f>
        <v>1</v>
      </c>
      <c r="F1" s="168"/>
      <c r="G1" s="167">
        <f>IF('Liste des mots'!$H$1=TRUE,I2,"")</f>
        <v>2</v>
      </c>
      <c r="H1" s="168"/>
      <c r="I1" s="168"/>
      <c r="J1" s="168"/>
      <c r="K1" s="170">
        <f>IF('Liste des mots'!$H$1=TRUE,I2,"")</f>
        <v>2</v>
      </c>
      <c r="L1" s="167">
        <f>IF('Liste des mots'!$H$1=TRUE,N2,"")</f>
        <v>3</v>
      </c>
      <c r="M1" s="168"/>
      <c r="N1" s="168"/>
      <c r="O1" s="169"/>
      <c r="P1" s="170">
        <f>IF('Liste des mots'!$H$1=TRUE,N2,"")</f>
        <v>3</v>
      </c>
      <c r="Q1" s="168"/>
      <c r="R1" s="167">
        <f>IF('Liste des mots'!$H$1=TRUE,T2,"")</f>
        <v>4</v>
      </c>
      <c r="S1" s="168"/>
      <c r="T1" s="168"/>
      <c r="U1" s="168"/>
      <c r="V1" s="170">
        <f>IF('Liste des mots'!$H$1=TRUE,T2,"")</f>
        <v>4</v>
      </c>
      <c r="W1" s="167">
        <f>IF('Liste des mots'!$H$1=TRUE,Y2,"")</f>
        <v>5</v>
      </c>
      <c r="X1" s="168"/>
      <c r="Y1" s="168"/>
      <c r="Z1" s="169"/>
      <c r="AA1" s="170">
        <f>IF('Liste des mots'!$H$1=TRUE,Y2,"")</f>
        <v>5</v>
      </c>
      <c r="AB1" s="168"/>
      <c r="AC1" s="167">
        <f>IF('Liste des mots'!$H$1=TRUE,AE2,"")</f>
        <v>6</v>
      </c>
      <c r="AD1" s="168"/>
      <c r="AE1" s="168"/>
      <c r="AF1" s="168"/>
      <c r="AG1" s="170">
        <f>IF('Liste des mots'!$H$1=TRUE,AE2,"")</f>
        <v>6</v>
      </c>
      <c r="AH1" s="167">
        <f>IF('Liste des mots'!$H$1=TRUE,AJ2,"")</f>
        <v>7</v>
      </c>
      <c r="AI1" s="168"/>
      <c r="AJ1" s="168"/>
      <c r="AK1" s="169"/>
      <c r="AL1" s="170">
        <f>IF('Liste des mots'!$H$1=TRUE,AJ2,"")</f>
        <v>7</v>
      </c>
      <c r="AM1" s="168"/>
      <c r="AN1" s="167">
        <f>IF('Liste des mots'!$H$1=TRUE,AP2,"")</f>
        <v>8</v>
      </c>
      <c r="AO1" s="168"/>
      <c r="AP1" s="168"/>
      <c r="AQ1" s="168"/>
      <c r="AR1" s="170">
        <f>IF('Liste des mots'!$H$1=TRUE,AP2,"")</f>
        <v>8</v>
      </c>
      <c r="AS1" s="167">
        <f>IF('Liste des mots'!$H$1=TRUE,AU2,"")</f>
        <v>9</v>
      </c>
      <c r="AT1" s="168"/>
      <c r="AU1" s="168"/>
      <c r="AV1" s="169"/>
      <c r="AW1" s="170">
        <f>IF('Liste des mots'!$H$1=TRUE,AU2,"")</f>
        <v>9</v>
      </c>
      <c r="AX1" s="168"/>
      <c r="AY1" s="167">
        <f>IF('Liste des mots'!$H$1=TRUE,BA2,"")</f>
        <v>10</v>
      </c>
      <c r="AZ1" s="168"/>
      <c r="BA1" s="168"/>
      <c r="BB1" s="168"/>
      <c r="BC1" s="170">
        <f>IF('Liste des mots'!$H$1=TRUE,BA2,"")</f>
        <v>10</v>
      </c>
      <c r="BD1" s="167">
        <f>IF('Liste des mots'!$H$1=TRUE,BF2,"")</f>
        <v>11</v>
      </c>
      <c r="BE1" s="168"/>
      <c r="BF1" s="168"/>
      <c r="BG1" s="169"/>
      <c r="BH1" s="170">
        <f>IF('Liste des mots'!$H$1=TRUE,BF2,"")</f>
        <v>11</v>
      </c>
      <c r="BI1" s="168"/>
      <c r="BJ1" s="167">
        <f>IF('Liste des mots'!$H$1=TRUE,BL2,"")</f>
        <v>12</v>
      </c>
      <c r="BK1" s="168"/>
      <c r="BL1" s="168"/>
      <c r="BM1" s="168"/>
      <c r="BN1" s="170">
        <f>IF('Liste des mots'!$H$1=TRUE,BL2,"")</f>
        <v>12</v>
      </c>
      <c r="BO1" s="167">
        <f>IF('Liste des mots'!$H$1=TRUE,BQ2,"")</f>
        <v>13</v>
      </c>
      <c r="BP1" s="168"/>
      <c r="BQ1" s="168"/>
      <c r="BR1" s="169"/>
      <c r="BS1" s="170">
        <f>IF('Liste des mots'!$H$1=TRUE,BQ2,"")</f>
        <v>13</v>
      </c>
      <c r="BT1" s="168"/>
      <c r="BU1" s="167">
        <f>IF('Liste des mots'!$H$1=TRUE,BW2,"")</f>
        <v>14</v>
      </c>
      <c r="BV1" s="168"/>
      <c r="BW1" s="168"/>
      <c r="BX1" s="168"/>
      <c r="BY1" s="170">
        <f>IF('Liste des mots'!$H$1=TRUE,BW2,"")</f>
        <v>14</v>
      </c>
      <c r="BZ1" s="167">
        <f>IF('Liste des mots'!$H$1=TRUE,CB2,"")</f>
        <v>15</v>
      </c>
      <c r="CA1" s="168"/>
      <c r="CB1" s="168"/>
      <c r="CC1" s="169"/>
      <c r="CD1" s="170">
        <f>IF('Liste des mots'!$H$1=TRUE,CB2,"")</f>
        <v>15</v>
      </c>
      <c r="CE1" s="168"/>
      <c r="CF1" s="167">
        <f>IF('Liste des mots'!$H$1=TRUE,CH2,"")</f>
        <v>16</v>
      </c>
      <c r="CG1" s="168"/>
      <c r="CH1" s="168"/>
      <c r="CI1" s="168"/>
      <c r="CJ1" s="170">
        <f>IF('Liste des mots'!$H$1=TRUE,CH2,"")</f>
        <v>16</v>
      </c>
      <c r="CK1" s="167">
        <f>IF('Liste des mots'!$H$1=TRUE,CM2,"")</f>
        <v>17</v>
      </c>
      <c r="CL1" s="168"/>
      <c r="CM1" s="168"/>
      <c r="CN1" s="169"/>
      <c r="CO1" s="170">
        <f>IF('Liste des mots'!$H$1=TRUE,CM2,"")</f>
        <v>17</v>
      </c>
      <c r="CP1" s="168"/>
      <c r="CQ1" s="167">
        <f>IF('Liste des mots'!$H$1=TRUE,CS2,"")</f>
        <v>18</v>
      </c>
      <c r="CR1" s="168"/>
      <c r="CS1" s="168"/>
      <c r="CT1" s="168"/>
      <c r="CU1" s="170">
        <f>IF('Liste des mots'!$H$1=TRUE,CS2,"")</f>
        <v>18</v>
      </c>
      <c r="CV1" s="167">
        <f>IF('Liste des mots'!$H$1=TRUE,CX2,"")</f>
        <v>19</v>
      </c>
      <c r="CW1" s="168"/>
      <c r="CX1" s="168"/>
      <c r="CY1" s="169"/>
      <c r="CZ1" s="170">
        <f>IF('Liste des mots'!$H$1=TRUE,CX2,"")</f>
        <v>19</v>
      </c>
      <c r="DA1" s="168"/>
      <c r="DB1" s="167">
        <f>IF('Liste des mots'!$H$1=TRUE,DD2,"")</f>
        <v>20</v>
      </c>
      <c r="DC1" s="168"/>
      <c r="DD1" s="168"/>
      <c r="DE1" s="168"/>
      <c r="DF1" s="170">
        <f>IF('Liste des mots'!$H$1=TRUE,DD2,"")</f>
        <v>20</v>
      </c>
      <c r="DG1" s="167">
        <f>IF('Liste des mots'!$H$1=TRUE,DI2,"")</f>
        <v>21</v>
      </c>
      <c r="DH1" s="168"/>
      <c r="DI1" s="168"/>
      <c r="DJ1" s="169"/>
      <c r="DK1" s="170">
        <f>IF('Liste des mots'!$H$1=TRUE,DI2,"")</f>
        <v>21</v>
      </c>
      <c r="DL1" s="168"/>
      <c r="DM1" s="167">
        <f>IF('Liste des mots'!$H$1=TRUE,DO2,"")</f>
        <v>22</v>
      </c>
      <c r="DN1" s="168"/>
      <c r="DO1" s="168"/>
      <c r="DP1" s="168"/>
      <c r="DQ1" s="170">
        <f>IF('Liste des mots'!$H$1=TRUE,DO2,"")</f>
        <v>22</v>
      </c>
      <c r="DR1" s="167">
        <f>IF('Liste des mots'!$H$1=TRUE,DT2,"")</f>
        <v>23</v>
      </c>
      <c r="DS1" s="168"/>
      <c r="DT1" s="168"/>
      <c r="DU1" s="169"/>
      <c r="DV1" s="170">
        <f>IF('Liste des mots'!$H$1=TRUE,DT2,"")</f>
        <v>23</v>
      </c>
      <c r="DW1" s="168"/>
      <c r="DX1" s="167">
        <f>IF('Liste des mots'!$H$1=TRUE,DZ2,"")</f>
        <v>24</v>
      </c>
      <c r="DY1" s="168"/>
      <c r="DZ1" s="168"/>
      <c r="EA1" s="168"/>
      <c r="EB1" s="170">
        <f>IF('Liste des mots'!$H$1=TRUE,DZ2,"")</f>
        <v>24</v>
      </c>
      <c r="EC1" s="167">
        <f>IF('Liste des mots'!$H$1=TRUE,EE2,"")</f>
        <v>25</v>
      </c>
      <c r="ED1" s="168"/>
      <c r="EE1" s="168"/>
      <c r="EF1" s="169"/>
      <c r="EG1" s="170">
        <f>IF('Liste des mots'!$H$1=TRUE,EE2,"")</f>
        <v>25</v>
      </c>
      <c r="EH1" s="168"/>
      <c r="EI1" s="167">
        <f>IF('Liste des mots'!$H$1=TRUE,EK2,"")</f>
        <v>26</v>
      </c>
      <c r="EJ1" s="168"/>
      <c r="EK1" s="168"/>
      <c r="EL1" s="168"/>
      <c r="EM1" s="170">
        <f>IF('Liste des mots'!$H$1=TRUE,EK2,"")</f>
        <v>26</v>
      </c>
      <c r="EN1" s="167">
        <f>IF('Liste des mots'!$H$1=TRUE,EP2,"")</f>
        <v>27</v>
      </c>
      <c r="EO1" s="168"/>
      <c r="EP1" s="168"/>
      <c r="EQ1" s="169"/>
      <c r="ER1" s="170">
        <f>IF('Liste des mots'!$H$1=TRUE,EP2,"")</f>
        <v>27</v>
      </c>
      <c r="ES1" s="168"/>
      <c r="ET1" s="167">
        <f>IF('Liste des mots'!$H$1=TRUE,EV2,"")</f>
        <v>28</v>
      </c>
      <c r="EU1" s="168"/>
      <c r="EV1" s="168"/>
      <c r="EW1" s="168"/>
      <c r="EX1" s="170">
        <f>IF('Liste des mots'!$H$1=TRUE,EV2,"")</f>
        <v>28</v>
      </c>
      <c r="EY1" s="167">
        <f>IF('Liste des mots'!$H$1=TRUE,FA2,"")</f>
        <v>29</v>
      </c>
      <c r="EZ1" s="168"/>
      <c r="FA1" s="168"/>
      <c r="FB1" s="169"/>
      <c r="FC1" s="170">
        <f>IF('Liste des mots'!$H$1=TRUE,FA2,"")</f>
        <v>29</v>
      </c>
      <c r="FD1" s="168"/>
      <c r="FE1" s="167">
        <f>IF('Liste des mots'!$H$1=TRUE,FG2,"")</f>
        <v>30</v>
      </c>
      <c r="FF1" s="168"/>
      <c r="FG1" s="168"/>
      <c r="FH1" s="168"/>
      <c r="FI1" s="170">
        <f>IF('Liste des mots'!$H$1=TRUE,FG2,"")</f>
        <v>30</v>
      </c>
      <c r="FJ1" s="167">
        <f>IF('Liste des mots'!$H$1=TRUE,FL2,"")</f>
        <v>31</v>
      </c>
      <c r="FK1" s="168"/>
      <c r="FL1" s="168"/>
      <c r="FM1" s="169"/>
      <c r="FN1" s="170">
        <f>IF('Liste des mots'!$H$1=TRUE,FL2,"")</f>
        <v>31</v>
      </c>
      <c r="FO1" s="168"/>
      <c r="FP1" s="167">
        <f>IF('Liste des mots'!$H$1=TRUE,FR2,"")</f>
        <v>32</v>
      </c>
      <c r="FQ1" s="168"/>
      <c r="FR1" s="168"/>
      <c r="FS1" s="168"/>
      <c r="FT1" s="170">
        <f>IF('Liste des mots'!$H$1=TRUE,FR2,"")</f>
        <v>32</v>
      </c>
      <c r="FU1" s="167">
        <f>IF('Liste des mots'!$H$1=TRUE,FW2,"")</f>
        <v>33</v>
      </c>
      <c r="FV1" s="168"/>
      <c r="FW1" s="168"/>
      <c r="FX1" s="169"/>
      <c r="FY1" s="170">
        <f>IF('Liste des mots'!$H$1=TRUE,FW2,"")</f>
        <v>33</v>
      </c>
      <c r="FZ1" s="168"/>
      <c r="GA1" s="167">
        <f>IF('Liste des mots'!$H$1=TRUE,GC2,"")</f>
        <v>34</v>
      </c>
      <c r="GB1" s="168"/>
      <c r="GC1" s="168"/>
      <c r="GD1" s="168"/>
      <c r="GE1" s="170">
        <f>IF('Liste des mots'!$H$1=TRUE,GC2,"")</f>
        <v>34</v>
      </c>
      <c r="GF1" s="167">
        <f>IF('Liste des mots'!$H$1=TRUE,GH2,"")</f>
        <v>35</v>
      </c>
      <c r="GG1" s="168"/>
      <c r="GH1" s="168"/>
      <c r="GI1" s="169"/>
      <c r="GJ1" s="170">
        <f>IF('Liste des mots'!$H$1=TRUE,GH2,"")</f>
        <v>35</v>
      </c>
      <c r="GK1" s="168"/>
      <c r="GL1" s="167">
        <f>IF('Liste des mots'!$H$1=TRUE,GN2,"")</f>
        <v>36</v>
      </c>
      <c r="GM1" s="168"/>
      <c r="GN1" s="168"/>
      <c r="GO1" s="168"/>
      <c r="GP1" s="170">
        <f>IF('Liste des mots'!$H$1=TRUE,GN2,"")</f>
        <v>36</v>
      </c>
      <c r="GQ1" s="167">
        <f>IF('Liste des mots'!$H$1=TRUE,GS2,"")</f>
        <v>37</v>
      </c>
      <c r="GR1" s="168"/>
      <c r="GS1" s="168"/>
      <c r="GT1" s="169"/>
      <c r="GU1" s="170">
        <f>IF('Liste des mots'!$H$1=TRUE,GS2,"")</f>
        <v>37</v>
      </c>
      <c r="GV1" s="168"/>
      <c r="GW1" s="167">
        <f>IF('Liste des mots'!$H$1=TRUE,GY2,"")</f>
        <v>38</v>
      </c>
      <c r="GX1" s="168"/>
      <c r="GY1" s="168"/>
      <c r="GZ1" s="168"/>
      <c r="HA1" s="170">
        <f>IF('Liste des mots'!$H$1=TRUE,GY2,"")</f>
        <v>38</v>
      </c>
      <c r="HB1" s="167">
        <f>IF('Liste des mots'!$H$1=TRUE,HD2,"")</f>
        <v>39</v>
      </c>
      <c r="HC1" s="168"/>
      <c r="HD1" s="168"/>
      <c r="HE1" s="169"/>
      <c r="HF1" s="170">
        <f>IF('Liste des mots'!$H$1=TRUE,HD2,"")</f>
        <v>39</v>
      </c>
      <c r="HG1" s="168"/>
      <c r="HH1" s="167">
        <f>IF('Liste des mots'!$H$1=TRUE,HJ2,"")</f>
        <v>40</v>
      </c>
      <c r="HI1" s="168"/>
      <c r="HJ1" s="168"/>
      <c r="HK1" s="168"/>
      <c r="HL1" s="170">
        <f>IF('Liste des mots'!$H$1=TRUE,HJ2,"")</f>
        <v>40</v>
      </c>
      <c r="HM1" s="167">
        <f>IF('Liste des mots'!$H$1=TRUE,HO2,"")</f>
        <v>41</v>
      </c>
      <c r="HN1" s="168"/>
      <c r="HO1" s="168"/>
      <c r="HP1" s="169"/>
      <c r="HQ1" s="170">
        <f>IF('Liste des mots'!$H$1=TRUE,HO2,"")</f>
        <v>41</v>
      </c>
      <c r="HR1" s="168"/>
      <c r="HS1" s="167">
        <f>IF('Liste des mots'!$H$1=TRUE,HU2,"")</f>
        <v>42</v>
      </c>
      <c r="HT1" s="168"/>
      <c r="HU1" s="168"/>
      <c r="HV1" s="168"/>
      <c r="HW1" s="170">
        <f>IF('Liste des mots'!$H$1=TRUE,HU2,"")</f>
        <v>42</v>
      </c>
      <c r="HX1" s="167">
        <f>IF('Liste des mots'!$H$1=TRUE,HZ2,"")</f>
        <v>43</v>
      </c>
      <c r="HY1" s="168"/>
      <c r="HZ1" s="168"/>
      <c r="IA1" s="169"/>
      <c r="IB1" s="170">
        <f>IF('Liste des mots'!$H$1=TRUE,HZ2,"")</f>
        <v>43</v>
      </c>
      <c r="IC1" s="168"/>
      <c r="ID1" s="167">
        <f>IF('Liste des mots'!$H$1=TRUE,IF2,"")</f>
        <v>44</v>
      </c>
      <c r="IE1" s="168"/>
      <c r="IF1" s="168"/>
      <c r="IG1" s="168"/>
      <c r="IH1" s="170">
        <f>IF('Liste des mots'!$H$1=TRUE,IF2,"")</f>
        <v>44</v>
      </c>
      <c r="II1" s="167">
        <f>IF('Liste des mots'!$H$1=TRUE,IK2,"")</f>
        <v>45</v>
      </c>
      <c r="IJ1" s="168"/>
      <c r="IK1" s="168"/>
      <c r="IL1" s="169"/>
      <c r="IM1" s="170">
        <f>IF('Liste des mots'!$H$1=TRUE,IK2,"")</f>
        <v>45</v>
      </c>
      <c r="IN1" s="168"/>
      <c r="IO1" s="167">
        <f>IF('Liste des mots'!$H$1=TRUE,IQ2,"")</f>
        <v>46</v>
      </c>
      <c r="IP1" s="168"/>
      <c r="IQ1" s="168"/>
      <c r="IR1" s="168"/>
      <c r="IS1" s="170">
        <f>IF('Liste des mots'!$H$1=TRUE,IQ2,"")</f>
        <v>46</v>
      </c>
      <c r="IT1" s="167">
        <f>IF('Liste des mots'!$H$1=TRUE,IV2,"")</f>
        <v>47</v>
      </c>
      <c r="IU1" s="168"/>
      <c r="IV1" s="168"/>
      <c r="IW1" s="169"/>
      <c r="IX1" s="170">
        <f>IF('Liste des mots'!$H$1=TRUE,IV2,"")</f>
        <v>47</v>
      </c>
      <c r="IY1" s="168"/>
      <c r="IZ1" s="167">
        <f>IF('Liste des mots'!$H$1=TRUE,JB2,"")</f>
        <v>48</v>
      </c>
      <c r="JA1" s="168"/>
      <c r="JB1" s="168"/>
      <c r="JC1" s="168"/>
      <c r="JD1" s="170">
        <f>IF('Liste des mots'!$H$1=TRUE,JB2,"")</f>
        <v>48</v>
      </c>
      <c r="JE1" s="167">
        <f>IF('Liste des mots'!$H$1=TRUE,JG2,"")</f>
        <v>49</v>
      </c>
      <c r="JF1" s="168"/>
      <c r="JG1" s="168"/>
      <c r="JH1" s="169"/>
      <c r="JI1" s="170">
        <f>IF('Liste des mots'!$H$1=TRUE,JG2,"")</f>
        <v>49</v>
      </c>
      <c r="JJ1" s="168"/>
      <c r="JK1" s="167">
        <f>IF('Liste des mots'!$H$1=TRUE,JM2,"")</f>
        <v>50</v>
      </c>
      <c r="JL1" s="168"/>
      <c r="JM1" s="168"/>
      <c r="JN1" s="168"/>
      <c r="JO1" s="170">
        <f>IF('Liste des mots'!$H$1=TRUE,JM2,"")</f>
        <v>50</v>
      </c>
      <c r="JP1" s="167">
        <f>IF('Liste des mots'!$H$1=TRUE,JR2,"")</f>
        <v>51</v>
      </c>
      <c r="JQ1" s="168"/>
      <c r="JR1" s="168"/>
      <c r="JS1" s="169"/>
      <c r="JT1" s="170">
        <f>IF('Liste des mots'!$H$1=TRUE,JR2,"")</f>
        <v>51</v>
      </c>
      <c r="JU1" s="168"/>
      <c r="JV1" s="167">
        <f>IF('Liste des mots'!$H$1=TRUE,JX2,"")</f>
        <v>52</v>
      </c>
      <c r="JW1" s="168"/>
      <c r="JX1" s="168"/>
      <c r="JY1" s="168"/>
      <c r="JZ1" s="170">
        <f>IF('Liste des mots'!$H$1=TRUE,JX2,"")</f>
        <v>52</v>
      </c>
      <c r="KA1" s="167">
        <f>IF('Liste des mots'!$H$1=TRUE,KC2,"")</f>
        <v>53</v>
      </c>
      <c r="KB1" s="168"/>
      <c r="KC1" s="168"/>
      <c r="KD1" s="169"/>
      <c r="KE1" s="170">
        <f>IF('Liste des mots'!$H$1=TRUE,KC2,"")</f>
        <v>53</v>
      </c>
      <c r="KF1" s="168"/>
      <c r="KG1" s="167">
        <f>IF('Liste des mots'!$H$1=TRUE,KI2,"")</f>
        <v>54</v>
      </c>
      <c r="KH1" s="168"/>
      <c r="KI1" s="168"/>
      <c r="KJ1" s="168"/>
      <c r="KK1" s="170">
        <f>IF('Liste des mots'!$H$1=TRUE,KI2,"")</f>
        <v>54</v>
      </c>
      <c r="KL1" s="167">
        <f>IF('Liste des mots'!$H$1=TRUE,KN2,"")</f>
        <v>55</v>
      </c>
      <c r="KM1" s="168"/>
      <c r="KN1" s="168"/>
      <c r="KO1" s="169"/>
      <c r="KP1" s="170">
        <f>IF('Liste des mots'!$H$1=TRUE,KN2,"")</f>
        <v>55</v>
      </c>
      <c r="KQ1" s="168"/>
      <c r="KR1" s="167">
        <f>IF('Liste des mots'!$H$1=TRUE,KT2,"")</f>
        <v>56</v>
      </c>
      <c r="KS1" s="168"/>
      <c r="KT1" s="168"/>
      <c r="KU1" s="168"/>
      <c r="KV1" s="170">
        <f>IF('Liste des mots'!$H$1=TRUE,KT2,"")</f>
        <v>56</v>
      </c>
      <c r="KW1" s="167">
        <f>IF('Liste des mots'!$H$1=TRUE,KY2,"")</f>
        <v>57</v>
      </c>
      <c r="KX1" s="168"/>
      <c r="KY1" s="168"/>
      <c r="KZ1" s="169"/>
      <c r="LA1" s="170">
        <f>IF('Liste des mots'!$H$1=TRUE,KY2,"")</f>
        <v>57</v>
      </c>
      <c r="LB1" s="168"/>
      <c r="LC1" s="167">
        <f>IF('Liste des mots'!$H$1=TRUE,LE2,"")</f>
        <v>58</v>
      </c>
      <c r="LD1" s="168"/>
      <c r="LE1" s="168"/>
      <c r="LF1" s="168"/>
      <c r="LG1" s="170">
        <f>IF('Liste des mots'!$H$1=TRUE,LE2,"")</f>
        <v>58</v>
      </c>
      <c r="LH1" s="167">
        <f>IF('Liste des mots'!$H$1=TRUE,LJ2,"")</f>
        <v>59</v>
      </c>
      <c r="LI1" s="168"/>
      <c r="LJ1" s="168"/>
      <c r="LK1" s="169"/>
      <c r="LL1" s="170">
        <f>IF('Liste des mots'!$H$1=TRUE,LJ2,"")</f>
        <v>59</v>
      </c>
      <c r="LM1" s="168"/>
      <c r="LN1" s="167">
        <f>IF('Liste des mots'!$H$1=TRUE,LP2,"")</f>
        <v>60</v>
      </c>
      <c r="LO1" s="168"/>
      <c r="LP1" s="168"/>
      <c r="LQ1" s="168"/>
      <c r="LR1" s="170">
        <f>IF('Liste des mots'!$H$1=TRUE,LP2,"")</f>
        <v>60</v>
      </c>
      <c r="LS1" s="167">
        <f>IF('Liste des mots'!$H$1=TRUE,LU2,"")</f>
        <v>61</v>
      </c>
      <c r="LT1" s="168"/>
      <c r="LU1" s="168"/>
      <c r="LV1" s="169"/>
      <c r="LW1" s="170">
        <f>IF('Liste des mots'!$H$1=TRUE,LU2,"")</f>
        <v>61</v>
      </c>
      <c r="LX1" s="168"/>
      <c r="LY1" s="167">
        <f>IF('Liste des mots'!$H$1=TRUE,MA2,"")</f>
        <v>62</v>
      </c>
      <c r="LZ1" s="168"/>
      <c r="MA1" s="168"/>
      <c r="MB1" s="168"/>
      <c r="MC1" s="170">
        <f>IF('Liste des mots'!$H$1=TRUE,MA2,"")</f>
        <v>62</v>
      </c>
      <c r="MD1" s="167">
        <f>IF('Liste des mots'!$H$1=TRUE,MF2,"")</f>
        <v>63</v>
      </c>
      <c r="ME1" s="168"/>
      <c r="MF1" s="168"/>
      <c r="MG1" s="169"/>
      <c r="MH1" s="170">
        <f>IF('Liste des mots'!$H$1=TRUE,MF2,"")</f>
        <v>63</v>
      </c>
      <c r="MI1" s="168"/>
      <c r="MJ1" s="167">
        <f>IF('Liste des mots'!$H$1=TRUE,ML2,"")</f>
        <v>64</v>
      </c>
      <c r="MK1" s="168"/>
      <c r="ML1" s="168"/>
      <c r="MM1" s="168"/>
      <c r="MN1" s="170">
        <f>IF('Liste des mots'!$H$1=TRUE,ML2,"")</f>
        <v>64</v>
      </c>
      <c r="MO1" s="167">
        <f>IF('Liste des mots'!$H$1=TRUE,MQ2,"")</f>
        <v>65</v>
      </c>
      <c r="MP1" s="168"/>
      <c r="MQ1" s="168"/>
      <c r="MR1" s="169"/>
      <c r="MS1" s="170">
        <f>IF('Liste des mots'!$H$1=TRUE,MQ2,"")</f>
        <v>65</v>
      </c>
      <c r="MT1" s="168"/>
      <c r="MU1" s="167">
        <f>IF('Liste des mots'!$H$1=TRUE,MW2,"")</f>
        <v>66</v>
      </c>
      <c r="MV1" s="168"/>
      <c r="MW1" s="168"/>
      <c r="MX1" s="168"/>
      <c r="MY1" s="170">
        <f>IF('Liste des mots'!$H$1=TRUE,MW2,"")</f>
        <v>66</v>
      </c>
      <c r="MZ1" s="167">
        <f>IF('Liste des mots'!$H$1=TRUE,NB2,"")</f>
        <v>67</v>
      </c>
      <c r="NA1" s="168"/>
      <c r="NB1" s="168"/>
      <c r="NC1" s="169"/>
      <c r="ND1" s="170">
        <f>IF('Liste des mots'!$H$1=TRUE,NB2,"")</f>
        <v>67</v>
      </c>
      <c r="NE1" s="168"/>
      <c r="NF1" s="167">
        <f>IF('Liste des mots'!$H$1=TRUE,NH2,"")</f>
        <v>68</v>
      </c>
      <c r="NG1" s="168"/>
      <c r="NH1" s="168"/>
      <c r="NI1" s="168"/>
      <c r="NJ1" s="170">
        <f>IF('Liste des mots'!$H$1=TRUE,NH2,"")</f>
        <v>68</v>
      </c>
      <c r="NK1" s="167">
        <f>IF('Liste des mots'!$H$1=TRUE,NM2,"")</f>
        <v>69</v>
      </c>
      <c r="NL1" s="168"/>
      <c r="NM1" s="168"/>
      <c r="NN1" s="169"/>
      <c r="NO1" s="170">
        <f>IF('Liste des mots'!$H$1=TRUE,NM2,"")</f>
        <v>69</v>
      </c>
      <c r="NP1" s="168"/>
      <c r="NQ1" s="167">
        <f>IF('Liste des mots'!$H$1=TRUE,NS2,"")</f>
        <v>70</v>
      </c>
      <c r="NR1" s="168"/>
      <c r="NS1" s="168"/>
      <c r="NT1" s="168"/>
      <c r="NU1" s="170">
        <f>IF('Liste des mots'!$H$1=TRUE,NS2,"")</f>
        <v>70</v>
      </c>
      <c r="NV1" s="167">
        <f>IF('Liste des mots'!$H$1=TRUE,NX2,"")</f>
        <v>71</v>
      </c>
      <c r="NW1" s="168"/>
      <c r="NX1" s="168"/>
      <c r="NY1" s="169"/>
      <c r="NZ1" s="170">
        <f>IF('Liste des mots'!$H$1=TRUE,NX2,"")</f>
        <v>71</v>
      </c>
      <c r="OA1" s="168"/>
      <c r="OB1" s="167">
        <f>IF('Liste des mots'!$H$1=TRUE,OD2,"")</f>
        <v>72</v>
      </c>
      <c r="OC1" s="168"/>
      <c r="OD1" s="168"/>
      <c r="OE1" s="168"/>
      <c r="OF1" s="170">
        <f>IF('Liste des mots'!$H$1=TRUE,OD2,"")</f>
        <v>72</v>
      </c>
      <c r="OG1" s="167">
        <f>IF('Liste des mots'!$H$1=TRUE,OI2,"")</f>
        <v>73</v>
      </c>
      <c r="OH1" s="168"/>
      <c r="OI1" s="168"/>
      <c r="OJ1" s="169"/>
      <c r="OK1" s="170">
        <f>IF('Liste des mots'!$H$1=TRUE,OI2,"")</f>
        <v>73</v>
      </c>
      <c r="OL1" s="168"/>
      <c r="OM1" s="167">
        <f>IF('Liste des mots'!$H$1=TRUE,OO2,"")</f>
        <v>74</v>
      </c>
      <c r="ON1" s="168"/>
      <c r="OO1" s="168"/>
      <c r="OP1" s="168"/>
      <c r="OQ1" s="170">
        <f>IF('Liste des mots'!$H$1=TRUE,OO2,"")</f>
        <v>74</v>
      </c>
      <c r="OR1" s="167">
        <f>IF('Liste des mots'!$H$1=TRUE,OT2,"")</f>
        <v>75</v>
      </c>
      <c r="OS1" s="168"/>
      <c r="OT1" s="168"/>
      <c r="OU1" s="169"/>
      <c r="OV1" s="170">
        <f>IF('Liste des mots'!$H$1=TRUE,OT2,"")</f>
        <v>75</v>
      </c>
      <c r="OW1" s="168"/>
      <c r="OX1" s="167">
        <f>IF('Liste des mots'!$H$1=TRUE,OZ2,"")</f>
        <v>76</v>
      </c>
      <c r="OY1" s="168"/>
      <c r="OZ1" s="168"/>
      <c r="PA1" s="168"/>
      <c r="PB1" s="170">
        <f>IF('Liste des mots'!$H$1=TRUE,OZ2,"")</f>
        <v>76</v>
      </c>
      <c r="PC1" s="167">
        <f>IF('Liste des mots'!$H$1=TRUE,PE2,"")</f>
        <v>77</v>
      </c>
      <c r="PD1" s="168"/>
      <c r="PE1" s="168"/>
      <c r="PF1" s="169"/>
      <c r="PG1" s="170">
        <f>IF('Liste des mots'!$H$1=TRUE,PE2,"")</f>
        <v>77</v>
      </c>
      <c r="PH1" s="168"/>
      <c r="PI1" s="167">
        <f>IF('Liste des mots'!$H$1=TRUE,PK2,"")</f>
        <v>78</v>
      </c>
      <c r="PJ1" s="168"/>
      <c r="PK1" s="168"/>
      <c r="PL1" s="168"/>
      <c r="PM1" s="170">
        <f>IF('Liste des mots'!$H$1=TRUE,PK2,"")</f>
        <v>78</v>
      </c>
      <c r="PN1" s="167">
        <f>IF('Liste des mots'!$H$1=TRUE,PP2,"")</f>
        <v>79</v>
      </c>
      <c r="PO1" s="168"/>
      <c r="PP1" s="168"/>
      <c r="PQ1" s="169"/>
      <c r="PR1" s="170">
        <f>IF('Liste des mots'!$H$1=TRUE,PP2,"")</f>
        <v>79</v>
      </c>
      <c r="PS1" s="168"/>
      <c r="PT1" s="167">
        <f>IF('Liste des mots'!$H$1=TRUE,PV2,"")</f>
        <v>80</v>
      </c>
      <c r="PU1" s="168"/>
      <c r="PV1" s="168"/>
      <c r="PW1" s="168"/>
      <c r="PX1" s="170">
        <f>IF('Liste des mots'!$H$1=TRUE,PV2,"")</f>
        <v>80</v>
      </c>
      <c r="PY1" s="167">
        <f>IF('Liste des mots'!$H$1=TRUE,QA2,"")</f>
        <v>81</v>
      </c>
      <c r="PZ1" s="168"/>
      <c r="QA1" s="168"/>
      <c r="QB1" s="169"/>
      <c r="QC1" s="170">
        <f>IF('Liste des mots'!$H$1=TRUE,QA2,"")</f>
        <v>81</v>
      </c>
      <c r="QD1" s="168"/>
      <c r="QE1" s="167">
        <f>IF('Liste des mots'!$H$1=TRUE,QG2,"")</f>
        <v>82</v>
      </c>
      <c r="QF1" s="168"/>
      <c r="QG1" s="168"/>
      <c r="QH1" s="168"/>
      <c r="QI1" s="170">
        <f>IF('Liste des mots'!$H$1=TRUE,QG2,"")</f>
        <v>82</v>
      </c>
      <c r="QJ1" s="167">
        <f>IF('Liste des mots'!$H$1=TRUE,QL2,"")</f>
        <v>83</v>
      </c>
      <c r="QK1" s="168"/>
      <c r="QL1" s="168"/>
      <c r="QM1" s="169"/>
      <c r="QN1" s="170">
        <f>IF('Liste des mots'!$H$1=TRUE,QL2,"")</f>
        <v>83</v>
      </c>
      <c r="QO1" s="168"/>
      <c r="QP1" s="167">
        <f>IF('Liste des mots'!$H$1=TRUE,QR2,"")</f>
        <v>84</v>
      </c>
      <c r="QQ1" s="168"/>
      <c r="QR1" s="168"/>
      <c r="QS1" s="168"/>
      <c r="QT1" s="170">
        <f>IF('Liste des mots'!$H$1=TRUE,QR2,"")</f>
        <v>84</v>
      </c>
      <c r="QU1" s="167">
        <f>IF('Liste des mots'!$H$1=TRUE,QW2,"")</f>
        <v>85</v>
      </c>
      <c r="QV1" s="168"/>
      <c r="QW1" s="168"/>
      <c r="QX1" s="169"/>
      <c r="QY1" s="170">
        <f>IF('Liste des mots'!$H$1=TRUE,QW2,"")</f>
        <v>85</v>
      </c>
      <c r="QZ1" s="168"/>
      <c r="RA1" s="167">
        <f>IF('Liste des mots'!$H$1=TRUE,RC2,"")</f>
        <v>86</v>
      </c>
      <c r="RB1" s="168"/>
      <c r="RC1" s="168"/>
      <c r="RD1" s="168"/>
      <c r="RE1" s="170">
        <f>IF('Liste des mots'!$H$1=TRUE,RC2,"")</f>
        <v>86</v>
      </c>
      <c r="RF1" s="167">
        <f>IF('Liste des mots'!$H$1=TRUE,RH2,"")</f>
        <v>87</v>
      </c>
      <c r="RG1" s="168"/>
      <c r="RH1" s="168"/>
      <c r="RI1" s="169"/>
      <c r="RJ1" s="170">
        <f>IF('Liste des mots'!$H$1=TRUE,RH2,"")</f>
        <v>87</v>
      </c>
      <c r="RK1" s="168"/>
      <c r="RL1" s="167">
        <f>IF('Liste des mots'!$H$1=TRUE,RN2,"")</f>
        <v>88</v>
      </c>
      <c r="RM1" s="168"/>
      <c r="RN1" s="168"/>
      <c r="RO1" s="168"/>
      <c r="RP1" s="170">
        <f>IF('Liste des mots'!$H$1=TRUE,RN2,"")</f>
        <v>88</v>
      </c>
      <c r="RQ1" s="167">
        <f>IF('Liste des mots'!$H$1=TRUE,RS2,"")</f>
        <v>89</v>
      </c>
      <c r="RR1" s="168"/>
      <c r="RS1" s="168"/>
      <c r="RT1" s="169"/>
      <c r="RU1" s="170">
        <f>IF('Liste des mots'!$H$1=TRUE,RS2,"")</f>
        <v>89</v>
      </c>
      <c r="RV1" s="168"/>
      <c r="RW1" s="167">
        <f>IF('Liste des mots'!$H$1=TRUE,RY2,"")</f>
        <v>90</v>
      </c>
      <c r="RX1" s="168"/>
      <c r="RY1" s="168"/>
      <c r="RZ1" s="168"/>
      <c r="SA1" s="170">
        <f>IF('Liste des mots'!$H$1=TRUE,RY2,"")</f>
        <v>90</v>
      </c>
      <c r="SB1" s="167">
        <f>IF('Liste des mots'!$H$1=TRUE,SD2,"")</f>
        <v>91</v>
      </c>
      <c r="SC1" s="168"/>
      <c r="SD1" s="168"/>
      <c r="SE1" s="169"/>
      <c r="SF1" s="170">
        <f>IF('Liste des mots'!$H$1=TRUE,SD2,"")</f>
        <v>91</v>
      </c>
      <c r="SG1" s="168"/>
      <c r="SH1" s="167">
        <f>IF('Liste des mots'!$H$1=TRUE,SJ2,"")</f>
        <v>92</v>
      </c>
      <c r="SI1" s="168"/>
      <c r="SJ1" s="168"/>
      <c r="SK1" s="168"/>
      <c r="SL1" s="170">
        <f>IF('Liste des mots'!$H$1=TRUE,SJ2,"")</f>
        <v>92</v>
      </c>
      <c r="SM1" s="167">
        <f>IF('Liste des mots'!$H$1=TRUE,SO2,"")</f>
        <v>93</v>
      </c>
      <c r="SN1" s="168"/>
      <c r="SO1" s="168"/>
      <c r="SP1" s="169"/>
      <c r="SQ1" s="170">
        <f>IF('Liste des mots'!$H$1=TRUE,SO2,"")</f>
        <v>93</v>
      </c>
      <c r="SR1" s="168"/>
      <c r="SS1" s="167">
        <f>IF('Liste des mots'!$H$1=TRUE,SU2,"")</f>
        <v>94</v>
      </c>
      <c r="ST1" s="168"/>
      <c r="SU1" s="168"/>
      <c r="SV1" s="168"/>
      <c r="SW1" s="170">
        <f>IF('Liste des mots'!$H$1=TRUE,SU2,"")</f>
        <v>94</v>
      </c>
      <c r="SX1" s="167">
        <f>IF('Liste des mots'!$H$1=TRUE,SZ2,"")</f>
        <v>95</v>
      </c>
      <c r="SY1" s="168"/>
      <c r="SZ1" s="168"/>
      <c r="TA1" s="169"/>
      <c r="TB1" s="170">
        <f>IF('Liste des mots'!$H$1=TRUE,SZ2,"")</f>
        <v>95</v>
      </c>
      <c r="TC1" s="168"/>
      <c r="TD1" s="167">
        <f>IF('Liste des mots'!$H$1=TRUE,TF2,"")</f>
        <v>96</v>
      </c>
      <c r="TE1" s="168"/>
      <c r="TF1" s="168"/>
      <c r="TG1" s="168"/>
      <c r="TH1" s="170">
        <f>IF('Liste des mots'!$H$1=TRUE,TF2,"")</f>
        <v>96</v>
      </c>
      <c r="TI1" s="167">
        <f>IF('Liste des mots'!$H$1=TRUE,TK2,"")</f>
        <v>97</v>
      </c>
      <c r="TJ1" s="168"/>
      <c r="TK1" s="168"/>
      <c r="TL1" s="169"/>
      <c r="TM1" s="170">
        <f>IF('Liste des mots'!$H$1=TRUE,TK2,"")</f>
        <v>97</v>
      </c>
      <c r="TN1" s="168"/>
      <c r="TO1" s="167">
        <f>IF('Liste des mots'!$H$1=TRUE,TQ2,"")</f>
        <v>98</v>
      </c>
      <c r="TP1" s="168"/>
      <c r="TQ1" s="168"/>
      <c r="TR1" s="168"/>
      <c r="TS1" s="170">
        <f>IF('Liste des mots'!$H$1=TRUE,TQ2,"")</f>
        <v>98</v>
      </c>
      <c r="TT1" s="167">
        <f>IF('Liste des mots'!$H$1=TRUE,TV2,"")</f>
        <v>99</v>
      </c>
      <c r="TU1" s="168"/>
      <c r="TV1" s="168"/>
      <c r="TW1" s="169"/>
      <c r="TX1" s="170">
        <f>IF('Liste des mots'!$H$1=TRUE,TV2,"")</f>
        <v>99</v>
      </c>
      <c r="TY1" s="168"/>
      <c r="TZ1" s="167">
        <f>IF('Liste des mots'!$H$1=TRUE,UB2,"")</f>
        <v>100</v>
      </c>
      <c r="UA1" s="168"/>
      <c r="UB1" s="168"/>
      <c r="UC1" s="168"/>
      <c r="UD1" s="170">
        <f>IF('Liste des mots'!$H$1=TRUE,UB2,"")</f>
        <v>100</v>
      </c>
    </row>
    <row r="2" spans="1:550" s="82" customFormat="1" ht="23.1" customHeight="1" x14ac:dyDescent="0.3">
      <c r="A2" s="70"/>
      <c r="B2" s="80"/>
      <c r="C2" s="64">
        <f>GenerateurBingo.com!C$32</f>
        <v>1</v>
      </c>
      <c r="D2" s="80"/>
      <c r="E2" s="70"/>
      <c r="F2" s="81"/>
      <c r="G2" s="70"/>
      <c r="H2" s="80"/>
      <c r="I2" s="64">
        <f>GenerateurBingo.com!I$32</f>
        <v>2</v>
      </c>
      <c r="J2" s="80"/>
      <c r="K2" s="70"/>
      <c r="L2" s="70"/>
      <c r="M2" s="80"/>
      <c r="N2" s="64">
        <f>GenerateurBingo.com!N$32</f>
        <v>3</v>
      </c>
      <c r="O2" s="80"/>
      <c r="P2" s="70"/>
      <c r="Q2" s="81"/>
      <c r="R2" s="70"/>
      <c r="S2" s="80"/>
      <c r="T2" s="64">
        <f>GenerateurBingo.com!T$32</f>
        <v>4</v>
      </c>
      <c r="U2" s="80"/>
      <c r="V2" s="70"/>
      <c r="W2" s="70"/>
      <c r="X2" s="80"/>
      <c r="Y2" s="64">
        <f>GenerateurBingo.com!Y$32</f>
        <v>5</v>
      </c>
      <c r="Z2" s="80"/>
      <c r="AA2" s="70"/>
      <c r="AB2" s="81"/>
      <c r="AC2" s="70"/>
      <c r="AD2" s="80"/>
      <c r="AE2" s="64">
        <f>GenerateurBingo.com!AE$32</f>
        <v>6</v>
      </c>
      <c r="AF2" s="80"/>
      <c r="AG2" s="70"/>
      <c r="AH2" s="70"/>
      <c r="AI2" s="80"/>
      <c r="AJ2" s="64">
        <f>GenerateurBingo.com!AJ$32</f>
        <v>7</v>
      </c>
      <c r="AK2" s="80"/>
      <c r="AL2" s="70"/>
      <c r="AM2" s="81"/>
      <c r="AN2" s="70"/>
      <c r="AO2" s="80"/>
      <c r="AP2" s="64">
        <f>GenerateurBingo.com!AP$32</f>
        <v>8</v>
      </c>
      <c r="AQ2" s="80"/>
      <c r="AR2" s="70"/>
      <c r="AS2" s="70"/>
      <c r="AT2" s="80"/>
      <c r="AU2" s="64">
        <f>GenerateurBingo.com!AU$32</f>
        <v>9</v>
      </c>
      <c r="AV2" s="80"/>
      <c r="AW2" s="70"/>
      <c r="AX2" s="81"/>
      <c r="AY2" s="70"/>
      <c r="AZ2" s="80"/>
      <c r="BA2" s="64">
        <f>GenerateurBingo.com!BA$32</f>
        <v>10</v>
      </c>
      <c r="BB2" s="80"/>
      <c r="BC2" s="70"/>
      <c r="BD2" s="70"/>
      <c r="BE2" s="80"/>
      <c r="BF2" s="64">
        <f>GenerateurBingo.com!BF$32</f>
        <v>11</v>
      </c>
      <c r="BG2" s="80"/>
      <c r="BH2" s="70"/>
      <c r="BI2" s="81"/>
      <c r="BJ2" s="70"/>
      <c r="BK2" s="80"/>
      <c r="BL2" s="64">
        <f>GenerateurBingo.com!BL$32</f>
        <v>12</v>
      </c>
      <c r="BM2" s="80"/>
      <c r="BN2" s="70"/>
      <c r="BO2" s="70"/>
      <c r="BP2" s="80"/>
      <c r="BQ2" s="64">
        <f>GenerateurBingo.com!BQ$32</f>
        <v>13</v>
      </c>
      <c r="BR2" s="80"/>
      <c r="BS2" s="70"/>
      <c r="BT2" s="81"/>
      <c r="BU2" s="70"/>
      <c r="BV2" s="80"/>
      <c r="BW2" s="64">
        <f>GenerateurBingo.com!BW$32</f>
        <v>14</v>
      </c>
      <c r="BX2" s="80"/>
      <c r="BY2" s="70"/>
      <c r="BZ2" s="70"/>
      <c r="CA2" s="80"/>
      <c r="CB2" s="64">
        <f>GenerateurBingo.com!CB$32</f>
        <v>15</v>
      </c>
      <c r="CC2" s="80"/>
      <c r="CD2" s="70"/>
      <c r="CE2" s="81"/>
      <c r="CF2" s="70"/>
      <c r="CG2" s="80"/>
      <c r="CH2" s="64">
        <f>GenerateurBingo.com!CH$32</f>
        <v>16</v>
      </c>
      <c r="CI2" s="80"/>
      <c r="CJ2" s="70"/>
      <c r="CK2" s="70"/>
      <c r="CL2" s="80"/>
      <c r="CM2" s="64">
        <f>GenerateurBingo.com!CM$32</f>
        <v>17</v>
      </c>
      <c r="CN2" s="80"/>
      <c r="CO2" s="70"/>
      <c r="CP2" s="81"/>
      <c r="CQ2" s="70"/>
      <c r="CR2" s="80"/>
      <c r="CS2" s="64">
        <f>GenerateurBingo.com!CS$32</f>
        <v>18</v>
      </c>
      <c r="CT2" s="80"/>
      <c r="CU2" s="70"/>
      <c r="CV2" s="70"/>
      <c r="CW2" s="80"/>
      <c r="CX2" s="64">
        <f>GenerateurBingo.com!CX$32</f>
        <v>19</v>
      </c>
      <c r="CY2" s="80"/>
      <c r="CZ2" s="70"/>
      <c r="DA2" s="81"/>
      <c r="DB2" s="70"/>
      <c r="DC2" s="80"/>
      <c r="DD2" s="64">
        <f>GenerateurBingo.com!DD$32</f>
        <v>20</v>
      </c>
      <c r="DE2" s="80"/>
      <c r="DF2" s="70"/>
      <c r="DG2" s="70"/>
      <c r="DH2" s="80"/>
      <c r="DI2" s="64">
        <f>GenerateurBingo.com!DI$32</f>
        <v>21</v>
      </c>
      <c r="DJ2" s="80"/>
      <c r="DK2" s="70"/>
      <c r="DL2" s="81"/>
      <c r="DM2" s="70"/>
      <c r="DN2" s="80"/>
      <c r="DO2" s="64">
        <f>GenerateurBingo.com!DO$32</f>
        <v>22</v>
      </c>
      <c r="DP2" s="80"/>
      <c r="DQ2" s="70"/>
      <c r="DR2" s="70"/>
      <c r="DS2" s="80"/>
      <c r="DT2" s="64">
        <f>GenerateurBingo.com!DT$32</f>
        <v>23</v>
      </c>
      <c r="DU2" s="80"/>
      <c r="DV2" s="70"/>
      <c r="DW2" s="81"/>
      <c r="DX2" s="70"/>
      <c r="DY2" s="80"/>
      <c r="DZ2" s="64">
        <f>GenerateurBingo.com!DZ$32</f>
        <v>24</v>
      </c>
      <c r="EA2" s="80"/>
      <c r="EB2" s="70"/>
      <c r="EC2" s="70"/>
      <c r="ED2" s="80"/>
      <c r="EE2" s="64">
        <f>GenerateurBingo.com!EE$32</f>
        <v>25</v>
      </c>
      <c r="EF2" s="80"/>
      <c r="EG2" s="70"/>
      <c r="EH2" s="81"/>
      <c r="EI2" s="70"/>
      <c r="EJ2" s="80"/>
      <c r="EK2" s="64">
        <f>GenerateurBingo.com!EK$32</f>
        <v>26</v>
      </c>
      <c r="EL2" s="80"/>
      <c r="EM2" s="70"/>
      <c r="EN2" s="70"/>
      <c r="EO2" s="80"/>
      <c r="EP2" s="64">
        <f>GenerateurBingo.com!EP$32</f>
        <v>27</v>
      </c>
      <c r="EQ2" s="80"/>
      <c r="ER2" s="70"/>
      <c r="ES2" s="81"/>
      <c r="ET2" s="70"/>
      <c r="EU2" s="80"/>
      <c r="EV2" s="64">
        <f>GenerateurBingo.com!EV$32</f>
        <v>28</v>
      </c>
      <c r="EW2" s="80"/>
      <c r="EX2" s="70"/>
      <c r="EY2" s="70"/>
      <c r="EZ2" s="80"/>
      <c r="FA2" s="64">
        <f>GenerateurBingo.com!FA$32</f>
        <v>29</v>
      </c>
      <c r="FB2" s="80"/>
      <c r="FC2" s="70"/>
      <c r="FD2" s="81"/>
      <c r="FE2" s="70"/>
      <c r="FF2" s="80"/>
      <c r="FG2" s="64">
        <f>GenerateurBingo.com!FG$32</f>
        <v>30</v>
      </c>
      <c r="FH2" s="80"/>
      <c r="FI2" s="70"/>
      <c r="FJ2" s="70"/>
      <c r="FK2" s="80"/>
      <c r="FL2" s="64">
        <f>GenerateurBingo.com!FL$32</f>
        <v>31</v>
      </c>
      <c r="FM2" s="80"/>
      <c r="FN2" s="70"/>
      <c r="FO2" s="81"/>
      <c r="FP2" s="70"/>
      <c r="FQ2" s="80"/>
      <c r="FR2" s="64">
        <f>GenerateurBingo.com!FR$32</f>
        <v>32</v>
      </c>
      <c r="FS2" s="80"/>
      <c r="FT2" s="70"/>
      <c r="FU2" s="70"/>
      <c r="FV2" s="80"/>
      <c r="FW2" s="64">
        <f>GenerateurBingo.com!FW$32</f>
        <v>33</v>
      </c>
      <c r="FX2" s="80"/>
      <c r="FY2" s="70"/>
      <c r="FZ2" s="81"/>
      <c r="GA2" s="70"/>
      <c r="GB2" s="80"/>
      <c r="GC2" s="64">
        <f>GenerateurBingo.com!GC$32</f>
        <v>34</v>
      </c>
      <c r="GD2" s="80"/>
      <c r="GE2" s="70"/>
      <c r="GF2" s="70"/>
      <c r="GG2" s="80"/>
      <c r="GH2" s="64">
        <f>GenerateurBingo.com!GH$32</f>
        <v>35</v>
      </c>
      <c r="GI2" s="80"/>
      <c r="GJ2" s="70"/>
      <c r="GK2" s="81"/>
      <c r="GL2" s="70"/>
      <c r="GM2" s="80"/>
      <c r="GN2" s="64">
        <f>GenerateurBingo.com!GN$32</f>
        <v>36</v>
      </c>
      <c r="GO2" s="80"/>
      <c r="GP2" s="70"/>
      <c r="GQ2" s="70"/>
      <c r="GR2" s="80"/>
      <c r="GS2" s="64">
        <f>GenerateurBingo.com!GS$32</f>
        <v>37</v>
      </c>
      <c r="GT2" s="80"/>
      <c r="GU2" s="70"/>
      <c r="GV2" s="81"/>
      <c r="GW2" s="70"/>
      <c r="GX2" s="80"/>
      <c r="GY2" s="64">
        <f>GenerateurBingo.com!GY$32</f>
        <v>38</v>
      </c>
      <c r="GZ2" s="80"/>
      <c r="HA2" s="70"/>
      <c r="HB2" s="70"/>
      <c r="HC2" s="80"/>
      <c r="HD2" s="64">
        <f>GenerateurBingo.com!HD$32</f>
        <v>39</v>
      </c>
      <c r="HE2" s="80"/>
      <c r="HF2" s="70"/>
      <c r="HG2" s="81"/>
      <c r="HH2" s="70"/>
      <c r="HI2" s="80"/>
      <c r="HJ2" s="64">
        <f>GenerateurBingo.com!HJ$32</f>
        <v>40</v>
      </c>
      <c r="HK2" s="80"/>
      <c r="HL2" s="70"/>
      <c r="HM2" s="70"/>
      <c r="HN2" s="80"/>
      <c r="HO2" s="64">
        <f>GenerateurBingo.com!HO$32</f>
        <v>41</v>
      </c>
      <c r="HP2" s="80"/>
      <c r="HQ2" s="70"/>
      <c r="HR2" s="81"/>
      <c r="HS2" s="70"/>
      <c r="HT2" s="80"/>
      <c r="HU2" s="64">
        <f>GenerateurBingo.com!HU$32</f>
        <v>42</v>
      </c>
      <c r="HV2" s="80"/>
      <c r="HW2" s="70"/>
      <c r="HX2" s="70"/>
      <c r="HY2" s="80"/>
      <c r="HZ2" s="64">
        <f>GenerateurBingo.com!HZ$32</f>
        <v>43</v>
      </c>
      <c r="IA2" s="80"/>
      <c r="IB2" s="70"/>
      <c r="IC2" s="81"/>
      <c r="ID2" s="70"/>
      <c r="IE2" s="80"/>
      <c r="IF2" s="64">
        <f>GenerateurBingo.com!IF$32</f>
        <v>44</v>
      </c>
      <c r="IG2" s="80"/>
      <c r="IH2" s="70"/>
      <c r="II2" s="70"/>
      <c r="IJ2" s="80"/>
      <c r="IK2" s="64">
        <f>GenerateurBingo.com!IK$32</f>
        <v>45</v>
      </c>
      <c r="IL2" s="80"/>
      <c r="IM2" s="70"/>
      <c r="IN2" s="81"/>
      <c r="IO2" s="70"/>
      <c r="IP2" s="80"/>
      <c r="IQ2" s="64">
        <f>GenerateurBingo.com!IQ$32</f>
        <v>46</v>
      </c>
      <c r="IR2" s="80"/>
      <c r="IS2" s="70"/>
      <c r="IT2" s="70"/>
      <c r="IU2" s="80"/>
      <c r="IV2" s="64">
        <f>GenerateurBingo.com!IV$32</f>
        <v>47</v>
      </c>
      <c r="IW2" s="80"/>
      <c r="IX2" s="70"/>
      <c r="IY2" s="81"/>
      <c r="IZ2" s="70"/>
      <c r="JA2" s="80"/>
      <c r="JB2" s="64">
        <f>GenerateurBingo.com!JB$32</f>
        <v>48</v>
      </c>
      <c r="JC2" s="80"/>
      <c r="JD2" s="70"/>
      <c r="JE2" s="70"/>
      <c r="JF2" s="80"/>
      <c r="JG2" s="64">
        <f>GenerateurBingo.com!JG$32</f>
        <v>49</v>
      </c>
      <c r="JH2" s="80"/>
      <c r="JI2" s="70"/>
      <c r="JJ2" s="81"/>
      <c r="JK2" s="70"/>
      <c r="JL2" s="80"/>
      <c r="JM2" s="64">
        <f>GenerateurBingo.com!JM$32</f>
        <v>50</v>
      </c>
      <c r="JN2" s="80"/>
      <c r="JO2" s="70"/>
      <c r="JP2" s="70"/>
      <c r="JQ2" s="80"/>
      <c r="JR2" s="64">
        <f>GenerateurBingo.com!JR$32</f>
        <v>51</v>
      </c>
      <c r="JS2" s="80"/>
      <c r="JT2" s="70"/>
      <c r="JU2" s="81"/>
      <c r="JV2" s="70"/>
      <c r="JW2" s="80"/>
      <c r="JX2" s="64">
        <f>GenerateurBingo.com!JX$32</f>
        <v>52</v>
      </c>
      <c r="JY2" s="80"/>
      <c r="JZ2" s="70"/>
      <c r="KA2" s="70"/>
      <c r="KB2" s="80"/>
      <c r="KC2" s="64">
        <f>GenerateurBingo.com!KC$32</f>
        <v>53</v>
      </c>
      <c r="KD2" s="80"/>
      <c r="KE2" s="70"/>
      <c r="KF2" s="81"/>
      <c r="KG2" s="70"/>
      <c r="KH2" s="80"/>
      <c r="KI2" s="64">
        <f>GenerateurBingo.com!KI$32</f>
        <v>54</v>
      </c>
      <c r="KJ2" s="80"/>
      <c r="KK2" s="70"/>
      <c r="KL2" s="70"/>
      <c r="KM2" s="80"/>
      <c r="KN2" s="64">
        <f>GenerateurBingo.com!KN$32</f>
        <v>55</v>
      </c>
      <c r="KO2" s="80"/>
      <c r="KP2" s="70"/>
      <c r="KQ2" s="81"/>
      <c r="KR2" s="70"/>
      <c r="KS2" s="80"/>
      <c r="KT2" s="64">
        <f>GenerateurBingo.com!KT$32</f>
        <v>56</v>
      </c>
      <c r="KU2" s="80"/>
      <c r="KV2" s="70"/>
      <c r="KW2" s="70"/>
      <c r="KX2" s="80"/>
      <c r="KY2" s="64">
        <f>GenerateurBingo.com!KY$32</f>
        <v>57</v>
      </c>
      <c r="KZ2" s="80"/>
      <c r="LA2" s="70"/>
      <c r="LB2" s="81"/>
      <c r="LC2" s="70"/>
      <c r="LD2" s="80"/>
      <c r="LE2" s="64">
        <f>GenerateurBingo.com!LE$32</f>
        <v>58</v>
      </c>
      <c r="LF2" s="80"/>
      <c r="LG2" s="70"/>
      <c r="LH2" s="70"/>
      <c r="LI2" s="80"/>
      <c r="LJ2" s="64">
        <f>GenerateurBingo.com!LJ$32</f>
        <v>59</v>
      </c>
      <c r="LK2" s="80"/>
      <c r="LL2" s="70"/>
      <c r="LM2" s="81"/>
      <c r="LN2" s="70"/>
      <c r="LO2" s="80"/>
      <c r="LP2" s="64">
        <f>GenerateurBingo.com!LP$32</f>
        <v>60</v>
      </c>
      <c r="LQ2" s="80"/>
      <c r="LR2" s="70"/>
      <c r="LS2" s="70"/>
      <c r="LT2" s="80"/>
      <c r="LU2" s="64">
        <f>GenerateurBingo.com!LU$32</f>
        <v>61</v>
      </c>
      <c r="LV2" s="80"/>
      <c r="LW2" s="70"/>
      <c r="LX2" s="81"/>
      <c r="LY2" s="70"/>
      <c r="LZ2" s="80"/>
      <c r="MA2" s="64">
        <f>GenerateurBingo.com!MA$32</f>
        <v>62</v>
      </c>
      <c r="MB2" s="80"/>
      <c r="MC2" s="70"/>
      <c r="MD2" s="70"/>
      <c r="ME2" s="80"/>
      <c r="MF2" s="64">
        <f>GenerateurBingo.com!MF$32</f>
        <v>63</v>
      </c>
      <c r="MG2" s="80"/>
      <c r="MH2" s="70"/>
      <c r="MI2" s="81"/>
      <c r="MJ2" s="70"/>
      <c r="MK2" s="80"/>
      <c r="ML2" s="64">
        <f>GenerateurBingo.com!ML$32</f>
        <v>64</v>
      </c>
      <c r="MM2" s="80"/>
      <c r="MN2" s="70"/>
      <c r="MO2" s="70"/>
      <c r="MP2" s="80"/>
      <c r="MQ2" s="64">
        <f>GenerateurBingo.com!MQ$32</f>
        <v>65</v>
      </c>
      <c r="MR2" s="80"/>
      <c r="MS2" s="70"/>
      <c r="MT2" s="81"/>
      <c r="MU2" s="70"/>
      <c r="MV2" s="80"/>
      <c r="MW2" s="64">
        <f>GenerateurBingo.com!MW$32</f>
        <v>66</v>
      </c>
      <c r="MX2" s="80"/>
      <c r="MY2" s="70"/>
      <c r="MZ2" s="70"/>
      <c r="NA2" s="80"/>
      <c r="NB2" s="64">
        <f>GenerateurBingo.com!NB$32</f>
        <v>67</v>
      </c>
      <c r="NC2" s="80"/>
      <c r="ND2" s="70"/>
      <c r="NE2" s="81"/>
      <c r="NF2" s="70"/>
      <c r="NG2" s="80"/>
      <c r="NH2" s="64">
        <f>GenerateurBingo.com!NH$32</f>
        <v>68</v>
      </c>
      <c r="NI2" s="80"/>
      <c r="NJ2" s="70"/>
      <c r="NK2" s="70"/>
      <c r="NL2" s="80"/>
      <c r="NM2" s="64">
        <f>GenerateurBingo.com!NM$32</f>
        <v>69</v>
      </c>
      <c r="NN2" s="80"/>
      <c r="NO2" s="70"/>
      <c r="NP2" s="81"/>
      <c r="NQ2" s="70"/>
      <c r="NR2" s="80"/>
      <c r="NS2" s="64">
        <f>GenerateurBingo.com!NS$32</f>
        <v>70</v>
      </c>
      <c r="NT2" s="80"/>
      <c r="NU2" s="70"/>
      <c r="NV2" s="70"/>
      <c r="NW2" s="80"/>
      <c r="NX2" s="64">
        <f>GenerateurBingo.com!NX$32</f>
        <v>71</v>
      </c>
      <c r="NY2" s="80"/>
      <c r="NZ2" s="70"/>
      <c r="OA2" s="81"/>
      <c r="OB2" s="70"/>
      <c r="OC2" s="80"/>
      <c r="OD2" s="64">
        <f>GenerateurBingo.com!OD$32</f>
        <v>72</v>
      </c>
      <c r="OE2" s="80"/>
      <c r="OF2" s="70"/>
      <c r="OG2" s="70"/>
      <c r="OH2" s="80"/>
      <c r="OI2" s="64">
        <f>GenerateurBingo.com!OI$32</f>
        <v>73</v>
      </c>
      <c r="OJ2" s="80"/>
      <c r="OK2" s="70"/>
      <c r="OL2" s="81"/>
      <c r="OM2" s="70"/>
      <c r="ON2" s="80"/>
      <c r="OO2" s="64">
        <f>GenerateurBingo.com!OO$32</f>
        <v>74</v>
      </c>
      <c r="OP2" s="80"/>
      <c r="OQ2" s="70"/>
      <c r="OR2" s="70"/>
      <c r="OS2" s="80"/>
      <c r="OT2" s="64">
        <f>GenerateurBingo.com!OT$32</f>
        <v>75</v>
      </c>
      <c r="OU2" s="80"/>
      <c r="OV2" s="70"/>
      <c r="OW2" s="81"/>
      <c r="OX2" s="70"/>
      <c r="OY2" s="80"/>
      <c r="OZ2" s="64">
        <f>GenerateurBingo.com!OZ$32</f>
        <v>76</v>
      </c>
      <c r="PA2" s="80"/>
      <c r="PB2" s="70"/>
      <c r="PC2" s="70"/>
      <c r="PD2" s="80"/>
      <c r="PE2" s="64">
        <f>GenerateurBingo.com!PE$32</f>
        <v>77</v>
      </c>
      <c r="PF2" s="80"/>
      <c r="PG2" s="70"/>
      <c r="PH2" s="81"/>
      <c r="PI2" s="70"/>
      <c r="PJ2" s="80"/>
      <c r="PK2" s="64">
        <f>GenerateurBingo.com!PK$32</f>
        <v>78</v>
      </c>
      <c r="PL2" s="80"/>
      <c r="PM2" s="70"/>
      <c r="PN2" s="70"/>
      <c r="PO2" s="80"/>
      <c r="PP2" s="64">
        <f>GenerateurBingo.com!PP$32</f>
        <v>79</v>
      </c>
      <c r="PQ2" s="80"/>
      <c r="PR2" s="70"/>
      <c r="PS2" s="81"/>
      <c r="PT2" s="70"/>
      <c r="PU2" s="80"/>
      <c r="PV2" s="64">
        <f>GenerateurBingo.com!PV$32</f>
        <v>80</v>
      </c>
      <c r="PW2" s="80"/>
      <c r="PX2" s="70"/>
      <c r="PY2" s="70"/>
      <c r="PZ2" s="80"/>
      <c r="QA2" s="64">
        <f>GenerateurBingo.com!QA$32</f>
        <v>81</v>
      </c>
      <c r="QB2" s="80"/>
      <c r="QC2" s="70"/>
      <c r="QD2" s="81"/>
      <c r="QE2" s="70"/>
      <c r="QF2" s="80"/>
      <c r="QG2" s="64">
        <f>GenerateurBingo.com!QG$32</f>
        <v>82</v>
      </c>
      <c r="QH2" s="80"/>
      <c r="QI2" s="70"/>
      <c r="QJ2" s="70"/>
      <c r="QK2" s="80"/>
      <c r="QL2" s="64">
        <f>GenerateurBingo.com!QL$32</f>
        <v>83</v>
      </c>
      <c r="QM2" s="80"/>
      <c r="QN2" s="70"/>
      <c r="QO2" s="81"/>
      <c r="QP2" s="70"/>
      <c r="QQ2" s="80"/>
      <c r="QR2" s="64">
        <f>GenerateurBingo.com!QR$32</f>
        <v>84</v>
      </c>
      <c r="QS2" s="80"/>
      <c r="QT2" s="70"/>
      <c r="QU2" s="70"/>
      <c r="QV2" s="80"/>
      <c r="QW2" s="64">
        <f>GenerateurBingo.com!QW$32</f>
        <v>85</v>
      </c>
      <c r="QX2" s="80"/>
      <c r="QY2" s="70"/>
      <c r="QZ2" s="81"/>
      <c r="RA2" s="70"/>
      <c r="RB2" s="80"/>
      <c r="RC2" s="64">
        <f>GenerateurBingo.com!RC$32</f>
        <v>86</v>
      </c>
      <c r="RD2" s="80"/>
      <c r="RE2" s="70"/>
      <c r="RF2" s="70"/>
      <c r="RG2" s="80"/>
      <c r="RH2" s="64">
        <f>GenerateurBingo.com!RH$32</f>
        <v>87</v>
      </c>
      <c r="RI2" s="80"/>
      <c r="RJ2" s="70"/>
      <c r="RK2" s="81"/>
      <c r="RL2" s="70"/>
      <c r="RM2" s="80"/>
      <c r="RN2" s="64">
        <f>GenerateurBingo.com!RN$32</f>
        <v>88</v>
      </c>
      <c r="RO2" s="80"/>
      <c r="RP2" s="70"/>
      <c r="RQ2" s="70"/>
      <c r="RR2" s="80"/>
      <c r="RS2" s="64">
        <f>GenerateurBingo.com!RS$32</f>
        <v>89</v>
      </c>
      <c r="RT2" s="80"/>
      <c r="RU2" s="70"/>
      <c r="RV2" s="81"/>
      <c r="RW2" s="70"/>
      <c r="RX2" s="80"/>
      <c r="RY2" s="64">
        <f>GenerateurBingo.com!RY$32</f>
        <v>90</v>
      </c>
      <c r="RZ2" s="80"/>
      <c r="SA2" s="70"/>
      <c r="SB2" s="70"/>
      <c r="SC2" s="80"/>
      <c r="SD2" s="64">
        <f>GenerateurBingo.com!SD$32</f>
        <v>91</v>
      </c>
      <c r="SE2" s="80"/>
      <c r="SF2" s="70"/>
      <c r="SG2" s="81"/>
      <c r="SH2" s="70"/>
      <c r="SI2" s="80"/>
      <c r="SJ2" s="64">
        <f>GenerateurBingo.com!SJ$32</f>
        <v>92</v>
      </c>
      <c r="SK2" s="80"/>
      <c r="SL2" s="70"/>
      <c r="SM2" s="70"/>
      <c r="SN2" s="80"/>
      <c r="SO2" s="64">
        <f>GenerateurBingo.com!SO$32</f>
        <v>93</v>
      </c>
      <c r="SP2" s="80"/>
      <c r="SQ2" s="70"/>
      <c r="SR2" s="81"/>
      <c r="SS2" s="70"/>
      <c r="ST2" s="80"/>
      <c r="SU2" s="64">
        <f>GenerateurBingo.com!SU$32</f>
        <v>94</v>
      </c>
      <c r="SV2" s="80"/>
      <c r="SW2" s="70"/>
      <c r="SX2" s="70"/>
      <c r="SY2" s="80"/>
      <c r="SZ2" s="64">
        <f>GenerateurBingo.com!SZ$32</f>
        <v>95</v>
      </c>
      <c r="TA2" s="80"/>
      <c r="TB2" s="70"/>
      <c r="TC2" s="81"/>
      <c r="TD2" s="70"/>
      <c r="TE2" s="80"/>
      <c r="TF2" s="64">
        <f>GenerateurBingo.com!TF$32</f>
        <v>96</v>
      </c>
      <c r="TG2" s="80"/>
      <c r="TH2" s="70"/>
      <c r="TI2" s="70"/>
      <c r="TJ2" s="80"/>
      <c r="TK2" s="64">
        <f>GenerateurBingo.com!TK$32</f>
        <v>97</v>
      </c>
      <c r="TL2" s="80"/>
      <c r="TM2" s="70"/>
      <c r="TN2" s="81"/>
      <c r="TO2" s="70"/>
      <c r="TP2" s="80"/>
      <c r="TQ2" s="64">
        <f>GenerateurBingo.com!TQ$32</f>
        <v>98</v>
      </c>
      <c r="TR2" s="80"/>
      <c r="TS2" s="70"/>
      <c r="TT2" s="70"/>
      <c r="TU2" s="80"/>
      <c r="TV2" s="64">
        <f>GenerateurBingo.com!TV$32</f>
        <v>99</v>
      </c>
      <c r="TW2" s="80"/>
      <c r="TX2" s="70"/>
      <c r="TY2" s="81"/>
      <c r="TZ2" s="70"/>
      <c r="UA2" s="80"/>
      <c r="UB2" s="64">
        <f>GenerateurBingo.com!UB$32</f>
        <v>100</v>
      </c>
      <c r="UC2" s="80"/>
      <c r="UD2" s="70"/>
    </row>
    <row r="3" spans="1:550" s="84" customFormat="1" ht="39.950000000000003" customHeight="1" thickBot="1" x14ac:dyDescent="0.35">
      <c r="A3" s="83"/>
      <c r="B3" s="83"/>
      <c r="C3" s="83" t="str">
        <f>IF('Liste des mots'!$A$1=TRUE,Instructions!$D$8,"")</f>
        <v>Inscrire le titre ici</v>
      </c>
      <c r="D3" s="83"/>
      <c r="E3" s="83"/>
      <c r="F3" s="83"/>
      <c r="G3" s="83"/>
      <c r="H3" s="83"/>
      <c r="I3" s="83" t="str">
        <f>IF('Liste des mots'!$A$1=TRUE,Instructions!$D$8,"")</f>
        <v>Inscrire le titre ici</v>
      </c>
      <c r="J3" s="83"/>
      <c r="K3" s="83"/>
      <c r="L3" s="83"/>
      <c r="M3" s="83"/>
      <c r="N3" s="83" t="str">
        <f>IF('Liste des mots'!$A$1=TRUE,Instructions!$D$8,"")</f>
        <v>Inscrire le titre ici</v>
      </c>
      <c r="O3" s="83"/>
      <c r="P3" s="83"/>
      <c r="Q3" s="83"/>
      <c r="R3" s="83"/>
      <c r="S3" s="83"/>
      <c r="T3" s="83" t="str">
        <f>IF('Liste des mots'!$A$1=TRUE,Instructions!$D$8,"")</f>
        <v>Inscrire le titre ici</v>
      </c>
      <c r="U3" s="83"/>
      <c r="V3" s="83"/>
      <c r="W3" s="83"/>
      <c r="X3" s="83"/>
      <c r="Y3" s="83" t="str">
        <f>IF('Liste des mots'!$A$1=TRUE,Instructions!$D$8,"")</f>
        <v>Inscrire le titre ici</v>
      </c>
      <c r="Z3" s="83"/>
      <c r="AA3" s="83"/>
      <c r="AB3" s="83"/>
      <c r="AC3" s="83"/>
      <c r="AD3" s="83"/>
      <c r="AE3" s="83" t="str">
        <f>IF('Liste des mots'!$A$1=TRUE,Instructions!$D$8,"")</f>
        <v>Inscrire le titre ici</v>
      </c>
      <c r="AF3" s="83"/>
      <c r="AG3" s="83"/>
      <c r="AH3" s="83"/>
      <c r="AI3" s="83"/>
      <c r="AJ3" s="83" t="str">
        <f>IF('Liste des mots'!$A$1=TRUE,Instructions!$D$8,"")</f>
        <v>Inscrire le titre ici</v>
      </c>
      <c r="AK3" s="83"/>
      <c r="AL3" s="83"/>
      <c r="AM3" s="83"/>
      <c r="AN3" s="83"/>
      <c r="AO3" s="83"/>
      <c r="AP3" s="83" t="str">
        <f>IF('Liste des mots'!$A$1=TRUE,Instructions!$D$8,"")</f>
        <v>Inscrire le titre ici</v>
      </c>
      <c r="AQ3" s="83"/>
      <c r="AR3" s="83"/>
      <c r="AS3" s="83"/>
      <c r="AT3" s="83"/>
      <c r="AU3" s="83" t="str">
        <f>IF('Liste des mots'!$A$1=TRUE,Instructions!$D$8,"")</f>
        <v>Inscrire le titre ici</v>
      </c>
      <c r="AV3" s="83"/>
      <c r="AW3" s="83"/>
      <c r="AX3" s="83"/>
      <c r="AY3" s="83"/>
      <c r="AZ3" s="83"/>
      <c r="BA3" s="83" t="str">
        <f>IF('Liste des mots'!$A$1=TRUE,Instructions!$D$8,"")</f>
        <v>Inscrire le titre ici</v>
      </c>
      <c r="BB3" s="83"/>
      <c r="BC3" s="83"/>
      <c r="BD3" s="83"/>
      <c r="BE3" s="83"/>
      <c r="BF3" s="83" t="str">
        <f>IF('Liste des mots'!$A$1=TRUE,Instructions!$D$8,"")</f>
        <v>Inscrire le titre ici</v>
      </c>
      <c r="BG3" s="83"/>
      <c r="BH3" s="83"/>
      <c r="BI3" s="83"/>
      <c r="BJ3" s="83"/>
      <c r="BK3" s="83"/>
      <c r="BL3" s="83" t="str">
        <f>IF('Liste des mots'!$A$1=TRUE,Instructions!$D$8,"")</f>
        <v>Inscrire le titre ici</v>
      </c>
      <c r="BM3" s="83"/>
      <c r="BN3" s="83"/>
      <c r="BO3" s="83"/>
      <c r="BP3" s="83"/>
      <c r="BQ3" s="83" t="str">
        <f>IF('Liste des mots'!$A$1=TRUE,Instructions!$D$8,"")</f>
        <v>Inscrire le titre ici</v>
      </c>
      <c r="BR3" s="83"/>
      <c r="BS3" s="83"/>
      <c r="BT3" s="83"/>
      <c r="BU3" s="83"/>
      <c r="BV3" s="83"/>
      <c r="BW3" s="83" t="str">
        <f>IF('Liste des mots'!$A$1=TRUE,Instructions!$D$8,"")</f>
        <v>Inscrire le titre ici</v>
      </c>
      <c r="BX3" s="83"/>
      <c r="BY3" s="83"/>
      <c r="BZ3" s="83"/>
      <c r="CA3" s="83"/>
      <c r="CB3" s="83" t="str">
        <f>IF('Liste des mots'!$A$1=TRUE,Instructions!$D$8,"")</f>
        <v>Inscrire le titre ici</v>
      </c>
      <c r="CC3" s="83"/>
      <c r="CD3" s="83"/>
      <c r="CE3" s="83"/>
      <c r="CF3" s="83"/>
      <c r="CG3" s="83"/>
      <c r="CH3" s="83" t="str">
        <f>IF('Liste des mots'!$A$1=TRUE,Instructions!$D$8,"")</f>
        <v>Inscrire le titre ici</v>
      </c>
      <c r="CI3" s="83"/>
      <c r="CJ3" s="83"/>
      <c r="CK3" s="83"/>
      <c r="CL3" s="83"/>
      <c r="CM3" s="83" t="str">
        <f>IF('Liste des mots'!$A$1=TRUE,Instructions!$D$8,"")</f>
        <v>Inscrire le titre ici</v>
      </c>
      <c r="CN3" s="83"/>
      <c r="CO3" s="83"/>
      <c r="CP3" s="83"/>
      <c r="CQ3" s="83"/>
      <c r="CR3" s="83"/>
      <c r="CS3" s="83" t="str">
        <f>IF('Liste des mots'!$A$1=TRUE,Instructions!$D$8,"")</f>
        <v>Inscrire le titre ici</v>
      </c>
      <c r="CT3" s="83"/>
      <c r="CU3" s="83"/>
      <c r="CV3" s="83"/>
      <c r="CW3" s="83"/>
      <c r="CX3" s="83" t="str">
        <f>IF('Liste des mots'!$A$1=TRUE,Instructions!$D$8,"")</f>
        <v>Inscrire le titre ici</v>
      </c>
      <c r="CY3" s="83"/>
      <c r="CZ3" s="83"/>
      <c r="DA3" s="83"/>
      <c r="DB3" s="83"/>
      <c r="DC3" s="83"/>
      <c r="DD3" s="83" t="str">
        <f>IF('Liste des mots'!$A$1=TRUE,Instructions!$D$8,"")</f>
        <v>Inscrire le titre ici</v>
      </c>
      <c r="DE3" s="83"/>
      <c r="DF3" s="83"/>
      <c r="DG3" s="83"/>
      <c r="DH3" s="83"/>
      <c r="DI3" s="83" t="str">
        <f>IF('Liste des mots'!$A$1=TRUE,Instructions!$D$8,"")</f>
        <v>Inscrire le titre ici</v>
      </c>
      <c r="DJ3" s="83"/>
      <c r="DK3" s="83"/>
      <c r="DL3" s="83"/>
      <c r="DM3" s="83"/>
      <c r="DN3" s="83"/>
      <c r="DO3" s="83" t="str">
        <f>IF('Liste des mots'!$A$1=TRUE,Instructions!$D$8,"")</f>
        <v>Inscrire le titre ici</v>
      </c>
      <c r="DP3" s="83"/>
      <c r="DQ3" s="83"/>
      <c r="DR3" s="83"/>
      <c r="DS3" s="83"/>
      <c r="DT3" s="83" t="str">
        <f>IF('Liste des mots'!$A$1=TRUE,Instructions!$D$8,"")</f>
        <v>Inscrire le titre ici</v>
      </c>
      <c r="DU3" s="83"/>
      <c r="DV3" s="83"/>
      <c r="DW3" s="83"/>
      <c r="DX3" s="83"/>
      <c r="DY3" s="83"/>
      <c r="DZ3" s="83" t="str">
        <f>IF('Liste des mots'!$A$1=TRUE,Instructions!$D$8,"")</f>
        <v>Inscrire le titre ici</v>
      </c>
      <c r="EA3" s="83"/>
      <c r="EB3" s="83"/>
      <c r="EC3" s="83"/>
      <c r="ED3" s="83"/>
      <c r="EE3" s="83" t="str">
        <f>IF('Liste des mots'!$A$1=TRUE,Instructions!$D$8,"")</f>
        <v>Inscrire le titre ici</v>
      </c>
      <c r="EF3" s="83"/>
      <c r="EG3" s="83"/>
      <c r="EH3" s="83"/>
      <c r="EI3" s="83"/>
      <c r="EJ3" s="83"/>
      <c r="EK3" s="83" t="str">
        <f>IF('Liste des mots'!$A$1=TRUE,Instructions!$D$8,"")</f>
        <v>Inscrire le titre ici</v>
      </c>
      <c r="EL3" s="83"/>
      <c r="EM3" s="83"/>
      <c r="EN3" s="83"/>
      <c r="EO3" s="83"/>
      <c r="EP3" s="83" t="str">
        <f>IF('Liste des mots'!$A$1=TRUE,Instructions!$D$8,"")</f>
        <v>Inscrire le titre ici</v>
      </c>
      <c r="EQ3" s="83"/>
      <c r="ER3" s="83"/>
      <c r="ES3" s="83"/>
      <c r="ET3" s="83"/>
      <c r="EU3" s="83"/>
      <c r="EV3" s="83" t="str">
        <f>IF('Liste des mots'!$A$1=TRUE,Instructions!$D$8,"")</f>
        <v>Inscrire le titre ici</v>
      </c>
      <c r="EW3" s="83"/>
      <c r="EX3" s="83"/>
      <c r="EY3" s="83"/>
      <c r="EZ3" s="83"/>
      <c r="FA3" s="83" t="str">
        <f>IF('Liste des mots'!$A$1=TRUE,Instructions!$D$8,"")</f>
        <v>Inscrire le titre ici</v>
      </c>
      <c r="FB3" s="83"/>
      <c r="FC3" s="83"/>
      <c r="FD3" s="83"/>
      <c r="FE3" s="83"/>
      <c r="FF3" s="83"/>
      <c r="FG3" s="83" t="str">
        <f>IF('Liste des mots'!$A$1=TRUE,Instructions!$D$8,"")</f>
        <v>Inscrire le titre ici</v>
      </c>
      <c r="FH3" s="83"/>
      <c r="FI3" s="83"/>
      <c r="FJ3" s="83"/>
      <c r="FK3" s="83"/>
      <c r="FL3" s="83" t="str">
        <f>IF('Liste des mots'!$A$1=TRUE,Instructions!$D$8,"")</f>
        <v>Inscrire le titre ici</v>
      </c>
      <c r="FM3" s="83"/>
      <c r="FN3" s="83"/>
      <c r="FO3" s="83"/>
      <c r="FP3" s="83"/>
      <c r="FQ3" s="83"/>
      <c r="FR3" s="83" t="str">
        <f>IF('Liste des mots'!$A$1=TRUE,Instructions!$D$8,"")</f>
        <v>Inscrire le titre ici</v>
      </c>
      <c r="FS3" s="83"/>
      <c r="FT3" s="83"/>
      <c r="FU3" s="83"/>
      <c r="FV3" s="83"/>
      <c r="FW3" s="83" t="str">
        <f>IF('Liste des mots'!$A$1=TRUE,Instructions!$D$8,"")</f>
        <v>Inscrire le titre ici</v>
      </c>
      <c r="FX3" s="83"/>
      <c r="FY3" s="83"/>
      <c r="FZ3" s="83"/>
      <c r="GA3" s="83"/>
      <c r="GB3" s="83"/>
      <c r="GC3" s="83" t="str">
        <f>IF('Liste des mots'!$A$1=TRUE,Instructions!$D$8,"")</f>
        <v>Inscrire le titre ici</v>
      </c>
      <c r="GD3" s="83"/>
      <c r="GE3" s="83"/>
      <c r="GF3" s="83"/>
      <c r="GG3" s="83"/>
      <c r="GH3" s="83" t="str">
        <f>IF('Liste des mots'!$A$1=TRUE,Instructions!$D$8,"")</f>
        <v>Inscrire le titre ici</v>
      </c>
      <c r="GI3" s="83"/>
      <c r="GJ3" s="83"/>
      <c r="GK3" s="83"/>
      <c r="GL3" s="83"/>
      <c r="GM3" s="83"/>
      <c r="GN3" s="83" t="str">
        <f>IF('Liste des mots'!$A$1=TRUE,Instructions!$D$8,"")</f>
        <v>Inscrire le titre ici</v>
      </c>
      <c r="GO3" s="83"/>
      <c r="GP3" s="83"/>
      <c r="GQ3" s="83"/>
      <c r="GR3" s="83"/>
      <c r="GS3" s="83" t="str">
        <f>IF('Liste des mots'!$A$1=TRUE,Instructions!$D$8,"")</f>
        <v>Inscrire le titre ici</v>
      </c>
      <c r="GT3" s="83"/>
      <c r="GU3" s="83"/>
      <c r="GV3" s="83"/>
      <c r="GW3" s="83"/>
      <c r="GX3" s="83"/>
      <c r="GY3" s="83" t="str">
        <f>IF('Liste des mots'!$A$1=TRUE,Instructions!$D$8,"")</f>
        <v>Inscrire le titre ici</v>
      </c>
      <c r="GZ3" s="83"/>
      <c r="HA3" s="83"/>
      <c r="HB3" s="83"/>
      <c r="HC3" s="83"/>
      <c r="HD3" s="83" t="str">
        <f>IF('Liste des mots'!$A$1=TRUE,Instructions!$D$8,"")</f>
        <v>Inscrire le titre ici</v>
      </c>
      <c r="HE3" s="83"/>
      <c r="HF3" s="83"/>
      <c r="HG3" s="83"/>
      <c r="HH3" s="83"/>
      <c r="HI3" s="83"/>
      <c r="HJ3" s="83" t="str">
        <f>IF('Liste des mots'!$A$1=TRUE,Instructions!$D$8,"")</f>
        <v>Inscrire le titre ici</v>
      </c>
      <c r="HK3" s="83"/>
      <c r="HL3" s="83"/>
      <c r="HM3" s="83"/>
      <c r="HN3" s="83"/>
      <c r="HO3" s="83" t="str">
        <f>IF('Liste des mots'!$A$1=TRUE,Instructions!$D$8,"")</f>
        <v>Inscrire le titre ici</v>
      </c>
      <c r="HP3" s="83"/>
      <c r="HQ3" s="83"/>
      <c r="HR3" s="83"/>
      <c r="HS3" s="83"/>
      <c r="HT3" s="83"/>
      <c r="HU3" s="83" t="str">
        <f>IF('Liste des mots'!$A$1=TRUE,Instructions!$D$8,"")</f>
        <v>Inscrire le titre ici</v>
      </c>
      <c r="HV3" s="83"/>
      <c r="HW3" s="83"/>
      <c r="HX3" s="83"/>
      <c r="HY3" s="83"/>
      <c r="HZ3" s="83" t="str">
        <f>IF('Liste des mots'!$A$1=TRUE,Instructions!$D$8,"")</f>
        <v>Inscrire le titre ici</v>
      </c>
      <c r="IA3" s="83"/>
      <c r="IB3" s="83"/>
      <c r="IC3" s="83"/>
      <c r="ID3" s="83"/>
      <c r="IE3" s="83"/>
      <c r="IF3" s="83" t="str">
        <f>IF('Liste des mots'!$A$1=TRUE,Instructions!$D$8,"")</f>
        <v>Inscrire le titre ici</v>
      </c>
      <c r="IG3" s="83"/>
      <c r="IH3" s="83"/>
      <c r="II3" s="83"/>
      <c r="IJ3" s="83"/>
      <c r="IK3" s="83" t="str">
        <f>IF('Liste des mots'!$A$1=TRUE,Instructions!$D$8,"")</f>
        <v>Inscrire le titre ici</v>
      </c>
      <c r="IL3" s="83"/>
      <c r="IM3" s="83"/>
      <c r="IN3" s="83"/>
      <c r="IO3" s="83"/>
      <c r="IP3" s="83"/>
      <c r="IQ3" s="83" t="str">
        <f>IF('Liste des mots'!$A$1=TRUE,Instructions!$D$8,"")</f>
        <v>Inscrire le titre ici</v>
      </c>
      <c r="IR3" s="83"/>
      <c r="IS3" s="83"/>
      <c r="IT3" s="83"/>
      <c r="IU3" s="83"/>
      <c r="IV3" s="83" t="str">
        <f>IF('Liste des mots'!$A$1=TRUE,Instructions!$D$8,"")</f>
        <v>Inscrire le titre ici</v>
      </c>
      <c r="IW3" s="83"/>
      <c r="IX3" s="83"/>
      <c r="IY3" s="83"/>
      <c r="IZ3" s="83"/>
      <c r="JA3" s="83"/>
      <c r="JB3" s="83" t="str">
        <f>IF('Liste des mots'!$A$1=TRUE,Instructions!$D$8,"")</f>
        <v>Inscrire le titre ici</v>
      </c>
      <c r="JC3" s="83"/>
      <c r="JD3" s="83"/>
      <c r="JE3" s="83"/>
      <c r="JF3" s="83"/>
      <c r="JG3" s="83" t="str">
        <f>IF('Liste des mots'!$A$1=TRUE,Instructions!$D$8,"")</f>
        <v>Inscrire le titre ici</v>
      </c>
      <c r="JH3" s="83"/>
      <c r="JI3" s="83"/>
      <c r="JJ3" s="83"/>
      <c r="JK3" s="83"/>
      <c r="JL3" s="83"/>
      <c r="JM3" s="83" t="str">
        <f>IF('Liste des mots'!$A$1=TRUE,Instructions!$D$8,"")</f>
        <v>Inscrire le titre ici</v>
      </c>
      <c r="JN3" s="83"/>
      <c r="JO3" s="83"/>
      <c r="JP3" s="83"/>
      <c r="JQ3" s="83"/>
      <c r="JR3" s="83" t="str">
        <f>IF('Liste des mots'!$A$1=TRUE,Instructions!$D$8,"")</f>
        <v>Inscrire le titre ici</v>
      </c>
      <c r="JS3" s="83"/>
      <c r="JT3" s="83"/>
      <c r="JU3" s="83"/>
      <c r="JV3" s="83"/>
      <c r="JW3" s="83"/>
      <c r="JX3" s="83" t="str">
        <f>IF('Liste des mots'!$A$1=TRUE,Instructions!$D$8,"")</f>
        <v>Inscrire le titre ici</v>
      </c>
      <c r="JY3" s="83"/>
      <c r="JZ3" s="83"/>
      <c r="KA3" s="83"/>
      <c r="KB3" s="83"/>
      <c r="KC3" s="83" t="str">
        <f>IF('Liste des mots'!$A$1=TRUE,Instructions!$D$8,"")</f>
        <v>Inscrire le titre ici</v>
      </c>
      <c r="KD3" s="83"/>
      <c r="KE3" s="83"/>
      <c r="KF3" s="83"/>
      <c r="KG3" s="83"/>
      <c r="KH3" s="83"/>
      <c r="KI3" s="83" t="str">
        <f>IF('Liste des mots'!$A$1=TRUE,Instructions!$D$8,"")</f>
        <v>Inscrire le titre ici</v>
      </c>
      <c r="KJ3" s="83"/>
      <c r="KK3" s="83"/>
      <c r="KL3" s="83"/>
      <c r="KM3" s="83"/>
      <c r="KN3" s="83" t="str">
        <f>IF('Liste des mots'!$A$1=TRUE,Instructions!$D$8,"")</f>
        <v>Inscrire le titre ici</v>
      </c>
      <c r="KO3" s="83"/>
      <c r="KP3" s="83"/>
      <c r="KQ3" s="83"/>
      <c r="KR3" s="83"/>
      <c r="KS3" s="83"/>
      <c r="KT3" s="83" t="str">
        <f>IF('Liste des mots'!$A$1=TRUE,Instructions!$D$8,"")</f>
        <v>Inscrire le titre ici</v>
      </c>
      <c r="KU3" s="83"/>
      <c r="KV3" s="83"/>
      <c r="KW3" s="83"/>
      <c r="KX3" s="83"/>
      <c r="KY3" s="83" t="str">
        <f>IF('Liste des mots'!$A$1=TRUE,Instructions!$D$8,"")</f>
        <v>Inscrire le titre ici</v>
      </c>
      <c r="KZ3" s="83"/>
      <c r="LA3" s="83"/>
      <c r="LB3" s="83"/>
      <c r="LC3" s="83"/>
      <c r="LD3" s="83"/>
      <c r="LE3" s="83" t="str">
        <f>IF('Liste des mots'!$A$1=TRUE,Instructions!$D$8,"")</f>
        <v>Inscrire le titre ici</v>
      </c>
      <c r="LF3" s="83"/>
      <c r="LG3" s="83"/>
      <c r="LH3" s="83"/>
      <c r="LI3" s="83"/>
      <c r="LJ3" s="83" t="str">
        <f>IF('Liste des mots'!$A$1=TRUE,Instructions!$D$8,"")</f>
        <v>Inscrire le titre ici</v>
      </c>
      <c r="LK3" s="83"/>
      <c r="LL3" s="83"/>
      <c r="LM3" s="83"/>
      <c r="LN3" s="83"/>
      <c r="LO3" s="83"/>
      <c r="LP3" s="83" t="str">
        <f>IF('Liste des mots'!$A$1=TRUE,Instructions!$D$8,"")</f>
        <v>Inscrire le titre ici</v>
      </c>
      <c r="LQ3" s="83"/>
      <c r="LR3" s="83"/>
      <c r="LS3" s="83"/>
      <c r="LT3" s="83"/>
      <c r="LU3" s="83" t="str">
        <f>IF('Liste des mots'!$A$1=TRUE,Instructions!$D$8,"")</f>
        <v>Inscrire le titre ici</v>
      </c>
      <c r="LV3" s="83"/>
      <c r="LW3" s="83"/>
      <c r="LX3" s="83"/>
      <c r="LY3" s="83"/>
      <c r="LZ3" s="83"/>
      <c r="MA3" s="83" t="str">
        <f>IF('Liste des mots'!$A$1=TRUE,Instructions!$D$8,"")</f>
        <v>Inscrire le titre ici</v>
      </c>
      <c r="MB3" s="83"/>
      <c r="MC3" s="83"/>
      <c r="MD3" s="83"/>
      <c r="ME3" s="83"/>
      <c r="MF3" s="83" t="str">
        <f>IF('Liste des mots'!$A$1=TRUE,Instructions!$D$8,"")</f>
        <v>Inscrire le titre ici</v>
      </c>
      <c r="MG3" s="83"/>
      <c r="MH3" s="83"/>
      <c r="MI3" s="83"/>
      <c r="MJ3" s="83"/>
      <c r="MK3" s="83"/>
      <c r="ML3" s="83" t="str">
        <f>IF('Liste des mots'!$A$1=TRUE,Instructions!$D$8,"")</f>
        <v>Inscrire le titre ici</v>
      </c>
      <c r="MM3" s="83"/>
      <c r="MN3" s="83"/>
      <c r="MO3" s="83"/>
      <c r="MP3" s="83"/>
      <c r="MQ3" s="83" t="str">
        <f>IF('Liste des mots'!$A$1=TRUE,Instructions!$D$8,"")</f>
        <v>Inscrire le titre ici</v>
      </c>
      <c r="MR3" s="83"/>
      <c r="MS3" s="83"/>
      <c r="MT3" s="83"/>
      <c r="MU3" s="83"/>
      <c r="MV3" s="83"/>
      <c r="MW3" s="83" t="str">
        <f>IF('Liste des mots'!$A$1=TRUE,Instructions!$D$8,"")</f>
        <v>Inscrire le titre ici</v>
      </c>
      <c r="MX3" s="83"/>
      <c r="MY3" s="83"/>
      <c r="MZ3" s="83"/>
      <c r="NA3" s="83"/>
      <c r="NB3" s="83" t="str">
        <f>IF('Liste des mots'!$A$1=TRUE,Instructions!$D$8,"")</f>
        <v>Inscrire le titre ici</v>
      </c>
      <c r="NC3" s="83"/>
      <c r="ND3" s="83"/>
      <c r="NE3" s="83"/>
      <c r="NF3" s="83"/>
      <c r="NG3" s="83"/>
      <c r="NH3" s="83" t="str">
        <f>IF('Liste des mots'!$A$1=TRUE,Instructions!$D$8,"")</f>
        <v>Inscrire le titre ici</v>
      </c>
      <c r="NI3" s="83"/>
      <c r="NJ3" s="83"/>
      <c r="NK3" s="83"/>
      <c r="NL3" s="83"/>
      <c r="NM3" s="83" t="str">
        <f>IF('Liste des mots'!$A$1=TRUE,Instructions!$D$8,"")</f>
        <v>Inscrire le titre ici</v>
      </c>
      <c r="NN3" s="83"/>
      <c r="NO3" s="83"/>
      <c r="NP3" s="83"/>
      <c r="NQ3" s="83"/>
      <c r="NR3" s="83"/>
      <c r="NS3" s="83" t="str">
        <f>IF('Liste des mots'!$A$1=TRUE,Instructions!$D$8,"")</f>
        <v>Inscrire le titre ici</v>
      </c>
      <c r="NT3" s="83"/>
      <c r="NU3" s="83"/>
      <c r="NV3" s="83"/>
      <c r="NW3" s="83"/>
      <c r="NX3" s="83" t="str">
        <f>IF('Liste des mots'!$A$1=TRUE,Instructions!$D$8,"")</f>
        <v>Inscrire le titre ici</v>
      </c>
      <c r="NY3" s="83"/>
      <c r="NZ3" s="83"/>
      <c r="OA3" s="83"/>
      <c r="OB3" s="83"/>
      <c r="OC3" s="83"/>
      <c r="OD3" s="83" t="str">
        <f>IF('Liste des mots'!$A$1=TRUE,Instructions!$D$8,"")</f>
        <v>Inscrire le titre ici</v>
      </c>
      <c r="OE3" s="83"/>
      <c r="OF3" s="83"/>
      <c r="OG3" s="83"/>
      <c r="OH3" s="83"/>
      <c r="OI3" s="83" t="str">
        <f>IF('Liste des mots'!$A$1=TRUE,Instructions!$D$8,"")</f>
        <v>Inscrire le titre ici</v>
      </c>
      <c r="OJ3" s="83"/>
      <c r="OK3" s="83"/>
      <c r="OL3" s="83"/>
      <c r="OM3" s="83"/>
      <c r="ON3" s="83"/>
      <c r="OO3" s="83" t="str">
        <f>IF('Liste des mots'!$A$1=TRUE,Instructions!$D$8,"")</f>
        <v>Inscrire le titre ici</v>
      </c>
      <c r="OP3" s="83"/>
      <c r="OQ3" s="83"/>
      <c r="OR3" s="83"/>
      <c r="OS3" s="83"/>
      <c r="OT3" s="83" t="str">
        <f>IF('Liste des mots'!$A$1=TRUE,Instructions!$D$8,"")</f>
        <v>Inscrire le titre ici</v>
      </c>
      <c r="OU3" s="83"/>
      <c r="OV3" s="83"/>
      <c r="OW3" s="83"/>
      <c r="OX3" s="83"/>
      <c r="OY3" s="83"/>
      <c r="OZ3" s="83" t="str">
        <f>IF('Liste des mots'!$A$1=TRUE,Instructions!$D$8,"")</f>
        <v>Inscrire le titre ici</v>
      </c>
      <c r="PA3" s="83"/>
      <c r="PB3" s="83"/>
      <c r="PC3" s="83"/>
      <c r="PD3" s="83"/>
      <c r="PE3" s="83" t="str">
        <f>IF('Liste des mots'!$A$1=TRUE,Instructions!$D$8,"")</f>
        <v>Inscrire le titre ici</v>
      </c>
      <c r="PF3" s="83"/>
      <c r="PG3" s="83"/>
      <c r="PH3" s="83"/>
      <c r="PI3" s="83"/>
      <c r="PJ3" s="83"/>
      <c r="PK3" s="83" t="str">
        <f>IF('Liste des mots'!$A$1=TRUE,Instructions!$D$8,"")</f>
        <v>Inscrire le titre ici</v>
      </c>
      <c r="PL3" s="83"/>
      <c r="PM3" s="83"/>
      <c r="PN3" s="83"/>
      <c r="PO3" s="83"/>
      <c r="PP3" s="83" t="str">
        <f>IF('Liste des mots'!$A$1=TRUE,Instructions!$D$8,"")</f>
        <v>Inscrire le titre ici</v>
      </c>
      <c r="PQ3" s="83"/>
      <c r="PR3" s="83"/>
      <c r="PS3" s="83"/>
      <c r="PT3" s="83"/>
      <c r="PU3" s="83"/>
      <c r="PV3" s="83" t="str">
        <f>IF('Liste des mots'!$A$1=TRUE,Instructions!$D$8,"")</f>
        <v>Inscrire le titre ici</v>
      </c>
      <c r="PW3" s="83"/>
      <c r="PX3" s="83"/>
      <c r="PY3" s="83"/>
      <c r="PZ3" s="83"/>
      <c r="QA3" s="83" t="str">
        <f>IF('Liste des mots'!$A$1=TRUE,Instructions!$D$8,"")</f>
        <v>Inscrire le titre ici</v>
      </c>
      <c r="QB3" s="83"/>
      <c r="QC3" s="83"/>
      <c r="QD3" s="83"/>
      <c r="QE3" s="83"/>
      <c r="QF3" s="83"/>
      <c r="QG3" s="83" t="str">
        <f>IF('Liste des mots'!$A$1=TRUE,Instructions!$D$8,"")</f>
        <v>Inscrire le titre ici</v>
      </c>
      <c r="QH3" s="83"/>
      <c r="QI3" s="83"/>
      <c r="QJ3" s="83"/>
      <c r="QK3" s="83"/>
      <c r="QL3" s="83" t="str">
        <f>IF('Liste des mots'!$A$1=TRUE,Instructions!$D$8,"")</f>
        <v>Inscrire le titre ici</v>
      </c>
      <c r="QM3" s="83"/>
      <c r="QN3" s="83"/>
      <c r="QO3" s="83"/>
      <c r="QP3" s="83"/>
      <c r="QQ3" s="83"/>
      <c r="QR3" s="83" t="str">
        <f>IF('Liste des mots'!$A$1=TRUE,Instructions!$D$8,"")</f>
        <v>Inscrire le titre ici</v>
      </c>
      <c r="QS3" s="83"/>
      <c r="QT3" s="83"/>
      <c r="QU3" s="83"/>
      <c r="QV3" s="83"/>
      <c r="QW3" s="83" t="str">
        <f>IF('Liste des mots'!$A$1=TRUE,Instructions!$D$8,"")</f>
        <v>Inscrire le titre ici</v>
      </c>
      <c r="QX3" s="83"/>
      <c r="QY3" s="83"/>
      <c r="QZ3" s="83"/>
      <c r="RA3" s="83"/>
      <c r="RB3" s="83"/>
      <c r="RC3" s="83" t="str">
        <f>IF('Liste des mots'!$A$1=TRUE,Instructions!$D$8,"")</f>
        <v>Inscrire le titre ici</v>
      </c>
      <c r="RD3" s="83"/>
      <c r="RE3" s="83"/>
      <c r="RF3" s="83"/>
      <c r="RG3" s="83"/>
      <c r="RH3" s="83" t="str">
        <f>IF('Liste des mots'!$A$1=TRUE,Instructions!$D$8,"")</f>
        <v>Inscrire le titre ici</v>
      </c>
      <c r="RI3" s="83"/>
      <c r="RJ3" s="83"/>
      <c r="RK3" s="83"/>
      <c r="RL3" s="83"/>
      <c r="RM3" s="83"/>
      <c r="RN3" s="83" t="str">
        <f>IF('Liste des mots'!$A$1=TRUE,Instructions!$D$8,"")</f>
        <v>Inscrire le titre ici</v>
      </c>
      <c r="RO3" s="83"/>
      <c r="RP3" s="83"/>
      <c r="RQ3" s="83"/>
      <c r="RR3" s="83"/>
      <c r="RS3" s="83" t="str">
        <f>IF('Liste des mots'!$A$1=TRUE,Instructions!$D$8,"")</f>
        <v>Inscrire le titre ici</v>
      </c>
      <c r="RT3" s="83"/>
      <c r="RU3" s="83"/>
      <c r="RV3" s="83"/>
      <c r="RW3" s="83"/>
      <c r="RX3" s="83"/>
      <c r="RY3" s="83" t="str">
        <f>IF('Liste des mots'!$A$1=TRUE,Instructions!$D$8,"")</f>
        <v>Inscrire le titre ici</v>
      </c>
      <c r="RZ3" s="83"/>
      <c r="SA3" s="83"/>
      <c r="SB3" s="83"/>
      <c r="SC3" s="83"/>
      <c r="SD3" s="83" t="str">
        <f>IF('Liste des mots'!$A$1=TRUE,Instructions!$D$8,"")</f>
        <v>Inscrire le titre ici</v>
      </c>
      <c r="SE3" s="83"/>
      <c r="SF3" s="83"/>
      <c r="SG3" s="83"/>
      <c r="SH3" s="83"/>
      <c r="SI3" s="83"/>
      <c r="SJ3" s="83" t="str">
        <f>IF('Liste des mots'!$A$1=TRUE,Instructions!$D$8,"")</f>
        <v>Inscrire le titre ici</v>
      </c>
      <c r="SK3" s="83"/>
      <c r="SL3" s="83"/>
      <c r="SM3" s="83"/>
      <c r="SN3" s="83"/>
      <c r="SO3" s="83" t="str">
        <f>IF('Liste des mots'!$A$1=TRUE,Instructions!$D$8,"")</f>
        <v>Inscrire le titre ici</v>
      </c>
      <c r="SP3" s="83"/>
      <c r="SQ3" s="83"/>
      <c r="SR3" s="83"/>
      <c r="SS3" s="83"/>
      <c r="ST3" s="83"/>
      <c r="SU3" s="83" t="str">
        <f>IF('Liste des mots'!$A$1=TRUE,Instructions!$D$8,"")</f>
        <v>Inscrire le titre ici</v>
      </c>
      <c r="SV3" s="83"/>
      <c r="SW3" s="83"/>
      <c r="SX3" s="83"/>
      <c r="SY3" s="83"/>
      <c r="SZ3" s="83" t="str">
        <f>IF('Liste des mots'!$A$1=TRUE,Instructions!$D$8,"")</f>
        <v>Inscrire le titre ici</v>
      </c>
      <c r="TA3" s="83"/>
      <c r="TB3" s="83"/>
      <c r="TC3" s="83"/>
      <c r="TD3" s="83"/>
      <c r="TE3" s="83"/>
      <c r="TF3" s="83" t="str">
        <f>IF('Liste des mots'!$A$1=TRUE,Instructions!$D$8,"")</f>
        <v>Inscrire le titre ici</v>
      </c>
      <c r="TG3" s="83"/>
      <c r="TH3" s="83"/>
      <c r="TI3" s="83"/>
      <c r="TJ3" s="83"/>
      <c r="TK3" s="83" t="str">
        <f>IF('Liste des mots'!$A$1=TRUE,Instructions!$D$8,"")</f>
        <v>Inscrire le titre ici</v>
      </c>
      <c r="TL3" s="83"/>
      <c r="TM3" s="83"/>
      <c r="TN3" s="83"/>
      <c r="TO3" s="83"/>
      <c r="TP3" s="83"/>
      <c r="TQ3" s="83" t="str">
        <f>IF('Liste des mots'!$A$1=TRUE,Instructions!$D$8,"")</f>
        <v>Inscrire le titre ici</v>
      </c>
      <c r="TR3" s="83"/>
      <c r="TS3" s="83"/>
      <c r="TT3" s="83"/>
      <c r="TU3" s="83"/>
      <c r="TV3" s="83" t="str">
        <f>IF('Liste des mots'!$A$1=TRUE,Instructions!$D$8,"")</f>
        <v>Inscrire le titre ici</v>
      </c>
      <c r="TW3" s="83"/>
      <c r="TX3" s="83"/>
      <c r="TY3" s="83"/>
      <c r="TZ3" s="83"/>
      <c r="UA3" s="83"/>
      <c r="UB3" s="83" t="str">
        <f>IF('Liste des mots'!$A$1=TRUE,Instructions!$D$8,"")</f>
        <v>Inscrire le titre ici</v>
      </c>
      <c r="UC3" s="83"/>
      <c r="UD3" s="83"/>
    </row>
    <row r="4" spans="1:550" s="183" customFormat="1" ht="60" customHeight="1" thickBot="1" x14ac:dyDescent="0.35">
      <c r="A4" s="179" t="str">
        <f>Instructions!$D$10</f>
        <v>B</v>
      </c>
      <c r="B4" s="180" t="str">
        <f>Instructions!$E$10</f>
        <v>I</v>
      </c>
      <c r="C4" s="180" t="str">
        <f>Instructions!$F$10</f>
        <v>N</v>
      </c>
      <c r="D4" s="180" t="str">
        <f>Instructions!$G$10</f>
        <v>G</v>
      </c>
      <c r="E4" s="181" t="str">
        <f>Instructions!$H$10</f>
        <v>O</v>
      </c>
      <c r="F4" s="182"/>
      <c r="G4" s="179" t="str">
        <f>Instructions!$D$10</f>
        <v>B</v>
      </c>
      <c r="H4" s="180" t="str">
        <f>Instructions!$E$10</f>
        <v>I</v>
      </c>
      <c r="I4" s="180" t="str">
        <f>Instructions!$F$10</f>
        <v>N</v>
      </c>
      <c r="J4" s="180" t="str">
        <f>Instructions!$G$10</f>
        <v>G</v>
      </c>
      <c r="K4" s="181" t="str">
        <f>Instructions!$H$10</f>
        <v>O</v>
      </c>
      <c r="L4" s="179" t="str">
        <f>Instructions!$D$10</f>
        <v>B</v>
      </c>
      <c r="M4" s="180" t="str">
        <f>Instructions!$E$10</f>
        <v>I</v>
      </c>
      <c r="N4" s="180" t="str">
        <f>Instructions!$F$10</f>
        <v>N</v>
      </c>
      <c r="O4" s="180" t="str">
        <f>Instructions!$G$10</f>
        <v>G</v>
      </c>
      <c r="P4" s="181" t="str">
        <f>Instructions!$H$10</f>
        <v>O</v>
      </c>
      <c r="Q4" s="182"/>
      <c r="R4" s="179" t="str">
        <f>Instructions!$D$10</f>
        <v>B</v>
      </c>
      <c r="S4" s="180" t="str">
        <f>Instructions!$E$10</f>
        <v>I</v>
      </c>
      <c r="T4" s="180" t="str">
        <f>Instructions!$F$10</f>
        <v>N</v>
      </c>
      <c r="U4" s="180" t="str">
        <f>Instructions!$G$10</f>
        <v>G</v>
      </c>
      <c r="V4" s="181" t="str">
        <f>Instructions!$H$10</f>
        <v>O</v>
      </c>
      <c r="W4" s="179" t="str">
        <f>Instructions!$D$10</f>
        <v>B</v>
      </c>
      <c r="X4" s="180" t="str">
        <f>Instructions!$E$10</f>
        <v>I</v>
      </c>
      <c r="Y4" s="180" t="str">
        <f>Instructions!$F$10</f>
        <v>N</v>
      </c>
      <c r="Z4" s="180" t="str">
        <f>Instructions!$G$10</f>
        <v>G</v>
      </c>
      <c r="AA4" s="181" t="str">
        <f>Instructions!$H$10</f>
        <v>O</v>
      </c>
      <c r="AB4" s="182"/>
      <c r="AC4" s="179" t="str">
        <f>Instructions!$D$10</f>
        <v>B</v>
      </c>
      <c r="AD4" s="180" t="str">
        <f>Instructions!$E$10</f>
        <v>I</v>
      </c>
      <c r="AE4" s="180" t="str">
        <f>Instructions!$F$10</f>
        <v>N</v>
      </c>
      <c r="AF4" s="180" t="str">
        <f>Instructions!$G$10</f>
        <v>G</v>
      </c>
      <c r="AG4" s="181" t="str">
        <f>Instructions!$H$10</f>
        <v>O</v>
      </c>
      <c r="AH4" s="179" t="str">
        <f>Instructions!$D$10</f>
        <v>B</v>
      </c>
      <c r="AI4" s="180" t="str">
        <f>Instructions!$E$10</f>
        <v>I</v>
      </c>
      <c r="AJ4" s="180" t="str">
        <f>Instructions!$F$10</f>
        <v>N</v>
      </c>
      <c r="AK4" s="180" t="str">
        <f>Instructions!$G$10</f>
        <v>G</v>
      </c>
      <c r="AL4" s="181" t="str">
        <f>Instructions!$H$10</f>
        <v>O</v>
      </c>
      <c r="AM4" s="182"/>
      <c r="AN4" s="179" t="str">
        <f>Instructions!$D$10</f>
        <v>B</v>
      </c>
      <c r="AO4" s="180" t="str">
        <f>Instructions!$E$10</f>
        <v>I</v>
      </c>
      <c r="AP4" s="180" t="str">
        <f>Instructions!$F$10</f>
        <v>N</v>
      </c>
      <c r="AQ4" s="180" t="str">
        <f>Instructions!$G$10</f>
        <v>G</v>
      </c>
      <c r="AR4" s="181" t="str">
        <f>Instructions!$H$10</f>
        <v>O</v>
      </c>
      <c r="AS4" s="179" t="str">
        <f>Instructions!$D$10</f>
        <v>B</v>
      </c>
      <c r="AT4" s="180" t="str">
        <f>Instructions!$E$10</f>
        <v>I</v>
      </c>
      <c r="AU4" s="180" t="str">
        <f>Instructions!$F$10</f>
        <v>N</v>
      </c>
      <c r="AV4" s="180" t="str">
        <f>Instructions!$G$10</f>
        <v>G</v>
      </c>
      <c r="AW4" s="181" t="str">
        <f>Instructions!$H$10</f>
        <v>O</v>
      </c>
      <c r="AX4" s="182"/>
      <c r="AY4" s="179" t="str">
        <f>Instructions!$D$10</f>
        <v>B</v>
      </c>
      <c r="AZ4" s="180" t="str">
        <f>Instructions!$E$10</f>
        <v>I</v>
      </c>
      <c r="BA4" s="180" t="str">
        <f>Instructions!$F$10</f>
        <v>N</v>
      </c>
      <c r="BB4" s="180" t="str">
        <f>Instructions!$G$10</f>
        <v>G</v>
      </c>
      <c r="BC4" s="181" t="str">
        <f>Instructions!$H$10</f>
        <v>O</v>
      </c>
      <c r="BD4" s="179" t="str">
        <f>Instructions!$D$10</f>
        <v>B</v>
      </c>
      <c r="BE4" s="180" t="str">
        <f>Instructions!$E$10</f>
        <v>I</v>
      </c>
      <c r="BF4" s="180" t="str">
        <f>Instructions!$F$10</f>
        <v>N</v>
      </c>
      <c r="BG4" s="180" t="str">
        <f>Instructions!$G$10</f>
        <v>G</v>
      </c>
      <c r="BH4" s="181" t="str">
        <f>Instructions!$H$10</f>
        <v>O</v>
      </c>
      <c r="BI4" s="182"/>
      <c r="BJ4" s="179" t="str">
        <f>Instructions!$D$10</f>
        <v>B</v>
      </c>
      <c r="BK4" s="180" t="str">
        <f>Instructions!$E$10</f>
        <v>I</v>
      </c>
      <c r="BL4" s="180" t="str">
        <f>Instructions!$F$10</f>
        <v>N</v>
      </c>
      <c r="BM4" s="180" t="str">
        <f>Instructions!$G$10</f>
        <v>G</v>
      </c>
      <c r="BN4" s="181" t="str">
        <f>Instructions!$H$10</f>
        <v>O</v>
      </c>
      <c r="BO4" s="179" t="str">
        <f>Instructions!$D$10</f>
        <v>B</v>
      </c>
      <c r="BP4" s="180" t="str">
        <f>Instructions!$E$10</f>
        <v>I</v>
      </c>
      <c r="BQ4" s="180" t="str">
        <f>Instructions!$F$10</f>
        <v>N</v>
      </c>
      <c r="BR4" s="180" t="str">
        <f>Instructions!$G$10</f>
        <v>G</v>
      </c>
      <c r="BS4" s="181" t="str">
        <f>Instructions!$H$10</f>
        <v>O</v>
      </c>
      <c r="BT4" s="182"/>
      <c r="BU4" s="179" t="str">
        <f>Instructions!$D$10</f>
        <v>B</v>
      </c>
      <c r="BV4" s="180" t="str">
        <f>Instructions!$E$10</f>
        <v>I</v>
      </c>
      <c r="BW4" s="180" t="str">
        <f>Instructions!$F$10</f>
        <v>N</v>
      </c>
      <c r="BX4" s="180" t="str">
        <f>Instructions!$G$10</f>
        <v>G</v>
      </c>
      <c r="BY4" s="181" t="str">
        <f>Instructions!$H$10</f>
        <v>O</v>
      </c>
      <c r="BZ4" s="179" t="str">
        <f>Instructions!$D$10</f>
        <v>B</v>
      </c>
      <c r="CA4" s="180" t="str">
        <f>Instructions!$E$10</f>
        <v>I</v>
      </c>
      <c r="CB4" s="180" t="str">
        <f>Instructions!$F$10</f>
        <v>N</v>
      </c>
      <c r="CC4" s="180" t="str">
        <f>Instructions!$G$10</f>
        <v>G</v>
      </c>
      <c r="CD4" s="181" t="str">
        <f>Instructions!$H$10</f>
        <v>O</v>
      </c>
      <c r="CE4" s="182"/>
      <c r="CF4" s="179" t="str">
        <f>Instructions!$D$10</f>
        <v>B</v>
      </c>
      <c r="CG4" s="180" t="str">
        <f>Instructions!$E$10</f>
        <v>I</v>
      </c>
      <c r="CH4" s="180" t="str">
        <f>Instructions!$F$10</f>
        <v>N</v>
      </c>
      <c r="CI4" s="180" t="str">
        <f>Instructions!$G$10</f>
        <v>G</v>
      </c>
      <c r="CJ4" s="181" t="str">
        <f>Instructions!$H$10</f>
        <v>O</v>
      </c>
      <c r="CK4" s="179" t="str">
        <f>Instructions!$D$10</f>
        <v>B</v>
      </c>
      <c r="CL4" s="180" t="str">
        <f>Instructions!$E$10</f>
        <v>I</v>
      </c>
      <c r="CM4" s="180" t="str">
        <f>Instructions!$F$10</f>
        <v>N</v>
      </c>
      <c r="CN4" s="180" t="str">
        <f>Instructions!$G$10</f>
        <v>G</v>
      </c>
      <c r="CO4" s="181" t="str">
        <f>Instructions!$H$10</f>
        <v>O</v>
      </c>
      <c r="CP4" s="182"/>
      <c r="CQ4" s="179" t="str">
        <f>Instructions!$D$10</f>
        <v>B</v>
      </c>
      <c r="CR4" s="180" t="str">
        <f>Instructions!$E$10</f>
        <v>I</v>
      </c>
      <c r="CS4" s="180" t="str">
        <f>Instructions!$F$10</f>
        <v>N</v>
      </c>
      <c r="CT4" s="180" t="str">
        <f>Instructions!$G$10</f>
        <v>G</v>
      </c>
      <c r="CU4" s="181" t="str">
        <f>Instructions!$H$10</f>
        <v>O</v>
      </c>
      <c r="CV4" s="179" t="str">
        <f>Instructions!$D$10</f>
        <v>B</v>
      </c>
      <c r="CW4" s="180" t="str">
        <f>Instructions!$E$10</f>
        <v>I</v>
      </c>
      <c r="CX4" s="180" t="str">
        <f>Instructions!$F$10</f>
        <v>N</v>
      </c>
      <c r="CY4" s="180" t="str">
        <f>Instructions!$G$10</f>
        <v>G</v>
      </c>
      <c r="CZ4" s="181" t="str">
        <f>Instructions!$H$10</f>
        <v>O</v>
      </c>
      <c r="DA4" s="182"/>
      <c r="DB4" s="179" t="str">
        <f>Instructions!$D$10</f>
        <v>B</v>
      </c>
      <c r="DC4" s="180" t="str">
        <f>Instructions!$E$10</f>
        <v>I</v>
      </c>
      <c r="DD4" s="180" t="str">
        <f>Instructions!$F$10</f>
        <v>N</v>
      </c>
      <c r="DE4" s="180" t="str">
        <f>Instructions!$G$10</f>
        <v>G</v>
      </c>
      <c r="DF4" s="181" t="str">
        <f>Instructions!$H$10</f>
        <v>O</v>
      </c>
      <c r="DG4" s="179" t="str">
        <f>Instructions!$D$10</f>
        <v>B</v>
      </c>
      <c r="DH4" s="180" t="str">
        <f>Instructions!$E$10</f>
        <v>I</v>
      </c>
      <c r="DI4" s="180" t="str">
        <f>Instructions!$F$10</f>
        <v>N</v>
      </c>
      <c r="DJ4" s="180" t="str">
        <f>Instructions!$G$10</f>
        <v>G</v>
      </c>
      <c r="DK4" s="181" t="str">
        <f>Instructions!$H$10</f>
        <v>O</v>
      </c>
      <c r="DL4" s="182"/>
      <c r="DM4" s="179" t="str">
        <f>Instructions!$D$10</f>
        <v>B</v>
      </c>
      <c r="DN4" s="180" t="str">
        <f>Instructions!$E$10</f>
        <v>I</v>
      </c>
      <c r="DO4" s="180" t="str">
        <f>Instructions!$F$10</f>
        <v>N</v>
      </c>
      <c r="DP4" s="180" t="str">
        <f>Instructions!$G$10</f>
        <v>G</v>
      </c>
      <c r="DQ4" s="181" t="str">
        <f>Instructions!$H$10</f>
        <v>O</v>
      </c>
      <c r="DR4" s="179" t="str">
        <f>Instructions!$D$10</f>
        <v>B</v>
      </c>
      <c r="DS4" s="180" t="str">
        <f>Instructions!$E$10</f>
        <v>I</v>
      </c>
      <c r="DT4" s="180" t="str">
        <f>Instructions!$F$10</f>
        <v>N</v>
      </c>
      <c r="DU4" s="180" t="str">
        <f>Instructions!$G$10</f>
        <v>G</v>
      </c>
      <c r="DV4" s="181" t="str">
        <f>Instructions!$H$10</f>
        <v>O</v>
      </c>
      <c r="DW4" s="182"/>
      <c r="DX4" s="179" t="str">
        <f>Instructions!$D$10</f>
        <v>B</v>
      </c>
      <c r="DY4" s="180" t="str">
        <f>Instructions!$E$10</f>
        <v>I</v>
      </c>
      <c r="DZ4" s="180" t="str">
        <f>Instructions!$F$10</f>
        <v>N</v>
      </c>
      <c r="EA4" s="180" t="str">
        <f>Instructions!$G$10</f>
        <v>G</v>
      </c>
      <c r="EB4" s="181" t="str">
        <f>Instructions!$H$10</f>
        <v>O</v>
      </c>
      <c r="EC4" s="179" t="str">
        <f>Instructions!$D$10</f>
        <v>B</v>
      </c>
      <c r="ED4" s="180" t="str">
        <f>Instructions!$E$10</f>
        <v>I</v>
      </c>
      <c r="EE4" s="180" t="str">
        <f>Instructions!$F$10</f>
        <v>N</v>
      </c>
      <c r="EF4" s="180" t="str">
        <f>Instructions!$G$10</f>
        <v>G</v>
      </c>
      <c r="EG4" s="181" t="str">
        <f>Instructions!$H$10</f>
        <v>O</v>
      </c>
      <c r="EH4" s="182"/>
      <c r="EI4" s="179" t="str">
        <f>Instructions!$D$10</f>
        <v>B</v>
      </c>
      <c r="EJ4" s="180" t="str">
        <f>Instructions!$E$10</f>
        <v>I</v>
      </c>
      <c r="EK4" s="180" t="str">
        <f>Instructions!$F$10</f>
        <v>N</v>
      </c>
      <c r="EL4" s="180" t="str">
        <f>Instructions!$G$10</f>
        <v>G</v>
      </c>
      <c r="EM4" s="181" t="str">
        <f>Instructions!$H$10</f>
        <v>O</v>
      </c>
      <c r="EN4" s="179" t="str">
        <f>Instructions!$D$10</f>
        <v>B</v>
      </c>
      <c r="EO4" s="180" t="str">
        <f>Instructions!$E$10</f>
        <v>I</v>
      </c>
      <c r="EP4" s="180" t="str">
        <f>Instructions!$F$10</f>
        <v>N</v>
      </c>
      <c r="EQ4" s="180" t="str">
        <f>Instructions!$G$10</f>
        <v>G</v>
      </c>
      <c r="ER4" s="181" t="str">
        <f>Instructions!$H$10</f>
        <v>O</v>
      </c>
      <c r="ES4" s="182"/>
      <c r="ET4" s="179" t="str">
        <f>Instructions!$D$10</f>
        <v>B</v>
      </c>
      <c r="EU4" s="180" t="str">
        <f>Instructions!$E$10</f>
        <v>I</v>
      </c>
      <c r="EV4" s="180" t="str">
        <f>Instructions!$F$10</f>
        <v>N</v>
      </c>
      <c r="EW4" s="180" t="str">
        <f>Instructions!$G$10</f>
        <v>G</v>
      </c>
      <c r="EX4" s="181" t="str">
        <f>Instructions!$H$10</f>
        <v>O</v>
      </c>
      <c r="EY4" s="179" t="str">
        <f>Instructions!$D$10</f>
        <v>B</v>
      </c>
      <c r="EZ4" s="180" t="str">
        <f>Instructions!$E$10</f>
        <v>I</v>
      </c>
      <c r="FA4" s="180" t="str">
        <f>Instructions!$F$10</f>
        <v>N</v>
      </c>
      <c r="FB4" s="180" t="str">
        <f>Instructions!$G$10</f>
        <v>G</v>
      </c>
      <c r="FC4" s="181" t="str">
        <f>Instructions!$H$10</f>
        <v>O</v>
      </c>
      <c r="FD4" s="182"/>
      <c r="FE4" s="179" t="str">
        <f>Instructions!$D$10</f>
        <v>B</v>
      </c>
      <c r="FF4" s="180" t="str">
        <f>Instructions!$E$10</f>
        <v>I</v>
      </c>
      <c r="FG4" s="180" t="str">
        <f>Instructions!$F$10</f>
        <v>N</v>
      </c>
      <c r="FH4" s="180" t="str">
        <f>Instructions!$G$10</f>
        <v>G</v>
      </c>
      <c r="FI4" s="181" t="str">
        <f>Instructions!$H$10</f>
        <v>O</v>
      </c>
      <c r="FJ4" s="179" t="str">
        <f>Instructions!$D$10</f>
        <v>B</v>
      </c>
      <c r="FK4" s="180" t="str">
        <f>Instructions!$E$10</f>
        <v>I</v>
      </c>
      <c r="FL4" s="180" t="str">
        <f>Instructions!$F$10</f>
        <v>N</v>
      </c>
      <c r="FM4" s="180" t="str">
        <f>Instructions!$G$10</f>
        <v>G</v>
      </c>
      <c r="FN4" s="181" t="str">
        <f>Instructions!$H$10</f>
        <v>O</v>
      </c>
      <c r="FO4" s="182"/>
      <c r="FP4" s="179" t="str">
        <f>Instructions!$D$10</f>
        <v>B</v>
      </c>
      <c r="FQ4" s="180" t="str">
        <f>Instructions!$E$10</f>
        <v>I</v>
      </c>
      <c r="FR4" s="180" t="str">
        <f>Instructions!$F$10</f>
        <v>N</v>
      </c>
      <c r="FS4" s="180" t="str">
        <f>Instructions!$G$10</f>
        <v>G</v>
      </c>
      <c r="FT4" s="181" t="str">
        <f>Instructions!$H$10</f>
        <v>O</v>
      </c>
      <c r="FU4" s="179" t="str">
        <f>Instructions!$D$10</f>
        <v>B</v>
      </c>
      <c r="FV4" s="180" t="str">
        <f>Instructions!$E$10</f>
        <v>I</v>
      </c>
      <c r="FW4" s="180" t="str">
        <f>Instructions!$F$10</f>
        <v>N</v>
      </c>
      <c r="FX4" s="180" t="str">
        <f>Instructions!$G$10</f>
        <v>G</v>
      </c>
      <c r="FY4" s="181" t="str">
        <f>Instructions!$H$10</f>
        <v>O</v>
      </c>
      <c r="FZ4" s="182"/>
      <c r="GA4" s="179" t="str">
        <f>Instructions!$D$10</f>
        <v>B</v>
      </c>
      <c r="GB4" s="180" t="str">
        <f>Instructions!$E$10</f>
        <v>I</v>
      </c>
      <c r="GC4" s="180" t="str">
        <f>Instructions!$F$10</f>
        <v>N</v>
      </c>
      <c r="GD4" s="180" t="str">
        <f>Instructions!$G$10</f>
        <v>G</v>
      </c>
      <c r="GE4" s="181" t="str">
        <f>Instructions!$H$10</f>
        <v>O</v>
      </c>
      <c r="GF4" s="179" t="str">
        <f>Instructions!$D$10</f>
        <v>B</v>
      </c>
      <c r="GG4" s="180" t="str">
        <f>Instructions!$E$10</f>
        <v>I</v>
      </c>
      <c r="GH4" s="180" t="str">
        <f>Instructions!$F$10</f>
        <v>N</v>
      </c>
      <c r="GI4" s="180" t="str">
        <f>Instructions!$G$10</f>
        <v>G</v>
      </c>
      <c r="GJ4" s="181" t="str">
        <f>Instructions!$H$10</f>
        <v>O</v>
      </c>
      <c r="GK4" s="182"/>
      <c r="GL4" s="179" t="str">
        <f>Instructions!$D$10</f>
        <v>B</v>
      </c>
      <c r="GM4" s="180" t="str">
        <f>Instructions!$E$10</f>
        <v>I</v>
      </c>
      <c r="GN4" s="180" t="str">
        <f>Instructions!$F$10</f>
        <v>N</v>
      </c>
      <c r="GO4" s="180" t="str">
        <f>Instructions!$G$10</f>
        <v>G</v>
      </c>
      <c r="GP4" s="181" t="str">
        <f>Instructions!$H$10</f>
        <v>O</v>
      </c>
      <c r="GQ4" s="179" t="str">
        <f>Instructions!$D$10</f>
        <v>B</v>
      </c>
      <c r="GR4" s="180" t="str">
        <f>Instructions!$E$10</f>
        <v>I</v>
      </c>
      <c r="GS4" s="180" t="str">
        <f>Instructions!$F$10</f>
        <v>N</v>
      </c>
      <c r="GT4" s="180" t="str">
        <f>Instructions!$G$10</f>
        <v>G</v>
      </c>
      <c r="GU4" s="181" t="str">
        <f>Instructions!$H$10</f>
        <v>O</v>
      </c>
      <c r="GV4" s="182"/>
      <c r="GW4" s="179" t="str">
        <f>Instructions!$D$10</f>
        <v>B</v>
      </c>
      <c r="GX4" s="180" t="str">
        <f>Instructions!$E$10</f>
        <v>I</v>
      </c>
      <c r="GY4" s="180" t="str">
        <f>Instructions!$F$10</f>
        <v>N</v>
      </c>
      <c r="GZ4" s="180" t="str">
        <f>Instructions!$G$10</f>
        <v>G</v>
      </c>
      <c r="HA4" s="181" t="str">
        <f>Instructions!$H$10</f>
        <v>O</v>
      </c>
      <c r="HB4" s="179" t="str">
        <f>Instructions!$D$10</f>
        <v>B</v>
      </c>
      <c r="HC4" s="180" t="str">
        <f>Instructions!$E$10</f>
        <v>I</v>
      </c>
      <c r="HD4" s="180" t="str">
        <f>Instructions!$F$10</f>
        <v>N</v>
      </c>
      <c r="HE4" s="180" t="str">
        <f>Instructions!$G$10</f>
        <v>G</v>
      </c>
      <c r="HF4" s="181" t="str">
        <f>Instructions!$H$10</f>
        <v>O</v>
      </c>
      <c r="HG4" s="182"/>
      <c r="HH4" s="179" t="str">
        <f>Instructions!$D$10</f>
        <v>B</v>
      </c>
      <c r="HI4" s="180" t="str">
        <f>Instructions!$E$10</f>
        <v>I</v>
      </c>
      <c r="HJ4" s="180" t="str">
        <f>Instructions!$F$10</f>
        <v>N</v>
      </c>
      <c r="HK4" s="180" t="str">
        <f>Instructions!$G$10</f>
        <v>G</v>
      </c>
      <c r="HL4" s="181" t="str">
        <f>Instructions!$H$10</f>
        <v>O</v>
      </c>
      <c r="HM4" s="179" t="str">
        <f>Instructions!$D$10</f>
        <v>B</v>
      </c>
      <c r="HN4" s="180" t="str">
        <f>Instructions!$E$10</f>
        <v>I</v>
      </c>
      <c r="HO4" s="180" t="str">
        <f>Instructions!$F$10</f>
        <v>N</v>
      </c>
      <c r="HP4" s="180" t="str">
        <f>Instructions!$G$10</f>
        <v>G</v>
      </c>
      <c r="HQ4" s="181" t="str">
        <f>Instructions!$H$10</f>
        <v>O</v>
      </c>
      <c r="HR4" s="182"/>
      <c r="HS4" s="179" t="str">
        <f>Instructions!$D$10</f>
        <v>B</v>
      </c>
      <c r="HT4" s="180" t="str">
        <f>Instructions!$E$10</f>
        <v>I</v>
      </c>
      <c r="HU4" s="180" t="str">
        <f>Instructions!$F$10</f>
        <v>N</v>
      </c>
      <c r="HV4" s="180" t="str">
        <f>Instructions!$G$10</f>
        <v>G</v>
      </c>
      <c r="HW4" s="181" t="str">
        <f>Instructions!$H$10</f>
        <v>O</v>
      </c>
      <c r="HX4" s="179" t="str">
        <f>Instructions!$D$10</f>
        <v>B</v>
      </c>
      <c r="HY4" s="180" t="str">
        <f>Instructions!$E$10</f>
        <v>I</v>
      </c>
      <c r="HZ4" s="180" t="str">
        <f>Instructions!$F$10</f>
        <v>N</v>
      </c>
      <c r="IA4" s="180" t="str">
        <f>Instructions!$G$10</f>
        <v>G</v>
      </c>
      <c r="IB4" s="181" t="str">
        <f>Instructions!$H$10</f>
        <v>O</v>
      </c>
      <c r="IC4" s="182"/>
      <c r="ID4" s="179" t="str">
        <f>Instructions!$D$10</f>
        <v>B</v>
      </c>
      <c r="IE4" s="180" t="str">
        <f>Instructions!$E$10</f>
        <v>I</v>
      </c>
      <c r="IF4" s="180" t="str">
        <f>Instructions!$F$10</f>
        <v>N</v>
      </c>
      <c r="IG4" s="180" t="str">
        <f>Instructions!$G$10</f>
        <v>G</v>
      </c>
      <c r="IH4" s="181" t="str">
        <f>Instructions!$H$10</f>
        <v>O</v>
      </c>
      <c r="II4" s="179" t="str">
        <f>Instructions!$D$10</f>
        <v>B</v>
      </c>
      <c r="IJ4" s="180" t="str">
        <f>Instructions!$E$10</f>
        <v>I</v>
      </c>
      <c r="IK4" s="180" t="str">
        <f>Instructions!$F$10</f>
        <v>N</v>
      </c>
      <c r="IL4" s="180" t="str">
        <f>Instructions!$G$10</f>
        <v>G</v>
      </c>
      <c r="IM4" s="181" t="str">
        <f>Instructions!$H$10</f>
        <v>O</v>
      </c>
      <c r="IN4" s="182"/>
      <c r="IO4" s="179" t="str">
        <f>Instructions!$D$10</f>
        <v>B</v>
      </c>
      <c r="IP4" s="180" t="str">
        <f>Instructions!$E$10</f>
        <v>I</v>
      </c>
      <c r="IQ4" s="180" t="str">
        <f>Instructions!$F$10</f>
        <v>N</v>
      </c>
      <c r="IR4" s="180" t="str">
        <f>Instructions!$G$10</f>
        <v>G</v>
      </c>
      <c r="IS4" s="181" t="str">
        <f>Instructions!$H$10</f>
        <v>O</v>
      </c>
      <c r="IT4" s="179" t="str">
        <f>Instructions!$D$10</f>
        <v>B</v>
      </c>
      <c r="IU4" s="180" t="str">
        <f>Instructions!$E$10</f>
        <v>I</v>
      </c>
      <c r="IV4" s="180" t="str">
        <f>Instructions!$F$10</f>
        <v>N</v>
      </c>
      <c r="IW4" s="180" t="str">
        <f>Instructions!$G$10</f>
        <v>G</v>
      </c>
      <c r="IX4" s="181" t="str">
        <f>Instructions!$H$10</f>
        <v>O</v>
      </c>
      <c r="IY4" s="182"/>
      <c r="IZ4" s="179" t="str">
        <f>Instructions!$D$10</f>
        <v>B</v>
      </c>
      <c r="JA4" s="180" t="str">
        <f>Instructions!$E$10</f>
        <v>I</v>
      </c>
      <c r="JB4" s="180" t="str">
        <f>Instructions!$F$10</f>
        <v>N</v>
      </c>
      <c r="JC4" s="180" t="str">
        <f>Instructions!$G$10</f>
        <v>G</v>
      </c>
      <c r="JD4" s="181" t="str">
        <f>Instructions!$H$10</f>
        <v>O</v>
      </c>
      <c r="JE4" s="179" t="str">
        <f>Instructions!$D$10</f>
        <v>B</v>
      </c>
      <c r="JF4" s="180" t="str">
        <f>Instructions!$E$10</f>
        <v>I</v>
      </c>
      <c r="JG4" s="180" t="str">
        <f>Instructions!$F$10</f>
        <v>N</v>
      </c>
      <c r="JH4" s="180" t="str">
        <f>Instructions!$G$10</f>
        <v>G</v>
      </c>
      <c r="JI4" s="181" t="str">
        <f>Instructions!$H$10</f>
        <v>O</v>
      </c>
      <c r="JJ4" s="182"/>
      <c r="JK4" s="179" t="str">
        <f>Instructions!$D$10</f>
        <v>B</v>
      </c>
      <c r="JL4" s="180" t="str">
        <f>Instructions!$E$10</f>
        <v>I</v>
      </c>
      <c r="JM4" s="180" t="str">
        <f>Instructions!$F$10</f>
        <v>N</v>
      </c>
      <c r="JN4" s="180" t="str">
        <f>Instructions!$G$10</f>
        <v>G</v>
      </c>
      <c r="JO4" s="181" t="str">
        <f>Instructions!$H$10</f>
        <v>O</v>
      </c>
      <c r="JP4" s="179" t="str">
        <f>Instructions!$D$10</f>
        <v>B</v>
      </c>
      <c r="JQ4" s="180" t="str">
        <f>Instructions!$E$10</f>
        <v>I</v>
      </c>
      <c r="JR4" s="180" t="str">
        <f>Instructions!$F$10</f>
        <v>N</v>
      </c>
      <c r="JS4" s="180" t="str">
        <f>Instructions!$G$10</f>
        <v>G</v>
      </c>
      <c r="JT4" s="181" t="str">
        <f>Instructions!$H$10</f>
        <v>O</v>
      </c>
      <c r="JU4" s="182"/>
      <c r="JV4" s="179" t="str">
        <f>Instructions!$D$10</f>
        <v>B</v>
      </c>
      <c r="JW4" s="180" t="str">
        <f>Instructions!$E$10</f>
        <v>I</v>
      </c>
      <c r="JX4" s="180" t="str">
        <f>Instructions!$F$10</f>
        <v>N</v>
      </c>
      <c r="JY4" s="180" t="str">
        <f>Instructions!$G$10</f>
        <v>G</v>
      </c>
      <c r="JZ4" s="181" t="str">
        <f>Instructions!$H$10</f>
        <v>O</v>
      </c>
      <c r="KA4" s="179" t="str">
        <f>Instructions!$D$10</f>
        <v>B</v>
      </c>
      <c r="KB4" s="180" t="str">
        <f>Instructions!$E$10</f>
        <v>I</v>
      </c>
      <c r="KC4" s="180" t="str">
        <f>Instructions!$F$10</f>
        <v>N</v>
      </c>
      <c r="KD4" s="180" t="str">
        <f>Instructions!$G$10</f>
        <v>G</v>
      </c>
      <c r="KE4" s="181" t="str">
        <f>Instructions!$H$10</f>
        <v>O</v>
      </c>
      <c r="KF4" s="182"/>
      <c r="KG4" s="179" t="str">
        <f>Instructions!$D$10</f>
        <v>B</v>
      </c>
      <c r="KH4" s="180" t="str">
        <f>Instructions!$E$10</f>
        <v>I</v>
      </c>
      <c r="KI4" s="180" t="str">
        <f>Instructions!$F$10</f>
        <v>N</v>
      </c>
      <c r="KJ4" s="180" t="str">
        <f>Instructions!$G$10</f>
        <v>G</v>
      </c>
      <c r="KK4" s="181" t="str">
        <f>Instructions!$H$10</f>
        <v>O</v>
      </c>
      <c r="KL4" s="179" t="str">
        <f>Instructions!$D$10</f>
        <v>B</v>
      </c>
      <c r="KM4" s="180" t="str">
        <f>Instructions!$E$10</f>
        <v>I</v>
      </c>
      <c r="KN4" s="180" t="str">
        <f>Instructions!$F$10</f>
        <v>N</v>
      </c>
      <c r="KO4" s="180" t="str">
        <f>Instructions!$G$10</f>
        <v>G</v>
      </c>
      <c r="KP4" s="181" t="str">
        <f>Instructions!$H$10</f>
        <v>O</v>
      </c>
      <c r="KQ4" s="182"/>
      <c r="KR4" s="179" t="str">
        <f>Instructions!$D$10</f>
        <v>B</v>
      </c>
      <c r="KS4" s="180" t="str">
        <f>Instructions!$E$10</f>
        <v>I</v>
      </c>
      <c r="KT4" s="180" t="str">
        <f>Instructions!$F$10</f>
        <v>N</v>
      </c>
      <c r="KU4" s="180" t="str">
        <f>Instructions!$G$10</f>
        <v>G</v>
      </c>
      <c r="KV4" s="181" t="str">
        <f>Instructions!$H$10</f>
        <v>O</v>
      </c>
      <c r="KW4" s="179" t="str">
        <f>Instructions!$D$10</f>
        <v>B</v>
      </c>
      <c r="KX4" s="180" t="str">
        <f>Instructions!$E$10</f>
        <v>I</v>
      </c>
      <c r="KY4" s="180" t="str">
        <f>Instructions!$F$10</f>
        <v>N</v>
      </c>
      <c r="KZ4" s="180" t="str">
        <f>Instructions!$G$10</f>
        <v>G</v>
      </c>
      <c r="LA4" s="181" t="str">
        <f>Instructions!$H$10</f>
        <v>O</v>
      </c>
      <c r="LB4" s="182"/>
      <c r="LC4" s="179" t="str">
        <f>Instructions!$D$10</f>
        <v>B</v>
      </c>
      <c r="LD4" s="180" t="str">
        <f>Instructions!$E$10</f>
        <v>I</v>
      </c>
      <c r="LE4" s="180" t="str">
        <f>Instructions!$F$10</f>
        <v>N</v>
      </c>
      <c r="LF4" s="180" t="str">
        <f>Instructions!$G$10</f>
        <v>G</v>
      </c>
      <c r="LG4" s="181" t="str">
        <f>Instructions!$H$10</f>
        <v>O</v>
      </c>
      <c r="LH4" s="179" t="str">
        <f>Instructions!$D$10</f>
        <v>B</v>
      </c>
      <c r="LI4" s="180" t="str">
        <f>Instructions!$E$10</f>
        <v>I</v>
      </c>
      <c r="LJ4" s="180" t="str">
        <f>Instructions!$F$10</f>
        <v>N</v>
      </c>
      <c r="LK4" s="180" t="str">
        <f>Instructions!$G$10</f>
        <v>G</v>
      </c>
      <c r="LL4" s="181" t="str">
        <f>Instructions!$H$10</f>
        <v>O</v>
      </c>
      <c r="LM4" s="182"/>
      <c r="LN4" s="179" t="str">
        <f>Instructions!$D$10</f>
        <v>B</v>
      </c>
      <c r="LO4" s="180" t="str">
        <f>Instructions!$E$10</f>
        <v>I</v>
      </c>
      <c r="LP4" s="180" t="str">
        <f>Instructions!$F$10</f>
        <v>N</v>
      </c>
      <c r="LQ4" s="180" t="str">
        <f>Instructions!$G$10</f>
        <v>G</v>
      </c>
      <c r="LR4" s="181" t="str">
        <f>Instructions!$H$10</f>
        <v>O</v>
      </c>
      <c r="LS4" s="179" t="str">
        <f>Instructions!$D$10</f>
        <v>B</v>
      </c>
      <c r="LT4" s="180" t="str">
        <f>Instructions!$E$10</f>
        <v>I</v>
      </c>
      <c r="LU4" s="180" t="str">
        <f>Instructions!$F$10</f>
        <v>N</v>
      </c>
      <c r="LV4" s="180" t="str">
        <f>Instructions!$G$10</f>
        <v>G</v>
      </c>
      <c r="LW4" s="181" t="str">
        <f>Instructions!$H$10</f>
        <v>O</v>
      </c>
      <c r="LX4" s="182"/>
      <c r="LY4" s="179" t="str">
        <f>Instructions!$D$10</f>
        <v>B</v>
      </c>
      <c r="LZ4" s="180" t="str">
        <f>Instructions!$E$10</f>
        <v>I</v>
      </c>
      <c r="MA4" s="180" t="str">
        <f>Instructions!$F$10</f>
        <v>N</v>
      </c>
      <c r="MB4" s="180" t="str">
        <f>Instructions!$G$10</f>
        <v>G</v>
      </c>
      <c r="MC4" s="181" t="str">
        <f>Instructions!$H$10</f>
        <v>O</v>
      </c>
      <c r="MD4" s="179" t="str">
        <f>Instructions!$D$10</f>
        <v>B</v>
      </c>
      <c r="ME4" s="180" t="str">
        <f>Instructions!$E$10</f>
        <v>I</v>
      </c>
      <c r="MF4" s="180" t="str">
        <f>Instructions!$F$10</f>
        <v>N</v>
      </c>
      <c r="MG4" s="180" t="str">
        <f>Instructions!$G$10</f>
        <v>G</v>
      </c>
      <c r="MH4" s="181" t="str">
        <f>Instructions!$H$10</f>
        <v>O</v>
      </c>
      <c r="MI4" s="182"/>
      <c r="MJ4" s="179" t="str">
        <f>Instructions!$D$10</f>
        <v>B</v>
      </c>
      <c r="MK4" s="180" t="str">
        <f>Instructions!$E$10</f>
        <v>I</v>
      </c>
      <c r="ML4" s="180" t="str">
        <f>Instructions!$F$10</f>
        <v>N</v>
      </c>
      <c r="MM4" s="180" t="str">
        <f>Instructions!$G$10</f>
        <v>G</v>
      </c>
      <c r="MN4" s="181" t="str">
        <f>Instructions!$H$10</f>
        <v>O</v>
      </c>
      <c r="MO4" s="179" t="str">
        <f>Instructions!$D$10</f>
        <v>B</v>
      </c>
      <c r="MP4" s="180" t="str">
        <f>Instructions!$E$10</f>
        <v>I</v>
      </c>
      <c r="MQ4" s="180" t="str">
        <f>Instructions!$F$10</f>
        <v>N</v>
      </c>
      <c r="MR4" s="180" t="str">
        <f>Instructions!$G$10</f>
        <v>G</v>
      </c>
      <c r="MS4" s="181" t="str">
        <f>Instructions!$H$10</f>
        <v>O</v>
      </c>
      <c r="MT4" s="182"/>
      <c r="MU4" s="179" t="str">
        <f>Instructions!$D$10</f>
        <v>B</v>
      </c>
      <c r="MV4" s="180" t="str">
        <f>Instructions!$E$10</f>
        <v>I</v>
      </c>
      <c r="MW4" s="180" t="str">
        <f>Instructions!$F$10</f>
        <v>N</v>
      </c>
      <c r="MX4" s="180" t="str">
        <f>Instructions!$G$10</f>
        <v>G</v>
      </c>
      <c r="MY4" s="181" t="str">
        <f>Instructions!$H$10</f>
        <v>O</v>
      </c>
      <c r="MZ4" s="179" t="str">
        <f>Instructions!$D$10</f>
        <v>B</v>
      </c>
      <c r="NA4" s="180" t="str">
        <f>Instructions!$E$10</f>
        <v>I</v>
      </c>
      <c r="NB4" s="180" t="str">
        <f>Instructions!$F$10</f>
        <v>N</v>
      </c>
      <c r="NC4" s="180" t="str">
        <f>Instructions!$G$10</f>
        <v>G</v>
      </c>
      <c r="ND4" s="181" t="str">
        <f>Instructions!$H$10</f>
        <v>O</v>
      </c>
      <c r="NE4" s="182"/>
      <c r="NF4" s="179" t="str">
        <f>Instructions!$D$10</f>
        <v>B</v>
      </c>
      <c r="NG4" s="180" t="str">
        <f>Instructions!$E$10</f>
        <v>I</v>
      </c>
      <c r="NH4" s="180" t="str">
        <f>Instructions!$F$10</f>
        <v>N</v>
      </c>
      <c r="NI4" s="180" t="str">
        <f>Instructions!$G$10</f>
        <v>G</v>
      </c>
      <c r="NJ4" s="181" t="str">
        <f>Instructions!$H$10</f>
        <v>O</v>
      </c>
      <c r="NK4" s="179" t="str">
        <f>Instructions!$D$10</f>
        <v>B</v>
      </c>
      <c r="NL4" s="180" t="str">
        <f>Instructions!$E$10</f>
        <v>I</v>
      </c>
      <c r="NM4" s="180" t="str">
        <f>Instructions!$F$10</f>
        <v>N</v>
      </c>
      <c r="NN4" s="180" t="str">
        <f>Instructions!$G$10</f>
        <v>G</v>
      </c>
      <c r="NO4" s="181" t="str">
        <f>Instructions!$H$10</f>
        <v>O</v>
      </c>
      <c r="NP4" s="182"/>
      <c r="NQ4" s="179" t="str">
        <f>Instructions!$D$10</f>
        <v>B</v>
      </c>
      <c r="NR4" s="180" t="str">
        <f>Instructions!$E$10</f>
        <v>I</v>
      </c>
      <c r="NS4" s="180" t="str">
        <f>Instructions!$F$10</f>
        <v>N</v>
      </c>
      <c r="NT4" s="180" t="str">
        <f>Instructions!$G$10</f>
        <v>G</v>
      </c>
      <c r="NU4" s="181" t="str">
        <f>Instructions!$H$10</f>
        <v>O</v>
      </c>
      <c r="NV4" s="179" t="str">
        <f>Instructions!$D$10</f>
        <v>B</v>
      </c>
      <c r="NW4" s="180" t="str">
        <f>Instructions!$E$10</f>
        <v>I</v>
      </c>
      <c r="NX4" s="180" t="str">
        <f>Instructions!$F$10</f>
        <v>N</v>
      </c>
      <c r="NY4" s="180" t="str">
        <f>Instructions!$G$10</f>
        <v>G</v>
      </c>
      <c r="NZ4" s="181" t="str">
        <f>Instructions!$H$10</f>
        <v>O</v>
      </c>
      <c r="OA4" s="182"/>
      <c r="OB4" s="179" t="str">
        <f>Instructions!$D$10</f>
        <v>B</v>
      </c>
      <c r="OC4" s="180" t="str">
        <f>Instructions!$E$10</f>
        <v>I</v>
      </c>
      <c r="OD4" s="180" t="str">
        <f>Instructions!$F$10</f>
        <v>N</v>
      </c>
      <c r="OE4" s="180" t="str">
        <f>Instructions!$G$10</f>
        <v>G</v>
      </c>
      <c r="OF4" s="181" t="str">
        <f>Instructions!$H$10</f>
        <v>O</v>
      </c>
      <c r="OG4" s="179" t="str">
        <f>Instructions!$D$10</f>
        <v>B</v>
      </c>
      <c r="OH4" s="180" t="str">
        <f>Instructions!$E$10</f>
        <v>I</v>
      </c>
      <c r="OI4" s="180" t="str">
        <f>Instructions!$F$10</f>
        <v>N</v>
      </c>
      <c r="OJ4" s="180" t="str">
        <f>Instructions!$G$10</f>
        <v>G</v>
      </c>
      <c r="OK4" s="181" t="str">
        <f>Instructions!$H$10</f>
        <v>O</v>
      </c>
      <c r="OL4" s="182"/>
      <c r="OM4" s="179" t="str">
        <f>Instructions!$D$10</f>
        <v>B</v>
      </c>
      <c r="ON4" s="180" t="str">
        <f>Instructions!$E$10</f>
        <v>I</v>
      </c>
      <c r="OO4" s="180" t="str">
        <f>Instructions!$F$10</f>
        <v>N</v>
      </c>
      <c r="OP4" s="180" t="str">
        <f>Instructions!$G$10</f>
        <v>G</v>
      </c>
      <c r="OQ4" s="181" t="str">
        <f>Instructions!$H$10</f>
        <v>O</v>
      </c>
      <c r="OR4" s="179" t="str">
        <f>Instructions!$D$10</f>
        <v>B</v>
      </c>
      <c r="OS4" s="180" t="str">
        <f>Instructions!$E$10</f>
        <v>I</v>
      </c>
      <c r="OT4" s="180" t="str">
        <f>Instructions!$F$10</f>
        <v>N</v>
      </c>
      <c r="OU4" s="180" t="str">
        <f>Instructions!$G$10</f>
        <v>G</v>
      </c>
      <c r="OV4" s="181" t="str">
        <f>Instructions!$H$10</f>
        <v>O</v>
      </c>
      <c r="OW4" s="182"/>
      <c r="OX4" s="179" t="str">
        <f>Instructions!$D$10</f>
        <v>B</v>
      </c>
      <c r="OY4" s="180" t="str">
        <f>Instructions!$E$10</f>
        <v>I</v>
      </c>
      <c r="OZ4" s="180" t="str">
        <f>Instructions!$F$10</f>
        <v>N</v>
      </c>
      <c r="PA4" s="180" t="str">
        <f>Instructions!$G$10</f>
        <v>G</v>
      </c>
      <c r="PB4" s="181" t="str">
        <f>Instructions!$H$10</f>
        <v>O</v>
      </c>
      <c r="PC4" s="179" t="str">
        <f>Instructions!$D$10</f>
        <v>B</v>
      </c>
      <c r="PD4" s="180" t="str">
        <f>Instructions!$E$10</f>
        <v>I</v>
      </c>
      <c r="PE4" s="180" t="str">
        <f>Instructions!$F$10</f>
        <v>N</v>
      </c>
      <c r="PF4" s="180" t="str">
        <f>Instructions!$G$10</f>
        <v>G</v>
      </c>
      <c r="PG4" s="181" t="str">
        <f>Instructions!$H$10</f>
        <v>O</v>
      </c>
      <c r="PH4" s="182"/>
      <c r="PI4" s="179" t="str">
        <f>Instructions!$D$10</f>
        <v>B</v>
      </c>
      <c r="PJ4" s="180" t="str">
        <f>Instructions!$E$10</f>
        <v>I</v>
      </c>
      <c r="PK4" s="180" t="str">
        <f>Instructions!$F$10</f>
        <v>N</v>
      </c>
      <c r="PL4" s="180" t="str">
        <f>Instructions!$G$10</f>
        <v>G</v>
      </c>
      <c r="PM4" s="181" t="str">
        <f>Instructions!$H$10</f>
        <v>O</v>
      </c>
      <c r="PN4" s="179" t="str">
        <f>Instructions!$D$10</f>
        <v>B</v>
      </c>
      <c r="PO4" s="180" t="str">
        <f>Instructions!$E$10</f>
        <v>I</v>
      </c>
      <c r="PP4" s="180" t="str">
        <f>Instructions!$F$10</f>
        <v>N</v>
      </c>
      <c r="PQ4" s="180" t="str">
        <f>Instructions!$G$10</f>
        <v>G</v>
      </c>
      <c r="PR4" s="181" t="str">
        <f>Instructions!$H$10</f>
        <v>O</v>
      </c>
      <c r="PS4" s="182"/>
      <c r="PT4" s="179" t="str">
        <f>Instructions!$D$10</f>
        <v>B</v>
      </c>
      <c r="PU4" s="180" t="str">
        <f>Instructions!$E$10</f>
        <v>I</v>
      </c>
      <c r="PV4" s="180" t="str">
        <f>Instructions!$F$10</f>
        <v>N</v>
      </c>
      <c r="PW4" s="180" t="str">
        <f>Instructions!$G$10</f>
        <v>G</v>
      </c>
      <c r="PX4" s="181" t="str">
        <f>Instructions!$H$10</f>
        <v>O</v>
      </c>
      <c r="PY4" s="179" t="str">
        <f>Instructions!$D$10</f>
        <v>B</v>
      </c>
      <c r="PZ4" s="180" t="str">
        <f>Instructions!$E$10</f>
        <v>I</v>
      </c>
      <c r="QA4" s="180" t="str">
        <f>Instructions!$F$10</f>
        <v>N</v>
      </c>
      <c r="QB4" s="180" t="str">
        <f>Instructions!$G$10</f>
        <v>G</v>
      </c>
      <c r="QC4" s="181" t="str">
        <f>Instructions!$H$10</f>
        <v>O</v>
      </c>
      <c r="QD4" s="182"/>
      <c r="QE4" s="179" t="str">
        <f>Instructions!$D$10</f>
        <v>B</v>
      </c>
      <c r="QF4" s="180" t="str">
        <f>Instructions!$E$10</f>
        <v>I</v>
      </c>
      <c r="QG4" s="180" t="str">
        <f>Instructions!$F$10</f>
        <v>N</v>
      </c>
      <c r="QH4" s="180" t="str">
        <f>Instructions!$G$10</f>
        <v>G</v>
      </c>
      <c r="QI4" s="181" t="str">
        <f>Instructions!$H$10</f>
        <v>O</v>
      </c>
      <c r="QJ4" s="179" t="str">
        <f>Instructions!$D$10</f>
        <v>B</v>
      </c>
      <c r="QK4" s="180" t="str">
        <f>Instructions!$E$10</f>
        <v>I</v>
      </c>
      <c r="QL4" s="180" t="str">
        <f>Instructions!$F$10</f>
        <v>N</v>
      </c>
      <c r="QM4" s="180" t="str">
        <f>Instructions!$G$10</f>
        <v>G</v>
      </c>
      <c r="QN4" s="181" t="str">
        <f>Instructions!$H$10</f>
        <v>O</v>
      </c>
      <c r="QO4" s="182"/>
      <c r="QP4" s="179" t="str">
        <f>Instructions!$D$10</f>
        <v>B</v>
      </c>
      <c r="QQ4" s="180" t="str">
        <f>Instructions!$E$10</f>
        <v>I</v>
      </c>
      <c r="QR4" s="180" t="str">
        <f>Instructions!$F$10</f>
        <v>N</v>
      </c>
      <c r="QS4" s="180" t="str">
        <f>Instructions!$G$10</f>
        <v>G</v>
      </c>
      <c r="QT4" s="181" t="str">
        <f>Instructions!$H$10</f>
        <v>O</v>
      </c>
      <c r="QU4" s="179" t="str">
        <f>Instructions!$D$10</f>
        <v>B</v>
      </c>
      <c r="QV4" s="180" t="str">
        <f>Instructions!$E$10</f>
        <v>I</v>
      </c>
      <c r="QW4" s="180" t="str">
        <f>Instructions!$F$10</f>
        <v>N</v>
      </c>
      <c r="QX4" s="180" t="str">
        <f>Instructions!$G$10</f>
        <v>G</v>
      </c>
      <c r="QY4" s="181" t="str">
        <f>Instructions!$H$10</f>
        <v>O</v>
      </c>
      <c r="QZ4" s="182"/>
      <c r="RA4" s="179" t="str">
        <f>Instructions!$D$10</f>
        <v>B</v>
      </c>
      <c r="RB4" s="180" t="str">
        <f>Instructions!$E$10</f>
        <v>I</v>
      </c>
      <c r="RC4" s="180" t="str">
        <f>Instructions!$F$10</f>
        <v>N</v>
      </c>
      <c r="RD4" s="180" t="str">
        <f>Instructions!$G$10</f>
        <v>G</v>
      </c>
      <c r="RE4" s="181" t="str">
        <f>Instructions!$H$10</f>
        <v>O</v>
      </c>
      <c r="RF4" s="179" t="str">
        <f>Instructions!$D$10</f>
        <v>B</v>
      </c>
      <c r="RG4" s="180" t="str">
        <f>Instructions!$E$10</f>
        <v>I</v>
      </c>
      <c r="RH4" s="180" t="str">
        <f>Instructions!$F$10</f>
        <v>N</v>
      </c>
      <c r="RI4" s="180" t="str">
        <f>Instructions!$G$10</f>
        <v>G</v>
      </c>
      <c r="RJ4" s="181" t="str">
        <f>Instructions!$H$10</f>
        <v>O</v>
      </c>
      <c r="RK4" s="182"/>
      <c r="RL4" s="179" t="str">
        <f>Instructions!$D$10</f>
        <v>B</v>
      </c>
      <c r="RM4" s="180" t="str">
        <f>Instructions!$E$10</f>
        <v>I</v>
      </c>
      <c r="RN4" s="180" t="str">
        <f>Instructions!$F$10</f>
        <v>N</v>
      </c>
      <c r="RO4" s="180" t="str">
        <f>Instructions!$G$10</f>
        <v>G</v>
      </c>
      <c r="RP4" s="181" t="str">
        <f>Instructions!$H$10</f>
        <v>O</v>
      </c>
      <c r="RQ4" s="179" t="str">
        <f>Instructions!$D$10</f>
        <v>B</v>
      </c>
      <c r="RR4" s="180" t="str">
        <f>Instructions!$E$10</f>
        <v>I</v>
      </c>
      <c r="RS4" s="180" t="str">
        <f>Instructions!$F$10</f>
        <v>N</v>
      </c>
      <c r="RT4" s="180" t="str">
        <f>Instructions!$G$10</f>
        <v>G</v>
      </c>
      <c r="RU4" s="181" t="str">
        <f>Instructions!$H$10</f>
        <v>O</v>
      </c>
      <c r="RV4" s="182"/>
      <c r="RW4" s="179" t="str">
        <f>Instructions!$D$10</f>
        <v>B</v>
      </c>
      <c r="RX4" s="180" t="str">
        <f>Instructions!$E$10</f>
        <v>I</v>
      </c>
      <c r="RY4" s="180" t="str">
        <f>Instructions!$F$10</f>
        <v>N</v>
      </c>
      <c r="RZ4" s="180" t="str">
        <f>Instructions!$G$10</f>
        <v>G</v>
      </c>
      <c r="SA4" s="181" t="str">
        <f>Instructions!$H$10</f>
        <v>O</v>
      </c>
      <c r="SB4" s="179" t="str">
        <f>Instructions!$D$10</f>
        <v>B</v>
      </c>
      <c r="SC4" s="180" t="str">
        <f>Instructions!$E$10</f>
        <v>I</v>
      </c>
      <c r="SD4" s="180" t="str">
        <f>Instructions!$F$10</f>
        <v>N</v>
      </c>
      <c r="SE4" s="180" t="str">
        <f>Instructions!$G$10</f>
        <v>G</v>
      </c>
      <c r="SF4" s="181" t="str">
        <f>Instructions!$H$10</f>
        <v>O</v>
      </c>
      <c r="SG4" s="182"/>
      <c r="SH4" s="179" t="str">
        <f>Instructions!$D$10</f>
        <v>B</v>
      </c>
      <c r="SI4" s="180" t="str">
        <f>Instructions!$E$10</f>
        <v>I</v>
      </c>
      <c r="SJ4" s="180" t="str">
        <f>Instructions!$F$10</f>
        <v>N</v>
      </c>
      <c r="SK4" s="180" t="str">
        <f>Instructions!$G$10</f>
        <v>G</v>
      </c>
      <c r="SL4" s="181" t="str">
        <f>Instructions!$H$10</f>
        <v>O</v>
      </c>
      <c r="SM4" s="179" t="str">
        <f>Instructions!$D$10</f>
        <v>B</v>
      </c>
      <c r="SN4" s="180" t="str">
        <f>Instructions!$E$10</f>
        <v>I</v>
      </c>
      <c r="SO4" s="180" t="str">
        <f>Instructions!$F$10</f>
        <v>N</v>
      </c>
      <c r="SP4" s="180" t="str">
        <f>Instructions!$G$10</f>
        <v>G</v>
      </c>
      <c r="SQ4" s="181" t="str">
        <f>Instructions!$H$10</f>
        <v>O</v>
      </c>
      <c r="SR4" s="182"/>
      <c r="SS4" s="179" t="str">
        <f>Instructions!$D$10</f>
        <v>B</v>
      </c>
      <c r="ST4" s="180" t="str">
        <f>Instructions!$E$10</f>
        <v>I</v>
      </c>
      <c r="SU4" s="180" t="str">
        <f>Instructions!$F$10</f>
        <v>N</v>
      </c>
      <c r="SV4" s="180" t="str">
        <f>Instructions!$G$10</f>
        <v>G</v>
      </c>
      <c r="SW4" s="181" t="str">
        <f>Instructions!$H$10</f>
        <v>O</v>
      </c>
      <c r="SX4" s="179" t="str">
        <f>Instructions!$D$10</f>
        <v>B</v>
      </c>
      <c r="SY4" s="180" t="str">
        <f>Instructions!$E$10</f>
        <v>I</v>
      </c>
      <c r="SZ4" s="180" t="str">
        <f>Instructions!$F$10</f>
        <v>N</v>
      </c>
      <c r="TA4" s="180" t="str">
        <f>Instructions!$G$10</f>
        <v>G</v>
      </c>
      <c r="TB4" s="181" t="str">
        <f>Instructions!$H$10</f>
        <v>O</v>
      </c>
      <c r="TC4" s="182"/>
      <c r="TD4" s="179" t="str">
        <f>Instructions!$D$10</f>
        <v>B</v>
      </c>
      <c r="TE4" s="180" t="str">
        <f>Instructions!$E$10</f>
        <v>I</v>
      </c>
      <c r="TF4" s="180" t="str">
        <f>Instructions!$F$10</f>
        <v>N</v>
      </c>
      <c r="TG4" s="180" t="str">
        <f>Instructions!$G$10</f>
        <v>G</v>
      </c>
      <c r="TH4" s="181" t="str">
        <f>Instructions!$H$10</f>
        <v>O</v>
      </c>
      <c r="TI4" s="179" t="str">
        <f>Instructions!$D$10</f>
        <v>B</v>
      </c>
      <c r="TJ4" s="180" t="str">
        <f>Instructions!$E$10</f>
        <v>I</v>
      </c>
      <c r="TK4" s="180" t="str">
        <f>Instructions!$F$10</f>
        <v>N</v>
      </c>
      <c r="TL4" s="180" t="str">
        <f>Instructions!$G$10</f>
        <v>G</v>
      </c>
      <c r="TM4" s="181" t="str">
        <f>Instructions!$H$10</f>
        <v>O</v>
      </c>
      <c r="TN4" s="182"/>
      <c r="TO4" s="179" t="str">
        <f>Instructions!$D$10</f>
        <v>B</v>
      </c>
      <c r="TP4" s="180" t="str">
        <f>Instructions!$E$10</f>
        <v>I</v>
      </c>
      <c r="TQ4" s="180" t="str">
        <f>Instructions!$F$10</f>
        <v>N</v>
      </c>
      <c r="TR4" s="180" t="str">
        <f>Instructions!$G$10</f>
        <v>G</v>
      </c>
      <c r="TS4" s="181" t="str">
        <f>Instructions!$H$10</f>
        <v>O</v>
      </c>
      <c r="TT4" s="179" t="str">
        <f>Instructions!$D$10</f>
        <v>B</v>
      </c>
      <c r="TU4" s="180" t="str">
        <f>Instructions!$E$10</f>
        <v>I</v>
      </c>
      <c r="TV4" s="180" t="str">
        <f>Instructions!$F$10</f>
        <v>N</v>
      </c>
      <c r="TW4" s="180" t="str">
        <f>Instructions!$G$10</f>
        <v>G</v>
      </c>
      <c r="TX4" s="181" t="str">
        <f>Instructions!$H$10</f>
        <v>O</v>
      </c>
      <c r="TY4" s="182"/>
      <c r="TZ4" s="179" t="str">
        <f>Instructions!$D$10</f>
        <v>B</v>
      </c>
      <c r="UA4" s="180" t="str">
        <f>Instructions!$E$10</f>
        <v>I</v>
      </c>
      <c r="UB4" s="180" t="str">
        <f>Instructions!$F$10</f>
        <v>N</v>
      </c>
      <c r="UC4" s="180" t="str">
        <f>Instructions!$G$10</f>
        <v>G</v>
      </c>
      <c r="UD4" s="181" t="str">
        <f>Instructions!$H$10</f>
        <v>O</v>
      </c>
    </row>
    <row r="5" spans="1:550" s="130" customFormat="1" ht="77.099999999999994" customHeight="1" x14ac:dyDescent="0.3">
      <c r="A5" s="123" t="str">
        <f ca="1">GenerateurBingo.com!L2</f>
        <v>Mot 9</v>
      </c>
      <c r="B5" s="124" t="str">
        <f ca="1">GenerateurBingo.com!M2</f>
        <v>Mot 12</v>
      </c>
      <c r="C5" s="124" t="str">
        <f ca="1">GenerateurBingo.com!N2</f>
        <v>Mot 29</v>
      </c>
      <c r="D5" s="124" t="str">
        <f ca="1">GenerateurBingo.com!O2</f>
        <v>Mot 31</v>
      </c>
      <c r="E5" s="125" t="str">
        <f ca="1">GenerateurBingo.com!P2</f>
        <v>Mot 50</v>
      </c>
      <c r="F5" s="126"/>
      <c r="G5" s="127" t="str">
        <f ca="1">GenerateurBingo.com!R2</f>
        <v>Mot 2</v>
      </c>
      <c r="H5" s="128" t="str">
        <f ca="1">GenerateurBingo.com!S2</f>
        <v>Mot 16</v>
      </c>
      <c r="I5" s="128" t="str">
        <f ca="1">GenerateurBingo.com!T2</f>
        <v>Mot 27</v>
      </c>
      <c r="J5" s="128" t="str">
        <f ca="1">GenerateurBingo.com!U2</f>
        <v>Mot 35</v>
      </c>
      <c r="K5" s="129" t="str">
        <f ca="1">GenerateurBingo.com!V2</f>
        <v>Mot 47</v>
      </c>
      <c r="L5" s="127" t="str">
        <f ca="1">GenerateurBingo.com!W2</f>
        <v>Mot 1</v>
      </c>
      <c r="M5" s="128" t="str">
        <f ca="1">GenerateurBingo.com!X2</f>
        <v>Mot 18</v>
      </c>
      <c r="N5" s="128" t="str">
        <f ca="1">GenerateurBingo.com!Y2</f>
        <v>Mot 24</v>
      </c>
      <c r="O5" s="128" t="str">
        <f ca="1">GenerateurBingo.com!Z2</f>
        <v>Mot 31</v>
      </c>
      <c r="P5" s="129" t="str">
        <f ca="1">GenerateurBingo.com!AA2</f>
        <v>Mot 45</v>
      </c>
      <c r="Q5" s="126"/>
      <c r="R5" s="123" t="str">
        <f ca="1">GenerateurBingo.com!AC2</f>
        <v>Mot 5</v>
      </c>
      <c r="S5" s="124" t="str">
        <f ca="1">GenerateurBingo.com!AD2</f>
        <v>Mot 12</v>
      </c>
      <c r="T5" s="124" t="str">
        <f ca="1">GenerateurBingo.com!AE2</f>
        <v>Mot 22</v>
      </c>
      <c r="U5" s="124" t="str">
        <f ca="1">GenerateurBingo.com!AF2</f>
        <v>Mot 33</v>
      </c>
      <c r="V5" s="125" t="str">
        <f ca="1">GenerateurBingo.com!AG2</f>
        <v>Mot 41</v>
      </c>
      <c r="W5" s="123" t="str">
        <f ca="1">GenerateurBingo.com!AH2</f>
        <v>Mot 8</v>
      </c>
      <c r="X5" s="124" t="str">
        <f ca="1">GenerateurBingo.com!AI2</f>
        <v>Mot 20</v>
      </c>
      <c r="Y5" s="124" t="str">
        <f ca="1">GenerateurBingo.com!AJ2</f>
        <v>Mot 22</v>
      </c>
      <c r="Z5" s="124" t="str">
        <f ca="1">GenerateurBingo.com!AK2</f>
        <v>Mot 36</v>
      </c>
      <c r="AA5" s="125" t="str">
        <f ca="1">GenerateurBingo.com!AL2</f>
        <v>Mot 44</v>
      </c>
      <c r="AB5" s="126"/>
      <c r="AC5" s="123" t="str">
        <f ca="1">GenerateurBingo.com!AN2</f>
        <v>Mot 10</v>
      </c>
      <c r="AD5" s="124" t="str">
        <f ca="1">GenerateurBingo.com!AO2</f>
        <v>Mot 11</v>
      </c>
      <c r="AE5" s="124" t="str">
        <f ca="1">GenerateurBingo.com!AP2</f>
        <v>Mot 27</v>
      </c>
      <c r="AF5" s="124" t="str">
        <f ca="1">GenerateurBingo.com!AQ2</f>
        <v>Mot 34</v>
      </c>
      <c r="AG5" s="125" t="str">
        <f ca="1">GenerateurBingo.com!AR2</f>
        <v>Mot 47</v>
      </c>
      <c r="AH5" s="123" t="str">
        <f ca="1">GenerateurBingo.com!AS2</f>
        <v>Mot 6</v>
      </c>
      <c r="AI5" s="124" t="str">
        <f ca="1">GenerateurBingo.com!AT2</f>
        <v>Mot 16</v>
      </c>
      <c r="AJ5" s="124" t="str">
        <f ca="1">GenerateurBingo.com!AU2</f>
        <v>Mot 29</v>
      </c>
      <c r="AK5" s="124" t="str">
        <f ca="1">GenerateurBingo.com!AV2</f>
        <v>Mot 33</v>
      </c>
      <c r="AL5" s="125" t="str">
        <f ca="1">GenerateurBingo.com!AW2</f>
        <v>Mot 50</v>
      </c>
      <c r="AM5" s="126"/>
      <c r="AN5" s="127" t="str">
        <f ca="1">GenerateurBingo.com!AY2</f>
        <v>Mot 8</v>
      </c>
      <c r="AO5" s="128" t="str">
        <f ca="1">GenerateurBingo.com!AZ2</f>
        <v>Mot 20</v>
      </c>
      <c r="AP5" s="128" t="str">
        <f ca="1">GenerateurBingo.com!BA2</f>
        <v>Mot 27</v>
      </c>
      <c r="AQ5" s="128" t="str">
        <f ca="1">GenerateurBingo.com!BB2</f>
        <v>Mot 36</v>
      </c>
      <c r="AR5" s="129" t="str">
        <f ca="1">GenerateurBingo.com!BC2</f>
        <v>Mot 41</v>
      </c>
      <c r="AS5" s="127" t="str">
        <f ca="1">GenerateurBingo.com!BD2</f>
        <v>Mot 8</v>
      </c>
      <c r="AT5" s="128" t="str">
        <f ca="1">GenerateurBingo.com!BE2</f>
        <v>Mot 16</v>
      </c>
      <c r="AU5" s="128" t="str">
        <f ca="1">GenerateurBingo.com!BF2</f>
        <v>Mot 26</v>
      </c>
      <c r="AV5" s="128" t="str">
        <f ca="1">GenerateurBingo.com!BG2</f>
        <v>Mot 35</v>
      </c>
      <c r="AW5" s="129" t="str">
        <f ca="1">GenerateurBingo.com!BH2</f>
        <v>Mot 46</v>
      </c>
      <c r="AX5" s="126"/>
      <c r="AY5" s="123" t="str">
        <f ca="1">GenerateurBingo.com!BJ2</f>
        <v>Mot 10</v>
      </c>
      <c r="AZ5" s="124" t="str">
        <f ca="1">GenerateurBingo.com!BK2</f>
        <v>Mot 13</v>
      </c>
      <c r="BA5" s="124" t="str">
        <f ca="1">GenerateurBingo.com!BL2</f>
        <v>Mot 27</v>
      </c>
      <c r="BB5" s="124" t="str">
        <f ca="1">GenerateurBingo.com!BM2</f>
        <v>Mot 31</v>
      </c>
      <c r="BC5" s="125" t="str">
        <f ca="1">GenerateurBingo.com!BN2</f>
        <v>Mot 47</v>
      </c>
      <c r="BD5" s="123" t="str">
        <f ca="1">GenerateurBingo.com!BO2</f>
        <v>Mot 5</v>
      </c>
      <c r="BE5" s="124" t="str">
        <f ca="1">GenerateurBingo.com!BP2</f>
        <v>Mot 12</v>
      </c>
      <c r="BF5" s="124" t="str">
        <f ca="1">GenerateurBingo.com!BQ2</f>
        <v>Mot 26</v>
      </c>
      <c r="BG5" s="124" t="str">
        <f ca="1">GenerateurBingo.com!BR2</f>
        <v>Mot 34</v>
      </c>
      <c r="BH5" s="125" t="str">
        <f ca="1">GenerateurBingo.com!BS2</f>
        <v>Mot 50</v>
      </c>
      <c r="BI5" s="126"/>
      <c r="BJ5" s="123" t="str">
        <f ca="1">GenerateurBingo.com!BU2</f>
        <v>Mot 7</v>
      </c>
      <c r="BK5" s="124" t="str">
        <f ca="1">GenerateurBingo.com!BV2</f>
        <v>Mot 17</v>
      </c>
      <c r="BL5" s="124" t="str">
        <f ca="1">GenerateurBingo.com!BW2</f>
        <v>Mot 27</v>
      </c>
      <c r="BM5" s="124" t="str">
        <f ca="1">GenerateurBingo.com!BX2</f>
        <v>Mot 32</v>
      </c>
      <c r="BN5" s="125" t="str">
        <f ca="1">GenerateurBingo.com!BY2</f>
        <v>Mot 42</v>
      </c>
      <c r="BO5" s="123" t="str">
        <f ca="1">GenerateurBingo.com!BZ2</f>
        <v>Mot 7</v>
      </c>
      <c r="BP5" s="124" t="str">
        <f ca="1">GenerateurBingo.com!CA2</f>
        <v>Mot 14</v>
      </c>
      <c r="BQ5" s="124" t="str">
        <f ca="1">GenerateurBingo.com!CB2</f>
        <v>Mot 26</v>
      </c>
      <c r="BR5" s="124" t="str">
        <f ca="1">GenerateurBingo.com!CC2</f>
        <v>Mot 35</v>
      </c>
      <c r="BS5" s="125" t="str">
        <f ca="1">GenerateurBingo.com!CD2</f>
        <v>Mot 46</v>
      </c>
      <c r="BT5" s="126"/>
      <c r="BU5" s="123" t="str">
        <f ca="1">GenerateurBingo.com!CF2</f>
        <v>Mot 5</v>
      </c>
      <c r="BV5" s="124" t="str">
        <f ca="1">GenerateurBingo.com!CG2</f>
        <v>Mot 20</v>
      </c>
      <c r="BW5" s="124" t="str">
        <f ca="1">GenerateurBingo.com!CH2</f>
        <v>Mot 27</v>
      </c>
      <c r="BX5" s="124" t="str">
        <f ca="1">GenerateurBingo.com!CI2</f>
        <v>Mot 33</v>
      </c>
      <c r="BY5" s="125" t="str">
        <f ca="1">GenerateurBingo.com!CJ2</f>
        <v>Mot 44</v>
      </c>
      <c r="BZ5" s="123" t="str">
        <f ca="1">GenerateurBingo.com!CK2</f>
        <v>Mot 1</v>
      </c>
      <c r="CA5" s="124" t="str">
        <f ca="1">GenerateurBingo.com!CL2</f>
        <v>Mot 17</v>
      </c>
      <c r="CB5" s="124" t="str">
        <f ca="1">GenerateurBingo.com!CM2</f>
        <v>Mot 21</v>
      </c>
      <c r="CC5" s="124" t="str">
        <f ca="1">GenerateurBingo.com!CN2</f>
        <v>Mot 32</v>
      </c>
      <c r="CD5" s="125" t="str">
        <f ca="1">GenerateurBingo.com!CO2</f>
        <v>Mot 44</v>
      </c>
      <c r="CE5" s="126"/>
      <c r="CF5" s="123" t="str">
        <f ca="1">GenerateurBingo.com!CQ2</f>
        <v>Mot 6</v>
      </c>
      <c r="CG5" s="124" t="str">
        <f ca="1">GenerateurBingo.com!CR2</f>
        <v>Mot 20</v>
      </c>
      <c r="CH5" s="124" t="str">
        <f ca="1">GenerateurBingo.com!CS2</f>
        <v>Mot 29</v>
      </c>
      <c r="CI5" s="124" t="str">
        <f ca="1">GenerateurBingo.com!CT2</f>
        <v>Mot 39</v>
      </c>
      <c r="CJ5" s="125" t="str">
        <f ca="1">GenerateurBingo.com!CU2</f>
        <v>Mot 49</v>
      </c>
      <c r="CK5" s="123" t="str">
        <f ca="1">GenerateurBingo.com!CV2</f>
        <v>Mot 10</v>
      </c>
      <c r="CL5" s="124" t="str">
        <f ca="1">GenerateurBingo.com!CW2</f>
        <v>Mot 19</v>
      </c>
      <c r="CM5" s="124" t="str">
        <f ca="1">GenerateurBingo.com!CX2</f>
        <v>Mot 28</v>
      </c>
      <c r="CN5" s="124" t="str">
        <f ca="1">GenerateurBingo.com!CY2</f>
        <v>Mot 37</v>
      </c>
      <c r="CO5" s="125" t="str">
        <f ca="1">GenerateurBingo.com!CZ2</f>
        <v>Mot 44</v>
      </c>
      <c r="CP5" s="126"/>
      <c r="CQ5" s="123" t="str">
        <f ca="1">GenerateurBingo.com!DB2</f>
        <v>Mot 5</v>
      </c>
      <c r="CR5" s="124" t="str">
        <f ca="1">GenerateurBingo.com!DC2</f>
        <v>Mot 14</v>
      </c>
      <c r="CS5" s="124" t="str">
        <f ca="1">GenerateurBingo.com!DD2</f>
        <v>Mot 26</v>
      </c>
      <c r="CT5" s="124" t="str">
        <f ca="1">GenerateurBingo.com!DE2</f>
        <v>Mot 31</v>
      </c>
      <c r="CU5" s="125" t="str">
        <f ca="1">GenerateurBingo.com!DF2</f>
        <v>Mot 50</v>
      </c>
      <c r="CV5" s="123" t="str">
        <f ca="1">GenerateurBingo.com!DG2</f>
        <v>Mot 8</v>
      </c>
      <c r="CW5" s="124" t="str">
        <f ca="1">GenerateurBingo.com!DH2</f>
        <v>Mot 16</v>
      </c>
      <c r="CX5" s="124" t="str">
        <f ca="1">GenerateurBingo.com!DI2</f>
        <v>Mot 28</v>
      </c>
      <c r="CY5" s="124" t="str">
        <f ca="1">GenerateurBingo.com!DJ2</f>
        <v>Mot 38</v>
      </c>
      <c r="CZ5" s="125" t="str">
        <f ca="1">GenerateurBingo.com!DK2</f>
        <v>Mot 44</v>
      </c>
      <c r="DA5" s="126"/>
      <c r="DB5" s="123" t="str">
        <f ca="1">GenerateurBingo.com!DM2</f>
        <v>Mot 4</v>
      </c>
      <c r="DC5" s="124" t="str">
        <f ca="1">GenerateurBingo.com!DN2</f>
        <v>Mot 14</v>
      </c>
      <c r="DD5" s="124" t="str">
        <f ca="1">GenerateurBingo.com!DO2</f>
        <v>Mot 23</v>
      </c>
      <c r="DE5" s="124" t="str">
        <f ca="1">GenerateurBingo.com!DP2</f>
        <v>Mot 40</v>
      </c>
      <c r="DF5" s="125" t="str">
        <f ca="1">GenerateurBingo.com!DQ2</f>
        <v>Mot 47</v>
      </c>
      <c r="DG5" s="123" t="str">
        <f ca="1">GenerateurBingo.com!DR2</f>
        <v>Mot 10</v>
      </c>
      <c r="DH5" s="124" t="str">
        <f ca="1">GenerateurBingo.com!DS2</f>
        <v>Mot 18</v>
      </c>
      <c r="DI5" s="124" t="str">
        <f ca="1">GenerateurBingo.com!DT2</f>
        <v>Mot 26</v>
      </c>
      <c r="DJ5" s="124" t="str">
        <f ca="1">GenerateurBingo.com!DU2</f>
        <v>Mot 31</v>
      </c>
      <c r="DK5" s="125" t="str">
        <f ca="1">GenerateurBingo.com!DV2</f>
        <v>Mot 44</v>
      </c>
      <c r="DL5" s="126"/>
      <c r="DM5" s="123" t="str">
        <f ca="1">GenerateurBingo.com!DX2</f>
        <v>Mot 3</v>
      </c>
      <c r="DN5" s="124" t="str">
        <f ca="1">GenerateurBingo.com!DY2</f>
        <v>Mot 11</v>
      </c>
      <c r="DO5" s="124" t="str">
        <f ca="1">GenerateurBingo.com!DZ2</f>
        <v>Mot 24</v>
      </c>
      <c r="DP5" s="124" t="str">
        <f ca="1">GenerateurBingo.com!EA2</f>
        <v>Mot 31</v>
      </c>
      <c r="DQ5" s="125" t="str">
        <f ca="1">GenerateurBingo.com!EB2</f>
        <v>Mot 42</v>
      </c>
      <c r="DR5" s="123" t="str">
        <f ca="1">GenerateurBingo.com!EC2</f>
        <v>Mot 1</v>
      </c>
      <c r="DS5" s="124" t="str">
        <f ca="1">GenerateurBingo.com!ED2</f>
        <v>Mot 17</v>
      </c>
      <c r="DT5" s="124" t="str">
        <f ca="1">GenerateurBingo.com!EE2</f>
        <v>Mot 28</v>
      </c>
      <c r="DU5" s="124" t="str">
        <f ca="1">GenerateurBingo.com!EF2</f>
        <v>Mot 31</v>
      </c>
      <c r="DV5" s="125" t="str">
        <f ca="1">GenerateurBingo.com!EG2</f>
        <v>Mot 49</v>
      </c>
      <c r="DW5" s="126"/>
      <c r="DX5" s="123" t="str">
        <f ca="1">GenerateurBingo.com!EI2</f>
        <v>Mot 5</v>
      </c>
      <c r="DY5" s="124" t="str">
        <f ca="1">GenerateurBingo.com!EJ2</f>
        <v>Mot 16</v>
      </c>
      <c r="DZ5" s="124" t="str">
        <f ca="1">GenerateurBingo.com!EK2</f>
        <v>Mot 27</v>
      </c>
      <c r="EA5" s="124" t="str">
        <f ca="1">GenerateurBingo.com!EL2</f>
        <v>Mot 37</v>
      </c>
      <c r="EB5" s="125" t="str">
        <f ca="1">GenerateurBingo.com!EM2</f>
        <v>Mot 44</v>
      </c>
      <c r="EC5" s="123" t="str">
        <f ca="1">GenerateurBingo.com!EN2</f>
        <v>Mot 7</v>
      </c>
      <c r="ED5" s="124" t="str">
        <f ca="1">GenerateurBingo.com!EO2</f>
        <v>Mot 11</v>
      </c>
      <c r="EE5" s="124" t="str">
        <f ca="1">GenerateurBingo.com!EP2</f>
        <v>Mot 25</v>
      </c>
      <c r="EF5" s="124" t="str">
        <f ca="1">GenerateurBingo.com!EQ2</f>
        <v>Mot 39</v>
      </c>
      <c r="EG5" s="125" t="str">
        <f ca="1">GenerateurBingo.com!ER2</f>
        <v>Mot 48</v>
      </c>
      <c r="EH5" s="126"/>
      <c r="EI5" s="123" t="str">
        <f ca="1">GenerateurBingo.com!ET2</f>
        <v>Mot 3</v>
      </c>
      <c r="EJ5" s="124" t="str">
        <f ca="1">GenerateurBingo.com!EU2</f>
        <v>Mot 19</v>
      </c>
      <c r="EK5" s="124" t="str">
        <f ca="1">GenerateurBingo.com!EV2</f>
        <v>Mot 29</v>
      </c>
      <c r="EL5" s="124" t="str">
        <f ca="1">GenerateurBingo.com!EW2</f>
        <v>Mot 37</v>
      </c>
      <c r="EM5" s="125" t="str">
        <f ca="1">GenerateurBingo.com!EX2</f>
        <v>Mot 41</v>
      </c>
      <c r="EN5" s="123" t="str">
        <f ca="1">GenerateurBingo.com!EY2</f>
        <v>Mot 3</v>
      </c>
      <c r="EO5" s="124" t="str">
        <f ca="1">GenerateurBingo.com!EZ2</f>
        <v>Mot 14</v>
      </c>
      <c r="EP5" s="124" t="str">
        <f ca="1">GenerateurBingo.com!FA2</f>
        <v>Mot 30</v>
      </c>
      <c r="EQ5" s="124" t="str">
        <f ca="1">GenerateurBingo.com!FB2</f>
        <v>Mot 39</v>
      </c>
      <c r="ER5" s="125" t="str">
        <f ca="1">GenerateurBingo.com!FC2</f>
        <v>Mot 49</v>
      </c>
      <c r="ES5" s="126"/>
      <c r="ET5" s="123" t="str">
        <f ca="1">GenerateurBingo.com!FE2</f>
        <v>Mot 2</v>
      </c>
      <c r="EU5" s="124" t="str">
        <f ca="1">GenerateurBingo.com!FF2</f>
        <v>Mot 19</v>
      </c>
      <c r="EV5" s="124" t="str">
        <f ca="1">GenerateurBingo.com!FG2</f>
        <v>Mot 27</v>
      </c>
      <c r="EW5" s="124" t="str">
        <f ca="1">GenerateurBingo.com!FH2</f>
        <v>Mot 34</v>
      </c>
      <c r="EX5" s="125" t="str">
        <f ca="1">GenerateurBingo.com!FI2</f>
        <v>Mot 50</v>
      </c>
      <c r="EY5" s="123" t="str">
        <f ca="1">GenerateurBingo.com!FJ2</f>
        <v>Mot 6</v>
      </c>
      <c r="EZ5" s="124" t="str">
        <f ca="1">GenerateurBingo.com!FK2</f>
        <v>Mot 20</v>
      </c>
      <c r="FA5" s="124" t="str">
        <f ca="1">GenerateurBingo.com!FL2</f>
        <v>Mot 29</v>
      </c>
      <c r="FB5" s="124" t="str">
        <f ca="1">GenerateurBingo.com!FM2</f>
        <v>Mot 37</v>
      </c>
      <c r="FC5" s="125" t="str">
        <f ca="1">GenerateurBingo.com!FN2</f>
        <v>Mot 41</v>
      </c>
      <c r="FD5" s="126"/>
      <c r="FE5" s="123" t="str">
        <f ca="1">GenerateurBingo.com!FP2</f>
        <v>Mot 2</v>
      </c>
      <c r="FF5" s="124" t="str">
        <f ca="1">GenerateurBingo.com!FQ2</f>
        <v>Mot 14</v>
      </c>
      <c r="FG5" s="124" t="str">
        <f ca="1">GenerateurBingo.com!FR2</f>
        <v>Mot 21</v>
      </c>
      <c r="FH5" s="124" t="str">
        <f ca="1">GenerateurBingo.com!FS2</f>
        <v>Mot 33</v>
      </c>
      <c r="FI5" s="125" t="str">
        <f ca="1">GenerateurBingo.com!FT2</f>
        <v>Mot 45</v>
      </c>
      <c r="FJ5" s="123" t="str">
        <f ca="1">GenerateurBingo.com!FU2</f>
        <v>Mot 2</v>
      </c>
      <c r="FK5" s="124" t="str">
        <f ca="1">GenerateurBingo.com!FV2</f>
        <v>Mot 19</v>
      </c>
      <c r="FL5" s="124" t="str">
        <f ca="1">GenerateurBingo.com!FW2</f>
        <v>Mot 28</v>
      </c>
      <c r="FM5" s="124" t="str">
        <f ca="1">GenerateurBingo.com!FX2</f>
        <v>Mot 31</v>
      </c>
      <c r="FN5" s="125" t="str">
        <f ca="1">GenerateurBingo.com!FY2</f>
        <v>Mot 45</v>
      </c>
      <c r="FO5" s="126"/>
      <c r="FP5" s="123" t="str">
        <f ca="1">GenerateurBingo.com!GA2</f>
        <v>Mot 4</v>
      </c>
      <c r="FQ5" s="124" t="str">
        <f ca="1">GenerateurBingo.com!GB2</f>
        <v>Mot 18</v>
      </c>
      <c r="FR5" s="124" t="str">
        <f ca="1">GenerateurBingo.com!GC2</f>
        <v>Mot 30</v>
      </c>
      <c r="FS5" s="124" t="str">
        <f ca="1">GenerateurBingo.com!GD2</f>
        <v>Mot 33</v>
      </c>
      <c r="FT5" s="125" t="str">
        <f ca="1">GenerateurBingo.com!GE2</f>
        <v>Mot 47</v>
      </c>
      <c r="FU5" s="123" t="str">
        <f ca="1">GenerateurBingo.com!GF2</f>
        <v>Mot 8</v>
      </c>
      <c r="FV5" s="124" t="str">
        <f ca="1">GenerateurBingo.com!GG2</f>
        <v>Mot 18</v>
      </c>
      <c r="FW5" s="124" t="str">
        <f ca="1">GenerateurBingo.com!GH2</f>
        <v>Mot 22</v>
      </c>
      <c r="FX5" s="124" t="str">
        <f ca="1">GenerateurBingo.com!GI2</f>
        <v>Mot 33</v>
      </c>
      <c r="FY5" s="125" t="str">
        <f ca="1">GenerateurBingo.com!GJ2</f>
        <v>Mot 42</v>
      </c>
      <c r="FZ5" s="126"/>
      <c r="GA5" s="123" t="str">
        <f ca="1">GenerateurBingo.com!GL2</f>
        <v>Mot 3</v>
      </c>
      <c r="GB5" s="124" t="str">
        <f ca="1">GenerateurBingo.com!GM2</f>
        <v>Mot 18</v>
      </c>
      <c r="GC5" s="124" t="str">
        <f ca="1">GenerateurBingo.com!GN2</f>
        <v>Mot 23</v>
      </c>
      <c r="GD5" s="124" t="str">
        <f ca="1">GenerateurBingo.com!GO2</f>
        <v>Mot 33</v>
      </c>
      <c r="GE5" s="125" t="str">
        <f ca="1">GenerateurBingo.com!GP2</f>
        <v>Mot 41</v>
      </c>
      <c r="GF5" s="123" t="str">
        <f ca="1">GenerateurBingo.com!GQ2</f>
        <v>Mot 4</v>
      </c>
      <c r="GG5" s="124" t="str">
        <f ca="1">GenerateurBingo.com!GR2</f>
        <v>Mot 19</v>
      </c>
      <c r="GH5" s="124" t="str">
        <f ca="1">GenerateurBingo.com!GS2</f>
        <v>Mot 29</v>
      </c>
      <c r="GI5" s="124" t="str">
        <f ca="1">GenerateurBingo.com!GT2</f>
        <v>Mot 32</v>
      </c>
      <c r="GJ5" s="125" t="str">
        <f ca="1">GenerateurBingo.com!GU2</f>
        <v>Mot 42</v>
      </c>
      <c r="GK5" s="126"/>
      <c r="GL5" s="123" t="str">
        <f ca="1">GenerateurBingo.com!GW2</f>
        <v>Mot 8</v>
      </c>
      <c r="GM5" s="124" t="str">
        <f ca="1">GenerateurBingo.com!GX2</f>
        <v>Mot 18</v>
      </c>
      <c r="GN5" s="124" t="str">
        <f ca="1">GenerateurBingo.com!GY2</f>
        <v>Mot 28</v>
      </c>
      <c r="GO5" s="124" t="str">
        <f ca="1">GenerateurBingo.com!GZ2</f>
        <v>Mot 38</v>
      </c>
      <c r="GP5" s="125" t="str">
        <f ca="1">GenerateurBingo.com!HA2</f>
        <v>Mot 41</v>
      </c>
      <c r="GQ5" s="123" t="str">
        <f ca="1">GenerateurBingo.com!HB2</f>
        <v>Mot 6</v>
      </c>
      <c r="GR5" s="124" t="str">
        <f ca="1">GenerateurBingo.com!HC2</f>
        <v>Mot 15</v>
      </c>
      <c r="GS5" s="124" t="str">
        <f ca="1">GenerateurBingo.com!HD2</f>
        <v>Mot 30</v>
      </c>
      <c r="GT5" s="124" t="str">
        <f ca="1">GenerateurBingo.com!HE2</f>
        <v>Mot 40</v>
      </c>
      <c r="GU5" s="125" t="str">
        <f ca="1">GenerateurBingo.com!HF2</f>
        <v>Mot 47</v>
      </c>
      <c r="GV5" s="126"/>
      <c r="GW5" s="123" t="str">
        <f ca="1">GenerateurBingo.com!HH2</f>
        <v>Mot 8</v>
      </c>
      <c r="GX5" s="124" t="str">
        <f ca="1">GenerateurBingo.com!HI2</f>
        <v>Mot 19</v>
      </c>
      <c r="GY5" s="124" t="str">
        <f ca="1">GenerateurBingo.com!HJ2</f>
        <v>Mot 22</v>
      </c>
      <c r="GZ5" s="124" t="str">
        <f ca="1">GenerateurBingo.com!HK2</f>
        <v>Mot 32</v>
      </c>
      <c r="HA5" s="125" t="str">
        <f ca="1">GenerateurBingo.com!HL2</f>
        <v>Mot 49</v>
      </c>
      <c r="HB5" s="123" t="str">
        <f ca="1">GenerateurBingo.com!HM2</f>
        <v>Mot 1</v>
      </c>
      <c r="HC5" s="124" t="str">
        <f ca="1">GenerateurBingo.com!HN2</f>
        <v>Mot 12</v>
      </c>
      <c r="HD5" s="124" t="str">
        <f ca="1">GenerateurBingo.com!HO2</f>
        <v>Mot 21</v>
      </c>
      <c r="HE5" s="124" t="str">
        <f ca="1">GenerateurBingo.com!HP2</f>
        <v>Mot 33</v>
      </c>
      <c r="HF5" s="125" t="str">
        <f ca="1">GenerateurBingo.com!HQ2</f>
        <v>Mot 50</v>
      </c>
      <c r="HG5" s="126"/>
      <c r="HH5" s="123" t="str">
        <f ca="1">GenerateurBingo.com!HS2</f>
        <v>Mot 2</v>
      </c>
      <c r="HI5" s="124" t="str">
        <f ca="1">GenerateurBingo.com!HT2</f>
        <v>Mot 11</v>
      </c>
      <c r="HJ5" s="124" t="str">
        <f ca="1">GenerateurBingo.com!HU2</f>
        <v>Mot 30</v>
      </c>
      <c r="HK5" s="124" t="str">
        <f ca="1">GenerateurBingo.com!HV2</f>
        <v>Mot 34</v>
      </c>
      <c r="HL5" s="125" t="str">
        <f ca="1">GenerateurBingo.com!HW2</f>
        <v>Mot 41</v>
      </c>
      <c r="HM5" s="123" t="str">
        <f ca="1">GenerateurBingo.com!HX2</f>
        <v>Mot 3</v>
      </c>
      <c r="HN5" s="124" t="str">
        <f ca="1">GenerateurBingo.com!HY2</f>
        <v>Mot 17</v>
      </c>
      <c r="HO5" s="124" t="str">
        <f ca="1">GenerateurBingo.com!HZ2</f>
        <v>Mot 22</v>
      </c>
      <c r="HP5" s="124" t="str">
        <f ca="1">GenerateurBingo.com!IA2</f>
        <v>Mot 40</v>
      </c>
      <c r="HQ5" s="125" t="str">
        <f ca="1">GenerateurBingo.com!IB2</f>
        <v>Mot 50</v>
      </c>
      <c r="HR5" s="126"/>
      <c r="HS5" s="123" t="str">
        <f ca="1">GenerateurBingo.com!ID2</f>
        <v>Mot 2</v>
      </c>
      <c r="HT5" s="124" t="str">
        <f ca="1">GenerateurBingo.com!IE2</f>
        <v>Mot 18</v>
      </c>
      <c r="HU5" s="124" t="str">
        <f ca="1">GenerateurBingo.com!IF2</f>
        <v>Mot 25</v>
      </c>
      <c r="HV5" s="124" t="str">
        <f ca="1">GenerateurBingo.com!IG2</f>
        <v>Mot 37</v>
      </c>
      <c r="HW5" s="125" t="str">
        <f ca="1">GenerateurBingo.com!IH2</f>
        <v>Mot 43</v>
      </c>
      <c r="HX5" s="123" t="str">
        <f ca="1">GenerateurBingo.com!II2</f>
        <v>Mot 8</v>
      </c>
      <c r="HY5" s="124" t="str">
        <f ca="1">GenerateurBingo.com!IJ2</f>
        <v>Mot 14</v>
      </c>
      <c r="HZ5" s="124" t="str">
        <f ca="1">GenerateurBingo.com!IK2</f>
        <v>Mot 24</v>
      </c>
      <c r="IA5" s="124" t="str">
        <f ca="1">GenerateurBingo.com!IL2</f>
        <v>Mot 31</v>
      </c>
      <c r="IB5" s="125" t="str">
        <f ca="1">GenerateurBingo.com!IM2</f>
        <v>Mot 49</v>
      </c>
      <c r="IC5" s="126"/>
      <c r="ID5" s="123" t="str">
        <f ca="1">GenerateurBingo.com!IO2</f>
        <v>Mot 3</v>
      </c>
      <c r="IE5" s="124" t="str">
        <f ca="1">GenerateurBingo.com!IP2</f>
        <v>Mot 12</v>
      </c>
      <c r="IF5" s="124" t="str">
        <f ca="1">GenerateurBingo.com!IQ2</f>
        <v>Mot 26</v>
      </c>
      <c r="IG5" s="124" t="str">
        <f ca="1">GenerateurBingo.com!IR2</f>
        <v>Mot 34</v>
      </c>
      <c r="IH5" s="125" t="str">
        <f ca="1">GenerateurBingo.com!IS2</f>
        <v>Mot 46</v>
      </c>
      <c r="II5" s="123" t="str">
        <f ca="1">GenerateurBingo.com!IT2</f>
        <v>Mot 6</v>
      </c>
      <c r="IJ5" s="124" t="str">
        <f ca="1">GenerateurBingo.com!IU2</f>
        <v>Mot 16</v>
      </c>
      <c r="IK5" s="124" t="str">
        <f ca="1">GenerateurBingo.com!IV2</f>
        <v>Mot 28</v>
      </c>
      <c r="IL5" s="124" t="str">
        <f ca="1">GenerateurBingo.com!IW2</f>
        <v>Mot 39</v>
      </c>
      <c r="IM5" s="125" t="str">
        <f ca="1">GenerateurBingo.com!IX2</f>
        <v>Mot 49</v>
      </c>
      <c r="IN5" s="126"/>
      <c r="IO5" s="123" t="str">
        <f ca="1">GenerateurBingo.com!IZ2</f>
        <v>Mot 1</v>
      </c>
      <c r="IP5" s="124" t="str">
        <f ca="1">GenerateurBingo.com!JA2</f>
        <v>Mot 15</v>
      </c>
      <c r="IQ5" s="124" t="str">
        <f ca="1">GenerateurBingo.com!JB2</f>
        <v>Mot 28</v>
      </c>
      <c r="IR5" s="124" t="str">
        <f ca="1">GenerateurBingo.com!JC2</f>
        <v>Mot 34</v>
      </c>
      <c r="IS5" s="125" t="str">
        <f ca="1">GenerateurBingo.com!JD2</f>
        <v>Mot 44</v>
      </c>
      <c r="IT5" s="123" t="str">
        <f ca="1">GenerateurBingo.com!JE2</f>
        <v>Mot 7</v>
      </c>
      <c r="IU5" s="124" t="str">
        <f ca="1">GenerateurBingo.com!JF2</f>
        <v>Mot 14</v>
      </c>
      <c r="IV5" s="124" t="str">
        <f ca="1">GenerateurBingo.com!JG2</f>
        <v>Mot 28</v>
      </c>
      <c r="IW5" s="124" t="str">
        <f ca="1">GenerateurBingo.com!JH2</f>
        <v>Mot 31</v>
      </c>
      <c r="IX5" s="125" t="str">
        <f ca="1">GenerateurBingo.com!JI2</f>
        <v>Mot 44</v>
      </c>
      <c r="IY5" s="126"/>
      <c r="IZ5" s="123" t="str">
        <f ca="1">GenerateurBingo.com!JK2</f>
        <v>Mot 10</v>
      </c>
      <c r="JA5" s="124" t="str">
        <f ca="1">GenerateurBingo.com!JL2</f>
        <v>Mot 20</v>
      </c>
      <c r="JB5" s="124" t="str">
        <f ca="1">GenerateurBingo.com!JM2</f>
        <v>Mot 28</v>
      </c>
      <c r="JC5" s="124" t="str">
        <f ca="1">GenerateurBingo.com!JN2</f>
        <v>Mot 40</v>
      </c>
      <c r="JD5" s="125" t="str">
        <f ca="1">GenerateurBingo.com!JO2</f>
        <v>Mot 48</v>
      </c>
      <c r="JE5" s="123" t="str">
        <f ca="1">GenerateurBingo.com!JP2</f>
        <v>Mot 1</v>
      </c>
      <c r="JF5" s="124" t="str">
        <f ca="1">GenerateurBingo.com!JQ2</f>
        <v>Mot 17</v>
      </c>
      <c r="JG5" s="124" t="str">
        <f ca="1">GenerateurBingo.com!JR2</f>
        <v>Mot 30</v>
      </c>
      <c r="JH5" s="124" t="str">
        <f ca="1">GenerateurBingo.com!JS2</f>
        <v>Mot 33</v>
      </c>
      <c r="JI5" s="125" t="str">
        <f ca="1">GenerateurBingo.com!JT2</f>
        <v>Mot 42</v>
      </c>
      <c r="JJ5" s="126"/>
      <c r="JK5" s="123" t="str">
        <f ca="1">GenerateurBingo.com!JV2</f>
        <v>Mot 1</v>
      </c>
      <c r="JL5" s="124" t="str">
        <f ca="1">GenerateurBingo.com!JW2</f>
        <v>Mot 14</v>
      </c>
      <c r="JM5" s="124" t="str">
        <f ca="1">GenerateurBingo.com!JX2</f>
        <v>Mot 22</v>
      </c>
      <c r="JN5" s="124" t="str">
        <f ca="1">GenerateurBingo.com!JY2</f>
        <v>Mot 31</v>
      </c>
      <c r="JO5" s="125" t="str">
        <f ca="1">GenerateurBingo.com!JZ2</f>
        <v>Mot 44</v>
      </c>
      <c r="JP5" s="123" t="str">
        <f ca="1">GenerateurBingo.com!KA2</f>
        <v>Mot 8</v>
      </c>
      <c r="JQ5" s="124" t="str">
        <f ca="1">GenerateurBingo.com!KB2</f>
        <v>Mot 11</v>
      </c>
      <c r="JR5" s="124" t="str">
        <f ca="1">GenerateurBingo.com!KC2</f>
        <v>Mot 27</v>
      </c>
      <c r="JS5" s="124" t="str">
        <f ca="1">GenerateurBingo.com!KD2</f>
        <v>Mot 37</v>
      </c>
      <c r="JT5" s="125" t="str">
        <f ca="1">GenerateurBingo.com!KE2</f>
        <v>Mot 42</v>
      </c>
      <c r="JU5" s="126"/>
      <c r="JV5" s="123" t="str">
        <f ca="1">GenerateurBingo.com!KG2</f>
        <v>Mot 10</v>
      </c>
      <c r="JW5" s="124" t="str">
        <f ca="1">GenerateurBingo.com!KH2</f>
        <v>Mot 11</v>
      </c>
      <c r="JX5" s="124" t="str">
        <f ca="1">GenerateurBingo.com!KI2</f>
        <v>Mot 29</v>
      </c>
      <c r="JY5" s="124" t="str">
        <f ca="1">GenerateurBingo.com!KJ2</f>
        <v>Mot 36</v>
      </c>
      <c r="JZ5" s="125" t="str">
        <f ca="1">GenerateurBingo.com!KK2</f>
        <v>Mot 44</v>
      </c>
      <c r="KA5" s="123" t="str">
        <f ca="1">GenerateurBingo.com!KL2</f>
        <v>Mot 9</v>
      </c>
      <c r="KB5" s="124" t="str">
        <f ca="1">GenerateurBingo.com!KM2</f>
        <v>Mot 12</v>
      </c>
      <c r="KC5" s="124" t="str">
        <f ca="1">GenerateurBingo.com!KN2</f>
        <v>Mot 28</v>
      </c>
      <c r="KD5" s="124" t="str">
        <f ca="1">GenerateurBingo.com!KO2</f>
        <v>Mot 32</v>
      </c>
      <c r="KE5" s="125" t="str">
        <f ca="1">GenerateurBingo.com!KP2</f>
        <v>Mot 47</v>
      </c>
      <c r="KF5" s="126"/>
      <c r="KG5" s="123" t="str">
        <f ca="1">GenerateurBingo.com!KR2</f>
        <v>Mot 8</v>
      </c>
      <c r="KH5" s="124" t="str">
        <f ca="1">GenerateurBingo.com!KS2</f>
        <v>Mot 18</v>
      </c>
      <c r="KI5" s="124" t="str">
        <f ca="1">GenerateurBingo.com!KT2</f>
        <v>Mot 26</v>
      </c>
      <c r="KJ5" s="124" t="str">
        <f ca="1">GenerateurBingo.com!KU2</f>
        <v>Mot 38</v>
      </c>
      <c r="KK5" s="125" t="str">
        <f ca="1">GenerateurBingo.com!KV2</f>
        <v>Mot 42</v>
      </c>
      <c r="KL5" s="123" t="str">
        <f ca="1">GenerateurBingo.com!KW2</f>
        <v>Mot 4</v>
      </c>
      <c r="KM5" s="124" t="str">
        <f ca="1">GenerateurBingo.com!KX2</f>
        <v>Mot 14</v>
      </c>
      <c r="KN5" s="124" t="str">
        <f ca="1">GenerateurBingo.com!KY2</f>
        <v>Mot 27</v>
      </c>
      <c r="KO5" s="124" t="str">
        <f ca="1">GenerateurBingo.com!KZ2</f>
        <v>Mot 33</v>
      </c>
      <c r="KP5" s="125" t="str">
        <f ca="1">GenerateurBingo.com!LA2</f>
        <v>Mot 41</v>
      </c>
      <c r="KQ5" s="126"/>
      <c r="KR5" s="123" t="str">
        <f ca="1">GenerateurBingo.com!LC2</f>
        <v>Mot 8</v>
      </c>
      <c r="KS5" s="124" t="str">
        <f ca="1">GenerateurBingo.com!LD2</f>
        <v>Mot 11</v>
      </c>
      <c r="KT5" s="124" t="str">
        <f ca="1">GenerateurBingo.com!LE2</f>
        <v>Mot 24</v>
      </c>
      <c r="KU5" s="124" t="str">
        <f ca="1">GenerateurBingo.com!LF2</f>
        <v>Mot 39</v>
      </c>
      <c r="KV5" s="125" t="str">
        <f ca="1">GenerateurBingo.com!LG2</f>
        <v>Mot 41</v>
      </c>
      <c r="KW5" s="123" t="str">
        <f ca="1">GenerateurBingo.com!LH2</f>
        <v>Mot 2</v>
      </c>
      <c r="KX5" s="124" t="str">
        <f ca="1">GenerateurBingo.com!LI2</f>
        <v>Mot 12</v>
      </c>
      <c r="KY5" s="124" t="str">
        <f ca="1">GenerateurBingo.com!LJ2</f>
        <v>Mot 21</v>
      </c>
      <c r="KZ5" s="124" t="str">
        <f ca="1">GenerateurBingo.com!LK2</f>
        <v>Mot 32</v>
      </c>
      <c r="LA5" s="125" t="str">
        <f ca="1">GenerateurBingo.com!LL2</f>
        <v>Mot 45</v>
      </c>
      <c r="LB5" s="126"/>
      <c r="LC5" s="123" t="str">
        <f ca="1">GenerateurBingo.com!LN2</f>
        <v>Mot 5</v>
      </c>
      <c r="LD5" s="124" t="str">
        <f ca="1">GenerateurBingo.com!LO2</f>
        <v>Mot 17</v>
      </c>
      <c r="LE5" s="124" t="str">
        <f ca="1">GenerateurBingo.com!LP2</f>
        <v>Mot 25</v>
      </c>
      <c r="LF5" s="124" t="str">
        <f ca="1">GenerateurBingo.com!LQ2</f>
        <v>Mot 38</v>
      </c>
      <c r="LG5" s="125" t="str">
        <f ca="1">GenerateurBingo.com!LR2</f>
        <v>Mot 50</v>
      </c>
      <c r="LH5" s="123" t="str">
        <f ca="1">GenerateurBingo.com!LS2</f>
        <v>Mot 5</v>
      </c>
      <c r="LI5" s="124" t="str">
        <f ca="1">GenerateurBingo.com!LT2</f>
        <v>Mot 15</v>
      </c>
      <c r="LJ5" s="124" t="str">
        <f ca="1">GenerateurBingo.com!LU2</f>
        <v>Mot 26</v>
      </c>
      <c r="LK5" s="124" t="str">
        <f ca="1">GenerateurBingo.com!LV2</f>
        <v>Mot 38</v>
      </c>
      <c r="LL5" s="125" t="str">
        <f ca="1">GenerateurBingo.com!LW2</f>
        <v>Mot 47</v>
      </c>
      <c r="LM5" s="126"/>
      <c r="LN5" s="123" t="str">
        <f ca="1">GenerateurBingo.com!LY2</f>
        <v>Mot 1</v>
      </c>
      <c r="LO5" s="124" t="str">
        <f ca="1">GenerateurBingo.com!LZ2</f>
        <v>Mot 18</v>
      </c>
      <c r="LP5" s="124" t="str">
        <f ca="1">GenerateurBingo.com!MA2</f>
        <v>Mot 25</v>
      </c>
      <c r="LQ5" s="124" t="str">
        <f ca="1">GenerateurBingo.com!MB2</f>
        <v>Mot 33</v>
      </c>
      <c r="LR5" s="125" t="str">
        <f ca="1">GenerateurBingo.com!MC2</f>
        <v>Mot 50</v>
      </c>
      <c r="LS5" s="123" t="str">
        <f ca="1">GenerateurBingo.com!MD2</f>
        <v>Mot 6</v>
      </c>
      <c r="LT5" s="124" t="str">
        <f ca="1">GenerateurBingo.com!ME2</f>
        <v>Mot 16</v>
      </c>
      <c r="LU5" s="124" t="str">
        <f ca="1">GenerateurBingo.com!MF2</f>
        <v>Mot 22</v>
      </c>
      <c r="LV5" s="124" t="str">
        <f ca="1">GenerateurBingo.com!MG2</f>
        <v>Mot 39</v>
      </c>
      <c r="LW5" s="125" t="str">
        <f ca="1">GenerateurBingo.com!MH2</f>
        <v>Mot 43</v>
      </c>
      <c r="LX5" s="126"/>
      <c r="LY5" s="123" t="str">
        <f ca="1">GenerateurBingo.com!MJ2</f>
        <v>Mot 1</v>
      </c>
      <c r="LZ5" s="124" t="str">
        <f ca="1">GenerateurBingo.com!MK2</f>
        <v>Mot 13</v>
      </c>
      <c r="MA5" s="124" t="str">
        <f ca="1">GenerateurBingo.com!ML2</f>
        <v>Mot 29</v>
      </c>
      <c r="MB5" s="124" t="str">
        <f ca="1">GenerateurBingo.com!MM2</f>
        <v>Mot 34</v>
      </c>
      <c r="MC5" s="125" t="str">
        <f ca="1">GenerateurBingo.com!MN2</f>
        <v>Mot 44</v>
      </c>
      <c r="MD5" s="123" t="str">
        <f ca="1">GenerateurBingo.com!MO2</f>
        <v>Mot 4</v>
      </c>
      <c r="ME5" s="124" t="str">
        <f ca="1">GenerateurBingo.com!MP2</f>
        <v>Mot 15</v>
      </c>
      <c r="MF5" s="124" t="str">
        <f ca="1">GenerateurBingo.com!MQ2</f>
        <v>Mot 21</v>
      </c>
      <c r="MG5" s="124" t="str">
        <f ca="1">GenerateurBingo.com!MR2</f>
        <v>Mot 31</v>
      </c>
      <c r="MH5" s="125" t="str">
        <f ca="1">GenerateurBingo.com!MS2</f>
        <v>Mot 44</v>
      </c>
      <c r="MI5" s="126"/>
      <c r="MJ5" s="123" t="str">
        <f ca="1">GenerateurBingo.com!MU2</f>
        <v>Mot 2</v>
      </c>
      <c r="MK5" s="124" t="str">
        <f ca="1">GenerateurBingo.com!MV2</f>
        <v>Mot 19</v>
      </c>
      <c r="ML5" s="124" t="str">
        <f ca="1">GenerateurBingo.com!MW2</f>
        <v>Mot 23</v>
      </c>
      <c r="MM5" s="124" t="str">
        <f ca="1">GenerateurBingo.com!MX2</f>
        <v>Mot 39</v>
      </c>
      <c r="MN5" s="125" t="str">
        <f ca="1">GenerateurBingo.com!MY2</f>
        <v>Mot 49</v>
      </c>
      <c r="MO5" s="123" t="str">
        <f ca="1">GenerateurBingo.com!MZ2</f>
        <v>Mot 3</v>
      </c>
      <c r="MP5" s="124" t="str">
        <f ca="1">GenerateurBingo.com!NA2</f>
        <v>Mot 17</v>
      </c>
      <c r="MQ5" s="124" t="str">
        <f ca="1">GenerateurBingo.com!NB2</f>
        <v>Mot 23</v>
      </c>
      <c r="MR5" s="124" t="str">
        <f ca="1">GenerateurBingo.com!NC2</f>
        <v>Mot 35</v>
      </c>
      <c r="MS5" s="125" t="str">
        <f ca="1">GenerateurBingo.com!ND2</f>
        <v>Mot 46</v>
      </c>
      <c r="MT5" s="126"/>
      <c r="MU5" s="123" t="str">
        <f ca="1">GenerateurBingo.com!NF2</f>
        <v>Mot 6</v>
      </c>
      <c r="MV5" s="124" t="str">
        <f ca="1">GenerateurBingo.com!NG2</f>
        <v>Mot 18</v>
      </c>
      <c r="MW5" s="124" t="str">
        <f ca="1">GenerateurBingo.com!NH2</f>
        <v>Mot 26</v>
      </c>
      <c r="MX5" s="124" t="str">
        <f ca="1">GenerateurBingo.com!NI2</f>
        <v>Mot 40</v>
      </c>
      <c r="MY5" s="125" t="str">
        <f ca="1">GenerateurBingo.com!NJ2</f>
        <v>Mot 45</v>
      </c>
      <c r="MZ5" s="123" t="str">
        <f ca="1">GenerateurBingo.com!NK2</f>
        <v>Mot 8</v>
      </c>
      <c r="NA5" s="124" t="str">
        <f ca="1">GenerateurBingo.com!NL2</f>
        <v>Mot 14</v>
      </c>
      <c r="NB5" s="124" t="str">
        <f ca="1">GenerateurBingo.com!NM2</f>
        <v>Mot 26</v>
      </c>
      <c r="NC5" s="124" t="str">
        <f ca="1">GenerateurBingo.com!NN2</f>
        <v>Mot 31</v>
      </c>
      <c r="ND5" s="125" t="str">
        <f ca="1">GenerateurBingo.com!NO2</f>
        <v>Mot 41</v>
      </c>
      <c r="NE5" s="126"/>
      <c r="NF5" s="123" t="str">
        <f ca="1">GenerateurBingo.com!NQ2</f>
        <v>Mot 9</v>
      </c>
      <c r="NG5" s="124" t="str">
        <f ca="1">GenerateurBingo.com!NR2</f>
        <v>Mot 18</v>
      </c>
      <c r="NH5" s="124" t="str">
        <f ca="1">GenerateurBingo.com!NS2</f>
        <v>Mot 30</v>
      </c>
      <c r="NI5" s="124" t="str">
        <f ca="1">GenerateurBingo.com!NT2</f>
        <v>Mot 37</v>
      </c>
      <c r="NJ5" s="125" t="str">
        <f ca="1">GenerateurBingo.com!NU2</f>
        <v>Mot 50</v>
      </c>
      <c r="NK5" s="123" t="str">
        <f ca="1">GenerateurBingo.com!NV2</f>
        <v>Mot 3</v>
      </c>
      <c r="NL5" s="124" t="str">
        <f ca="1">GenerateurBingo.com!NW2</f>
        <v>Mot 19</v>
      </c>
      <c r="NM5" s="124" t="str">
        <f ca="1">GenerateurBingo.com!NX2</f>
        <v>Mot 22</v>
      </c>
      <c r="NN5" s="124" t="str">
        <f ca="1">GenerateurBingo.com!NY2</f>
        <v>Mot 38</v>
      </c>
      <c r="NO5" s="125" t="str">
        <f ca="1">GenerateurBingo.com!NZ2</f>
        <v>Mot 43</v>
      </c>
      <c r="NP5" s="126"/>
      <c r="NQ5" s="123" t="str">
        <f ca="1">GenerateurBingo.com!OB2</f>
        <v>Mot 5</v>
      </c>
      <c r="NR5" s="124" t="str">
        <f ca="1">GenerateurBingo.com!OC2</f>
        <v>Mot 16</v>
      </c>
      <c r="NS5" s="124" t="str">
        <f ca="1">GenerateurBingo.com!OD2</f>
        <v>Mot 26</v>
      </c>
      <c r="NT5" s="124" t="str">
        <f ca="1">GenerateurBingo.com!OE2</f>
        <v>Mot 40</v>
      </c>
      <c r="NU5" s="125" t="str">
        <f ca="1">GenerateurBingo.com!OF2</f>
        <v>Mot 46</v>
      </c>
      <c r="NV5" s="123" t="str">
        <f ca="1">GenerateurBingo.com!OG2</f>
        <v>Mot 9</v>
      </c>
      <c r="NW5" s="124" t="str">
        <f ca="1">GenerateurBingo.com!OH2</f>
        <v>Mot 18</v>
      </c>
      <c r="NX5" s="124" t="str">
        <f ca="1">GenerateurBingo.com!OI2</f>
        <v>Mot 28</v>
      </c>
      <c r="NY5" s="124" t="str">
        <f ca="1">GenerateurBingo.com!OJ2</f>
        <v>Mot 37</v>
      </c>
      <c r="NZ5" s="125" t="str">
        <f ca="1">GenerateurBingo.com!OK2</f>
        <v>Mot 41</v>
      </c>
      <c r="OA5" s="126"/>
      <c r="OB5" s="123" t="str">
        <f ca="1">GenerateurBingo.com!OM2</f>
        <v>Mot 9</v>
      </c>
      <c r="OC5" s="124" t="str">
        <f ca="1">GenerateurBingo.com!ON2</f>
        <v>Mot 11</v>
      </c>
      <c r="OD5" s="124" t="str">
        <f ca="1">GenerateurBingo.com!OO2</f>
        <v>Mot 23</v>
      </c>
      <c r="OE5" s="124" t="str">
        <f ca="1">GenerateurBingo.com!OP2</f>
        <v>Mot 32</v>
      </c>
      <c r="OF5" s="125" t="str">
        <f ca="1">GenerateurBingo.com!OQ2</f>
        <v>Mot 45</v>
      </c>
      <c r="OG5" s="123" t="str">
        <f ca="1">GenerateurBingo.com!OR2</f>
        <v>Mot 4</v>
      </c>
      <c r="OH5" s="124" t="str">
        <f ca="1">GenerateurBingo.com!OS2</f>
        <v>Mot 16</v>
      </c>
      <c r="OI5" s="124" t="str">
        <f ca="1">GenerateurBingo.com!OT2</f>
        <v>Mot 25</v>
      </c>
      <c r="OJ5" s="124" t="str">
        <f ca="1">GenerateurBingo.com!OU2</f>
        <v>Mot 31</v>
      </c>
      <c r="OK5" s="125" t="str">
        <f ca="1">GenerateurBingo.com!OV2</f>
        <v>Mot 47</v>
      </c>
      <c r="OL5" s="126"/>
      <c r="OM5" s="123" t="str">
        <f ca="1">GenerateurBingo.com!OX2</f>
        <v>Mot 9</v>
      </c>
      <c r="ON5" s="124" t="str">
        <f ca="1">GenerateurBingo.com!OY2</f>
        <v>Mot 14</v>
      </c>
      <c r="OO5" s="124" t="str">
        <f ca="1">GenerateurBingo.com!OZ2</f>
        <v>Mot 26</v>
      </c>
      <c r="OP5" s="124" t="str">
        <f ca="1">GenerateurBingo.com!PA2</f>
        <v>Mot 34</v>
      </c>
      <c r="OQ5" s="125" t="str">
        <f ca="1">GenerateurBingo.com!PB2</f>
        <v>Mot 49</v>
      </c>
      <c r="OR5" s="123" t="str">
        <f ca="1">GenerateurBingo.com!PC2</f>
        <v>Mot 7</v>
      </c>
      <c r="OS5" s="124" t="str">
        <f ca="1">GenerateurBingo.com!PD2</f>
        <v>Mot 18</v>
      </c>
      <c r="OT5" s="124" t="str">
        <f ca="1">GenerateurBingo.com!PE2</f>
        <v>Mot 28</v>
      </c>
      <c r="OU5" s="124" t="str">
        <f ca="1">GenerateurBingo.com!PF2</f>
        <v>Mot 32</v>
      </c>
      <c r="OV5" s="125" t="str">
        <f ca="1">GenerateurBingo.com!PG2</f>
        <v>Mot 48</v>
      </c>
      <c r="OW5" s="126"/>
      <c r="OX5" s="123" t="str">
        <f ca="1">GenerateurBingo.com!PI2</f>
        <v>Mot 3</v>
      </c>
      <c r="OY5" s="124" t="str">
        <f ca="1">GenerateurBingo.com!PJ2</f>
        <v>Mot 11</v>
      </c>
      <c r="OZ5" s="124" t="str">
        <f ca="1">GenerateurBingo.com!PK2</f>
        <v>Mot 23</v>
      </c>
      <c r="PA5" s="124" t="str">
        <f ca="1">GenerateurBingo.com!PL2</f>
        <v>Mot 31</v>
      </c>
      <c r="PB5" s="125" t="str">
        <f ca="1">GenerateurBingo.com!PM2</f>
        <v>Mot 41</v>
      </c>
      <c r="PC5" s="123" t="str">
        <f ca="1">GenerateurBingo.com!PN2</f>
        <v>Mot 6</v>
      </c>
      <c r="PD5" s="124" t="str">
        <f ca="1">GenerateurBingo.com!PO2</f>
        <v>Mot 15</v>
      </c>
      <c r="PE5" s="124" t="str">
        <f ca="1">GenerateurBingo.com!PP2</f>
        <v>Mot 27</v>
      </c>
      <c r="PF5" s="124" t="str">
        <f ca="1">GenerateurBingo.com!PQ2</f>
        <v>Mot 37</v>
      </c>
      <c r="PG5" s="125" t="str">
        <f ca="1">GenerateurBingo.com!PR2</f>
        <v>Mot 44</v>
      </c>
      <c r="PH5" s="126"/>
      <c r="PI5" s="123" t="str">
        <f ca="1">GenerateurBingo.com!PT2</f>
        <v>Mot 6</v>
      </c>
      <c r="PJ5" s="124" t="str">
        <f ca="1">GenerateurBingo.com!PU2</f>
        <v>Mot 20</v>
      </c>
      <c r="PK5" s="124" t="str">
        <f ca="1">GenerateurBingo.com!PV2</f>
        <v>Mot 23</v>
      </c>
      <c r="PL5" s="124" t="str">
        <f ca="1">GenerateurBingo.com!PW2</f>
        <v>Mot 33</v>
      </c>
      <c r="PM5" s="125" t="str">
        <f ca="1">GenerateurBingo.com!PX2</f>
        <v>Mot 46</v>
      </c>
      <c r="PN5" s="123" t="str">
        <f ca="1">GenerateurBingo.com!PY2</f>
        <v>Mot 10</v>
      </c>
      <c r="PO5" s="124" t="str">
        <f ca="1">GenerateurBingo.com!PZ2</f>
        <v>Mot 18</v>
      </c>
      <c r="PP5" s="124" t="str">
        <f ca="1">GenerateurBingo.com!QA2</f>
        <v>Mot 21</v>
      </c>
      <c r="PQ5" s="124" t="str">
        <f ca="1">GenerateurBingo.com!QB2</f>
        <v>Mot 34</v>
      </c>
      <c r="PR5" s="125" t="str">
        <f ca="1">GenerateurBingo.com!QC2</f>
        <v>Mot 48</v>
      </c>
      <c r="PS5" s="126"/>
      <c r="PT5" s="123" t="str">
        <f ca="1">GenerateurBingo.com!QE2</f>
        <v>Mot 10</v>
      </c>
      <c r="PU5" s="124" t="str">
        <f ca="1">GenerateurBingo.com!QF2</f>
        <v>Mot 17</v>
      </c>
      <c r="PV5" s="124" t="str">
        <f ca="1">GenerateurBingo.com!QG2</f>
        <v>Mot 23</v>
      </c>
      <c r="PW5" s="124" t="str">
        <f ca="1">GenerateurBingo.com!QH2</f>
        <v>Mot 38</v>
      </c>
      <c r="PX5" s="125" t="str">
        <f ca="1">GenerateurBingo.com!QI2</f>
        <v>Mot 50</v>
      </c>
      <c r="PY5" s="123" t="str">
        <f ca="1">GenerateurBingo.com!QJ2</f>
        <v>Mot 6</v>
      </c>
      <c r="PZ5" s="124" t="str">
        <f ca="1">GenerateurBingo.com!QK2</f>
        <v>Mot 12</v>
      </c>
      <c r="QA5" s="124" t="str">
        <f ca="1">GenerateurBingo.com!QL2</f>
        <v>Mot 22</v>
      </c>
      <c r="QB5" s="124" t="str">
        <f ca="1">GenerateurBingo.com!QM2</f>
        <v>Mot 39</v>
      </c>
      <c r="QC5" s="125" t="str">
        <f ca="1">GenerateurBingo.com!QN2</f>
        <v>Mot 44</v>
      </c>
      <c r="QD5" s="126"/>
      <c r="QE5" s="123" t="str">
        <f ca="1">GenerateurBingo.com!QP2</f>
        <v>Mot 6</v>
      </c>
      <c r="QF5" s="124" t="str">
        <f ca="1">GenerateurBingo.com!QQ2</f>
        <v>Mot 13</v>
      </c>
      <c r="QG5" s="124" t="str">
        <f ca="1">GenerateurBingo.com!QR2</f>
        <v>Mot 29</v>
      </c>
      <c r="QH5" s="124" t="str">
        <f ca="1">GenerateurBingo.com!QS2</f>
        <v>Mot 32</v>
      </c>
      <c r="QI5" s="125" t="str">
        <f ca="1">GenerateurBingo.com!QT2</f>
        <v>Mot 45</v>
      </c>
      <c r="QJ5" s="123" t="str">
        <f ca="1">GenerateurBingo.com!QU2</f>
        <v>Mot 5</v>
      </c>
      <c r="QK5" s="124" t="str">
        <f ca="1">GenerateurBingo.com!QV2</f>
        <v>Mot 11</v>
      </c>
      <c r="QL5" s="124" t="str">
        <f ca="1">GenerateurBingo.com!QW2</f>
        <v>Mot 30</v>
      </c>
      <c r="QM5" s="124" t="str">
        <f ca="1">GenerateurBingo.com!QX2</f>
        <v>Mot 37</v>
      </c>
      <c r="QN5" s="125" t="str">
        <f ca="1">GenerateurBingo.com!QY2</f>
        <v>Mot 41</v>
      </c>
      <c r="QO5" s="126"/>
      <c r="QP5" s="123" t="str">
        <f ca="1">GenerateurBingo.com!RA2</f>
        <v>Mot 4</v>
      </c>
      <c r="QQ5" s="124" t="str">
        <f ca="1">GenerateurBingo.com!RB2</f>
        <v>Mot 12</v>
      </c>
      <c r="QR5" s="124" t="str">
        <f ca="1">GenerateurBingo.com!RC2</f>
        <v>Mot 22</v>
      </c>
      <c r="QS5" s="124" t="str">
        <f ca="1">GenerateurBingo.com!RD2</f>
        <v>Mot 38</v>
      </c>
      <c r="QT5" s="125" t="str">
        <f ca="1">GenerateurBingo.com!RE2</f>
        <v>Mot 43</v>
      </c>
      <c r="QU5" s="123" t="str">
        <f ca="1">GenerateurBingo.com!RF2</f>
        <v>Mot 8</v>
      </c>
      <c r="QV5" s="124" t="str">
        <f ca="1">GenerateurBingo.com!RG2</f>
        <v>Mot 19</v>
      </c>
      <c r="QW5" s="124" t="str">
        <f ca="1">GenerateurBingo.com!RH2</f>
        <v>Mot 25</v>
      </c>
      <c r="QX5" s="124" t="str">
        <f ca="1">GenerateurBingo.com!RI2</f>
        <v>Mot 33</v>
      </c>
      <c r="QY5" s="125" t="str">
        <f ca="1">GenerateurBingo.com!RJ2</f>
        <v>Mot 43</v>
      </c>
      <c r="QZ5" s="126"/>
      <c r="RA5" s="123" t="str">
        <f ca="1">GenerateurBingo.com!RL2</f>
        <v>Mot 2</v>
      </c>
      <c r="RB5" s="124" t="str">
        <f ca="1">GenerateurBingo.com!RM2</f>
        <v>Mot 11</v>
      </c>
      <c r="RC5" s="124" t="str">
        <f ca="1">GenerateurBingo.com!RN2</f>
        <v>Mot 29</v>
      </c>
      <c r="RD5" s="124" t="str">
        <f ca="1">GenerateurBingo.com!RO2</f>
        <v>Mot 37</v>
      </c>
      <c r="RE5" s="125" t="str">
        <f ca="1">GenerateurBingo.com!RP2</f>
        <v>Mot 46</v>
      </c>
      <c r="RF5" s="123" t="str">
        <f ca="1">GenerateurBingo.com!RQ2</f>
        <v>Mot 5</v>
      </c>
      <c r="RG5" s="124" t="str">
        <f ca="1">GenerateurBingo.com!RR2</f>
        <v>Mot 18</v>
      </c>
      <c r="RH5" s="124" t="str">
        <f ca="1">GenerateurBingo.com!RS2</f>
        <v>Mot 27</v>
      </c>
      <c r="RI5" s="124" t="str">
        <f ca="1">GenerateurBingo.com!RT2</f>
        <v>Mot 37</v>
      </c>
      <c r="RJ5" s="125" t="str">
        <f ca="1">GenerateurBingo.com!RU2</f>
        <v>Mot 48</v>
      </c>
      <c r="RK5" s="126"/>
      <c r="RL5" s="123" t="str">
        <f ca="1">GenerateurBingo.com!RW2</f>
        <v>Mot 8</v>
      </c>
      <c r="RM5" s="124" t="str">
        <f ca="1">GenerateurBingo.com!RX2</f>
        <v>Mot 16</v>
      </c>
      <c r="RN5" s="124" t="str">
        <f ca="1">GenerateurBingo.com!RY2</f>
        <v>Mot 30</v>
      </c>
      <c r="RO5" s="124" t="str">
        <f ca="1">GenerateurBingo.com!RZ2</f>
        <v>Mot 38</v>
      </c>
      <c r="RP5" s="125" t="str">
        <f ca="1">GenerateurBingo.com!SA2</f>
        <v>Mot 46</v>
      </c>
      <c r="RQ5" s="123" t="str">
        <f ca="1">GenerateurBingo.com!SB2</f>
        <v>Mot 7</v>
      </c>
      <c r="RR5" s="124" t="str">
        <f ca="1">GenerateurBingo.com!SC2</f>
        <v>Mot 18</v>
      </c>
      <c r="RS5" s="124" t="str">
        <f ca="1">GenerateurBingo.com!SD2</f>
        <v>Mot 27</v>
      </c>
      <c r="RT5" s="124" t="str">
        <f ca="1">GenerateurBingo.com!SE2</f>
        <v>Mot 34</v>
      </c>
      <c r="RU5" s="125" t="str">
        <f ca="1">GenerateurBingo.com!SF2</f>
        <v>Mot 45</v>
      </c>
      <c r="RV5" s="126"/>
      <c r="RW5" s="123" t="str">
        <f ca="1">GenerateurBingo.com!SH2</f>
        <v>Mot 1</v>
      </c>
      <c r="RX5" s="124" t="str">
        <f ca="1">GenerateurBingo.com!SI2</f>
        <v>Mot 16</v>
      </c>
      <c r="RY5" s="124" t="str">
        <f ca="1">GenerateurBingo.com!SJ2</f>
        <v>Mot 22</v>
      </c>
      <c r="RZ5" s="124" t="str">
        <f ca="1">GenerateurBingo.com!SK2</f>
        <v>Mot 34</v>
      </c>
      <c r="SA5" s="125" t="str">
        <f ca="1">GenerateurBingo.com!SL2</f>
        <v>Mot 49</v>
      </c>
      <c r="SB5" s="123" t="str">
        <f ca="1">GenerateurBingo.com!SM2</f>
        <v>Mot 4</v>
      </c>
      <c r="SC5" s="124" t="str">
        <f ca="1">GenerateurBingo.com!SN2</f>
        <v>Mot 12</v>
      </c>
      <c r="SD5" s="124" t="str">
        <f ca="1">GenerateurBingo.com!SO2</f>
        <v>Mot 24</v>
      </c>
      <c r="SE5" s="124" t="str">
        <f ca="1">GenerateurBingo.com!SP2</f>
        <v>Mot 31</v>
      </c>
      <c r="SF5" s="125" t="str">
        <f ca="1">GenerateurBingo.com!SQ2</f>
        <v>Mot 50</v>
      </c>
      <c r="SG5" s="126"/>
      <c r="SH5" s="123" t="str">
        <f ca="1">GenerateurBingo.com!SS2</f>
        <v>Mot 9</v>
      </c>
      <c r="SI5" s="124" t="str">
        <f ca="1">GenerateurBingo.com!ST2</f>
        <v>Mot 13</v>
      </c>
      <c r="SJ5" s="124" t="str">
        <f ca="1">GenerateurBingo.com!SU2</f>
        <v>Mot 23</v>
      </c>
      <c r="SK5" s="124" t="str">
        <f ca="1">GenerateurBingo.com!SV2</f>
        <v>Mot 34</v>
      </c>
      <c r="SL5" s="125" t="str">
        <f ca="1">GenerateurBingo.com!SW2</f>
        <v>Mot 47</v>
      </c>
      <c r="SM5" s="123" t="str">
        <f ca="1">GenerateurBingo.com!SX2</f>
        <v>Mot 3</v>
      </c>
      <c r="SN5" s="124" t="str">
        <f ca="1">GenerateurBingo.com!SY2</f>
        <v>Mot 19</v>
      </c>
      <c r="SO5" s="124" t="str">
        <f ca="1">GenerateurBingo.com!SZ2</f>
        <v>Mot 25</v>
      </c>
      <c r="SP5" s="124" t="str">
        <f ca="1">GenerateurBingo.com!TA2</f>
        <v>Mot 35</v>
      </c>
      <c r="SQ5" s="125" t="str">
        <f ca="1">GenerateurBingo.com!TB2</f>
        <v>Mot 44</v>
      </c>
      <c r="SR5" s="126"/>
      <c r="SS5" s="123" t="str">
        <f ca="1">GenerateurBingo.com!TD2</f>
        <v>Mot 5</v>
      </c>
      <c r="ST5" s="124" t="str">
        <f ca="1">GenerateurBingo.com!TE2</f>
        <v>Mot 18</v>
      </c>
      <c r="SU5" s="124" t="str">
        <f ca="1">GenerateurBingo.com!TF2</f>
        <v>Mot 25</v>
      </c>
      <c r="SV5" s="124" t="str">
        <f ca="1">GenerateurBingo.com!TG2</f>
        <v>Mot 35</v>
      </c>
      <c r="SW5" s="125" t="str">
        <f ca="1">GenerateurBingo.com!TH2</f>
        <v>Mot 41</v>
      </c>
      <c r="SX5" s="123" t="str">
        <f ca="1">GenerateurBingo.com!TI2</f>
        <v>Mot 4</v>
      </c>
      <c r="SY5" s="124" t="str">
        <f ca="1">GenerateurBingo.com!TJ2</f>
        <v>Mot 17</v>
      </c>
      <c r="SZ5" s="124" t="str">
        <f ca="1">GenerateurBingo.com!TK2</f>
        <v>Mot 26</v>
      </c>
      <c r="TA5" s="124" t="str">
        <f ca="1">GenerateurBingo.com!TL2</f>
        <v>Mot 37</v>
      </c>
      <c r="TB5" s="125" t="str">
        <f ca="1">GenerateurBingo.com!TM2</f>
        <v>Mot 47</v>
      </c>
      <c r="TC5" s="126"/>
      <c r="TD5" s="123" t="str">
        <f ca="1">GenerateurBingo.com!TO2</f>
        <v>Mot 7</v>
      </c>
      <c r="TE5" s="124" t="str">
        <f ca="1">GenerateurBingo.com!TP2</f>
        <v>Mot 20</v>
      </c>
      <c r="TF5" s="124" t="str">
        <f ca="1">GenerateurBingo.com!TQ2</f>
        <v>Mot 26</v>
      </c>
      <c r="TG5" s="124" t="str">
        <f ca="1">GenerateurBingo.com!TR2</f>
        <v>Mot 40</v>
      </c>
      <c r="TH5" s="125" t="str">
        <f ca="1">GenerateurBingo.com!TS2</f>
        <v>Mot 42</v>
      </c>
      <c r="TI5" s="123" t="str">
        <f ca="1">GenerateurBingo.com!TT2</f>
        <v>Mot 1</v>
      </c>
      <c r="TJ5" s="124" t="str">
        <f ca="1">GenerateurBingo.com!TU2</f>
        <v>Mot 19</v>
      </c>
      <c r="TK5" s="124" t="str">
        <f ca="1">GenerateurBingo.com!TV2</f>
        <v>Mot 24</v>
      </c>
      <c r="TL5" s="124" t="str">
        <f ca="1">GenerateurBingo.com!TW2</f>
        <v>Mot 31</v>
      </c>
      <c r="TM5" s="125" t="str">
        <f ca="1">GenerateurBingo.com!TX2</f>
        <v>Mot 46</v>
      </c>
      <c r="TN5" s="126"/>
      <c r="TO5" s="123" t="str">
        <f ca="1">GenerateurBingo.com!TZ2</f>
        <v>Mot 2</v>
      </c>
      <c r="TP5" s="124" t="str">
        <f ca="1">GenerateurBingo.com!UA2</f>
        <v>Mot 20</v>
      </c>
      <c r="TQ5" s="124" t="str">
        <f ca="1">GenerateurBingo.com!UB2</f>
        <v>Mot 24</v>
      </c>
      <c r="TR5" s="124" t="str">
        <f ca="1">GenerateurBingo.com!UC2</f>
        <v>Mot 40</v>
      </c>
      <c r="TS5" s="125" t="str">
        <f ca="1">GenerateurBingo.com!UD2</f>
        <v>Mot 46</v>
      </c>
      <c r="TT5" s="123" t="str">
        <f ca="1">GenerateurBingo.com!UE2</f>
        <v>Mot 2</v>
      </c>
      <c r="TU5" s="124" t="str">
        <f ca="1">GenerateurBingo.com!UF2</f>
        <v>Mot 17</v>
      </c>
      <c r="TV5" s="124" t="str">
        <f ca="1">GenerateurBingo.com!UG2</f>
        <v>Mot 21</v>
      </c>
      <c r="TW5" s="124" t="str">
        <f ca="1">GenerateurBingo.com!UH2</f>
        <v>Mot 34</v>
      </c>
      <c r="TX5" s="125" t="str">
        <f ca="1">GenerateurBingo.com!UI2</f>
        <v>Mot 48</v>
      </c>
      <c r="TY5" s="126"/>
      <c r="TZ5" s="123" t="str">
        <f ca="1">GenerateurBingo.com!UK2</f>
        <v>Mot 10</v>
      </c>
      <c r="UA5" s="124" t="str">
        <f ca="1">GenerateurBingo.com!UL2</f>
        <v>Mot 17</v>
      </c>
      <c r="UB5" s="124" t="str">
        <f ca="1">GenerateurBingo.com!UM2</f>
        <v>Mot 30</v>
      </c>
      <c r="UC5" s="124" t="str">
        <f ca="1">GenerateurBingo.com!UN2</f>
        <v>Mot 34</v>
      </c>
      <c r="UD5" s="125" t="str">
        <f ca="1">GenerateurBingo.com!UO2</f>
        <v>Mot 47</v>
      </c>
    </row>
    <row r="6" spans="1:550" s="130" customFormat="1" ht="77.099999999999994" customHeight="1" x14ac:dyDescent="0.3">
      <c r="A6" s="131" t="str">
        <f ca="1">GenerateurBingo.com!L3</f>
        <v>Mot 2</v>
      </c>
      <c r="B6" s="132" t="str">
        <f ca="1">GenerateurBingo.com!M3</f>
        <v>Mot 15</v>
      </c>
      <c r="C6" s="132" t="str">
        <f ca="1">GenerateurBingo.com!N3</f>
        <v>Mot 25</v>
      </c>
      <c r="D6" s="132" t="str">
        <f ca="1">GenerateurBingo.com!O3</f>
        <v>Mot 38</v>
      </c>
      <c r="E6" s="133" t="str">
        <f ca="1">GenerateurBingo.com!P3</f>
        <v>Mot 48</v>
      </c>
      <c r="F6" s="126"/>
      <c r="G6" s="131" t="str">
        <f ca="1">GenerateurBingo.com!R3</f>
        <v>Mot 1</v>
      </c>
      <c r="H6" s="132" t="str">
        <f ca="1">GenerateurBingo.com!S3</f>
        <v>Mot 15</v>
      </c>
      <c r="I6" s="132" t="str">
        <f ca="1">GenerateurBingo.com!T3</f>
        <v>Mot 21</v>
      </c>
      <c r="J6" s="132" t="str">
        <f ca="1">GenerateurBingo.com!U3</f>
        <v>Mot 39</v>
      </c>
      <c r="K6" s="133" t="str">
        <f ca="1">GenerateurBingo.com!V3</f>
        <v>Mot 41</v>
      </c>
      <c r="L6" s="131" t="str">
        <f ca="1">GenerateurBingo.com!W3</f>
        <v>Mot 9</v>
      </c>
      <c r="M6" s="132" t="str">
        <f ca="1">GenerateurBingo.com!X3</f>
        <v>Mot 16</v>
      </c>
      <c r="N6" s="132" t="str">
        <f ca="1">GenerateurBingo.com!Y3</f>
        <v>Mot 25</v>
      </c>
      <c r="O6" s="132" t="str">
        <f ca="1">GenerateurBingo.com!Z3</f>
        <v>Mot 35</v>
      </c>
      <c r="P6" s="133" t="str">
        <f ca="1">GenerateurBingo.com!AA3</f>
        <v>Mot 50</v>
      </c>
      <c r="Q6" s="126"/>
      <c r="R6" s="131" t="str">
        <f ca="1">GenerateurBingo.com!AC3</f>
        <v>Mot 2</v>
      </c>
      <c r="S6" s="132" t="str">
        <f ca="1">GenerateurBingo.com!AD3</f>
        <v>Mot 11</v>
      </c>
      <c r="T6" s="132" t="str">
        <f ca="1">GenerateurBingo.com!AE3</f>
        <v>Mot 27</v>
      </c>
      <c r="U6" s="132" t="str">
        <f ca="1">GenerateurBingo.com!AF3</f>
        <v>Mot 40</v>
      </c>
      <c r="V6" s="133" t="str">
        <f ca="1">GenerateurBingo.com!AG3</f>
        <v>Mot 46</v>
      </c>
      <c r="W6" s="131" t="str">
        <f ca="1">GenerateurBingo.com!AH3</f>
        <v>Mot 5</v>
      </c>
      <c r="X6" s="132" t="str">
        <f ca="1">GenerateurBingo.com!AI3</f>
        <v>Mot 12</v>
      </c>
      <c r="Y6" s="132" t="str">
        <f ca="1">GenerateurBingo.com!AJ3</f>
        <v>Mot 26</v>
      </c>
      <c r="Z6" s="132" t="str">
        <f ca="1">GenerateurBingo.com!AK3</f>
        <v>Mot 33</v>
      </c>
      <c r="AA6" s="133" t="str">
        <f ca="1">GenerateurBingo.com!AL3</f>
        <v>Mot 50</v>
      </c>
      <c r="AB6" s="126"/>
      <c r="AC6" s="131" t="str">
        <f ca="1">GenerateurBingo.com!AN3</f>
        <v>Mot 2</v>
      </c>
      <c r="AD6" s="132" t="str">
        <f ca="1">GenerateurBingo.com!AO3</f>
        <v>Mot 12</v>
      </c>
      <c r="AE6" s="132" t="str">
        <f ca="1">GenerateurBingo.com!AP3</f>
        <v>Mot 25</v>
      </c>
      <c r="AF6" s="132" t="str">
        <f ca="1">GenerateurBingo.com!AQ3</f>
        <v>Mot 35</v>
      </c>
      <c r="AG6" s="133" t="str">
        <f ca="1">GenerateurBingo.com!AR3</f>
        <v>Mot 41</v>
      </c>
      <c r="AH6" s="131" t="str">
        <f ca="1">GenerateurBingo.com!AS3</f>
        <v>Mot 4</v>
      </c>
      <c r="AI6" s="132" t="str">
        <f ca="1">GenerateurBingo.com!AT3</f>
        <v>Mot 12</v>
      </c>
      <c r="AJ6" s="132" t="str">
        <f ca="1">GenerateurBingo.com!AU3</f>
        <v>Mot 30</v>
      </c>
      <c r="AK6" s="132" t="str">
        <f ca="1">GenerateurBingo.com!AV3</f>
        <v>Mot 39</v>
      </c>
      <c r="AL6" s="133" t="str">
        <f ca="1">GenerateurBingo.com!AW3</f>
        <v>Mot 41</v>
      </c>
      <c r="AM6" s="126"/>
      <c r="AN6" s="131" t="str">
        <f ca="1">GenerateurBingo.com!AY3</f>
        <v>Mot 3</v>
      </c>
      <c r="AO6" s="132" t="str">
        <f ca="1">GenerateurBingo.com!AZ3</f>
        <v>Mot 16</v>
      </c>
      <c r="AP6" s="132" t="str">
        <f ca="1">GenerateurBingo.com!BA3</f>
        <v>Mot 23</v>
      </c>
      <c r="AQ6" s="132" t="str">
        <f ca="1">GenerateurBingo.com!BB3</f>
        <v>Mot 39</v>
      </c>
      <c r="AR6" s="133" t="str">
        <f ca="1">GenerateurBingo.com!BC3</f>
        <v>Mot 43</v>
      </c>
      <c r="AS6" s="131" t="str">
        <f ca="1">GenerateurBingo.com!BD3</f>
        <v>Mot 2</v>
      </c>
      <c r="AT6" s="132" t="str">
        <f ca="1">GenerateurBingo.com!BE3</f>
        <v>Mot 20</v>
      </c>
      <c r="AU6" s="132" t="str">
        <f ca="1">GenerateurBingo.com!BF3</f>
        <v>Mot 28</v>
      </c>
      <c r="AV6" s="132" t="str">
        <f ca="1">GenerateurBingo.com!BG3</f>
        <v>Mot 38</v>
      </c>
      <c r="AW6" s="133" t="str">
        <f ca="1">GenerateurBingo.com!BH3</f>
        <v>Mot 42</v>
      </c>
      <c r="AX6" s="126"/>
      <c r="AY6" s="131" t="str">
        <f ca="1">GenerateurBingo.com!BJ3</f>
        <v>Mot 5</v>
      </c>
      <c r="AZ6" s="132" t="str">
        <f ca="1">GenerateurBingo.com!BK3</f>
        <v>Mot 14</v>
      </c>
      <c r="BA6" s="132" t="str">
        <f ca="1">GenerateurBingo.com!BL3</f>
        <v>Mot 30</v>
      </c>
      <c r="BB6" s="132" t="str">
        <f ca="1">GenerateurBingo.com!BM3</f>
        <v>Mot 40</v>
      </c>
      <c r="BC6" s="133" t="str">
        <f ca="1">GenerateurBingo.com!BN3</f>
        <v>Mot 50</v>
      </c>
      <c r="BD6" s="131" t="str">
        <f ca="1">GenerateurBingo.com!BO3</f>
        <v>Mot 4</v>
      </c>
      <c r="BE6" s="132" t="str">
        <f ca="1">GenerateurBingo.com!BP3</f>
        <v>Mot 11</v>
      </c>
      <c r="BF6" s="132" t="str">
        <f ca="1">GenerateurBingo.com!BQ3</f>
        <v>Mot 21</v>
      </c>
      <c r="BG6" s="132" t="str">
        <f ca="1">GenerateurBingo.com!BR3</f>
        <v>Mot 33</v>
      </c>
      <c r="BH6" s="133" t="str">
        <f ca="1">GenerateurBingo.com!BS3</f>
        <v>Mot 42</v>
      </c>
      <c r="BI6" s="126"/>
      <c r="BJ6" s="131" t="str">
        <f ca="1">GenerateurBingo.com!BU3</f>
        <v>Mot 1</v>
      </c>
      <c r="BK6" s="132" t="str">
        <f ca="1">GenerateurBingo.com!BV3</f>
        <v>Mot 13</v>
      </c>
      <c r="BL6" s="132" t="str">
        <f ca="1">GenerateurBingo.com!BW3</f>
        <v>Mot 30</v>
      </c>
      <c r="BM6" s="132" t="str">
        <f ca="1">GenerateurBingo.com!BX3</f>
        <v>Mot 37</v>
      </c>
      <c r="BN6" s="133" t="str">
        <f ca="1">GenerateurBingo.com!BY3</f>
        <v>Mot 41</v>
      </c>
      <c r="BO6" s="131" t="str">
        <f ca="1">GenerateurBingo.com!BZ3</f>
        <v>Mot 9</v>
      </c>
      <c r="BP6" s="132" t="str">
        <f ca="1">GenerateurBingo.com!CA3</f>
        <v>Mot 17</v>
      </c>
      <c r="BQ6" s="132" t="str">
        <f ca="1">GenerateurBingo.com!CB3</f>
        <v>Mot 21</v>
      </c>
      <c r="BR6" s="132" t="str">
        <f ca="1">GenerateurBingo.com!CC3</f>
        <v>Mot 33</v>
      </c>
      <c r="BS6" s="133" t="str">
        <f ca="1">GenerateurBingo.com!CD3</f>
        <v>Mot 49</v>
      </c>
      <c r="BT6" s="126"/>
      <c r="BU6" s="131" t="str">
        <f ca="1">GenerateurBingo.com!CF3</f>
        <v>Mot 7</v>
      </c>
      <c r="BV6" s="132" t="str">
        <f ca="1">GenerateurBingo.com!CG3</f>
        <v>Mot 18</v>
      </c>
      <c r="BW6" s="132" t="str">
        <f ca="1">GenerateurBingo.com!CH3</f>
        <v>Mot 29</v>
      </c>
      <c r="BX6" s="132" t="str">
        <f ca="1">GenerateurBingo.com!CI3</f>
        <v>Mot 39</v>
      </c>
      <c r="BY6" s="133" t="str">
        <f ca="1">GenerateurBingo.com!CJ3</f>
        <v>Mot 42</v>
      </c>
      <c r="BZ6" s="131" t="str">
        <f ca="1">GenerateurBingo.com!CK3</f>
        <v>Mot 10</v>
      </c>
      <c r="CA6" s="132" t="str">
        <f ca="1">GenerateurBingo.com!CL3</f>
        <v>Mot 11</v>
      </c>
      <c r="CB6" s="132" t="str">
        <f ca="1">GenerateurBingo.com!CM3</f>
        <v>Mot 30</v>
      </c>
      <c r="CC6" s="132" t="str">
        <f ca="1">GenerateurBingo.com!CN3</f>
        <v>Mot 33</v>
      </c>
      <c r="CD6" s="133" t="str">
        <f ca="1">GenerateurBingo.com!CO3</f>
        <v>Mot 50</v>
      </c>
      <c r="CE6" s="126"/>
      <c r="CF6" s="131" t="str">
        <f ca="1">GenerateurBingo.com!CQ3</f>
        <v>Mot 5</v>
      </c>
      <c r="CG6" s="132" t="str">
        <f ca="1">GenerateurBingo.com!CR3</f>
        <v>Mot 18</v>
      </c>
      <c r="CH6" s="132" t="str">
        <f ca="1">GenerateurBingo.com!CS3</f>
        <v>Mot 22</v>
      </c>
      <c r="CI6" s="132" t="str">
        <f ca="1">GenerateurBingo.com!CT3</f>
        <v>Mot 36</v>
      </c>
      <c r="CJ6" s="133" t="str">
        <f ca="1">GenerateurBingo.com!CU3</f>
        <v>Mot 47</v>
      </c>
      <c r="CK6" s="131" t="str">
        <f ca="1">GenerateurBingo.com!CV3</f>
        <v>Mot 9</v>
      </c>
      <c r="CL6" s="132" t="str">
        <f ca="1">GenerateurBingo.com!CW3</f>
        <v>Mot 11</v>
      </c>
      <c r="CM6" s="132" t="str">
        <f ca="1">GenerateurBingo.com!CX3</f>
        <v>Mot 29</v>
      </c>
      <c r="CN6" s="132" t="str">
        <f ca="1">GenerateurBingo.com!CY3</f>
        <v>Mot 31</v>
      </c>
      <c r="CO6" s="133" t="str">
        <f ca="1">GenerateurBingo.com!CZ3</f>
        <v>Mot 42</v>
      </c>
      <c r="CP6" s="126"/>
      <c r="CQ6" s="131" t="str">
        <f ca="1">GenerateurBingo.com!DB3</f>
        <v>Mot 2</v>
      </c>
      <c r="CR6" s="132" t="str">
        <f ca="1">GenerateurBingo.com!DC3</f>
        <v>Mot 13</v>
      </c>
      <c r="CS6" s="132" t="str">
        <f ca="1">GenerateurBingo.com!DD3</f>
        <v>Mot 27</v>
      </c>
      <c r="CT6" s="132" t="str">
        <f ca="1">GenerateurBingo.com!DE3</f>
        <v>Mot 40</v>
      </c>
      <c r="CU6" s="133" t="str">
        <f ca="1">GenerateurBingo.com!DF3</f>
        <v>Mot 41</v>
      </c>
      <c r="CV6" s="131" t="str">
        <f ca="1">GenerateurBingo.com!DG3</f>
        <v>Mot 4</v>
      </c>
      <c r="CW6" s="132" t="str">
        <f ca="1">GenerateurBingo.com!DH3</f>
        <v>Mot 12</v>
      </c>
      <c r="CX6" s="132" t="str">
        <f ca="1">GenerateurBingo.com!DI3</f>
        <v>Mot 30</v>
      </c>
      <c r="CY6" s="132" t="str">
        <f ca="1">GenerateurBingo.com!DJ3</f>
        <v>Mot 37</v>
      </c>
      <c r="CZ6" s="133" t="str">
        <f ca="1">GenerateurBingo.com!DK3</f>
        <v>Mot 48</v>
      </c>
      <c r="DA6" s="126"/>
      <c r="DB6" s="131" t="str">
        <f ca="1">GenerateurBingo.com!DM3</f>
        <v>Mot 9</v>
      </c>
      <c r="DC6" s="132" t="str">
        <f ca="1">GenerateurBingo.com!DN3</f>
        <v>Mot 12</v>
      </c>
      <c r="DD6" s="132" t="str">
        <f ca="1">GenerateurBingo.com!DO3</f>
        <v>Mot 22</v>
      </c>
      <c r="DE6" s="132" t="str">
        <f ca="1">GenerateurBingo.com!DP3</f>
        <v>Mot 32</v>
      </c>
      <c r="DF6" s="133" t="str">
        <f ca="1">GenerateurBingo.com!DQ3</f>
        <v>Mot 50</v>
      </c>
      <c r="DG6" s="131" t="str">
        <f ca="1">GenerateurBingo.com!DR3</f>
        <v>Mot 6</v>
      </c>
      <c r="DH6" s="132" t="str">
        <f ca="1">GenerateurBingo.com!DS3</f>
        <v>Mot 11</v>
      </c>
      <c r="DI6" s="132" t="str">
        <f ca="1">GenerateurBingo.com!DT3</f>
        <v>Mot 25</v>
      </c>
      <c r="DJ6" s="132" t="str">
        <f ca="1">GenerateurBingo.com!DU3</f>
        <v>Mot 38</v>
      </c>
      <c r="DK6" s="133" t="str">
        <f ca="1">GenerateurBingo.com!DV3</f>
        <v>Mot 43</v>
      </c>
      <c r="DL6" s="126"/>
      <c r="DM6" s="131" t="str">
        <f ca="1">GenerateurBingo.com!DX3</f>
        <v>Mot 4</v>
      </c>
      <c r="DN6" s="132" t="str">
        <f ca="1">GenerateurBingo.com!DY3</f>
        <v>Mot 17</v>
      </c>
      <c r="DO6" s="132" t="str">
        <f ca="1">GenerateurBingo.com!DZ3</f>
        <v>Mot 28</v>
      </c>
      <c r="DP6" s="132" t="str">
        <f ca="1">GenerateurBingo.com!EA3</f>
        <v>Mot 34</v>
      </c>
      <c r="DQ6" s="133" t="str">
        <f ca="1">GenerateurBingo.com!EB3</f>
        <v>Mot 47</v>
      </c>
      <c r="DR6" s="131" t="str">
        <f ca="1">GenerateurBingo.com!EC3</f>
        <v>Mot 5</v>
      </c>
      <c r="DS6" s="132" t="str">
        <f ca="1">GenerateurBingo.com!ED3</f>
        <v>Mot 15</v>
      </c>
      <c r="DT6" s="132" t="str">
        <f ca="1">GenerateurBingo.com!EE3</f>
        <v>Mot 21</v>
      </c>
      <c r="DU6" s="132" t="str">
        <f ca="1">GenerateurBingo.com!EF3</f>
        <v>Mot 34</v>
      </c>
      <c r="DV6" s="133" t="str">
        <f ca="1">GenerateurBingo.com!EG3</f>
        <v>Mot 44</v>
      </c>
      <c r="DW6" s="126"/>
      <c r="DX6" s="131" t="str">
        <f ca="1">GenerateurBingo.com!EI3</f>
        <v>Mot 9</v>
      </c>
      <c r="DY6" s="132" t="str">
        <f ca="1">GenerateurBingo.com!EJ3</f>
        <v>Mot 17</v>
      </c>
      <c r="DZ6" s="132" t="str">
        <f ca="1">GenerateurBingo.com!EK3</f>
        <v>Mot 28</v>
      </c>
      <c r="EA6" s="132" t="str">
        <f ca="1">GenerateurBingo.com!EL3</f>
        <v>Mot 33</v>
      </c>
      <c r="EB6" s="133" t="str">
        <f ca="1">GenerateurBingo.com!EM3</f>
        <v>Mot 47</v>
      </c>
      <c r="EC6" s="131" t="str">
        <f ca="1">GenerateurBingo.com!EN3</f>
        <v>Mot 10</v>
      </c>
      <c r="ED6" s="132" t="str">
        <f ca="1">GenerateurBingo.com!EO3</f>
        <v>Mot 14</v>
      </c>
      <c r="EE6" s="132" t="str">
        <f ca="1">GenerateurBingo.com!EP3</f>
        <v>Mot 21</v>
      </c>
      <c r="EF6" s="132" t="str">
        <f ca="1">GenerateurBingo.com!EQ3</f>
        <v>Mot 33</v>
      </c>
      <c r="EG6" s="133" t="str">
        <f ca="1">GenerateurBingo.com!ER3</f>
        <v>Mot 41</v>
      </c>
      <c r="EH6" s="126"/>
      <c r="EI6" s="131" t="str">
        <f ca="1">GenerateurBingo.com!ET3</f>
        <v>Mot 7</v>
      </c>
      <c r="EJ6" s="132" t="str">
        <f ca="1">GenerateurBingo.com!EU3</f>
        <v>Mot 13</v>
      </c>
      <c r="EK6" s="132" t="str">
        <f ca="1">GenerateurBingo.com!EV3</f>
        <v>Mot 27</v>
      </c>
      <c r="EL6" s="132" t="str">
        <f ca="1">GenerateurBingo.com!EW3</f>
        <v>Mot 35</v>
      </c>
      <c r="EM6" s="133" t="str">
        <f ca="1">GenerateurBingo.com!EX3</f>
        <v>Mot 50</v>
      </c>
      <c r="EN6" s="131" t="str">
        <f ca="1">GenerateurBingo.com!EY3</f>
        <v>Mot 7</v>
      </c>
      <c r="EO6" s="132" t="str">
        <f ca="1">GenerateurBingo.com!EZ3</f>
        <v>Mot 19</v>
      </c>
      <c r="EP6" s="132" t="str">
        <f ca="1">GenerateurBingo.com!FA3</f>
        <v>Mot 26</v>
      </c>
      <c r="EQ6" s="132" t="str">
        <f ca="1">GenerateurBingo.com!FB3</f>
        <v>Mot 36</v>
      </c>
      <c r="ER6" s="133" t="str">
        <f ca="1">GenerateurBingo.com!FC3</f>
        <v>Mot 46</v>
      </c>
      <c r="ES6" s="126"/>
      <c r="ET6" s="131" t="str">
        <f ca="1">GenerateurBingo.com!FE3</f>
        <v>Mot 3</v>
      </c>
      <c r="EU6" s="132" t="str">
        <f ca="1">GenerateurBingo.com!FF3</f>
        <v>Mot 11</v>
      </c>
      <c r="EV6" s="132" t="str">
        <f ca="1">GenerateurBingo.com!FG3</f>
        <v>Mot 22</v>
      </c>
      <c r="EW6" s="132" t="str">
        <f ca="1">GenerateurBingo.com!FH3</f>
        <v>Mot 31</v>
      </c>
      <c r="EX6" s="133" t="str">
        <f ca="1">GenerateurBingo.com!FI3</f>
        <v>Mot 41</v>
      </c>
      <c r="EY6" s="131" t="str">
        <f ca="1">GenerateurBingo.com!FJ3</f>
        <v>Mot 8</v>
      </c>
      <c r="EZ6" s="132" t="str">
        <f ca="1">GenerateurBingo.com!FK3</f>
        <v>Mot 15</v>
      </c>
      <c r="FA6" s="132" t="str">
        <f ca="1">GenerateurBingo.com!FL3</f>
        <v>Mot 21</v>
      </c>
      <c r="FB6" s="132" t="str">
        <f ca="1">GenerateurBingo.com!FM3</f>
        <v>Mot 36</v>
      </c>
      <c r="FC6" s="133" t="str">
        <f ca="1">GenerateurBingo.com!FN3</f>
        <v>Mot 46</v>
      </c>
      <c r="FD6" s="126"/>
      <c r="FE6" s="131" t="str">
        <f ca="1">GenerateurBingo.com!FP3</f>
        <v>Mot 1</v>
      </c>
      <c r="FF6" s="132" t="str">
        <f ca="1">GenerateurBingo.com!FQ3</f>
        <v>Mot 11</v>
      </c>
      <c r="FG6" s="132" t="str">
        <f ca="1">GenerateurBingo.com!FR3</f>
        <v>Mot 22</v>
      </c>
      <c r="FH6" s="132" t="str">
        <f ca="1">GenerateurBingo.com!FS3</f>
        <v>Mot 36</v>
      </c>
      <c r="FI6" s="133" t="str">
        <f ca="1">GenerateurBingo.com!FT3</f>
        <v>Mot 43</v>
      </c>
      <c r="FJ6" s="131" t="str">
        <f ca="1">GenerateurBingo.com!FU3</f>
        <v>Mot 8</v>
      </c>
      <c r="FK6" s="132" t="str">
        <f ca="1">GenerateurBingo.com!FV3</f>
        <v>Mot 15</v>
      </c>
      <c r="FL6" s="132" t="str">
        <f ca="1">GenerateurBingo.com!FW3</f>
        <v>Mot 22</v>
      </c>
      <c r="FM6" s="132" t="str">
        <f ca="1">GenerateurBingo.com!FX3</f>
        <v>Mot 40</v>
      </c>
      <c r="FN6" s="133" t="str">
        <f ca="1">GenerateurBingo.com!FY3</f>
        <v>Mot 48</v>
      </c>
      <c r="FO6" s="126"/>
      <c r="FP6" s="131" t="str">
        <f ca="1">GenerateurBingo.com!GA3</f>
        <v>Mot 8</v>
      </c>
      <c r="FQ6" s="132" t="str">
        <f ca="1">GenerateurBingo.com!GB3</f>
        <v>Mot 14</v>
      </c>
      <c r="FR6" s="132" t="str">
        <f ca="1">GenerateurBingo.com!GC3</f>
        <v>Mot 24</v>
      </c>
      <c r="FS6" s="132" t="str">
        <f ca="1">GenerateurBingo.com!GD3</f>
        <v>Mot 38</v>
      </c>
      <c r="FT6" s="133" t="str">
        <f ca="1">GenerateurBingo.com!GE3</f>
        <v>Mot 49</v>
      </c>
      <c r="FU6" s="131" t="str">
        <f ca="1">GenerateurBingo.com!GF3</f>
        <v>Mot 10</v>
      </c>
      <c r="FV6" s="132" t="str">
        <f ca="1">GenerateurBingo.com!GG3</f>
        <v>Mot 14</v>
      </c>
      <c r="FW6" s="132" t="str">
        <f ca="1">GenerateurBingo.com!GH3</f>
        <v>Mot 28</v>
      </c>
      <c r="FX6" s="132" t="str">
        <f ca="1">GenerateurBingo.com!GI3</f>
        <v>Mot 39</v>
      </c>
      <c r="FY6" s="133" t="str">
        <f ca="1">GenerateurBingo.com!GJ3</f>
        <v>Mot 45</v>
      </c>
      <c r="FZ6" s="126"/>
      <c r="GA6" s="131" t="str">
        <f ca="1">GenerateurBingo.com!GL3</f>
        <v>Mot 8</v>
      </c>
      <c r="GB6" s="132" t="str">
        <f ca="1">GenerateurBingo.com!GM3</f>
        <v>Mot 13</v>
      </c>
      <c r="GC6" s="132" t="str">
        <f ca="1">GenerateurBingo.com!GN3</f>
        <v>Mot 24</v>
      </c>
      <c r="GD6" s="132" t="str">
        <f ca="1">GenerateurBingo.com!GO3</f>
        <v>Mot 34</v>
      </c>
      <c r="GE6" s="133" t="str">
        <f ca="1">GenerateurBingo.com!GP3</f>
        <v>Mot 44</v>
      </c>
      <c r="GF6" s="131" t="str">
        <f ca="1">GenerateurBingo.com!GQ3</f>
        <v>Mot 6</v>
      </c>
      <c r="GG6" s="132" t="str">
        <f ca="1">GenerateurBingo.com!GR3</f>
        <v>Mot 17</v>
      </c>
      <c r="GH6" s="132" t="str">
        <f ca="1">GenerateurBingo.com!GS3</f>
        <v>Mot 23</v>
      </c>
      <c r="GI6" s="132" t="str">
        <f ca="1">GenerateurBingo.com!GT3</f>
        <v>Mot 31</v>
      </c>
      <c r="GJ6" s="133" t="str">
        <f ca="1">GenerateurBingo.com!GU3</f>
        <v>Mot 46</v>
      </c>
      <c r="GK6" s="126"/>
      <c r="GL6" s="131" t="str">
        <f ca="1">GenerateurBingo.com!GW3</f>
        <v>Mot 2</v>
      </c>
      <c r="GM6" s="132" t="str">
        <f ca="1">GenerateurBingo.com!GX3</f>
        <v>Mot 20</v>
      </c>
      <c r="GN6" s="132" t="str">
        <f ca="1">GenerateurBingo.com!GY3</f>
        <v>Mot 29</v>
      </c>
      <c r="GO6" s="132" t="str">
        <f ca="1">GenerateurBingo.com!GZ3</f>
        <v>Mot 36</v>
      </c>
      <c r="GP6" s="133" t="str">
        <f ca="1">GenerateurBingo.com!HA3</f>
        <v>Mot 43</v>
      </c>
      <c r="GQ6" s="131" t="str">
        <f ca="1">GenerateurBingo.com!HB3</f>
        <v>Mot 8</v>
      </c>
      <c r="GR6" s="132" t="str">
        <f ca="1">GenerateurBingo.com!HC3</f>
        <v>Mot 18</v>
      </c>
      <c r="GS6" s="132" t="str">
        <f ca="1">GenerateurBingo.com!HD3</f>
        <v>Mot 25</v>
      </c>
      <c r="GT6" s="132" t="str">
        <f ca="1">GenerateurBingo.com!HE3</f>
        <v>Mot 33</v>
      </c>
      <c r="GU6" s="133" t="str">
        <f ca="1">GenerateurBingo.com!HF3</f>
        <v>Mot 45</v>
      </c>
      <c r="GV6" s="126"/>
      <c r="GW6" s="131" t="str">
        <f ca="1">GenerateurBingo.com!HH3</f>
        <v>Mot 1</v>
      </c>
      <c r="GX6" s="132" t="str">
        <f ca="1">GenerateurBingo.com!HI3</f>
        <v>Mot 17</v>
      </c>
      <c r="GY6" s="132" t="str">
        <f ca="1">GenerateurBingo.com!HJ3</f>
        <v>Mot 27</v>
      </c>
      <c r="GZ6" s="132" t="str">
        <f ca="1">GenerateurBingo.com!HK3</f>
        <v>Mot 35</v>
      </c>
      <c r="HA6" s="133" t="str">
        <f ca="1">GenerateurBingo.com!HL3</f>
        <v>Mot 46</v>
      </c>
      <c r="HB6" s="131" t="str">
        <f ca="1">GenerateurBingo.com!HM3</f>
        <v>Mot 7</v>
      </c>
      <c r="HC6" s="132" t="str">
        <f ca="1">GenerateurBingo.com!HN3</f>
        <v>Mot 19</v>
      </c>
      <c r="HD6" s="132" t="str">
        <f ca="1">GenerateurBingo.com!HO3</f>
        <v>Mot 26</v>
      </c>
      <c r="HE6" s="132" t="str">
        <f ca="1">GenerateurBingo.com!HP3</f>
        <v>Mot 38</v>
      </c>
      <c r="HF6" s="133" t="str">
        <f ca="1">GenerateurBingo.com!HQ3</f>
        <v>Mot 44</v>
      </c>
      <c r="HG6" s="126"/>
      <c r="HH6" s="131" t="str">
        <f ca="1">GenerateurBingo.com!HS3</f>
        <v>Mot 8</v>
      </c>
      <c r="HI6" s="132" t="str">
        <f ca="1">GenerateurBingo.com!HT3</f>
        <v>Mot 19</v>
      </c>
      <c r="HJ6" s="132" t="str">
        <f ca="1">GenerateurBingo.com!HU3</f>
        <v>Mot 29</v>
      </c>
      <c r="HK6" s="132" t="str">
        <f ca="1">GenerateurBingo.com!HV3</f>
        <v>Mot 33</v>
      </c>
      <c r="HL6" s="133" t="str">
        <f ca="1">GenerateurBingo.com!HW3</f>
        <v>Mot 44</v>
      </c>
      <c r="HM6" s="131" t="str">
        <f ca="1">GenerateurBingo.com!HX3</f>
        <v>Mot 2</v>
      </c>
      <c r="HN6" s="132" t="str">
        <f ca="1">GenerateurBingo.com!HY3</f>
        <v>Mot 20</v>
      </c>
      <c r="HO6" s="132" t="str">
        <f ca="1">GenerateurBingo.com!HZ3</f>
        <v>Mot 30</v>
      </c>
      <c r="HP6" s="132" t="str">
        <f ca="1">GenerateurBingo.com!IA3</f>
        <v>Mot 34</v>
      </c>
      <c r="HQ6" s="133" t="str">
        <f ca="1">GenerateurBingo.com!IB3</f>
        <v>Mot 46</v>
      </c>
      <c r="HR6" s="126"/>
      <c r="HS6" s="131" t="str">
        <f ca="1">GenerateurBingo.com!ID3</f>
        <v>Mot 6</v>
      </c>
      <c r="HT6" s="132" t="str">
        <f ca="1">GenerateurBingo.com!IE3</f>
        <v>Mot 19</v>
      </c>
      <c r="HU6" s="132" t="str">
        <f ca="1">GenerateurBingo.com!IF3</f>
        <v>Mot 27</v>
      </c>
      <c r="HV6" s="132" t="str">
        <f ca="1">GenerateurBingo.com!IG3</f>
        <v>Mot 34</v>
      </c>
      <c r="HW6" s="133" t="str">
        <f ca="1">GenerateurBingo.com!IH3</f>
        <v>Mot 50</v>
      </c>
      <c r="HX6" s="131" t="str">
        <f ca="1">GenerateurBingo.com!II3</f>
        <v>Mot 6</v>
      </c>
      <c r="HY6" s="132" t="str">
        <f ca="1">GenerateurBingo.com!IJ3</f>
        <v>Mot 17</v>
      </c>
      <c r="HZ6" s="132" t="str">
        <f ca="1">GenerateurBingo.com!IK3</f>
        <v>Mot 27</v>
      </c>
      <c r="IA6" s="132" t="str">
        <f ca="1">GenerateurBingo.com!IL3</f>
        <v>Mot 38</v>
      </c>
      <c r="IB6" s="133" t="str">
        <f ca="1">GenerateurBingo.com!IM3</f>
        <v>Mot 43</v>
      </c>
      <c r="IC6" s="126"/>
      <c r="ID6" s="131" t="str">
        <f ca="1">GenerateurBingo.com!IO3</f>
        <v>Mot 1</v>
      </c>
      <c r="IE6" s="132" t="str">
        <f ca="1">GenerateurBingo.com!IP3</f>
        <v>Mot 20</v>
      </c>
      <c r="IF6" s="132" t="str">
        <f ca="1">GenerateurBingo.com!IQ3</f>
        <v>Mot 22</v>
      </c>
      <c r="IG6" s="132" t="str">
        <f ca="1">GenerateurBingo.com!IR3</f>
        <v>Mot 31</v>
      </c>
      <c r="IH6" s="133" t="str">
        <f ca="1">GenerateurBingo.com!IS3</f>
        <v>Mot 49</v>
      </c>
      <c r="II6" s="131" t="str">
        <f ca="1">GenerateurBingo.com!IT3</f>
        <v>Mot 4</v>
      </c>
      <c r="IJ6" s="132" t="str">
        <f ca="1">GenerateurBingo.com!IU3</f>
        <v>Mot 12</v>
      </c>
      <c r="IK6" s="132" t="str">
        <f ca="1">GenerateurBingo.com!IV3</f>
        <v>Mot 26</v>
      </c>
      <c r="IL6" s="132" t="str">
        <f ca="1">GenerateurBingo.com!IW3</f>
        <v>Mot 32</v>
      </c>
      <c r="IM6" s="133" t="str">
        <f ca="1">GenerateurBingo.com!IX3</f>
        <v>Mot 41</v>
      </c>
      <c r="IN6" s="126"/>
      <c r="IO6" s="131" t="str">
        <f ca="1">GenerateurBingo.com!IZ3</f>
        <v>Mot 2</v>
      </c>
      <c r="IP6" s="132" t="str">
        <f ca="1">GenerateurBingo.com!JA3</f>
        <v>Mot 17</v>
      </c>
      <c r="IQ6" s="132" t="str">
        <f ca="1">GenerateurBingo.com!JB3</f>
        <v>Mot 23</v>
      </c>
      <c r="IR6" s="132" t="str">
        <f ca="1">GenerateurBingo.com!JC3</f>
        <v>Mot 31</v>
      </c>
      <c r="IS6" s="133" t="str">
        <f ca="1">GenerateurBingo.com!JD3</f>
        <v>Mot 45</v>
      </c>
      <c r="IT6" s="131" t="str">
        <f ca="1">GenerateurBingo.com!JE3</f>
        <v>Mot 5</v>
      </c>
      <c r="IU6" s="132" t="str">
        <f ca="1">GenerateurBingo.com!JF3</f>
        <v>Mot 20</v>
      </c>
      <c r="IV6" s="132" t="str">
        <f ca="1">GenerateurBingo.com!JG3</f>
        <v>Mot 27</v>
      </c>
      <c r="IW6" s="132" t="str">
        <f ca="1">GenerateurBingo.com!JH3</f>
        <v>Mot 38</v>
      </c>
      <c r="IX6" s="133" t="str">
        <f ca="1">GenerateurBingo.com!JI3</f>
        <v>Mot 41</v>
      </c>
      <c r="IY6" s="126"/>
      <c r="IZ6" s="131" t="str">
        <f ca="1">GenerateurBingo.com!JK3</f>
        <v>Mot 1</v>
      </c>
      <c r="JA6" s="132" t="str">
        <f ca="1">GenerateurBingo.com!JL3</f>
        <v>Mot 17</v>
      </c>
      <c r="JB6" s="132" t="str">
        <f ca="1">GenerateurBingo.com!JM3</f>
        <v>Mot 22</v>
      </c>
      <c r="JC6" s="132" t="str">
        <f ca="1">GenerateurBingo.com!JN3</f>
        <v>Mot 34</v>
      </c>
      <c r="JD6" s="133" t="str">
        <f ca="1">GenerateurBingo.com!JO3</f>
        <v>Mot 46</v>
      </c>
      <c r="JE6" s="131" t="str">
        <f ca="1">GenerateurBingo.com!JP3</f>
        <v>Mot 5</v>
      </c>
      <c r="JF6" s="132" t="str">
        <f ca="1">GenerateurBingo.com!JQ3</f>
        <v>Mot 12</v>
      </c>
      <c r="JG6" s="132" t="str">
        <f ca="1">GenerateurBingo.com!JR3</f>
        <v>Mot 22</v>
      </c>
      <c r="JH6" s="132" t="str">
        <f ca="1">GenerateurBingo.com!JS3</f>
        <v>Mot 37</v>
      </c>
      <c r="JI6" s="133" t="str">
        <f ca="1">GenerateurBingo.com!JT3</f>
        <v>Mot 44</v>
      </c>
      <c r="JJ6" s="126"/>
      <c r="JK6" s="131" t="str">
        <f ca="1">GenerateurBingo.com!JV3</f>
        <v>Mot 6</v>
      </c>
      <c r="JL6" s="132" t="str">
        <f ca="1">GenerateurBingo.com!JW3</f>
        <v>Mot 15</v>
      </c>
      <c r="JM6" s="132" t="str">
        <f ca="1">GenerateurBingo.com!JX3</f>
        <v>Mot 29</v>
      </c>
      <c r="JN6" s="132" t="str">
        <f ca="1">GenerateurBingo.com!JY3</f>
        <v>Mot 35</v>
      </c>
      <c r="JO6" s="133" t="str">
        <f ca="1">GenerateurBingo.com!JZ3</f>
        <v>Mot 49</v>
      </c>
      <c r="JP6" s="131" t="str">
        <f ca="1">GenerateurBingo.com!KA3</f>
        <v>Mot 1</v>
      </c>
      <c r="JQ6" s="132" t="str">
        <f ca="1">GenerateurBingo.com!KB3</f>
        <v>Mot 16</v>
      </c>
      <c r="JR6" s="132" t="str">
        <f ca="1">GenerateurBingo.com!KC3</f>
        <v>Mot 24</v>
      </c>
      <c r="JS6" s="132" t="str">
        <f ca="1">GenerateurBingo.com!KD3</f>
        <v>Mot 34</v>
      </c>
      <c r="JT6" s="133" t="str">
        <f ca="1">GenerateurBingo.com!KE3</f>
        <v>Mot 43</v>
      </c>
      <c r="JU6" s="126"/>
      <c r="JV6" s="131" t="str">
        <f ca="1">GenerateurBingo.com!KG3</f>
        <v>Mot 5</v>
      </c>
      <c r="JW6" s="132" t="str">
        <f ca="1">GenerateurBingo.com!KH3</f>
        <v>Mot 17</v>
      </c>
      <c r="JX6" s="132" t="str">
        <f ca="1">GenerateurBingo.com!KI3</f>
        <v>Mot 28</v>
      </c>
      <c r="JY6" s="132" t="str">
        <f ca="1">GenerateurBingo.com!KJ3</f>
        <v>Mot 31</v>
      </c>
      <c r="JZ6" s="133" t="str">
        <f ca="1">GenerateurBingo.com!KK3</f>
        <v>Mot 46</v>
      </c>
      <c r="KA6" s="131" t="str">
        <f ca="1">GenerateurBingo.com!KL3</f>
        <v>Mot 4</v>
      </c>
      <c r="KB6" s="132" t="str">
        <f ca="1">GenerateurBingo.com!KM3</f>
        <v>Mot 18</v>
      </c>
      <c r="KC6" s="132" t="str">
        <f ca="1">GenerateurBingo.com!KN3</f>
        <v>Mot 29</v>
      </c>
      <c r="KD6" s="132" t="str">
        <f ca="1">GenerateurBingo.com!KO3</f>
        <v>Mot 33</v>
      </c>
      <c r="KE6" s="133" t="str">
        <f ca="1">GenerateurBingo.com!KP3</f>
        <v>Mot 46</v>
      </c>
      <c r="KF6" s="126"/>
      <c r="KG6" s="131" t="str">
        <f ca="1">GenerateurBingo.com!KR3</f>
        <v>Mot 7</v>
      </c>
      <c r="KH6" s="132" t="str">
        <f ca="1">GenerateurBingo.com!KS3</f>
        <v>Mot 16</v>
      </c>
      <c r="KI6" s="132" t="str">
        <f ca="1">GenerateurBingo.com!KT3</f>
        <v>Mot 23</v>
      </c>
      <c r="KJ6" s="132" t="str">
        <f ca="1">GenerateurBingo.com!KU3</f>
        <v>Mot 36</v>
      </c>
      <c r="KK6" s="133" t="str">
        <f ca="1">GenerateurBingo.com!KV3</f>
        <v>Mot 50</v>
      </c>
      <c r="KL6" s="131" t="str">
        <f ca="1">GenerateurBingo.com!KW3</f>
        <v>Mot 10</v>
      </c>
      <c r="KM6" s="132" t="str">
        <f ca="1">GenerateurBingo.com!KX3</f>
        <v>Mot 15</v>
      </c>
      <c r="KN6" s="132" t="str">
        <f ca="1">GenerateurBingo.com!KY3</f>
        <v>Mot 30</v>
      </c>
      <c r="KO6" s="132" t="str">
        <f ca="1">GenerateurBingo.com!KZ3</f>
        <v>Mot 36</v>
      </c>
      <c r="KP6" s="133" t="str">
        <f ca="1">GenerateurBingo.com!LA3</f>
        <v>Mot 42</v>
      </c>
      <c r="KQ6" s="126"/>
      <c r="KR6" s="131" t="str">
        <f ca="1">GenerateurBingo.com!LC3</f>
        <v>Mot 10</v>
      </c>
      <c r="KS6" s="132" t="str">
        <f ca="1">GenerateurBingo.com!LD3</f>
        <v>Mot 19</v>
      </c>
      <c r="KT6" s="132" t="str">
        <f ca="1">GenerateurBingo.com!LE3</f>
        <v>Mot 29</v>
      </c>
      <c r="KU6" s="132" t="str">
        <f ca="1">GenerateurBingo.com!LF3</f>
        <v>Mot 40</v>
      </c>
      <c r="KV6" s="133" t="str">
        <f ca="1">GenerateurBingo.com!LG3</f>
        <v>Mot 45</v>
      </c>
      <c r="KW6" s="131" t="str">
        <f ca="1">GenerateurBingo.com!LH3</f>
        <v>Mot 9</v>
      </c>
      <c r="KX6" s="132" t="str">
        <f ca="1">GenerateurBingo.com!LI3</f>
        <v>Mot 11</v>
      </c>
      <c r="KY6" s="132" t="str">
        <f ca="1">GenerateurBingo.com!LJ3</f>
        <v>Mot 26</v>
      </c>
      <c r="KZ6" s="132" t="str">
        <f ca="1">GenerateurBingo.com!LK3</f>
        <v>Mot 34</v>
      </c>
      <c r="LA6" s="133" t="str">
        <f ca="1">GenerateurBingo.com!LL3</f>
        <v>Mot 50</v>
      </c>
      <c r="LB6" s="126"/>
      <c r="LC6" s="131" t="str">
        <f ca="1">GenerateurBingo.com!LN3</f>
        <v>Mot 4</v>
      </c>
      <c r="LD6" s="132" t="str">
        <f ca="1">GenerateurBingo.com!LO3</f>
        <v>Mot 13</v>
      </c>
      <c r="LE6" s="132" t="str">
        <f ca="1">GenerateurBingo.com!LP3</f>
        <v>Mot 23</v>
      </c>
      <c r="LF6" s="132" t="str">
        <f ca="1">GenerateurBingo.com!LQ3</f>
        <v>Mot 32</v>
      </c>
      <c r="LG6" s="133" t="str">
        <f ca="1">GenerateurBingo.com!LR3</f>
        <v>Mot 43</v>
      </c>
      <c r="LH6" s="131" t="str">
        <f ca="1">GenerateurBingo.com!LS3</f>
        <v>Mot 7</v>
      </c>
      <c r="LI6" s="132" t="str">
        <f ca="1">GenerateurBingo.com!LT3</f>
        <v>Mot 16</v>
      </c>
      <c r="LJ6" s="132" t="str">
        <f ca="1">GenerateurBingo.com!LU3</f>
        <v>Mot 27</v>
      </c>
      <c r="LK6" s="132" t="str">
        <f ca="1">GenerateurBingo.com!LV3</f>
        <v>Mot 37</v>
      </c>
      <c r="LL6" s="133" t="str">
        <f ca="1">GenerateurBingo.com!LW3</f>
        <v>Mot 42</v>
      </c>
      <c r="LM6" s="126"/>
      <c r="LN6" s="131" t="str">
        <f ca="1">GenerateurBingo.com!LY3</f>
        <v>Mot 2</v>
      </c>
      <c r="LO6" s="132" t="str">
        <f ca="1">GenerateurBingo.com!LZ3</f>
        <v>Mot 15</v>
      </c>
      <c r="LP6" s="132" t="str">
        <f ca="1">GenerateurBingo.com!MA3</f>
        <v>Mot 28</v>
      </c>
      <c r="LQ6" s="132" t="str">
        <f ca="1">GenerateurBingo.com!MB3</f>
        <v>Mot 40</v>
      </c>
      <c r="LR6" s="133" t="str">
        <f ca="1">GenerateurBingo.com!MC3</f>
        <v>Mot 42</v>
      </c>
      <c r="LS6" s="131" t="str">
        <f ca="1">GenerateurBingo.com!MD3</f>
        <v>Mot 10</v>
      </c>
      <c r="LT6" s="132" t="str">
        <f ca="1">GenerateurBingo.com!ME3</f>
        <v>Mot 12</v>
      </c>
      <c r="LU6" s="132" t="str">
        <f ca="1">GenerateurBingo.com!MF3</f>
        <v>Mot 28</v>
      </c>
      <c r="LV6" s="132" t="str">
        <f ca="1">GenerateurBingo.com!MG3</f>
        <v>Mot 38</v>
      </c>
      <c r="LW6" s="133" t="str">
        <f ca="1">GenerateurBingo.com!MH3</f>
        <v>Mot 50</v>
      </c>
      <c r="LX6" s="126"/>
      <c r="LY6" s="131" t="str">
        <f ca="1">GenerateurBingo.com!MJ3</f>
        <v>Mot 4</v>
      </c>
      <c r="LZ6" s="132" t="str">
        <f ca="1">GenerateurBingo.com!MK3</f>
        <v>Mot 14</v>
      </c>
      <c r="MA6" s="132" t="str">
        <f ca="1">GenerateurBingo.com!ML3</f>
        <v>Mot 28</v>
      </c>
      <c r="MB6" s="132" t="str">
        <f ca="1">GenerateurBingo.com!MM3</f>
        <v>Mot 39</v>
      </c>
      <c r="MC6" s="133" t="str">
        <f ca="1">GenerateurBingo.com!MN3</f>
        <v>Mot 48</v>
      </c>
      <c r="MD6" s="131" t="str">
        <f ca="1">GenerateurBingo.com!MO3</f>
        <v>Mot 6</v>
      </c>
      <c r="ME6" s="132" t="str">
        <f ca="1">GenerateurBingo.com!MP3</f>
        <v>Mot 16</v>
      </c>
      <c r="MF6" s="132" t="str">
        <f ca="1">GenerateurBingo.com!MQ3</f>
        <v>Mot 22</v>
      </c>
      <c r="MG6" s="132" t="str">
        <f ca="1">GenerateurBingo.com!MR3</f>
        <v>Mot 32</v>
      </c>
      <c r="MH6" s="133" t="str">
        <f ca="1">GenerateurBingo.com!MS3</f>
        <v>Mot 42</v>
      </c>
      <c r="MI6" s="126"/>
      <c r="MJ6" s="131" t="str">
        <f ca="1">GenerateurBingo.com!MU3</f>
        <v>Mot 3</v>
      </c>
      <c r="MK6" s="132" t="str">
        <f ca="1">GenerateurBingo.com!MV3</f>
        <v>Mot 13</v>
      </c>
      <c r="ML6" s="132" t="str">
        <f ca="1">GenerateurBingo.com!MW3</f>
        <v>Mot 22</v>
      </c>
      <c r="MM6" s="132" t="str">
        <f ca="1">GenerateurBingo.com!MX3</f>
        <v>Mot 38</v>
      </c>
      <c r="MN6" s="133" t="str">
        <f ca="1">GenerateurBingo.com!MY3</f>
        <v>Mot 50</v>
      </c>
      <c r="MO6" s="131" t="str">
        <f ca="1">GenerateurBingo.com!MZ3</f>
        <v>Mot 1</v>
      </c>
      <c r="MP6" s="132" t="str">
        <f ca="1">GenerateurBingo.com!NA3</f>
        <v>Mot 20</v>
      </c>
      <c r="MQ6" s="132" t="str">
        <f ca="1">GenerateurBingo.com!NB3</f>
        <v>Mot 30</v>
      </c>
      <c r="MR6" s="132" t="str">
        <f ca="1">GenerateurBingo.com!NC3</f>
        <v>Mot 38</v>
      </c>
      <c r="MS6" s="133" t="str">
        <f ca="1">GenerateurBingo.com!ND3</f>
        <v>Mot 48</v>
      </c>
      <c r="MT6" s="126"/>
      <c r="MU6" s="131" t="str">
        <f ca="1">GenerateurBingo.com!NF3</f>
        <v>Mot 3</v>
      </c>
      <c r="MV6" s="132" t="str">
        <f ca="1">GenerateurBingo.com!NG3</f>
        <v>Mot 17</v>
      </c>
      <c r="MW6" s="132" t="str">
        <f ca="1">GenerateurBingo.com!NH3</f>
        <v>Mot 27</v>
      </c>
      <c r="MX6" s="132" t="str">
        <f ca="1">GenerateurBingo.com!NI3</f>
        <v>Mot 31</v>
      </c>
      <c r="MY6" s="133" t="str">
        <f ca="1">GenerateurBingo.com!NJ3</f>
        <v>Mot 46</v>
      </c>
      <c r="MZ6" s="131" t="str">
        <f ca="1">GenerateurBingo.com!NK3</f>
        <v>Mot 7</v>
      </c>
      <c r="NA6" s="132" t="str">
        <f ca="1">GenerateurBingo.com!NL3</f>
        <v>Mot 15</v>
      </c>
      <c r="NB6" s="132" t="str">
        <f ca="1">GenerateurBingo.com!NM3</f>
        <v>Mot 23</v>
      </c>
      <c r="NC6" s="132" t="str">
        <f ca="1">GenerateurBingo.com!NN3</f>
        <v>Mot 38</v>
      </c>
      <c r="ND6" s="133" t="str">
        <f ca="1">GenerateurBingo.com!NO3</f>
        <v>Mot 44</v>
      </c>
      <c r="NE6" s="126"/>
      <c r="NF6" s="131" t="str">
        <f ca="1">GenerateurBingo.com!NQ3</f>
        <v>Mot 2</v>
      </c>
      <c r="NG6" s="132" t="str">
        <f ca="1">GenerateurBingo.com!NR3</f>
        <v>Mot 11</v>
      </c>
      <c r="NH6" s="132" t="str">
        <f ca="1">GenerateurBingo.com!NS3</f>
        <v>Mot 27</v>
      </c>
      <c r="NI6" s="132" t="str">
        <f ca="1">GenerateurBingo.com!NT3</f>
        <v>Mot 39</v>
      </c>
      <c r="NJ6" s="133" t="str">
        <f ca="1">GenerateurBingo.com!NU3</f>
        <v>Mot 44</v>
      </c>
      <c r="NK6" s="131" t="str">
        <f ca="1">GenerateurBingo.com!NV3</f>
        <v>Mot 1</v>
      </c>
      <c r="NL6" s="132" t="str">
        <f ca="1">GenerateurBingo.com!NW3</f>
        <v>Mot 15</v>
      </c>
      <c r="NM6" s="132" t="str">
        <f ca="1">GenerateurBingo.com!NX3</f>
        <v>Mot 29</v>
      </c>
      <c r="NN6" s="132" t="str">
        <f ca="1">GenerateurBingo.com!NY3</f>
        <v>Mot 31</v>
      </c>
      <c r="NO6" s="133" t="str">
        <f ca="1">GenerateurBingo.com!NZ3</f>
        <v>Mot 41</v>
      </c>
      <c r="NP6" s="126"/>
      <c r="NQ6" s="131" t="str">
        <f ca="1">GenerateurBingo.com!OB3</f>
        <v>Mot 4</v>
      </c>
      <c r="NR6" s="132" t="str">
        <f ca="1">GenerateurBingo.com!OC3</f>
        <v>Mot 19</v>
      </c>
      <c r="NS6" s="132" t="str">
        <f ca="1">GenerateurBingo.com!OD3</f>
        <v>Mot 29</v>
      </c>
      <c r="NT6" s="132" t="str">
        <f ca="1">GenerateurBingo.com!OE3</f>
        <v>Mot 39</v>
      </c>
      <c r="NU6" s="133" t="str">
        <f ca="1">GenerateurBingo.com!OF3</f>
        <v>Mot 48</v>
      </c>
      <c r="NV6" s="131" t="str">
        <f ca="1">GenerateurBingo.com!OG3</f>
        <v>Mot 5</v>
      </c>
      <c r="NW6" s="132" t="str">
        <f ca="1">GenerateurBingo.com!OH3</f>
        <v>Mot 14</v>
      </c>
      <c r="NX6" s="132" t="str">
        <f ca="1">GenerateurBingo.com!OI3</f>
        <v>Mot 30</v>
      </c>
      <c r="NY6" s="132" t="str">
        <f ca="1">GenerateurBingo.com!OJ3</f>
        <v>Mot 39</v>
      </c>
      <c r="NZ6" s="133" t="str">
        <f ca="1">GenerateurBingo.com!OK3</f>
        <v>Mot 44</v>
      </c>
      <c r="OA6" s="126"/>
      <c r="OB6" s="131" t="str">
        <f ca="1">GenerateurBingo.com!OM3</f>
        <v>Mot 8</v>
      </c>
      <c r="OC6" s="132" t="str">
        <f ca="1">GenerateurBingo.com!ON3</f>
        <v>Mot 20</v>
      </c>
      <c r="OD6" s="132" t="str">
        <f ca="1">GenerateurBingo.com!OO3</f>
        <v>Mot 22</v>
      </c>
      <c r="OE6" s="132" t="str">
        <f ca="1">GenerateurBingo.com!OP3</f>
        <v>Mot 38</v>
      </c>
      <c r="OF6" s="133" t="str">
        <f ca="1">GenerateurBingo.com!OQ3</f>
        <v>Mot 44</v>
      </c>
      <c r="OG6" s="131" t="str">
        <f ca="1">GenerateurBingo.com!OR3</f>
        <v>Mot 6</v>
      </c>
      <c r="OH6" s="132" t="str">
        <f ca="1">GenerateurBingo.com!OS3</f>
        <v>Mot 14</v>
      </c>
      <c r="OI6" s="132" t="str">
        <f ca="1">GenerateurBingo.com!OT3</f>
        <v>Mot 30</v>
      </c>
      <c r="OJ6" s="132" t="str">
        <f ca="1">GenerateurBingo.com!OU3</f>
        <v>Mot 36</v>
      </c>
      <c r="OK6" s="133" t="str">
        <f ca="1">GenerateurBingo.com!OV3</f>
        <v>Mot 45</v>
      </c>
      <c r="OL6" s="126"/>
      <c r="OM6" s="131" t="str">
        <f ca="1">GenerateurBingo.com!OX3</f>
        <v>Mot 3</v>
      </c>
      <c r="ON6" s="132" t="str">
        <f ca="1">GenerateurBingo.com!OY3</f>
        <v>Mot 11</v>
      </c>
      <c r="OO6" s="132" t="str">
        <f ca="1">GenerateurBingo.com!OZ3</f>
        <v>Mot 23</v>
      </c>
      <c r="OP6" s="132" t="str">
        <f ca="1">GenerateurBingo.com!PA3</f>
        <v>Mot 35</v>
      </c>
      <c r="OQ6" s="133" t="str">
        <f ca="1">GenerateurBingo.com!PB3</f>
        <v>Mot 41</v>
      </c>
      <c r="OR6" s="131" t="str">
        <f ca="1">GenerateurBingo.com!PC3</f>
        <v>Mot 6</v>
      </c>
      <c r="OS6" s="132" t="str">
        <f ca="1">GenerateurBingo.com!PD3</f>
        <v>Mot 15</v>
      </c>
      <c r="OT6" s="132" t="str">
        <f ca="1">GenerateurBingo.com!PE3</f>
        <v>Mot 24</v>
      </c>
      <c r="OU6" s="132" t="str">
        <f ca="1">GenerateurBingo.com!PF3</f>
        <v>Mot 31</v>
      </c>
      <c r="OV6" s="133" t="str">
        <f ca="1">GenerateurBingo.com!PG3</f>
        <v>Mot 47</v>
      </c>
      <c r="OW6" s="126"/>
      <c r="OX6" s="131" t="str">
        <f ca="1">GenerateurBingo.com!PI3</f>
        <v>Mot 6</v>
      </c>
      <c r="OY6" s="132" t="str">
        <f ca="1">GenerateurBingo.com!PJ3</f>
        <v>Mot 17</v>
      </c>
      <c r="OZ6" s="132" t="str">
        <f ca="1">GenerateurBingo.com!PK3</f>
        <v>Mot 22</v>
      </c>
      <c r="PA6" s="132" t="str">
        <f ca="1">GenerateurBingo.com!PL3</f>
        <v>Mot 37</v>
      </c>
      <c r="PB6" s="133" t="str">
        <f ca="1">GenerateurBingo.com!PM3</f>
        <v>Mot 47</v>
      </c>
      <c r="PC6" s="131" t="str">
        <f ca="1">GenerateurBingo.com!PN3</f>
        <v>Mot 7</v>
      </c>
      <c r="PD6" s="132" t="str">
        <f ca="1">GenerateurBingo.com!PO3</f>
        <v>Mot 11</v>
      </c>
      <c r="PE6" s="132" t="str">
        <f ca="1">GenerateurBingo.com!PP3</f>
        <v>Mot 26</v>
      </c>
      <c r="PF6" s="132" t="str">
        <f ca="1">GenerateurBingo.com!PQ3</f>
        <v>Mot 38</v>
      </c>
      <c r="PG6" s="133" t="str">
        <f ca="1">GenerateurBingo.com!PR3</f>
        <v>Mot 47</v>
      </c>
      <c r="PH6" s="126"/>
      <c r="PI6" s="131" t="str">
        <f ca="1">GenerateurBingo.com!PT3</f>
        <v>Mot 3</v>
      </c>
      <c r="PJ6" s="132" t="str">
        <f ca="1">GenerateurBingo.com!PU3</f>
        <v>Mot 17</v>
      </c>
      <c r="PK6" s="132" t="str">
        <f ca="1">GenerateurBingo.com!PV3</f>
        <v>Mot 25</v>
      </c>
      <c r="PL6" s="132" t="str">
        <f ca="1">GenerateurBingo.com!PW3</f>
        <v>Mot 31</v>
      </c>
      <c r="PM6" s="133" t="str">
        <f ca="1">GenerateurBingo.com!PX3</f>
        <v>Mot 41</v>
      </c>
      <c r="PN6" s="131" t="str">
        <f ca="1">GenerateurBingo.com!PY3</f>
        <v>Mot 8</v>
      </c>
      <c r="PO6" s="132" t="str">
        <f ca="1">GenerateurBingo.com!PZ3</f>
        <v>Mot 13</v>
      </c>
      <c r="PP6" s="132" t="str">
        <f ca="1">GenerateurBingo.com!QA3</f>
        <v>Mot 26</v>
      </c>
      <c r="PQ6" s="132" t="str">
        <f ca="1">GenerateurBingo.com!QB3</f>
        <v>Mot 40</v>
      </c>
      <c r="PR6" s="133" t="str">
        <f ca="1">GenerateurBingo.com!QC3</f>
        <v>Mot 50</v>
      </c>
      <c r="PS6" s="126"/>
      <c r="PT6" s="131" t="str">
        <f ca="1">GenerateurBingo.com!QE3</f>
        <v>Mot 5</v>
      </c>
      <c r="PU6" s="132" t="str">
        <f ca="1">GenerateurBingo.com!QF3</f>
        <v>Mot 15</v>
      </c>
      <c r="PV6" s="132" t="str">
        <f ca="1">GenerateurBingo.com!QG3</f>
        <v>Mot 27</v>
      </c>
      <c r="PW6" s="132" t="str">
        <f ca="1">GenerateurBingo.com!QH3</f>
        <v>Mot 40</v>
      </c>
      <c r="PX6" s="133" t="str">
        <f ca="1">GenerateurBingo.com!QI3</f>
        <v>Mot 48</v>
      </c>
      <c r="PY6" s="131" t="str">
        <f ca="1">GenerateurBingo.com!QJ3</f>
        <v>Mot 7</v>
      </c>
      <c r="PZ6" s="132" t="str">
        <f ca="1">GenerateurBingo.com!QK3</f>
        <v>Mot 16</v>
      </c>
      <c r="QA6" s="132" t="str">
        <f ca="1">GenerateurBingo.com!QL3</f>
        <v>Mot 30</v>
      </c>
      <c r="QB6" s="132" t="str">
        <f ca="1">GenerateurBingo.com!QM3</f>
        <v>Mot 31</v>
      </c>
      <c r="QC6" s="133" t="str">
        <f ca="1">GenerateurBingo.com!QN3</f>
        <v>Mot 43</v>
      </c>
      <c r="QD6" s="126"/>
      <c r="QE6" s="131" t="str">
        <f ca="1">GenerateurBingo.com!QP3</f>
        <v>Mot 9</v>
      </c>
      <c r="QF6" s="132" t="str">
        <f ca="1">GenerateurBingo.com!QQ3</f>
        <v>Mot 18</v>
      </c>
      <c r="QG6" s="132" t="str">
        <f ca="1">GenerateurBingo.com!QR3</f>
        <v>Mot 22</v>
      </c>
      <c r="QH6" s="132" t="str">
        <f ca="1">GenerateurBingo.com!QS3</f>
        <v>Mot 33</v>
      </c>
      <c r="QI6" s="133" t="str">
        <f ca="1">GenerateurBingo.com!QT3</f>
        <v>Mot 48</v>
      </c>
      <c r="QJ6" s="131" t="str">
        <f ca="1">GenerateurBingo.com!QU3</f>
        <v>Mot 1</v>
      </c>
      <c r="QK6" s="132" t="str">
        <f ca="1">GenerateurBingo.com!QV3</f>
        <v>Mot 17</v>
      </c>
      <c r="QL6" s="132" t="str">
        <f ca="1">GenerateurBingo.com!QW3</f>
        <v>Mot 28</v>
      </c>
      <c r="QM6" s="132" t="str">
        <f ca="1">GenerateurBingo.com!QX3</f>
        <v>Mot 32</v>
      </c>
      <c r="QN6" s="133" t="str">
        <f ca="1">GenerateurBingo.com!QY3</f>
        <v>Mot 45</v>
      </c>
      <c r="QO6" s="126"/>
      <c r="QP6" s="131" t="str">
        <f ca="1">GenerateurBingo.com!RA3</f>
        <v>Mot 10</v>
      </c>
      <c r="QQ6" s="132" t="str">
        <f ca="1">GenerateurBingo.com!RB3</f>
        <v>Mot 17</v>
      </c>
      <c r="QR6" s="132" t="str">
        <f ca="1">GenerateurBingo.com!RC3</f>
        <v>Mot 25</v>
      </c>
      <c r="QS6" s="132" t="str">
        <f ca="1">GenerateurBingo.com!RD3</f>
        <v>Mot 37</v>
      </c>
      <c r="QT6" s="133" t="str">
        <f ca="1">GenerateurBingo.com!RE3</f>
        <v>Mot 48</v>
      </c>
      <c r="QU6" s="131" t="str">
        <f ca="1">GenerateurBingo.com!RF3</f>
        <v>Mot 7</v>
      </c>
      <c r="QV6" s="132" t="str">
        <f ca="1">GenerateurBingo.com!RG3</f>
        <v>Mot 18</v>
      </c>
      <c r="QW6" s="132" t="str">
        <f ca="1">GenerateurBingo.com!RH3</f>
        <v>Mot 22</v>
      </c>
      <c r="QX6" s="132" t="str">
        <f ca="1">GenerateurBingo.com!RI3</f>
        <v>Mot 31</v>
      </c>
      <c r="QY6" s="133" t="str">
        <f ca="1">GenerateurBingo.com!RJ3</f>
        <v>Mot 49</v>
      </c>
      <c r="QZ6" s="126"/>
      <c r="RA6" s="131" t="str">
        <f ca="1">GenerateurBingo.com!RL3</f>
        <v>Mot 7</v>
      </c>
      <c r="RB6" s="132" t="str">
        <f ca="1">GenerateurBingo.com!RM3</f>
        <v>Mot 12</v>
      </c>
      <c r="RC6" s="132" t="str">
        <f ca="1">GenerateurBingo.com!RN3</f>
        <v>Mot 21</v>
      </c>
      <c r="RD6" s="132" t="str">
        <f ca="1">GenerateurBingo.com!RO3</f>
        <v>Mot 34</v>
      </c>
      <c r="RE6" s="133" t="str">
        <f ca="1">GenerateurBingo.com!RP3</f>
        <v>Mot 43</v>
      </c>
      <c r="RF6" s="131" t="str">
        <f ca="1">GenerateurBingo.com!RQ3</f>
        <v>Mot 10</v>
      </c>
      <c r="RG6" s="132" t="str">
        <f ca="1">GenerateurBingo.com!RR3</f>
        <v>Mot 14</v>
      </c>
      <c r="RH6" s="132" t="str">
        <f ca="1">GenerateurBingo.com!RS3</f>
        <v>Mot 25</v>
      </c>
      <c r="RI6" s="132" t="str">
        <f ca="1">GenerateurBingo.com!RT3</f>
        <v>Mot 31</v>
      </c>
      <c r="RJ6" s="133" t="str">
        <f ca="1">GenerateurBingo.com!RU3</f>
        <v>Mot 50</v>
      </c>
      <c r="RK6" s="126"/>
      <c r="RL6" s="131" t="str">
        <f ca="1">GenerateurBingo.com!RW3</f>
        <v>Mot 6</v>
      </c>
      <c r="RM6" s="132" t="str">
        <f ca="1">GenerateurBingo.com!RX3</f>
        <v>Mot 14</v>
      </c>
      <c r="RN6" s="132" t="str">
        <f ca="1">GenerateurBingo.com!RY3</f>
        <v>Mot 28</v>
      </c>
      <c r="RO6" s="132" t="str">
        <f ca="1">GenerateurBingo.com!RZ3</f>
        <v>Mot 36</v>
      </c>
      <c r="RP6" s="133" t="str">
        <f ca="1">GenerateurBingo.com!SA3</f>
        <v>Mot 42</v>
      </c>
      <c r="RQ6" s="131" t="str">
        <f ca="1">GenerateurBingo.com!SB3</f>
        <v>Mot 3</v>
      </c>
      <c r="RR6" s="132" t="str">
        <f ca="1">GenerateurBingo.com!SC3</f>
        <v>Mot 11</v>
      </c>
      <c r="RS6" s="132" t="str">
        <f ca="1">GenerateurBingo.com!SD3</f>
        <v>Mot 21</v>
      </c>
      <c r="RT6" s="132" t="str">
        <f ca="1">GenerateurBingo.com!SE3</f>
        <v>Mot 36</v>
      </c>
      <c r="RU6" s="133" t="str">
        <f ca="1">GenerateurBingo.com!SF3</f>
        <v>Mot 46</v>
      </c>
      <c r="RV6" s="126"/>
      <c r="RW6" s="131" t="str">
        <f ca="1">GenerateurBingo.com!SH3</f>
        <v>Mot 8</v>
      </c>
      <c r="RX6" s="132" t="str">
        <f ca="1">GenerateurBingo.com!SI3</f>
        <v>Mot 14</v>
      </c>
      <c r="RY6" s="132" t="str">
        <f ca="1">GenerateurBingo.com!SJ3</f>
        <v>Mot 29</v>
      </c>
      <c r="RZ6" s="132" t="str">
        <f ca="1">GenerateurBingo.com!SK3</f>
        <v>Mot 38</v>
      </c>
      <c r="SA6" s="133" t="str">
        <f ca="1">GenerateurBingo.com!SL3</f>
        <v>Mot 42</v>
      </c>
      <c r="SB6" s="131" t="str">
        <f ca="1">GenerateurBingo.com!SM3</f>
        <v>Mot 9</v>
      </c>
      <c r="SC6" s="132" t="str">
        <f ca="1">GenerateurBingo.com!SN3</f>
        <v>Mot 11</v>
      </c>
      <c r="SD6" s="132" t="str">
        <f ca="1">GenerateurBingo.com!SO3</f>
        <v>Mot 25</v>
      </c>
      <c r="SE6" s="132" t="str">
        <f ca="1">GenerateurBingo.com!SP3</f>
        <v>Mot 34</v>
      </c>
      <c r="SF6" s="133" t="str">
        <f ca="1">GenerateurBingo.com!SQ3</f>
        <v>Mot 44</v>
      </c>
      <c r="SG6" s="126"/>
      <c r="SH6" s="131" t="str">
        <f ca="1">GenerateurBingo.com!SS3</f>
        <v>Mot 7</v>
      </c>
      <c r="SI6" s="132" t="str">
        <f ca="1">GenerateurBingo.com!ST3</f>
        <v>Mot 14</v>
      </c>
      <c r="SJ6" s="132" t="str">
        <f ca="1">GenerateurBingo.com!SU3</f>
        <v>Mot 29</v>
      </c>
      <c r="SK6" s="132" t="str">
        <f ca="1">GenerateurBingo.com!SV3</f>
        <v>Mot 35</v>
      </c>
      <c r="SL6" s="133" t="str">
        <f ca="1">GenerateurBingo.com!SW3</f>
        <v>Mot 41</v>
      </c>
      <c r="SM6" s="131" t="str">
        <f ca="1">GenerateurBingo.com!SX3</f>
        <v>Mot 5</v>
      </c>
      <c r="SN6" s="132" t="str">
        <f ca="1">GenerateurBingo.com!SY3</f>
        <v>Mot 14</v>
      </c>
      <c r="SO6" s="132" t="str">
        <f ca="1">GenerateurBingo.com!SZ3</f>
        <v>Mot 27</v>
      </c>
      <c r="SP6" s="132" t="str">
        <f ca="1">GenerateurBingo.com!TA3</f>
        <v>Mot 34</v>
      </c>
      <c r="SQ6" s="133" t="str">
        <f ca="1">GenerateurBingo.com!TB3</f>
        <v>Mot 50</v>
      </c>
      <c r="SR6" s="126"/>
      <c r="SS6" s="131" t="str">
        <f ca="1">GenerateurBingo.com!TD3</f>
        <v>Mot 8</v>
      </c>
      <c r="ST6" s="132" t="str">
        <f ca="1">GenerateurBingo.com!TE3</f>
        <v>Mot 11</v>
      </c>
      <c r="SU6" s="132" t="str">
        <f ca="1">GenerateurBingo.com!TF3</f>
        <v>Mot 30</v>
      </c>
      <c r="SV6" s="132" t="str">
        <f ca="1">GenerateurBingo.com!TG3</f>
        <v>Mot 36</v>
      </c>
      <c r="SW6" s="133" t="str">
        <f ca="1">GenerateurBingo.com!TH3</f>
        <v>Mot 45</v>
      </c>
      <c r="SX6" s="131" t="str">
        <f ca="1">GenerateurBingo.com!TI3</f>
        <v>Mot 6</v>
      </c>
      <c r="SY6" s="132" t="str">
        <f ca="1">GenerateurBingo.com!TJ3</f>
        <v>Mot 18</v>
      </c>
      <c r="SZ6" s="132" t="str">
        <f ca="1">GenerateurBingo.com!TK3</f>
        <v>Mot 23</v>
      </c>
      <c r="TA6" s="132" t="str">
        <f ca="1">GenerateurBingo.com!TL3</f>
        <v>Mot 40</v>
      </c>
      <c r="TB6" s="133" t="str">
        <f ca="1">GenerateurBingo.com!TM3</f>
        <v>Mot 43</v>
      </c>
      <c r="TC6" s="126"/>
      <c r="TD6" s="131" t="str">
        <f ca="1">GenerateurBingo.com!TO3</f>
        <v>Mot 6</v>
      </c>
      <c r="TE6" s="132" t="str">
        <f ca="1">GenerateurBingo.com!TP3</f>
        <v>Mot 18</v>
      </c>
      <c r="TF6" s="132" t="str">
        <f ca="1">GenerateurBingo.com!TQ3</f>
        <v>Mot 21</v>
      </c>
      <c r="TG6" s="132" t="str">
        <f ca="1">GenerateurBingo.com!TR3</f>
        <v>Mot 32</v>
      </c>
      <c r="TH6" s="133" t="str">
        <f ca="1">GenerateurBingo.com!TS3</f>
        <v>Mot 49</v>
      </c>
      <c r="TI6" s="131" t="str">
        <f ca="1">GenerateurBingo.com!TT3</f>
        <v>Mot 6</v>
      </c>
      <c r="TJ6" s="132" t="str">
        <f ca="1">GenerateurBingo.com!TU3</f>
        <v>Mot 17</v>
      </c>
      <c r="TK6" s="132" t="str">
        <f ca="1">GenerateurBingo.com!TV3</f>
        <v>Mot 30</v>
      </c>
      <c r="TL6" s="132" t="str">
        <f ca="1">GenerateurBingo.com!TW3</f>
        <v>Mot 39</v>
      </c>
      <c r="TM6" s="133" t="str">
        <f ca="1">GenerateurBingo.com!TX3</f>
        <v>Mot 48</v>
      </c>
      <c r="TN6" s="126"/>
      <c r="TO6" s="131" t="str">
        <f ca="1">GenerateurBingo.com!TZ3</f>
        <v>Mot 4</v>
      </c>
      <c r="TP6" s="132" t="str">
        <f ca="1">GenerateurBingo.com!UA3</f>
        <v>Mot 12</v>
      </c>
      <c r="TQ6" s="132" t="str">
        <f ca="1">GenerateurBingo.com!UB3</f>
        <v>Mot 26</v>
      </c>
      <c r="TR6" s="132" t="str">
        <f ca="1">GenerateurBingo.com!UC3</f>
        <v>Mot 34</v>
      </c>
      <c r="TS6" s="133" t="str">
        <f ca="1">GenerateurBingo.com!UD3</f>
        <v>Mot 42</v>
      </c>
      <c r="TT6" s="131" t="str">
        <f ca="1">GenerateurBingo.com!UE3</f>
        <v>Mot 10</v>
      </c>
      <c r="TU6" s="132" t="str">
        <f ca="1">GenerateurBingo.com!UF3</f>
        <v>Mot 11</v>
      </c>
      <c r="TV6" s="132" t="str">
        <f ca="1">GenerateurBingo.com!UG3</f>
        <v>Mot 28</v>
      </c>
      <c r="TW6" s="132" t="str">
        <f ca="1">GenerateurBingo.com!UH3</f>
        <v>Mot 31</v>
      </c>
      <c r="TX6" s="133" t="str">
        <f ca="1">GenerateurBingo.com!UI3</f>
        <v>Mot 41</v>
      </c>
      <c r="TY6" s="126"/>
      <c r="TZ6" s="131" t="str">
        <f ca="1">GenerateurBingo.com!UK3</f>
        <v>Mot 6</v>
      </c>
      <c r="UA6" s="132" t="str">
        <f ca="1">GenerateurBingo.com!UL3</f>
        <v>Mot 16</v>
      </c>
      <c r="UB6" s="132" t="str">
        <f ca="1">GenerateurBingo.com!UM3</f>
        <v>Mot 22</v>
      </c>
      <c r="UC6" s="132" t="str">
        <f ca="1">GenerateurBingo.com!UN3</f>
        <v>Mot 35</v>
      </c>
      <c r="UD6" s="133" t="str">
        <f ca="1">GenerateurBingo.com!UO3</f>
        <v>Mot 46</v>
      </c>
    </row>
    <row r="7" spans="1:550" s="130" customFormat="1" ht="77.099999999999994" customHeight="1" x14ac:dyDescent="0.3">
      <c r="A7" s="131" t="str">
        <f ca="1">GenerateurBingo.com!L4</f>
        <v>Mot 1</v>
      </c>
      <c r="B7" s="132" t="str">
        <f ca="1">GenerateurBingo.com!M4</f>
        <v>Mot 19</v>
      </c>
      <c r="C7" s="132" t="str">
        <f>Instructions!$F$13</f>
        <v>Gratuit</v>
      </c>
      <c r="D7" s="132" t="str">
        <f ca="1">GenerateurBingo.com!O4</f>
        <v>Mot 39</v>
      </c>
      <c r="E7" s="133" t="str">
        <f ca="1">GenerateurBingo.com!P4</f>
        <v>Mot 43</v>
      </c>
      <c r="F7" s="126"/>
      <c r="G7" s="131" t="str">
        <f ca="1">GenerateurBingo.com!R4</f>
        <v>Mot 10</v>
      </c>
      <c r="H7" s="132" t="str">
        <f ca="1">GenerateurBingo.com!S4</f>
        <v>Mot 13</v>
      </c>
      <c r="I7" s="132" t="str">
        <f>Instructions!$F$13</f>
        <v>Gratuit</v>
      </c>
      <c r="J7" s="132" t="str">
        <f ca="1">GenerateurBingo.com!U4</f>
        <v>Mot 31</v>
      </c>
      <c r="K7" s="133" t="str">
        <f ca="1">GenerateurBingo.com!V4</f>
        <v>Mot 50</v>
      </c>
      <c r="L7" s="131" t="str">
        <f ca="1">GenerateurBingo.com!W4</f>
        <v>Mot 10</v>
      </c>
      <c r="M7" s="132" t="str">
        <f ca="1">GenerateurBingo.com!X4</f>
        <v>Mot 20</v>
      </c>
      <c r="N7" s="132" t="str">
        <f>Instructions!$F$13</f>
        <v>Gratuit</v>
      </c>
      <c r="O7" s="132" t="str">
        <f ca="1">GenerateurBingo.com!Z4</f>
        <v>Mot 40</v>
      </c>
      <c r="P7" s="133" t="str">
        <f ca="1">GenerateurBingo.com!AA4</f>
        <v>Mot 49</v>
      </c>
      <c r="Q7" s="126"/>
      <c r="R7" s="131" t="str">
        <f ca="1">GenerateurBingo.com!AC4</f>
        <v>Mot 4</v>
      </c>
      <c r="S7" s="132" t="str">
        <f ca="1">GenerateurBingo.com!AD4</f>
        <v>Mot 15</v>
      </c>
      <c r="T7" s="132" t="str">
        <f>Instructions!$F$13</f>
        <v>Gratuit</v>
      </c>
      <c r="U7" s="132" t="str">
        <f ca="1">GenerateurBingo.com!AF4</f>
        <v>Mot 38</v>
      </c>
      <c r="V7" s="133" t="str">
        <f ca="1">GenerateurBingo.com!AG4</f>
        <v>Mot 49</v>
      </c>
      <c r="W7" s="131" t="str">
        <f ca="1">GenerateurBingo.com!AH4</f>
        <v>Mot 4</v>
      </c>
      <c r="X7" s="132" t="str">
        <f ca="1">GenerateurBingo.com!AI4</f>
        <v>Mot 18</v>
      </c>
      <c r="Y7" s="132" t="str">
        <f>Instructions!$F$13</f>
        <v>Gratuit</v>
      </c>
      <c r="Z7" s="132" t="str">
        <f ca="1">GenerateurBingo.com!AK4</f>
        <v>Mot 32</v>
      </c>
      <c r="AA7" s="133" t="str">
        <f ca="1">GenerateurBingo.com!AL4</f>
        <v>Mot 47</v>
      </c>
      <c r="AB7" s="126"/>
      <c r="AC7" s="131" t="str">
        <f ca="1">GenerateurBingo.com!AN4</f>
        <v>Mot 3</v>
      </c>
      <c r="AD7" s="132" t="str">
        <f ca="1">GenerateurBingo.com!AO4</f>
        <v>Mot 18</v>
      </c>
      <c r="AE7" s="132" t="str">
        <f>Instructions!$F$13</f>
        <v>Gratuit</v>
      </c>
      <c r="AF7" s="132" t="str">
        <f ca="1">GenerateurBingo.com!AQ4</f>
        <v>Mot 40</v>
      </c>
      <c r="AG7" s="133" t="str">
        <f ca="1">GenerateurBingo.com!AR4</f>
        <v>Mot 50</v>
      </c>
      <c r="AH7" s="131" t="str">
        <f ca="1">GenerateurBingo.com!AS4</f>
        <v>Mot 8</v>
      </c>
      <c r="AI7" s="132" t="str">
        <f ca="1">GenerateurBingo.com!AT4</f>
        <v>Mot 18</v>
      </c>
      <c r="AJ7" s="132" t="str">
        <f>Instructions!$F$13</f>
        <v>Gratuit</v>
      </c>
      <c r="AK7" s="132" t="str">
        <f ca="1">GenerateurBingo.com!AV4</f>
        <v>Mot 37</v>
      </c>
      <c r="AL7" s="133" t="str">
        <f ca="1">GenerateurBingo.com!AW4</f>
        <v>Mot 43</v>
      </c>
      <c r="AM7" s="126"/>
      <c r="AN7" s="131" t="str">
        <f ca="1">GenerateurBingo.com!AY4</f>
        <v>Mot 10</v>
      </c>
      <c r="AO7" s="132" t="str">
        <f ca="1">GenerateurBingo.com!AZ4</f>
        <v>Mot 15</v>
      </c>
      <c r="AP7" s="132" t="str">
        <f>Instructions!$F$13</f>
        <v>Gratuit</v>
      </c>
      <c r="AQ7" s="132" t="str">
        <f ca="1">GenerateurBingo.com!BB4</f>
        <v>Mot 38</v>
      </c>
      <c r="AR7" s="133" t="str">
        <f ca="1">GenerateurBingo.com!BC4</f>
        <v>Mot 47</v>
      </c>
      <c r="AS7" s="131" t="str">
        <f ca="1">GenerateurBingo.com!BD4</f>
        <v>Mot 10</v>
      </c>
      <c r="AT7" s="132" t="str">
        <f ca="1">GenerateurBingo.com!BE4</f>
        <v>Mot 17</v>
      </c>
      <c r="AU7" s="132" t="str">
        <f>Instructions!$F$13</f>
        <v>Gratuit</v>
      </c>
      <c r="AV7" s="132" t="str">
        <f ca="1">GenerateurBingo.com!BG4</f>
        <v>Mot 32</v>
      </c>
      <c r="AW7" s="133" t="str">
        <f ca="1">GenerateurBingo.com!BH4</f>
        <v>Mot 50</v>
      </c>
      <c r="AX7" s="126"/>
      <c r="AY7" s="131" t="str">
        <f ca="1">GenerateurBingo.com!BJ4</f>
        <v>Mot 4</v>
      </c>
      <c r="AZ7" s="132" t="str">
        <f ca="1">GenerateurBingo.com!BK4</f>
        <v>Mot 19</v>
      </c>
      <c r="BA7" s="132" t="str">
        <f>Instructions!$F$13</f>
        <v>Gratuit</v>
      </c>
      <c r="BB7" s="132" t="str">
        <f ca="1">GenerateurBingo.com!BM4</f>
        <v>Mot 36</v>
      </c>
      <c r="BC7" s="133" t="str">
        <f ca="1">GenerateurBingo.com!BN4</f>
        <v>Mot 43</v>
      </c>
      <c r="BD7" s="131" t="str">
        <f ca="1">GenerateurBingo.com!BO4</f>
        <v>Mot 2</v>
      </c>
      <c r="BE7" s="132" t="str">
        <f ca="1">GenerateurBingo.com!BP4</f>
        <v>Mot 20</v>
      </c>
      <c r="BF7" s="132" t="str">
        <f>Instructions!$F$13</f>
        <v>Gratuit</v>
      </c>
      <c r="BG7" s="132" t="str">
        <f ca="1">GenerateurBingo.com!BR4</f>
        <v>Mot 36</v>
      </c>
      <c r="BH7" s="133" t="str">
        <f ca="1">GenerateurBingo.com!BS4</f>
        <v>Mot 49</v>
      </c>
      <c r="BI7" s="126"/>
      <c r="BJ7" s="131" t="str">
        <f ca="1">GenerateurBingo.com!BU4</f>
        <v>Mot 3</v>
      </c>
      <c r="BK7" s="132" t="str">
        <f ca="1">GenerateurBingo.com!BV4</f>
        <v>Mot 11</v>
      </c>
      <c r="BL7" s="132" t="str">
        <f>Instructions!$F$13</f>
        <v>Gratuit</v>
      </c>
      <c r="BM7" s="132" t="str">
        <f ca="1">GenerateurBingo.com!BX4</f>
        <v>Mot 36</v>
      </c>
      <c r="BN7" s="133" t="str">
        <f ca="1">GenerateurBingo.com!BY4</f>
        <v>Mot 45</v>
      </c>
      <c r="BO7" s="131" t="str">
        <f ca="1">GenerateurBingo.com!BZ4</f>
        <v>Mot 5</v>
      </c>
      <c r="BP7" s="132" t="str">
        <f ca="1">GenerateurBingo.com!CA4</f>
        <v>Mot 11</v>
      </c>
      <c r="BQ7" s="132" t="str">
        <f>Instructions!$F$13</f>
        <v>Gratuit</v>
      </c>
      <c r="BR7" s="132" t="str">
        <f ca="1">GenerateurBingo.com!CC4</f>
        <v>Mot 36</v>
      </c>
      <c r="BS7" s="133" t="str">
        <f ca="1">GenerateurBingo.com!CD4</f>
        <v>Mot 44</v>
      </c>
      <c r="BT7" s="126"/>
      <c r="BU7" s="131" t="str">
        <f ca="1">GenerateurBingo.com!CF4</f>
        <v>Mot 10</v>
      </c>
      <c r="BV7" s="132" t="str">
        <f ca="1">GenerateurBingo.com!CG4</f>
        <v>Mot 14</v>
      </c>
      <c r="BW7" s="132" t="str">
        <f>Instructions!$F$13</f>
        <v>Gratuit</v>
      </c>
      <c r="BX7" s="132" t="str">
        <f ca="1">GenerateurBingo.com!CI4</f>
        <v>Mot 31</v>
      </c>
      <c r="BY7" s="133" t="str">
        <f ca="1">GenerateurBingo.com!CJ4</f>
        <v>Mot 47</v>
      </c>
      <c r="BZ7" s="131" t="str">
        <f ca="1">GenerateurBingo.com!CK4</f>
        <v>Mot 8</v>
      </c>
      <c r="CA7" s="132" t="str">
        <f ca="1">GenerateurBingo.com!CL4</f>
        <v>Mot 20</v>
      </c>
      <c r="CB7" s="132" t="str">
        <f>Instructions!$F$13</f>
        <v>Gratuit</v>
      </c>
      <c r="CC7" s="132" t="str">
        <f ca="1">GenerateurBingo.com!CN4</f>
        <v>Mot 31</v>
      </c>
      <c r="CD7" s="133" t="str">
        <f ca="1">GenerateurBingo.com!CO4</f>
        <v>Mot 43</v>
      </c>
      <c r="CE7" s="126"/>
      <c r="CF7" s="131" t="str">
        <f ca="1">GenerateurBingo.com!CQ4</f>
        <v>Mot 7</v>
      </c>
      <c r="CG7" s="132" t="str">
        <f ca="1">GenerateurBingo.com!CR4</f>
        <v>Mot 13</v>
      </c>
      <c r="CH7" s="132" t="str">
        <f>Instructions!$F$13</f>
        <v>Gratuit</v>
      </c>
      <c r="CI7" s="132" t="str">
        <f ca="1">GenerateurBingo.com!CT4</f>
        <v>Mot 40</v>
      </c>
      <c r="CJ7" s="133" t="str">
        <f ca="1">GenerateurBingo.com!CU4</f>
        <v>Mot 43</v>
      </c>
      <c r="CK7" s="131" t="str">
        <f ca="1">GenerateurBingo.com!CV4</f>
        <v>Mot 2</v>
      </c>
      <c r="CL7" s="132" t="str">
        <f ca="1">GenerateurBingo.com!CW4</f>
        <v>Mot 16</v>
      </c>
      <c r="CM7" s="132" t="str">
        <f>Instructions!$F$13</f>
        <v>Gratuit</v>
      </c>
      <c r="CN7" s="132" t="str">
        <f ca="1">GenerateurBingo.com!CY4</f>
        <v>Mot 32</v>
      </c>
      <c r="CO7" s="133" t="str">
        <f ca="1">GenerateurBingo.com!CZ4</f>
        <v>Mot 48</v>
      </c>
      <c r="CP7" s="126"/>
      <c r="CQ7" s="131" t="str">
        <f ca="1">GenerateurBingo.com!DB4</f>
        <v>Mot 1</v>
      </c>
      <c r="CR7" s="132" t="str">
        <f ca="1">GenerateurBingo.com!DC4</f>
        <v>Mot 11</v>
      </c>
      <c r="CS7" s="132" t="str">
        <f>Instructions!$F$13</f>
        <v>Gratuit</v>
      </c>
      <c r="CT7" s="132" t="str">
        <f ca="1">GenerateurBingo.com!DE4</f>
        <v>Mot 35</v>
      </c>
      <c r="CU7" s="133" t="str">
        <f ca="1">GenerateurBingo.com!DF4</f>
        <v>Mot 44</v>
      </c>
      <c r="CV7" s="131" t="str">
        <f ca="1">GenerateurBingo.com!DG4</f>
        <v>Mot 3</v>
      </c>
      <c r="CW7" s="132" t="str">
        <f ca="1">GenerateurBingo.com!DH4</f>
        <v>Mot 15</v>
      </c>
      <c r="CX7" s="132" t="str">
        <f>Instructions!$F$13</f>
        <v>Gratuit</v>
      </c>
      <c r="CY7" s="132" t="str">
        <f ca="1">GenerateurBingo.com!DJ4</f>
        <v>Mot 35</v>
      </c>
      <c r="CZ7" s="133" t="str">
        <f ca="1">GenerateurBingo.com!DK4</f>
        <v>Mot 49</v>
      </c>
      <c r="DA7" s="126"/>
      <c r="DB7" s="131" t="str">
        <f ca="1">GenerateurBingo.com!DM4</f>
        <v>Mot 3</v>
      </c>
      <c r="DC7" s="132" t="str">
        <f ca="1">GenerateurBingo.com!DN4</f>
        <v>Mot 15</v>
      </c>
      <c r="DD7" s="132" t="str">
        <f>Instructions!$F$13</f>
        <v>Gratuit</v>
      </c>
      <c r="DE7" s="132" t="str">
        <f ca="1">GenerateurBingo.com!DP4</f>
        <v>Mot 36</v>
      </c>
      <c r="DF7" s="133" t="str">
        <f ca="1">GenerateurBingo.com!DQ4</f>
        <v>Mot 45</v>
      </c>
      <c r="DG7" s="131" t="str">
        <f ca="1">GenerateurBingo.com!DR4</f>
        <v>Mot 1</v>
      </c>
      <c r="DH7" s="132" t="str">
        <f ca="1">GenerateurBingo.com!DS4</f>
        <v>Mot 13</v>
      </c>
      <c r="DI7" s="132" t="str">
        <f>Instructions!$F$13</f>
        <v>Gratuit</v>
      </c>
      <c r="DJ7" s="132" t="str">
        <f ca="1">GenerateurBingo.com!DU4</f>
        <v>Mot 34</v>
      </c>
      <c r="DK7" s="133" t="str">
        <f ca="1">GenerateurBingo.com!DV4</f>
        <v>Mot 49</v>
      </c>
      <c r="DL7" s="126"/>
      <c r="DM7" s="131" t="str">
        <f ca="1">GenerateurBingo.com!DX4</f>
        <v>Mot 8</v>
      </c>
      <c r="DN7" s="132" t="str">
        <f ca="1">GenerateurBingo.com!DY4</f>
        <v>Mot 19</v>
      </c>
      <c r="DO7" s="132" t="str">
        <f>Instructions!$F$13</f>
        <v>Gratuit</v>
      </c>
      <c r="DP7" s="132" t="str">
        <f ca="1">GenerateurBingo.com!EA4</f>
        <v>Mot 35</v>
      </c>
      <c r="DQ7" s="133" t="str">
        <f ca="1">GenerateurBingo.com!EB4</f>
        <v>Mot 49</v>
      </c>
      <c r="DR7" s="131" t="str">
        <f ca="1">GenerateurBingo.com!EC4</f>
        <v>Mot 10</v>
      </c>
      <c r="DS7" s="132" t="str">
        <f ca="1">GenerateurBingo.com!ED4</f>
        <v>Mot 13</v>
      </c>
      <c r="DT7" s="132" t="str">
        <f>Instructions!$F$13</f>
        <v>Gratuit</v>
      </c>
      <c r="DU7" s="132" t="str">
        <f ca="1">GenerateurBingo.com!EF4</f>
        <v>Mot 37</v>
      </c>
      <c r="DV7" s="133" t="str">
        <f ca="1">GenerateurBingo.com!EG4</f>
        <v>Mot 46</v>
      </c>
      <c r="DW7" s="126"/>
      <c r="DX7" s="131" t="str">
        <f ca="1">GenerateurBingo.com!EI4</f>
        <v>Mot 10</v>
      </c>
      <c r="DY7" s="132" t="str">
        <f ca="1">GenerateurBingo.com!EJ4</f>
        <v>Mot 20</v>
      </c>
      <c r="DZ7" s="132" t="str">
        <f>Instructions!$F$13</f>
        <v>Gratuit</v>
      </c>
      <c r="EA7" s="132" t="str">
        <f ca="1">GenerateurBingo.com!EL4</f>
        <v>Mot 35</v>
      </c>
      <c r="EB7" s="133" t="str">
        <f ca="1">GenerateurBingo.com!EM4</f>
        <v>Mot 48</v>
      </c>
      <c r="EC7" s="131" t="str">
        <f ca="1">GenerateurBingo.com!EN4</f>
        <v>Mot 9</v>
      </c>
      <c r="ED7" s="132" t="str">
        <f ca="1">GenerateurBingo.com!EO4</f>
        <v>Mot 12</v>
      </c>
      <c r="EE7" s="132" t="str">
        <f>Instructions!$F$13</f>
        <v>Gratuit</v>
      </c>
      <c r="EF7" s="132" t="str">
        <f ca="1">GenerateurBingo.com!EQ4</f>
        <v>Mot 32</v>
      </c>
      <c r="EG7" s="133" t="str">
        <f ca="1">GenerateurBingo.com!ER4</f>
        <v>Mot 47</v>
      </c>
      <c r="EH7" s="126"/>
      <c r="EI7" s="131" t="str">
        <f ca="1">GenerateurBingo.com!ET4</f>
        <v>Mot 2</v>
      </c>
      <c r="EJ7" s="132" t="str">
        <f ca="1">GenerateurBingo.com!EU4</f>
        <v>Mot 14</v>
      </c>
      <c r="EK7" s="132" t="str">
        <f>Instructions!$F$13</f>
        <v>Gratuit</v>
      </c>
      <c r="EL7" s="132" t="str">
        <f ca="1">GenerateurBingo.com!EW4</f>
        <v>Mot 32</v>
      </c>
      <c r="EM7" s="133" t="str">
        <f ca="1">GenerateurBingo.com!EX4</f>
        <v>Mot 47</v>
      </c>
      <c r="EN7" s="131" t="str">
        <f ca="1">GenerateurBingo.com!EY4</f>
        <v>Mot 10</v>
      </c>
      <c r="EO7" s="132" t="str">
        <f ca="1">GenerateurBingo.com!EZ4</f>
        <v>Mot 16</v>
      </c>
      <c r="EP7" s="132" t="str">
        <f>Instructions!$F$13</f>
        <v>Gratuit</v>
      </c>
      <c r="EQ7" s="132" t="str">
        <f ca="1">GenerateurBingo.com!FB4</f>
        <v>Mot 37</v>
      </c>
      <c r="ER7" s="133" t="str">
        <f ca="1">GenerateurBingo.com!FC4</f>
        <v>Mot 42</v>
      </c>
      <c r="ES7" s="126"/>
      <c r="ET7" s="131" t="str">
        <f ca="1">GenerateurBingo.com!FE4</f>
        <v>Mot 8</v>
      </c>
      <c r="EU7" s="132" t="str">
        <f ca="1">GenerateurBingo.com!FF4</f>
        <v>Mot 16</v>
      </c>
      <c r="EV7" s="132" t="str">
        <f>Instructions!$F$13</f>
        <v>Gratuit</v>
      </c>
      <c r="EW7" s="132" t="str">
        <f ca="1">GenerateurBingo.com!FH4</f>
        <v>Mot 39</v>
      </c>
      <c r="EX7" s="133" t="str">
        <f ca="1">GenerateurBingo.com!FI4</f>
        <v>Mot 42</v>
      </c>
      <c r="EY7" s="131" t="str">
        <f ca="1">GenerateurBingo.com!FJ4</f>
        <v>Mot 10</v>
      </c>
      <c r="EZ7" s="132" t="str">
        <f ca="1">GenerateurBingo.com!FK4</f>
        <v>Mot 11</v>
      </c>
      <c r="FA7" s="132" t="str">
        <f>Instructions!$F$13</f>
        <v>Gratuit</v>
      </c>
      <c r="FB7" s="132" t="str">
        <f ca="1">GenerateurBingo.com!FM4</f>
        <v>Mot 34</v>
      </c>
      <c r="FC7" s="133" t="str">
        <f ca="1">GenerateurBingo.com!FN4</f>
        <v>Mot 45</v>
      </c>
      <c r="FD7" s="126"/>
      <c r="FE7" s="131" t="str">
        <f ca="1">GenerateurBingo.com!FP4</f>
        <v>Mot 6</v>
      </c>
      <c r="FF7" s="132" t="str">
        <f ca="1">GenerateurBingo.com!FQ4</f>
        <v>Mot 16</v>
      </c>
      <c r="FG7" s="132" t="str">
        <f>Instructions!$F$13</f>
        <v>Gratuit</v>
      </c>
      <c r="FH7" s="132" t="str">
        <f ca="1">GenerateurBingo.com!FS4</f>
        <v>Mot 31</v>
      </c>
      <c r="FI7" s="133" t="str">
        <f ca="1">GenerateurBingo.com!FT4</f>
        <v>Mot 48</v>
      </c>
      <c r="FJ7" s="131" t="str">
        <f ca="1">GenerateurBingo.com!FU4</f>
        <v>Mot 5</v>
      </c>
      <c r="FK7" s="132" t="str">
        <f ca="1">GenerateurBingo.com!FV4</f>
        <v>Mot 16</v>
      </c>
      <c r="FL7" s="132" t="str">
        <f>Instructions!$F$13</f>
        <v>Gratuit</v>
      </c>
      <c r="FM7" s="132" t="str">
        <f ca="1">GenerateurBingo.com!FX4</f>
        <v>Mot 33</v>
      </c>
      <c r="FN7" s="133" t="str">
        <f ca="1">GenerateurBingo.com!FY4</f>
        <v>Mot 42</v>
      </c>
      <c r="FO7" s="126"/>
      <c r="FP7" s="131" t="str">
        <f ca="1">GenerateurBingo.com!GA4</f>
        <v>Mot 3</v>
      </c>
      <c r="FQ7" s="132" t="str">
        <f ca="1">GenerateurBingo.com!GB4</f>
        <v>Mot 15</v>
      </c>
      <c r="FR7" s="132" t="str">
        <f>Instructions!$F$13</f>
        <v>Gratuit</v>
      </c>
      <c r="FS7" s="132" t="str">
        <f ca="1">GenerateurBingo.com!GD4</f>
        <v>Mot 32</v>
      </c>
      <c r="FT7" s="133" t="str">
        <f ca="1">GenerateurBingo.com!GE4</f>
        <v>Mot 43</v>
      </c>
      <c r="FU7" s="131" t="str">
        <f ca="1">GenerateurBingo.com!GF4</f>
        <v>Mot 1</v>
      </c>
      <c r="FV7" s="132" t="str">
        <f ca="1">GenerateurBingo.com!GG4</f>
        <v>Mot 11</v>
      </c>
      <c r="FW7" s="132" t="str">
        <f>Instructions!$F$13</f>
        <v>Gratuit</v>
      </c>
      <c r="FX7" s="132" t="str">
        <f ca="1">GenerateurBingo.com!GI4</f>
        <v>Mot 40</v>
      </c>
      <c r="FY7" s="133" t="str">
        <f ca="1">GenerateurBingo.com!GJ4</f>
        <v>Mot 47</v>
      </c>
      <c r="FZ7" s="126"/>
      <c r="GA7" s="131" t="str">
        <f ca="1">GenerateurBingo.com!GL4</f>
        <v>Mot 9</v>
      </c>
      <c r="GB7" s="132" t="str">
        <f ca="1">GenerateurBingo.com!GM4</f>
        <v>Mot 16</v>
      </c>
      <c r="GC7" s="132" t="str">
        <f>Instructions!$F$13</f>
        <v>Gratuit</v>
      </c>
      <c r="GD7" s="132" t="str">
        <f ca="1">GenerateurBingo.com!GO4</f>
        <v>Mot 40</v>
      </c>
      <c r="GE7" s="133" t="str">
        <f ca="1">GenerateurBingo.com!GP4</f>
        <v>Mot 42</v>
      </c>
      <c r="GF7" s="131" t="str">
        <f ca="1">GenerateurBingo.com!GQ4</f>
        <v>Mot 10</v>
      </c>
      <c r="GG7" s="132" t="str">
        <f ca="1">GenerateurBingo.com!GR4</f>
        <v>Mot 18</v>
      </c>
      <c r="GH7" s="132" t="str">
        <f>Instructions!$F$13</f>
        <v>Gratuit</v>
      </c>
      <c r="GI7" s="132" t="str">
        <f ca="1">GenerateurBingo.com!GT4</f>
        <v>Mot 39</v>
      </c>
      <c r="GJ7" s="133" t="str">
        <f ca="1">GenerateurBingo.com!GU4</f>
        <v>Mot 50</v>
      </c>
      <c r="GK7" s="126"/>
      <c r="GL7" s="131" t="str">
        <f ca="1">GenerateurBingo.com!GW4</f>
        <v>Mot 1</v>
      </c>
      <c r="GM7" s="132" t="str">
        <f ca="1">GenerateurBingo.com!GX4</f>
        <v>Mot 19</v>
      </c>
      <c r="GN7" s="132" t="str">
        <f>Instructions!$F$13</f>
        <v>Gratuit</v>
      </c>
      <c r="GO7" s="132" t="str">
        <f ca="1">GenerateurBingo.com!GZ4</f>
        <v>Mot 39</v>
      </c>
      <c r="GP7" s="133" t="str">
        <f ca="1">GenerateurBingo.com!HA4</f>
        <v>Mot 44</v>
      </c>
      <c r="GQ7" s="131" t="str">
        <f ca="1">GenerateurBingo.com!HB4</f>
        <v>Mot 2</v>
      </c>
      <c r="GR7" s="132" t="str">
        <f ca="1">GenerateurBingo.com!HC4</f>
        <v>Mot 12</v>
      </c>
      <c r="GS7" s="132" t="str">
        <f>Instructions!$F$13</f>
        <v>Gratuit</v>
      </c>
      <c r="GT7" s="132" t="str">
        <f ca="1">GenerateurBingo.com!HE4</f>
        <v>Mot 37</v>
      </c>
      <c r="GU7" s="133" t="str">
        <f ca="1">GenerateurBingo.com!HF4</f>
        <v>Mot 49</v>
      </c>
      <c r="GV7" s="126"/>
      <c r="GW7" s="131" t="str">
        <f ca="1">GenerateurBingo.com!HH4</f>
        <v>Mot 5</v>
      </c>
      <c r="GX7" s="132" t="str">
        <f ca="1">GenerateurBingo.com!HI4</f>
        <v>Mot 15</v>
      </c>
      <c r="GY7" s="132" t="str">
        <f>Instructions!$F$13</f>
        <v>Gratuit</v>
      </c>
      <c r="GZ7" s="132" t="str">
        <f ca="1">GenerateurBingo.com!HK4</f>
        <v>Mot 40</v>
      </c>
      <c r="HA7" s="133" t="str">
        <f ca="1">GenerateurBingo.com!HL4</f>
        <v>Mot 45</v>
      </c>
      <c r="HB7" s="131" t="str">
        <f ca="1">GenerateurBingo.com!HM4</f>
        <v>Mot 2</v>
      </c>
      <c r="HC7" s="132" t="str">
        <f ca="1">GenerateurBingo.com!HN4</f>
        <v>Mot 16</v>
      </c>
      <c r="HD7" s="132" t="str">
        <f>Instructions!$F$13</f>
        <v>Gratuit</v>
      </c>
      <c r="HE7" s="132" t="str">
        <f ca="1">GenerateurBingo.com!HP4</f>
        <v>Mot 39</v>
      </c>
      <c r="HF7" s="133" t="str">
        <f ca="1">GenerateurBingo.com!HQ4</f>
        <v>Mot 42</v>
      </c>
      <c r="HG7" s="126"/>
      <c r="HH7" s="131" t="str">
        <f ca="1">GenerateurBingo.com!HS4</f>
        <v>Mot 10</v>
      </c>
      <c r="HI7" s="132" t="str">
        <f ca="1">GenerateurBingo.com!HT4</f>
        <v>Mot 18</v>
      </c>
      <c r="HJ7" s="132" t="str">
        <f>Instructions!$F$13</f>
        <v>Gratuit</v>
      </c>
      <c r="HK7" s="132" t="str">
        <f ca="1">GenerateurBingo.com!HV4</f>
        <v>Mot 35</v>
      </c>
      <c r="HL7" s="133" t="str">
        <f ca="1">GenerateurBingo.com!HW4</f>
        <v>Mot 45</v>
      </c>
      <c r="HM7" s="131" t="str">
        <f ca="1">GenerateurBingo.com!HX4</f>
        <v>Mot 8</v>
      </c>
      <c r="HN7" s="132" t="str">
        <f ca="1">GenerateurBingo.com!HY4</f>
        <v>Mot 18</v>
      </c>
      <c r="HO7" s="132" t="str">
        <f>Instructions!$F$13</f>
        <v>Gratuit</v>
      </c>
      <c r="HP7" s="132" t="str">
        <f ca="1">GenerateurBingo.com!IA4</f>
        <v>Mot 37</v>
      </c>
      <c r="HQ7" s="133" t="str">
        <f ca="1">GenerateurBingo.com!IB4</f>
        <v>Mot 43</v>
      </c>
      <c r="HR7" s="126"/>
      <c r="HS7" s="131" t="str">
        <f ca="1">GenerateurBingo.com!ID4</f>
        <v>Mot 5</v>
      </c>
      <c r="HT7" s="132" t="str">
        <f ca="1">GenerateurBingo.com!IE4</f>
        <v>Mot 16</v>
      </c>
      <c r="HU7" s="132" t="str">
        <f>Instructions!$F$13</f>
        <v>Gratuit</v>
      </c>
      <c r="HV7" s="132" t="str">
        <f ca="1">GenerateurBingo.com!IG4</f>
        <v>Mot 35</v>
      </c>
      <c r="HW7" s="133" t="str">
        <f ca="1">GenerateurBingo.com!IH4</f>
        <v>Mot 42</v>
      </c>
      <c r="HX7" s="131" t="str">
        <f ca="1">GenerateurBingo.com!II4</f>
        <v>Mot 2</v>
      </c>
      <c r="HY7" s="132" t="str">
        <f ca="1">GenerateurBingo.com!IJ4</f>
        <v>Mot 19</v>
      </c>
      <c r="HZ7" s="132" t="str">
        <f>Instructions!$F$13</f>
        <v>Gratuit</v>
      </c>
      <c r="IA7" s="132" t="str">
        <f ca="1">GenerateurBingo.com!IL4</f>
        <v>Mot 36</v>
      </c>
      <c r="IB7" s="133" t="str">
        <f ca="1">GenerateurBingo.com!IM4</f>
        <v>Mot 48</v>
      </c>
      <c r="IC7" s="126"/>
      <c r="ID7" s="131" t="str">
        <f ca="1">GenerateurBingo.com!IO4</f>
        <v>Mot 9</v>
      </c>
      <c r="IE7" s="132" t="str">
        <f ca="1">GenerateurBingo.com!IP4</f>
        <v>Mot 18</v>
      </c>
      <c r="IF7" s="132" t="str">
        <f>Instructions!$F$13</f>
        <v>Gratuit</v>
      </c>
      <c r="IG7" s="132" t="str">
        <f ca="1">GenerateurBingo.com!IR4</f>
        <v>Mot 36</v>
      </c>
      <c r="IH7" s="133" t="str">
        <f ca="1">GenerateurBingo.com!IS4</f>
        <v>Mot 44</v>
      </c>
      <c r="II7" s="131" t="str">
        <f ca="1">GenerateurBingo.com!IT4</f>
        <v>Mot 7</v>
      </c>
      <c r="IJ7" s="132" t="str">
        <f ca="1">GenerateurBingo.com!IU4</f>
        <v>Mot 15</v>
      </c>
      <c r="IK7" s="132" t="str">
        <f>Instructions!$F$13</f>
        <v>Gratuit</v>
      </c>
      <c r="IL7" s="132" t="str">
        <f ca="1">GenerateurBingo.com!IW4</f>
        <v>Mot 35</v>
      </c>
      <c r="IM7" s="133" t="str">
        <f ca="1">GenerateurBingo.com!IX4</f>
        <v>Mot 44</v>
      </c>
      <c r="IN7" s="126"/>
      <c r="IO7" s="131" t="str">
        <f ca="1">GenerateurBingo.com!IZ4</f>
        <v>Mot 7</v>
      </c>
      <c r="IP7" s="132" t="str">
        <f ca="1">GenerateurBingo.com!JA4</f>
        <v>Mot 14</v>
      </c>
      <c r="IQ7" s="132" t="str">
        <f>Instructions!$F$13</f>
        <v>Gratuit</v>
      </c>
      <c r="IR7" s="132" t="str">
        <f ca="1">GenerateurBingo.com!JC4</f>
        <v>Mot 38</v>
      </c>
      <c r="IS7" s="133" t="str">
        <f ca="1">GenerateurBingo.com!JD4</f>
        <v>Mot 42</v>
      </c>
      <c r="IT7" s="131" t="str">
        <f ca="1">GenerateurBingo.com!JE4</f>
        <v>Mot 10</v>
      </c>
      <c r="IU7" s="132" t="str">
        <f ca="1">GenerateurBingo.com!JF4</f>
        <v>Mot 13</v>
      </c>
      <c r="IV7" s="132" t="str">
        <f>Instructions!$F$13</f>
        <v>Gratuit</v>
      </c>
      <c r="IW7" s="132" t="str">
        <f ca="1">GenerateurBingo.com!JH4</f>
        <v>Mot 40</v>
      </c>
      <c r="IX7" s="133" t="str">
        <f ca="1">GenerateurBingo.com!JI4</f>
        <v>Mot 46</v>
      </c>
      <c r="IY7" s="126"/>
      <c r="IZ7" s="131" t="str">
        <f ca="1">GenerateurBingo.com!JK4</f>
        <v>Mot 7</v>
      </c>
      <c r="JA7" s="132" t="str">
        <f ca="1">GenerateurBingo.com!JL4</f>
        <v>Mot 14</v>
      </c>
      <c r="JB7" s="132" t="str">
        <f>Instructions!$F$13</f>
        <v>Gratuit</v>
      </c>
      <c r="JC7" s="132" t="str">
        <f ca="1">GenerateurBingo.com!JN4</f>
        <v>Mot 32</v>
      </c>
      <c r="JD7" s="133" t="str">
        <f ca="1">GenerateurBingo.com!JO4</f>
        <v>Mot 43</v>
      </c>
      <c r="JE7" s="131" t="str">
        <f ca="1">GenerateurBingo.com!JP4</f>
        <v>Mot 10</v>
      </c>
      <c r="JF7" s="132" t="str">
        <f ca="1">GenerateurBingo.com!JQ4</f>
        <v>Mot 18</v>
      </c>
      <c r="JG7" s="132" t="str">
        <f>Instructions!$F$13</f>
        <v>Gratuit</v>
      </c>
      <c r="JH7" s="132" t="str">
        <f ca="1">GenerateurBingo.com!JS4</f>
        <v>Mot 40</v>
      </c>
      <c r="JI7" s="133" t="str">
        <f ca="1">GenerateurBingo.com!JT4</f>
        <v>Mot 46</v>
      </c>
      <c r="JJ7" s="126"/>
      <c r="JK7" s="131" t="str">
        <f ca="1">GenerateurBingo.com!JV4</f>
        <v>Mot 4</v>
      </c>
      <c r="JL7" s="132" t="str">
        <f ca="1">GenerateurBingo.com!JW4</f>
        <v>Mot 20</v>
      </c>
      <c r="JM7" s="132" t="str">
        <f>Instructions!$F$13</f>
        <v>Gratuit</v>
      </c>
      <c r="JN7" s="132" t="str">
        <f ca="1">GenerateurBingo.com!JY4</f>
        <v>Mot 38</v>
      </c>
      <c r="JO7" s="133" t="str">
        <f ca="1">GenerateurBingo.com!JZ4</f>
        <v>Mot 45</v>
      </c>
      <c r="JP7" s="131" t="str">
        <f ca="1">GenerateurBingo.com!KA4</f>
        <v>Mot 10</v>
      </c>
      <c r="JQ7" s="132" t="str">
        <f ca="1">GenerateurBingo.com!KB4</f>
        <v>Mot 12</v>
      </c>
      <c r="JR7" s="132" t="str">
        <f>Instructions!$F$13</f>
        <v>Gratuit</v>
      </c>
      <c r="JS7" s="132" t="str">
        <f ca="1">GenerateurBingo.com!KD4</f>
        <v>Mot 40</v>
      </c>
      <c r="JT7" s="133" t="str">
        <f ca="1">GenerateurBingo.com!KE4</f>
        <v>Mot 46</v>
      </c>
      <c r="JU7" s="126"/>
      <c r="JV7" s="131" t="str">
        <f ca="1">GenerateurBingo.com!KG4</f>
        <v>Mot 7</v>
      </c>
      <c r="JW7" s="132" t="str">
        <f ca="1">GenerateurBingo.com!KH4</f>
        <v>Mot 19</v>
      </c>
      <c r="JX7" s="132" t="str">
        <f>Instructions!$F$13</f>
        <v>Gratuit</v>
      </c>
      <c r="JY7" s="132" t="str">
        <f ca="1">GenerateurBingo.com!KJ4</f>
        <v>Mot 35</v>
      </c>
      <c r="JZ7" s="133" t="str">
        <f ca="1">GenerateurBingo.com!KK4</f>
        <v>Mot 41</v>
      </c>
      <c r="KA7" s="131" t="str">
        <f ca="1">GenerateurBingo.com!KL4</f>
        <v>Mot 10</v>
      </c>
      <c r="KB7" s="132" t="str">
        <f ca="1">GenerateurBingo.com!KM4</f>
        <v>Mot 14</v>
      </c>
      <c r="KC7" s="132" t="str">
        <f>Instructions!$F$13</f>
        <v>Gratuit</v>
      </c>
      <c r="KD7" s="132" t="str">
        <f ca="1">GenerateurBingo.com!KO4</f>
        <v>Mot 40</v>
      </c>
      <c r="KE7" s="133" t="str">
        <f ca="1">GenerateurBingo.com!KP4</f>
        <v>Mot 48</v>
      </c>
      <c r="KF7" s="126"/>
      <c r="KG7" s="131" t="str">
        <f ca="1">GenerateurBingo.com!KR4</f>
        <v>Mot 10</v>
      </c>
      <c r="KH7" s="132" t="str">
        <f ca="1">GenerateurBingo.com!KS4</f>
        <v>Mot 14</v>
      </c>
      <c r="KI7" s="132" t="str">
        <f>Instructions!$F$13</f>
        <v>Gratuit</v>
      </c>
      <c r="KJ7" s="132" t="str">
        <f ca="1">GenerateurBingo.com!KU4</f>
        <v>Mot 32</v>
      </c>
      <c r="KK7" s="133" t="str">
        <f ca="1">GenerateurBingo.com!KV4</f>
        <v>Mot 41</v>
      </c>
      <c r="KL7" s="131" t="str">
        <f ca="1">GenerateurBingo.com!KW4</f>
        <v>Mot 3</v>
      </c>
      <c r="KM7" s="132" t="str">
        <f ca="1">GenerateurBingo.com!KX4</f>
        <v>Mot 16</v>
      </c>
      <c r="KN7" s="132" t="str">
        <f>Instructions!$F$13</f>
        <v>Gratuit</v>
      </c>
      <c r="KO7" s="132" t="str">
        <f ca="1">GenerateurBingo.com!KZ4</f>
        <v>Mot 39</v>
      </c>
      <c r="KP7" s="133" t="str">
        <f ca="1">GenerateurBingo.com!LA4</f>
        <v>Mot 46</v>
      </c>
      <c r="KQ7" s="126"/>
      <c r="KR7" s="131" t="str">
        <f ca="1">GenerateurBingo.com!LC4</f>
        <v>Mot 6</v>
      </c>
      <c r="KS7" s="132" t="str">
        <f ca="1">GenerateurBingo.com!LD4</f>
        <v>Mot 18</v>
      </c>
      <c r="KT7" s="132" t="str">
        <f>Instructions!$F$13</f>
        <v>Gratuit</v>
      </c>
      <c r="KU7" s="132" t="str">
        <f ca="1">GenerateurBingo.com!LF4</f>
        <v>Mot 36</v>
      </c>
      <c r="KV7" s="133" t="str">
        <f ca="1">GenerateurBingo.com!LG4</f>
        <v>Mot 42</v>
      </c>
      <c r="KW7" s="131" t="str">
        <f ca="1">GenerateurBingo.com!LH4</f>
        <v>Mot 7</v>
      </c>
      <c r="KX7" s="132" t="str">
        <f ca="1">GenerateurBingo.com!LI4</f>
        <v>Mot 15</v>
      </c>
      <c r="KY7" s="132" t="str">
        <f>Instructions!$F$13</f>
        <v>Gratuit</v>
      </c>
      <c r="KZ7" s="132" t="str">
        <f ca="1">GenerateurBingo.com!LK4</f>
        <v>Mot 31</v>
      </c>
      <c r="LA7" s="133" t="str">
        <f ca="1">GenerateurBingo.com!LL4</f>
        <v>Mot 49</v>
      </c>
      <c r="LB7" s="126"/>
      <c r="LC7" s="131" t="str">
        <f ca="1">GenerateurBingo.com!LN4</f>
        <v>Mot 1</v>
      </c>
      <c r="LD7" s="132" t="str">
        <f ca="1">GenerateurBingo.com!LO4</f>
        <v>Mot 19</v>
      </c>
      <c r="LE7" s="132" t="str">
        <f>Instructions!$F$13</f>
        <v>Gratuit</v>
      </c>
      <c r="LF7" s="132" t="str">
        <f ca="1">GenerateurBingo.com!LQ4</f>
        <v>Mot 33</v>
      </c>
      <c r="LG7" s="133" t="str">
        <f ca="1">GenerateurBingo.com!LR4</f>
        <v>Mot 41</v>
      </c>
      <c r="LH7" s="131" t="str">
        <f ca="1">GenerateurBingo.com!LS4</f>
        <v>Mot 1</v>
      </c>
      <c r="LI7" s="132" t="str">
        <f ca="1">GenerateurBingo.com!LT4</f>
        <v>Mot 13</v>
      </c>
      <c r="LJ7" s="132" t="str">
        <f>Instructions!$F$13</f>
        <v>Gratuit</v>
      </c>
      <c r="LK7" s="132" t="str">
        <f ca="1">GenerateurBingo.com!LV4</f>
        <v>Mot 40</v>
      </c>
      <c r="LL7" s="133" t="str">
        <f ca="1">GenerateurBingo.com!LW4</f>
        <v>Mot 43</v>
      </c>
      <c r="LM7" s="126"/>
      <c r="LN7" s="131" t="str">
        <f ca="1">GenerateurBingo.com!LY4</f>
        <v>Mot 8</v>
      </c>
      <c r="LO7" s="132" t="str">
        <f ca="1">GenerateurBingo.com!LZ4</f>
        <v>Mot 17</v>
      </c>
      <c r="LP7" s="132" t="str">
        <f>Instructions!$F$13</f>
        <v>Gratuit</v>
      </c>
      <c r="LQ7" s="132" t="str">
        <f ca="1">GenerateurBingo.com!MB4</f>
        <v>Mot 31</v>
      </c>
      <c r="LR7" s="133" t="str">
        <f ca="1">GenerateurBingo.com!MC4</f>
        <v>Mot 47</v>
      </c>
      <c r="LS7" s="131" t="str">
        <f ca="1">GenerateurBingo.com!MD4</f>
        <v>Mot 7</v>
      </c>
      <c r="LT7" s="132" t="str">
        <f ca="1">GenerateurBingo.com!ME4</f>
        <v>Mot 13</v>
      </c>
      <c r="LU7" s="132" t="str">
        <f>Instructions!$F$13</f>
        <v>Gratuit</v>
      </c>
      <c r="LV7" s="132" t="str">
        <f ca="1">GenerateurBingo.com!MG4</f>
        <v>Mot 35</v>
      </c>
      <c r="LW7" s="133" t="str">
        <f ca="1">GenerateurBingo.com!MH4</f>
        <v>Mot 41</v>
      </c>
      <c r="LX7" s="126"/>
      <c r="LY7" s="131" t="str">
        <f ca="1">GenerateurBingo.com!MJ4</f>
        <v>Mot 5</v>
      </c>
      <c r="LZ7" s="132" t="str">
        <f ca="1">GenerateurBingo.com!MK4</f>
        <v>Mot 15</v>
      </c>
      <c r="MA7" s="132" t="str">
        <f>Instructions!$F$13</f>
        <v>Gratuit</v>
      </c>
      <c r="MB7" s="132" t="str">
        <f ca="1">GenerateurBingo.com!MM4</f>
        <v>Mot 40</v>
      </c>
      <c r="MC7" s="133" t="str">
        <f ca="1">GenerateurBingo.com!MN4</f>
        <v>Mot 43</v>
      </c>
      <c r="MD7" s="131" t="str">
        <f ca="1">GenerateurBingo.com!MO4</f>
        <v>Mot 3</v>
      </c>
      <c r="ME7" s="132" t="str">
        <f ca="1">GenerateurBingo.com!MP4</f>
        <v>Mot 19</v>
      </c>
      <c r="MF7" s="132" t="str">
        <f>Instructions!$F$13</f>
        <v>Gratuit</v>
      </c>
      <c r="MG7" s="132" t="str">
        <f ca="1">GenerateurBingo.com!MR4</f>
        <v>Mot 38</v>
      </c>
      <c r="MH7" s="133" t="str">
        <f ca="1">GenerateurBingo.com!MS4</f>
        <v>Mot 49</v>
      </c>
      <c r="MI7" s="126"/>
      <c r="MJ7" s="131" t="str">
        <f ca="1">GenerateurBingo.com!MU4</f>
        <v>Mot 4</v>
      </c>
      <c r="MK7" s="132" t="str">
        <f ca="1">GenerateurBingo.com!MV4</f>
        <v>Mot 16</v>
      </c>
      <c r="ML7" s="132" t="str">
        <f>Instructions!$F$13</f>
        <v>Gratuit</v>
      </c>
      <c r="MM7" s="132" t="str">
        <f ca="1">GenerateurBingo.com!MX4</f>
        <v>Mot 37</v>
      </c>
      <c r="MN7" s="133" t="str">
        <f ca="1">GenerateurBingo.com!MY4</f>
        <v>Mot 42</v>
      </c>
      <c r="MO7" s="131" t="str">
        <f ca="1">GenerateurBingo.com!MZ4</f>
        <v>Mot 9</v>
      </c>
      <c r="MP7" s="132" t="str">
        <f ca="1">GenerateurBingo.com!NA4</f>
        <v>Mot 13</v>
      </c>
      <c r="MQ7" s="132" t="str">
        <f>Instructions!$F$13</f>
        <v>Gratuit</v>
      </c>
      <c r="MR7" s="132" t="str">
        <f ca="1">GenerateurBingo.com!NC4</f>
        <v>Mot 33</v>
      </c>
      <c r="MS7" s="133" t="str">
        <f ca="1">GenerateurBingo.com!ND4</f>
        <v>Mot 47</v>
      </c>
      <c r="MT7" s="126"/>
      <c r="MU7" s="131" t="str">
        <f ca="1">GenerateurBingo.com!NF4</f>
        <v>Mot 10</v>
      </c>
      <c r="MV7" s="132" t="str">
        <f ca="1">GenerateurBingo.com!NG4</f>
        <v>Mot 20</v>
      </c>
      <c r="MW7" s="132" t="str">
        <f>Instructions!$F$13</f>
        <v>Gratuit</v>
      </c>
      <c r="MX7" s="132" t="str">
        <f ca="1">GenerateurBingo.com!NI4</f>
        <v>Mot 37</v>
      </c>
      <c r="MY7" s="133" t="str">
        <f ca="1">GenerateurBingo.com!NJ4</f>
        <v>Mot 48</v>
      </c>
      <c r="MZ7" s="131" t="str">
        <f ca="1">GenerateurBingo.com!NK4</f>
        <v>Mot 10</v>
      </c>
      <c r="NA7" s="132" t="str">
        <f ca="1">GenerateurBingo.com!NL4</f>
        <v>Mot 13</v>
      </c>
      <c r="NB7" s="132" t="str">
        <f>Instructions!$F$13</f>
        <v>Gratuit</v>
      </c>
      <c r="NC7" s="132" t="str">
        <f ca="1">GenerateurBingo.com!NN4</f>
        <v>Mot 37</v>
      </c>
      <c r="ND7" s="133" t="str">
        <f ca="1">GenerateurBingo.com!NO4</f>
        <v>Mot 49</v>
      </c>
      <c r="NE7" s="126"/>
      <c r="NF7" s="131" t="str">
        <f ca="1">GenerateurBingo.com!NQ4</f>
        <v>Mot 8</v>
      </c>
      <c r="NG7" s="132" t="str">
        <f ca="1">GenerateurBingo.com!NR4</f>
        <v>Mot 15</v>
      </c>
      <c r="NH7" s="132" t="str">
        <f>Instructions!$F$13</f>
        <v>Gratuit</v>
      </c>
      <c r="NI7" s="132" t="str">
        <f ca="1">GenerateurBingo.com!NT4</f>
        <v>Mot 36</v>
      </c>
      <c r="NJ7" s="133" t="str">
        <f ca="1">GenerateurBingo.com!NU4</f>
        <v>Mot 43</v>
      </c>
      <c r="NK7" s="131" t="str">
        <f ca="1">GenerateurBingo.com!NV4</f>
        <v>Mot 10</v>
      </c>
      <c r="NL7" s="132" t="str">
        <f ca="1">GenerateurBingo.com!NW4</f>
        <v>Mot 17</v>
      </c>
      <c r="NM7" s="132" t="str">
        <f>Instructions!$F$13</f>
        <v>Gratuit</v>
      </c>
      <c r="NN7" s="132" t="str">
        <f ca="1">GenerateurBingo.com!NY4</f>
        <v>Mot 32</v>
      </c>
      <c r="NO7" s="133" t="str">
        <f ca="1">GenerateurBingo.com!NZ4</f>
        <v>Mot 50</v>
      </c>
      <c r="NP7" s="126"/>
      <c r="NQ7" s="131" t="str">
        <f ca="1">GenerateurBingo.com!OB4</f>
        <v>Mot 6</v>
      </c>
      <c r="NR7" s="132" t="str">
        <f ca="1">GenerateurBingo.com!OC4</f>
        <v>Mot 17</v>
      </c>
      <c r="NS7" s="132" t="str">
        <f>Instructions!$F$13</f>
        <v>Gratuit</v>
      </c>
      <c r="NT7" s="132" t="str">
        <f ca="1">GenerateurBingo.com!OE4</f>
        <v>Mot 34</v>
      </c>
      <c r="NU7" s="133" t="str">
        <f ca="1">GenerateurBingo.com!OF4</f>
        <v>Mot 49</v>
      </c>
      <c r="NV7" s="131" t="str">
        <f ca="1">GenerateurBingo.com!OG4</f>
        <v>Mot 3</v>
      </c>
      <c r="NW7" s="132" t="str">
        <f ca="1">GenerateurBingo.com!OH4</f>
        <v>Mot 17</v>
      </c>
      <c r="NX7" s="132" t="str">
        <f>Instructions!$F$13</f>
        <v>Gratuit</v>
      </c>
      <c r="NY7" s="132" t="str">
        <f ca="1">GenerateurBingo.com!OJ4</f>
        <v>Mot 34</v>
      </c>
      <c r="NZ7" s="133" t="str">
        <f ca="1">GenerateurBingo.com!OK4</f>
        <v>Mot 48</v>
      </c>
      <c r="OA7" s="126"/>
      <c r="OB7" s="131" t="str">
        <f ca="1">GenerateurBingo.com!OM4</f>
        <v>Mot 2</v>
      </c>
      <c r="OC7" s="132" t="str">
        <f ca="1">GenerateurBingo.com!ON4</f>
        <v>Mot 14</v>
      </c>
      <c r="OD7" s="132" t="str">
        <f>Instructions!$F$13</f>
        <v>Gratuit</v>
      </c>
      <c r="OE7" s="132" t="str">
        <f ca="1">GenerateurBingo.com!OP4</f>
        <v>Mot 37</v>
      </c>
      <c r="OF7" s="133" t="str">
        <f ca="1">GenerateurBingo.com!OQ4</f>
        <v>Mot 41</v>
      </c>
      <c r="OG7" s="131" t="str">
        <f ca="1">GenerateurBingo.com!OR4</f>
        <v>Mot 7</v>
      </c>
      <c r="OH7" s="132" t="str">
        <f ca="1">GenerateurBingo.com!OS4</f>
        <v>Mot 17</v>
      </c>
      <c r="OI7" s="132" t="str">
        <f>Instructions!$F$13</f>
        <v>Gratuit</v>
      </c>
      <c r="OJ7" s="132" t="str">
        <f ca="1">GenerateurBingo.com!OU4</f>
        <v>Mot 39</v>
      </c>
      <c r="OK7" s="133" t="str">
        <f ca="1">GenerateurBingo.com!OV4</f>
        <v>Mot 49</v>
      </c>
      <c r="OL7" s="126"/>
      <c r="OM7" s="131" t="str">
        <f ca="1">GenerateurBingo.com!OX4</f>
        <v>Mot 1</v>
      </c>
      <c r="ON7" s="132" t="str">
        <f ca="1">GenerateurBingo.com!OY4</f>
        <v>Mot 18</v>
      </c>
      <c r="OO7" s="132" t="str">
        <f>Instructions!$F$13</f>
        <v>Gratuit</v>
      </c>
      <c r="OP7" s="132" t="str">
        <f ca="1">GenerateurBingo.com!PA4</f>
        <v>Mot 33</v>
      </c>
      <c r="OQ7" s="133" t="str">
        <f ca="1">GenerateurBingo.com!PB4</f>
        <v>Mot 45</v>
      </c>
      <c r="OR7" s="131" t="str">
        <f ca="1">GenerateurBingo.com!PC4</f>
        <v>Mot 5</v>
      </c>
      <c r="OS7" s="132" t="str">
        <f ca="1">GenerateurBingo.com!PD4</f>
        <v>Mot 11</v>
      </c>
      <c r="OT7" s="132" t="str">
        <f>Instructions!$F$13</f>
        <v>Gratuit</v>
      </c>
      <c r="OU7" s="132" t="str">
        <f ca="1">GenerateurBingo.com!PF4</f>
        <v>Mot 39</v>
      </c>
      <c r="OV7" s="133" t="str">
        <f ca="1">GenerateurBingo.com!PG4</f>
        <v>Mot 49</v>
      </c>
      <c r="OW7" s="126"/>
      <c r="OX7" s="131" t="str">
        <f ca="1">GenerateurBingo.com!PI4</f>
        <v>Mot 4</v>
      </c>
      <c r="OY7" s="132" t="str">
        <f ca="1">GenerateurBingo.com!PJ4</f>
        <v>Mot 19</v>
      </c>
      <c r="OZ7" s="132" t="str">
        <f>Instructions!$F$13</f>
        <v>Gratuit</v>
      </c>
      <c r="PA7" s="132" t="str">
        <f ca="1">GenerateurBingo.com!PL4</f>
        <v>Mot 34</v>
      </c>
      <c r="PB7" s="133" t="str">
        <f ca="1">GenerateurBingo.com!PM4</f>
        <v>Mot 45</v>
      </c>
      <c r="PC7" s="131" t="str">
        <f ca="1">GenerateurBingo.com!PN4</f>
        <v>Mot 2</v>
      </c>
      <c r="PD7" s="132" t="str">
        <f ca="1">GenerateurBingo.com!PO4</f>
        <v>Mot 17</v>
      </c>
      <c r="PE7" s="132" t="str">
        <f>Instructions!$F$13</f>
        <v>Gratuit</v>
      </c>
      <c r="PF7" s="132" t="str">
        <f ca="1">GenerateurBingo.com!PQ4</f>
        <v>Mot 33</v>
      </c>
      <c r="PG7" s="133" t="str">
        <f ca="1">GenerateurBingo.com!PR4</f>
        <v>Mot 43</v>
      </c>
      <c r="PH7" s="126"/>
      <c r="PI7" s="131" t="str">
        <f ca="1">GenerateurBingo.com!PT4</f>
        <v>Mot 7</v>
      </c>
      <c r="PJ7" s="132" t="str">
        <f ca="1">GenerateurBingo.com!PU4</f>
        <v>Mot 18</v>
      </c>
      <c r="PK7" s="132" t="str">
        <f>Instructions!$F$13</f>
        <v>Gratuit</v>
      </c>
      <c r="PL7" s="132" t="str">
        <f ca="1">GenerateurBingo.com!PW4</f>
        <v>Mot 40</v>
      </c>
      <c r="PM7" s="133" t="str">
        <f ca="1">GenerateurBingo.com!PX4</f>
        <v>Mot 47</v>
      </c>
      <c r="PN7" s="131" t="str">
        <f ca="1">GenerateurBingo.com!PY4</f>
        <v>Mot 5</v>
      </c>
      <c r="PO7" s="132" t="str">
        <f ca="1">GenerateurBingo.com!PZ4</f>
        <v>Mot 14</v>
      </c>
      <c r="PP7" s="132" t="str">
        <f>Instructions!$F$13</f>
        <v>Gratuit</v>
      </c>
      <c r="PQ7" s="132" t="str">
        <f ca="1">GenerateurBingo.com!QB4</f>
        <v>Mot 38</v>
      </c>
      <c r="PR7" s="133" t="str">
        <f ca="1">GenerateurBingo.com!QC4</f>
        <v>Mot 47</v>
      </c>
      <c r="PS7" s="126"/>
      <c r="PT7" s="131" t="str">
        <f ca="1">GenerateurBingo.com!QE4</f>
        <v>Mot 9</v>
      </c>
      <c r="PU7" s="132" t="str">
        <f ca="1">GenerateurBingo.com!QF4</f>
        <v>Mot 12</v>
      </c>
      <c r="PV7" s="132" t="str">
        <f>Instructions!$F$13</f>
        <v>Gratuit</v>
      </c>
      <c r="PW7" s="132" t="str">
        <f ca="1">GenerateurBingo.com!QH4</f>
        <v>Mot 32</v>
      </c>
      <c r="PX7" s="133" t="str">
        <f ca="1">GenerateurBingo.com!QI4</f>
        <v>Mot 45</v>
      </c>
      <c r="PY7" s="131" t="str">
        <f ca="1">GenerateurBingo.com!QJ4</f>
        <v>Mot 8</v>
      </c>
      <c r="PZ7" s="132" t="str">
        <f ca="1">GenerateurBingo.com!QK4</f>
        <v>Mot 20</v>
      </c>
      <c r="QA7" s="132" t="str">
        <f>Instructions!$F$13</f>
        <v>Gratuit</v>
      </c>
      <c r="QB7" s="132" t="str">
        <f ca="1">GenerateurBingo.com!QM4</f>
        <v>Mot 40</v>
      </c>
      <c r="QC7" s="133" t="str">
        <f ca="1">GenerateurBingo.com!QN4</f>
        <v>Mot 42</v>
      </c>
      <c r="QD7" s="126"/>
      <c r="QE7" s="131" t="str">
        <f ca="1">GenerateurBingo.com!QP4</f>
        <v>Mot 8</v>
      </c>
      <c r="QF7" s="132" t="str">
        <f ca="1">GenerateurBingo.com!QQ4</f>
        <v>Mot 15</v>
      </c>
      <c r="QG7" s="132" t="str">
        <f>Instructions!$F$13</f>
        <v>Gratuit</v>
      </c>
      <c r="QH7" s="132" t="str">
        <f ca="1">GenerateurBingo.com!QS4</f>
        <v>Mot 40</v>
      </c>
      <c r="QI7" s="133" t="str">
        <f ca="1">GenerateurBingo.com!QT4</f>
        <v>Mot 50</v>
      </c>
      <c r="QJ7" s="131" t="str">
        <f ca="1">GenerateurBingo.com!QU4</f>
        <v>Mot 8</v>
      </c>
      <c r="QK7" s="132" t="str">
        <f ca="1">GenerateurBingo.com!QV4</f>
        <v>Mot 14</v>
      </c>
      <c r="QL7" s="132" t="str">
        <f>Instructions!$F$13</f>
        <v>Gratuit</v>
      </c>
      <c r="QM7" s="132" t="str">
        <f ca="1">GenerateurBingo.com!QX4</f>
        <v>Mot 31</v>
      </c>
      <c r="QN7" s="133" t="str">
        <f ca="1">GenerateurBingo.com!QY4</f>
        <v>Mot 48</v>
      </c>
      <c r="QO7" s="126"/>
      <c r="QP7" s="131" t="str">
        <f ca="1">GenerateurBingo.com!RA4</f>
        <v>Mot 9</v>
      </c>
      <c r="QQ7" s="132" t="str">
        <f ca="1">GenerateurBingo.com!RB4</f>
        <v>Mot 20</v>
      </c>
      <c r="QR7" s="132" t="str">
        <f>Instructions!$F$13</f>
        <v>Gratuit</v>
      </c>
      <c r="QS7" s="132" t="str">
        <f ca="1">GenerateurBingo.com!RD4</f>
        <v>Mot 35</v>
      </c>
      <c r="QT7" s="133" t="str">
        <f ca="1">GenerateurBingo.com!RE4</f>
        <v>Mot 44</v>
      </c>
      <c r="QU7" s="131" t="str">
        <f ca="1">GenerateurBingo.com!RF4</f>
        <v>Mot 6</v>
      </c>
      <c r="QV7" s="132" t="str">
        <f ca="1">GenerateurBingo.com!RG4</f>
        <v>Mot 13</v>
      </c>
      <c r="QW7" s="132" t="str">
        <f>Instructions!$F$13</f>
        <v>Gratuit</v>
      </c>
      <c r="QX7" s="132" t="str">
        <f ca="1">GenerateurBingo.com!RI4</f>
        <v>Mot 37</v>
      </c>
      <c r="QY7" s="133" t="str">
        <f ca="1">GenerateurBingo.com!RJ4</f>
        <v>Mot 45</v>
      </c>
      <c r="QZ7" s="126"/>
      <c r="RA7" s="131" t="str">
        <f ca="1">GenerateurBingo.com!RL4</f>
        <v>Mot 9</v>
      </c>
      <c r="RB7" s="132" t="str">
        <f ca="1">GenerateurBingo.com!RM4</f>
        <v>Mot 19</v>
      </c>
      <c r="RC7" s="132" t="str">
        <f>Instructions!$F$13</f>
        <v>Gratuit</v>
      </c>
      <c r="RD7" s="132" t="str">
        <f ca="1">GenerateurBingo.com!RO4</f>
        <v>Mot 33</v>
      </c>
      <c r="RE7" s="133" t="str">
        <f ca="1">GenerateurBingo.com!RP4</f>
        <v>Mot 47</v>
      </c>
      <c r="RF7" s="131" t="str">
        <f ca="1">GenerateurBingo.com!RQ4</f>
        <v>Mot 4</v>
      </c>
      <c r="RG7" s="132" t="str">
        <f ca="1">GenerateurBingo.com!RR4</f>
        <v>Mot 11</v>
      </c>
      <c r="RH7" s="132" t="str">
        <f>Instructions!$F$13</f>
        <v>Gratuit</v>
      </c>
      <c r="RI7" s="132" t="str">
        <f ca="1">GenerateurBingo.com!RT4</f>
        <v>Mot 32</v>
      </c>
      <c r="RJ7" s="133" t="str">
        <f ca="1">GenerateurBingo.com!RU4</f>
        <v>Mot 42</v>
      </c>
      <c r="RK7" s="126"/>
      <c r="RL7" s="131" t="str">
        <f ca="1">GenerateurBingo.com!RW4</f>
        <v>Mot 4</v>
      </c>
      <c r="RM7" s="132" t="str">
        <f ca="1">GenerateurBingo.com!RX4</f>
        <v>Mot 13</v>
      </c>
      <c r="RN7" s="132" t="str">
        <f>Instructions!$F$13</f>
        <v>Gratuit</v>
      </c>
      <c r="RO7" s="132" t="str">
        <f ca="1">GenerateurBingo.com!RZ4</f>
        <v>Mot 37</v>
      </c>
      <c r="RP7" s="133" t="str">
        <f ca="1">GenerateurBingo.com!SA4</f>
        <v>Mot 47</v>
      </c>
      <c r="RQ7" s="131" t="str">
        <f ca="1">GenerateurBingo.com!SB4</f>
        <v>Mot 6</v>
      </c>
      <c r="RR7" s="132" t="str">
        <f ca="1">GenerateurBingo.com!SC4</f>
        <v>Mot 15</v>
      </c>
      <c r="RS7" s="132" t="str">
        <f>Instructions!$F$13</f>
        <v>Gratuit</v>
      </c>
      <c r="RT7" s="132" t="str">
        <f ca="1">GenerateurBingo.com!SE4</f>
        <v>Mot 37</v>
      </c>
      <c r="RU7" s="133" t="str">
        <f ca="1">GenerateurBingo.com!SF4</f>
        <v>Mot 44</v>
      </c>
      <c r="RV7" s="126"/>
      <c r="RW7" s="131" t="str">
        <f ca="1">GenerateurBingo.com!SH4</f>
        <v>Mot 5</v>
      </c>
      <c r="RX7" s="132" t="str">
        <f ca="1">GenerateurBingo.com!SI4</f>
        <v>Mot 11</v>
      </c>
      <c r="RY7" s="132" t="str">
        <f>Instructions!$F$13</f>
        <v>Gratuit</v>
      </c>
      <c r="RZ7" s="132" t="str">
        <f ca="1">GenerateurBingo.com!SK4</f>
        <v>Mot 32</v>
      </c>
      <c r="SA7" s="133" t="str">
        <f ca="1">GenerateurBingo.com!SL4</f>
        <v>Mot 44</v>
      </c>
      <c r="SB7" s="131" t="str">
        <f ca="1">GenerateurBingo.com!SM4</f>
        <v>Mot 1</v>
      </c>
      <c r="SC7" s="132" t="str">
        <f ca="1">GenerateurBingo.com!SN4</f>
        <v>Mot 19</v>
      </c>
      <c r="SD7" s="132" t="str">
        <f>Instructions!$F$13</f>
        <v>Gratuit</v>
      </c>
      <c r="SE7" s="132" t="str">
        <f ca="1">GenerateurBingo.com!SP4</f>
        <v>Mot 40</v>
      </c>
      <c r="SF7" s="133" t="str">
        <f ca="1">GenerateurBingo.com!SQ4</f>
        <v>Mot 46</v>
      </c>
      <c r="SG7" s="126"/>
      <c r="SH7" s="131" t="str">
        <f ca="1">GenerateurBingo.com!SS4</f>
        <v>Mot 1</v>
      </c>
      <c r="SI7" s="132" t="str">
        <f ca="1">GenerateurBingo.com!ST4</f>
        <v>Mot 16</v>
      </c>
      <c r="SJ7" s="132" t="str">
        <f>Instructions!$F$13</f>
        <v>Gratuit</v>
      </c>
      <c r="SK7" s="132" t="str">
        <f ca="1">GenerateurBingo.com!SV4</f>
        <v>Mot 31</v>
      </c>
      <c r="SL7" s="133" t="str">
        <f ca="1">GenerateurBingo.com!SW4</f>
        <v>Mot 49</v>
      </c>
      <c r="SM7" s="131" t="str">
        <f ca="1">GenerateurBingo.com!SX4</f>
        <v>Mot 4</v>
      </c>
      <c r="SN7" s="132" t="str">
        <f ca="1">GenerateurBingo.com!SY4</f>
        <v>Mot 16</v>
      </c>
      <c r="SO7" s="132" t="str">
        <f>Instructions!$F$13</f>
        <v>Gratuit</v>
      </c>
      <c r="SP7" s="132" t="str">
        <f ca="1">GenerateurBingo.com!TA4</f>
        <v>Mot 33</v>
      </c>
      <c r="SQ7" s="133" t="str">
        <f ca="1">GenerateurBingo.com!TB4</f>
        <v>Mot 43</v>
      </c>
      <c r="SR7" s="126"/>
      <c r="SS7" s="131" t="str">
        <f ca="1">GenerateurBingo.com!TD4</f>
        <v>Mot 2</v>
      </c>
      <c r="ST7" s="132" t="str">
        <f ca="1">GenerateurBingo.com!TE4</f>
        <v>Mot 15</v>
      </c>
      <c r="SU7" s="132" t="str">
        <f>Instructions!$F$13</f>
        <v>Gratuit</v>
      </c>
      <c r="SV7" s="132" t="str">
        <f ca="1">GenerateurBingo.com!TG4</f>
        <v>Mot 32</v>
      </c>
      <c r="SW7" s="133" t="str">
        <f ca="1">GenerateurBingo.com!TH4</f>
        <v>Mot 49</v>
      </c>
      <c r="SX7" s="131" t="str">
        <f ca="1">GenerateurBingo.com!TI4</f>
        <v>Mot 2</v>
      </c>
      <c r="SY7" s="132" t="str">
        <f ca="1">GenerateurBingo.com!TJ4</f>
        <v>Mot 12</v>
      </c>
      <c r="SZ7" s="132" t="str">
        <f>Instructions!$F$13</f>
        <v>Gratuit</v>
      </c>
      <c r="TA7" s="132" t="str">
        <f ca="1">GenerateurBingo.com!TL4</f>
        <v>Mot 36</v>
      </c>
      <c r="TB7" s="133" t="str">
        <f ca="1">GenerateurBingo.com!TM4</f>
        <v>Mot 41</v>
      </c>
      <c r="TC7" s="126"/>
      <c r="TD7" s="131" t="str">
        <f ca="1">GenerateurBingo.com!TO4</f>
        <v>Mot 10</v>
      </c>
      <c r="TE7" s="132" t="str">
        <f ca="1">GenerateurBingo.com!TP4</f>
        <v>Mot 16</v>
      </c>
      <c r="TF7" s="132" t="str">
        <f>Instructions!$F$13</f>
        <v>Gratuit</v>
      </c>
      <c r="TG7" s="132" t="str">
        <f ca="1">GenerateurBingo.com!TR4</f>
        <v>Mot 31</v>
      </c>
      <c r="TH7" s="133" t="str">
        <f ca="1">GenerateurBingo.com!TS4</f>
        <v>Mot 47</v>
      </c>
      <c r="TI7" s="131" t="str">
        <f ca="1">GenerateurBingo.com!TT4</f>
        <v>Mot 2</v>
      </c>
      <c r="TJ7" s="132" t="str">
        <f ca="1">GenerateurBingo.com!TU4</f>
        <v>Mot 20</v>
      </c>
      <c r="TK7" s="132" t="str">
        <f>Instructions!$F$13</f>
        <v>Gratuit</v>
      </c>
      <c r="TL7" s="132" t="str">
        <f ca="1">GenerateurBingo.com!TW4</f>
        <v>Mot 32</v>
      </c>
      <c r="TM7" s="133" t="str">
        <f ca="1">GenerateurBingo.com!TX4</f>
        <v>Mot 50</v>
      </c>
      <c r="TN7" s="126"/>
      <c r="TO7" s="131" t="str">
        <f ca="1">GenerateurBingo.com!TZ4</f>
        <v>Mot 6</v>
      </c>
      <c r="TP7" s="132" t="str">
        <f ca="1">GenerateurBingo.com!UA4</f>
        <v>Mot 18</v>
      </c>
      <c r="TQ7" s="132" t="str">
        <f>Instructions!$F$13</f>
        <v>Gratuit</v>
      </c>
      <c r="TR7" s="132" t="str">
        <f ca="1">GenerateurBingo.com!UC4</f>
        <v>Mot 32</v>
      </c>
      <c r="TS7" s="133" t="str">
        <f ca="1">GenerateurBingo.com!UD4</f>
        <v>Mot 41</v>
      </c>
      <c r="TT7" s="131" t="str">
        <f ca="1">GenerateurBingo.com!UE4</f>
        <v>Mot 3</v>
      </c>
      <c r="TU7" s="132" t="str">
        <f ca="1">GenerateurBingo.com!UF4</f>
        <v>Mot 15</v>
      </c>
      <c r="TV7" s="132" t="str">
        <f>Instructions!$F$13</f>
        <v>Gratuit</v>
      </c>
      <c r="TW7" s="132" t="str">
        <f ca="1">GenerateurBingo.com!UH4</f>
        <v>Mot 38</v>
      </c>
      <c r="TX7" s="133" t="str">
        <f ca="1">GenerateurBingo.com!UI4</f>
        <v>Mot 47</v>
      </c>
      <c r="TY7" s="126"/>
      <c r="TZ7" s="131" t="str">
        <f ca="1">GenerateurBingo.com!UK4</f>
        <v>Mot 4</v>
      </c>
      <c r="UA7" s="132" t="str">
        <f ca="1">GenerateurBingo.com!UL4</f>
        <v>Mot 11</v>
      </c>
      <c r="UB7" s="132" t="str">
        <f>Instructions!$F$13</f>
        <v>Gratuit</v>
      </c>
      <c r="UC7" s="132" t="str">
        <f ca="1">GenerateurBingo.com!UN4</f>
        <v>Mot 32</v>
      </c>
      <c r="UD7" s="133" t="str">
        <f ca="1">GenerateurBingo.com!UO4</f>
        <v>Mot 49</v>
      </c>
    </row>
    <row r="8" spans="1:550" s="130" customFormat="1" ht="77.099999999999994" customHeight="1" x14ac:dyDescent="0.3">
      <c r="A8" s="131" t="str">
        <f ca="1">GenerateurBingo.com!L5</f>
        <v>Mot 7</v>
      </c>
      <c r="B8" s="132" t="str">
        <f ca="1">GenerateurBingo.com!M5</f>
        <v>Mot 20</v>
      </c>
      <c r="C8" s="132" t="str">
        <f ca="1">GenerateurBingo.com!N5</f>
        <v>Mot 22</v>
      </c>
      <c r="D8" s="132" t="str">
        <f ca="1">GenerateurBingo.com!O5</f>
        <v>Mot 32</v>
      </c>
      <c r="E8" s="133" t="str">
        <f ca="1">GenerateurBingo.com!P5</f>
        <v>Mot 49</v>
      </c>
      <c r="F8" s="126"/>
      <c r="G8" s="131" t="str">
        <f ca="1">GenerateurBingo.com!R5</f>
        <v>Mot 4</v>
      </c>
      <c r="H8" s="132" t="str">
        <f ca="1">GenerateurBingo.com!S5</f>
        <v>Mot 19</v>
      </c>
      <c r="I8" s="132" t="str">
        <f ca="1">GenerateurBingo.com!T5</f>
        <v>Mot 28</v>
      </c>
      <c r="J8" s="132" t="str">
        <f ca="1">GenerateurBingo.com!U5</f>
        <v>Mot 34</v>
      </c>
      <c r="K8" s="133" t="str">
        <f ca="1">GenerateurBingo.com!V5</f>
        <v>Mot 44</v>
      </c>
      <c r="L8" s="131" t="str">
        <f ca="1">GenerateurBingo.com!W5</f>
        <v>Mot 2</v>
      </c>
      <c r="M8" s="132" t="str">
        <f ca="1">GenerateurBingo.com!X5</f>
        <v>Mot 14</v>
      </c>
      <c r="N8" s="132" t="str">
        <f ca="1">GenerateurBingo.com!Y5</f>
        <v>Mot 22</v>
      </c>
      <c r="O8" s="132" t="str">
        <f ca="1">GenerateurBingo.com!Z5</f>
        <v>Mot 38</v>
      </c>
      <c r="P8" s="133" t="str">
        <f ca="1">GenerateurBingo.com!AA5</f>
        <v>Mot 42</v>
      </c>
      <c r="Q8" s="126"/>
      <c r="R8" s="131" t="str">
        <f ca="1">GenerateurBingo.com!AC5</f>
        <v>Mot 8</v>
      </c>
      <c r="S8" s="132" t="str">
        <f ca="1">GenerateurBingo.com!AD5</f>
        <v>Mot 20</v>
      </c>
      <c r="T8" s="132" t="str">
        <f ca="1">GenerateurBingo.com!AE5</f>
        <v>Mot 25</v>
      </c>
      <c r="U8" s="132" t="str">
        <f ca="1">GenerateurBingo.com!AF5</f>
        <v>Mot 32</v>
      </c>
      <c r="V8" s="133" t="str">
        <f ca="1">GenerateurBingo.com!AG5</f>
        <v>Mot 45</v>
      </c>
      <c r="W8" s="131" t="str">
        <f ca="1">GenerateurBingo.com!AH5</f>
        <v>Mot 2</v>
      </c>
      <c r="X8" s="132" t="str">
        <f ca="1">GenerateurBingo.com!AI5</f>
        <v>Mot 14</v>
      </c>
      <c r="Y8" s="132" t="str">
        <f ca="1">GenerateurBingo.com!AJ5</f>
        <v>Mot 25</v>
      </c>
      <c r="Z8" s="132" t="str">
        <f ca="1">GenerateurBingo.com!AK5</f>
        <v>Mot 40</v>
      </c>
      <c r="AA8" s="133" t="str">
        <f ca="1">GenerateurBingo.com!AL5</f>
        <v>Mot 42</v>
      </c>
      <c r="AB8" s="126"/>
      <c r="AC8" s="131" t="str">
        <f ca="1">GenerateurBingo.com!AN5</f>
        <v>Mot 9</v>
      </c>
      <c r="AD8" s="132" t="str">
        <f ca="1">GenerateurBingo.com!AO5</f>
        <v>Mot 20</v>
      </c>
      <c r="AE8" s="132" t="str">
        <f ca="1">GenerateurBingo.com!AP5</f>
        <v>Mot 21</v>
      </c>
      <c r="AF8" s="132" t="str">
        <f ca="1">GenerateurBingo.com!AQ5</f>
        <v>Mot 32</v>
      </c>
      <c r="AG8" s="133" t="str">
        <f ca="1">GenerateurBingo.com!AR5</f>
        <v>Mot 46</v>
      </c>
      <c r="AH8" s="131" t="str">
        <f ca="1">GenerateurBingo.com!AS5</f>
        <v>Mot 1</v>
      </c>
      <c r="AI8" s="132" t="str">
        <f ca="1">GenerateurBingo.com!AT5</f>
        <v>Mot 15</v>
      </c>
      <c r="AJ8" s="132" t="str">
        <f ca="1">GenerateurBingo.com!AU5</f>
        <v>Mot 27</v>
      </c>
      <c r="AK8" s="132" t="str">
        <f ca="1">GenerateurBingo.com!AV5</f>
        <v>Mot 40</v>
      </c>
      <c r="AL8" s="133" t="str">
        <f ca="1">GenerateurBingo.com!AW5</f>
        <v>Mot 45</v>
      </c>
      <c r="AM8" s="126"/>
      <c r="AN8" s="131" t="str">
        <f ca="1">GenerateurBingo.com!AY5</f>
        <v>Mot 6</v>
      </c>
      <c r="AO8" s="132" t="str">
        <f ca="1">GenerateurBingo.com!AZ5</f>
        <v>Mot 17</v>
      </c>
      <c r="AP8" s="132" t="str">
        <f ca="1">GenerateurBingo.com!BA5</f>
        <v>Mot 30</v>
      </c>
      <c r="AQ8" s="132" t="str">
        <f ca="1">GenerateurBingo.com!BB5</f>
        <v>Mot 34</v>
      </c>
      <c r="AR8" s="133" t="str">
        <f ca="1">GenerateurBingo.com!BC5</f>
        <v>Mot 44</v>
      </c>
      <c r="AS8" s="131" t="str">
        <f ca="1">GenerateurBingo.com!BD5</f>
        <v>Mot 3</v>
      </c>
      <c r="AT8" s="132" t="str">
        <f ca="1">GenerateurBingo.com!BE5</f>
        <v>Mot 15</v>
      </c>
      <c r="AU8" s="132" t="str">
        <f ca="1">GenerateurBingo.com!BF5</f>
        <v>Mot 21</v>
      </c>
      <c r="AV8" s="132" t="str">
        <f ca="1">GenerateurBingo.com!BG5</f>
        <v>Mot 36</v>
      </c>
      <c r="AW8" s="133" t="str">
        <f ca="1">GenerateurBingo.com!BH5</f>
        <v>Mot 47</v>
      </c>
      <c r="AX8" s="126"/>
      <c r="AY8" s="131" t="str">
        <f ca="1">GenerateurBingo.com!BJ5</f>
        <v>Mot 7</v>
      </c>
      <c r="AZ8" s="132" t="str">
        <f ca="1">GenerateurBingo.com!BK5</f>
        <v>Mot 12</v>
      </c>
      <c r="BA8" s="132" t="str">
        <f ca="1">GenerateurBingo.com!BL5</f>
        <v>Mot 21</v>
      </c>
      <c r="BB8" s="132" t="str">
        <f ca="1">GenerateurBingo.com!BM5</f>
        <v>Mot 38</v>
      </c>
      <c r="BC8" s="133" t="str">
        <f ca="1">GenerateurBingo.com!BN5</f>
        <v>Mot 48</v>
      </c>
      <c r="BD8" s="131" t="str">
        <f ca="1">GenerateurBingo.com!BO5</f>
        <v>Mot 7</v>
      </c>
      <c r="BE8" s="132" t="str">
        <f ca="1">GenerateurBingo.com!BP5</f>
        <v>Mot 16</v>
      </c>
      <c r="BF8" s="132" t="str">
        <f ca="1">GenerateurBingo.com!BQ5</f>
        <v>Mot 22</v>
      </c>
      <c r="BG8" s="132" t="str">
        <f ca="1">GenerateurBingo.com!BR5</f>
        <v>Mot 39</v>
      </c>
      <c r="BH8" s="133" t="str">
        <f ca="1">GenerateurBingo.com!BS5</f>
        <v>Mot 47</v>
      </c>
      <c r="BI8" s="126"/>
      <c r="BJ8" s="131" t="str">
        <f ca="1">GenerateurBingo.com!BU5</f>
        <v>Mot 5</v>
      </c>
      <c r="BK8" s="132" t="str">
        <f ca="1">GenerateurBingo.com!BV5</f>
        <v>Mot 18</v>
      </c>
      <c r="BL8" s="132" t="str">
        <f ca="1">GenerateurBingo.com!BW5</f>
        <v>Mot 21</v>
      </c>
      <c r="BM8" s="132" t="str">
        <f ca="1">GenerateurBingo.com!BX5</f>
        <v>Mot 33</v>
      </c>
      <c r="BN8" s="133" t="str">
        <f ca="1">GenerateurBingo.com!BY5</f>
        <v>Mot 47</v>
      </c>
      <c r="BO8" s="131" t="str">
        <f ca="1">GenerateurBingo.com!BZ5</f>
        <v>Mot 2</v>
      </c>
      <c r="BP8" s="132" t="str">
        <f ca="1">GenerateurBingo.com!CA5</f>
        <v>Mot 12</v>
      </c>
      <c r="BQ8" s="132" t="str">
        <f ca="1">GenerateurBingo.com!CB5</f>
        <v>Mot 28</v>
      </c>
      <c r="BR8" s="132" t="str">
        <f ca="1">GenerateurBingo.com!CC5</f>
        <v>Mot 34</v>
      </c>
      <c r="BS8" s="133" t="str">
        <f ca="1">GenerateurBingo.com!CD5</f>
        <v>Mot 43</v>
      </c>
      <c r="BT8" s="126"/>
      <c r="BU8" s="131" t="str">
        <f ca="1">GenerateurBingo.com!CF5</f>
        <v>Mot 4</v>
      </c>
      <c r="BV8" s="132" t="str">
        <f ca="1">GenerateurBingo.com!CG5</f>
        <v>Mot 16</v>
      </c>
      <c r="BW8" s="132" t="str">
        <f ca="1">GenerateurBingo.com!CH5</f>
        <v>Mot 25</v>
      </c>
      <c r="BX8" s="132" t="str">
        <f ca="1">GenerateurBingo.com!CI5</f>
        <v>Mot 38</v>
      </c>
      <c r="BY8" s="133" t="str">
        <f ca="1">GenerateurBingo.com!CJ5</f>
        <v>Mot 46</v>
      </c>
      <c r="BZ8" s="131" t="str">
        <f ca="1">GenerateurBingo.com!CK5</f>
        <v>Mot 2</v>
      </c>
      <c r="CA8" s="132" t="str">
        <f ca="1">GenerateurBingo.com!CL5</f>
        <v>Mot 15</v>
      </c>
      <c r="CB8" s="132" t="str">
        <f ca="1">GenerateurBingo.com!CM5</f>
        <v>Mot 27</v>
      </c>
      <c r="CC8" s="132" t="str">
        <f ca="1">GenerateurBingo.com!CN5</f>
        <v>Mot 36</v>
      </c>
      <c r="CD8" s="133" t="str">
        <f ca="1">GenerateurBingo.com!CO5</f>
        <v>Mot 48</v>
      </c>
      <c r="CE8" s="126"/>
      <c r="CF8" s="131" t="str">
        <f ca="1">GenerateurBingo.com!CQ5</f>
        <v>Mot 2</v>
      </c>
      <c r="CG8" s="132" t="str">
        <f ca="1">GenerateurBingo.com!CR5</f>
        <v>Mot 16</v>
      </c>
      <c r="CH8" s="132" t="str">
        <f ca="1">GenerateurBingo.com!CS5</f>
        <v>Mot 27</v>
      </c>
      <c r="CI8" s="132" t="str">
        <f ca="1">GenerateurBingo.com!CT5</f>
        <v>Mot 31</v>
      </c>
      <c r="CJ8" s="133" t="str">
        <f ca="1">GenerateurBingo.com!CU5</f>
        <v>Mot 42</v>
      </c>
      <c r="CK8" s="131" t="str">
        <f ca="1">GenerateurBingo.com!CV5</f>
        <v>Mot 6</v>
      </c>
      <c r="CL8" s="132" t="str">
        <f ca="1">GenerateurBingo.com!CW5</f>
        <v>Mot 18</v>
      </c>
      <c r="CM8" s="132" t="str">
        <f ca="1">GenerateurBingo.com!CX5</f>
        <v>Mot 30</v>
      </c>
      <c r="CN8" s="132" t="str">
        <f ca="1">GenerateurBingo.com!CY5</f>
        <v>Mot 33</v>
      </c>
      <c r="CO8" s="133" t="str">
        <f ca="1">GenerateurBingo.com!CZ5</f>
        <v>Mot 49</v>
      </c>
      <c r="CP8" s="126"/>
      <c r="CQ8" s="131" t="str">
        <f ca="1">GenerateurBingo.com!DB5</f>
        <v>Mot 9</v>
      </c>
      <c r="CR8" s="132" t="str">
        <f ca="1">GenerateurBingo.com!DC5</f>
        <v>Mot 18</v>
      </c>
      <c r="CS8" s="132" t="str">
        <f ca="1">GenerateurBingo.com!DD5</f>
        <v>Mot 21</v>
      </c>
      <c r="CT8" s="132" t="str">
        <f ca="1">GenerateurBingo.com!DE5</f>
        <v>Mot 33</v>
      </c>
      <c r="CU8" s="133" t="str">
        <f ca="1">GenerateurBingo.com!DF5</f>
        <v>Mot 42</v>
      </c>
      <c r="CV8" s="131" t="str">
        <f ca="1">GenerateurBingo.com!DG5</f>
        <v>Mot 2</v>
      </c>
      <c r="CW8" s="132" t="str">
        <f ca="1">GenerateurBingo.com!DH5</f>
        <v>Mot 14</v>
      </c>
      <c r="CX8" s="132" t="str">
        <f ca="1">GenerateurBingo.com!DI5</f>
        <v>Mot 29</v>
      </c>
      <c r="CY8" s="132" t="str">
        <f ca="1">GenerateurBingo.com!DJ5</f>
        <v>Mot 31</v>
      </c>
      <c r="CZ8" s="133" t="str">
        <f ca="1">GenerateurBingo.com!DK5</f>
        <v>Mot 45</v>
      </c>
      <c r="DA8" s="126"/>
      <c r="DB8" s="131" t="str">
        <f ca="1">GenerateurBingo.com!DM5</f>
        <v>Mot 1</v>
      </c>
      <c r="DC8" s="132" t="str">
        <f ca="1">GenerateurBingo.com!DN5</f>
        <v>Mot 13</v>
      </c>
      <c r="DD8" s="132" t="str">
        <f ca="1">GenerateurBingo.com!DO5</f>
        <v>Mot 30</v>
      </c>
      <c r="DE8" s="132" t="str">
        <f ca="1">GenerateurBingo.com!DP5</f>
        <v>Mot 33</v>
      </c>
      <c r="DF8" s="133" t="str">
        <f ca="1">GenerateurBingo.com!DQ5</f>
        <v>Mot 42</v>
      </c>
      <c r="DG8" s="131" t="str">
        <f ca="1">GenerateurBingo.com!DR5</f>
        <v>Mot 4</v>
      </c>
      <c r="DH8" s="132" t="str">
        <f ca="1">GenerateurBingo.com!DS5</f>
        <v>Mot 14</v>
      </c>
      <c r="DI8" s="132" t="str">
        <f ca="1">GenerateurBingo.com!DT5</f>
        <v>Mot 30</v>
      </c>
      <c r="DJ8" s="132" t="str">
        <f ca="1">GenerateurBingo.com!DU5</f>
        <v>Mot 35</v>
      </c>
      <c r="DK8" s="133" t="str">
        <f ca="1">GenerateurBingo.com!DV5</f>
        <v>Mot 48</v>
      </c>
      <c r="DL8" s="126"/>
      <c r="DM8" s="131" t="str">
        <f ca="1">GenerateurBingo.com!DX5</f>
        <v>Mot 9</v>
      </c>
      <c r="DN8" s="132" t="str">
        <f ca="1">GenerateurBingo.com!DY5</f>
        <v>Mot 14</v>
      </c>
      <c r="DO8" s="132" t="str">
        <f ca="1">GenerateurBingo.com!DZ5</f>
        <v>Mot 22</v>
      </c>
      <c r="DP8" s="132" t="str">
        <f ca="1">GenerateurBingo.com!EA5</f>
        <v>Mot 37</v>
      </c>
      <c r="DQ8" s="133" t="str">
        <f ca="1">GenerateurBingo.com!EB5</f>
        <v>Mot 45</v>
      </c>
      <c r="DR8" s="131" t="str">
        <f ca="1">GenerateurBingo.com!EC5</f>
        <v>Mot 7</v>
      </c>
      <c r="DS8" s="132" t="str">
        <f ca="1">GenerateurBingo.com!ED5</f>
        <v>Mot 18</v>
      </c>
      <c r="DT8" s="132" t="str">
        <f ca="1">GenerateurBingo.com!EE5</f>
        <v>Mot 24</v>
      </c>
      <c r="DU8" s="132" t="str">
        <f ca="1">GenerateurBingo.com!EF5</f>
        <v>Mot 40</v>
      </c>
      <c r="DV8" s="133" t="str">
        <f ca="1">GenerateurBingo.com!EG5</f>
        <v>Mot 48</v>
      </c>
      <c r="DW8" s="126"/>
      <c r="DX8" s="131" t="str">
        <f ca="1">GenerateurBingo.com!EI5</f>
        <v>Mot 8</v>
      </c>
      <c r="DY8" s="132" t="str">
        <f ca="1">GenerateurBingo.com!EJ5</f>
        <v>Mot 18</v>
      </c>
      <c r="DZ8" s="132" t="str">
        <f ca="1">GenerateurBingo.com!EK5</f>
        <v>Mot 25</v>
      </c>
      <c r="EA8" s="132" t="str">
        <f ca="1">GenerateurBingo.com!EL5</f>
        <v>Mot 31</v>
      </c>
      <c r="EB8" s="133" t="str">
        <f ca="1">GenerateurBingo.com!EM5</f>
        <v>Mot 42</v>
      </c>
      <c r="EC8" s="131" t="str">
        <f ca="1">GenerateurBingo.com!EN5</f>
        <v>Mot 4</v>
      </c>
      <c r="ED8" s="132" t="str">
        <f ca="1">GenerateurBingo.com!EO5</f>
        <v>Mot 16</v>
      </c>
      <c r="EE8" s="132" t="str">
        <f ca="1">GenerateurBingo.com!EP5</f>
        <v>Mot 23</v>
      </c>
      <c r="EF8" s="132" t="str">
        <f ca="1">GenerateurBingo.com!EQ5</f>
        <v>Mot 36</v>
      </c>
      <c r="EG8" s="133" t="str">
        <f ca="1">GenerateurBingo.com!ER5</f>
        <v>Mot 46</v>
      </c>
      <c r="EH8" s="126"/>
      <c r="EI8" s="131" t="str">
        <f ca="1">GenerateurBingo.com!ET5</f>
        <v>Mot 6</v>
      </c>
      <c r="EJ8" s="132" t="str">
        <f ca="1">GenerateurBingo.com!EU5</f>
        <v>Mot 18</v>
      </c>
      <c r="EK8" s="132" t="str">
        <f ca="1">GenerateurBingo.com!EV5</f>
        <v>Mot 24</v>
      </c>
      <c r="EL8" s="132" t="str">
        <f ca="1">GenerateurBingo.com!EW5</f>
        <v>Mot 40</v>
      </c>
      <c r="EM8" s="133" t="str">
        <f ca="1">GenerateurBingo.com!EX5</f>
        <v>Mot 44</v>
      </c>
      <c r="EN8" s="131" t="str">
        <f ca="1">GenerateurBingo.com!EY5</f>
        <v>Mot 6</v>
      </c>
      <c r="EO8" s="132" t="str">
        <f ca="1">GenerateurBingo.com!EZ5</f>
        <v>Mot 17</v>
      </c>
      <c r="EP8" s="132" t="str">
        <f ca="1">GenerateurBingo.com!FA5</f>
        <v>Mot 21</v>
      </c>
      <c r="EQ8" s="132" t="str">
        <f ca="1">GenerateurBingo.com!FB5</f>
        <v>Mot 32</v>
      </c>
      <c r="ER8" s="133" t="str">
        <f ca="1">GenerateurBingo.com!FC5</f>
        <v>Mot 48</v>
      </c>
      <c r="ES8" s="126"/>
      <c r="ET8" s="131" t="str">
        <f ca="1">GenerateurBingo.com!FE5</f>
        <v>Mot 1</v>
      </c>
      <c r="EU8" s="132" t="str">
        <f ca="1">GenerateurBingo.com!FF5</f>
        <v>Mot 15</v>
      </c>
      <c r="EV8" s="132" t="str">
        <f ca="1">GenerateurBingo.com!FG5</f>
        <v>Mot 24</v>
      </c>
      <c r="EW8" s="132" t="str">
        <f ca="1">GenerateurBingo.com!FH5</f>
        <v>Mot 33</v>
      </c>
      <c r="EX8" s="133" t="str">
        <f ca="1">GenerateurBingo.com!FI5</f>
        <v>Mot 46</v>
      </c>
      <c r="EY8" s="131" t="str">
        <f ca="1">GenerateurBingo.com!FJ5</f>
        <v>Mot 7</v>
      </c>
      <c r="EZ8" s="132" t="str">
        <f ca="1">GenerateurBingo.com!FK5</f>
        <v>Mot 17</v>
      </c>
      <c r="FA8" s="132" t="str">
        <f ca="1">GenerateurBingo.com!FL5</f>
        <v>Mot 24</v>
      </c>
      <c r="FB8" s="132" t="str">
        <f ca="1">GenerateurBingo.com!FM5</f>
        <v>Mot 33</v>
      </c>
      <c r="FC8" s="133" t="str">
        <f ca="1">GenerateurBingo.com!FN5</f>
        <v>Mot 50</v>
      </c>
      <c r="FD8" s="126"/>
      <c r="FE8" s="131" t="str">
        <f ca="1">GenerateurBingo.com!FP5</f>
        <v>Mot 8</v>
      </c>
      <c r="FF8" s="132" t="str">
        <f ca="1">GenerateurBingo.com!FQ5</f>
        <v>Mot 12</v>
      </c>
      <c r="FG8" s="132" t="str">
        <f ca="1">GenerateurBingo.com!FR5</f>
        <v>Mot 23</v>
      </c>
      <c r="FH8" s="132" t="str">
        <f ca="1">GenerateurBingo.com!FS5</f>
        <v>Mot 35</v>
      </c>
      <c r="FI8" s="133" t="str">
        <f ca="1">GenerateurBingo.com!FT5</f>
        <v>Mot 42</v>
      </c>
      <c r="FJ8" s="131" t="str">
        <f ca="1">GenerateurBingo.com!FU5</f>
        <v>Mot 3</v>
      </c>
      <c r="FK8" s="132" t="str">
        <f ca="1">GenerateurBingo.com!FV5</f>
        <v>Mot 11</v>
      </c>
      <c r="FL8" s="132" t="str">
        <f ca="1">GenerateurBingo.com!FW5</f>
        <v>Mot 30</v>
      </c>
      <c r="FM8" s="132" t="str">
        <f ca="1">GenerateurBingo.com!FX5</f>
        <v>Mot 35</v>
      </c>
      <c r="FN8" s="133" t="str">
        <f ca="1">GenerateurBingo.com!FY5</f>
        <v>Mot 50</v>
      </c>
      <c r="FO8" s="126"/>
      <c r="FP8" s="131" t="str">
        <f ca="1">GenerateurBingo.com!GA5</f>
        <v>Mot 5</v>
      </c>
      <c r="FQ8" s="132" t="str">
        <f ca="1">GenerateurBingo.com!GB5</f>
        <v>Mot 11</v>
      </c>
      <c r="FR8" s="132" t="str">
        <f ca="1">GenerateurBingo.com!GC5</f>
        <v>Mot 29</v>
      </c>
      <c r="FS8" s="132" t="str">
        <f ca="1">GenerateurBingo.com!GD5</f>
        <v>Mot 35</v>
      </c>
      <c r="FT8" s="133" t="str">
        <f ca="1">GenerateurBingo.com!GE5</f>
        <v>Mot 46</v>
      </c>
      <c r="FU8" s="131" t="str">
        <f ca="1">GenerateurBingo.com!GF5</f>
        <v>Mot 6</v>
      </c>
      <c r="FV8" s="132" t="str">
        <f ca="1">GenerateurBingo.com!GG5</f>
        <v>Mot 15</v>
      </c>
      <c r="FW8" s="132" t="str">
        <f ca="1">GenerateurBingo.com!GH5</f>
        <v>Mot 30</v>
      </c>
      <c r="FX8" s="132" t="str">
        <f ca="1">GenerateurBingo.com!GI5</f>
        <v>Mot 36</v>
      </c>
      <c r="FY8" s="133" t="str">
        <f ca="1">GenerateurBingo.com!GJ5</f>
        <v>Mot 46</v>
      </c>
      <c r="FZ8" s="126"/>
      <c r="GA8" s="131" t="str">
        <f ca="1">GenerateurBingo.com!GL5</f>
        <v>Mot 1</v>
      </c>
      <c r="GB8" s="132" t="str">
        <f ca="1">GenerateurBingo.com!GM5</f>
        <v>Mot 14</v>
      </c>
      <c r="GC8" s="132" t="str">
        <f ca="1">GenerateurBingo.com!GN5</f>
        <v>Mot 29</v>
      </c>
      <c r="GD8" s="132" t="str">
        <f ca="1">GenerateurBingo.com!GO5</f>
        <v>Mot 38</v>
      </c>
      <c r="GE8" s="133" t="str">
        <f ca="1">GenerateurBingo.com!GP5</f>
        <v>Mot 45</v>
      </c>
      <c r="GF8" s="131" t="str">
        <f ca="1">GenerateurBingo.com!GQ5</f>
        <v>Mot 5</v>
      </c>
      <c r="GG8" s="132" t="str">
        <f ca="1">GenerateurBingo.com!GR5</f>
        <v>Mot 12</v>
      </c>
      <c r="GH8" s="132" t="str">
        <f ca="1">GenerateurBingo.com!GS5</f>
        <v>Mot 24</v>
      </c>
      <c r="GI8" s="132" t="str">
        <f ca="1">GenerateurBingo.com!GT5</f>
        <v>Mot 34</v>
      </c>
      <c r="GJ8" s="133" t="str">
        <f ca="1">GenerateurBingo.com!GU5</f>
        <v>Mot 43</v>
      </c>
      <c r="GK8" s="126"/>
      <c r="GL8" s="131" t="str">
        <f ca="1">GenerateurBingo.com!GW5</f>
        <v>Mot 5</v>
      </c>
      <c r="GM8" s="132" t="str">
        <f ca="1">GenerateurBingo.com!GX5</f>
        <v>Mot 17</v>
      </c>
      <c r="GN8" s="132" t="str">
        <f ca="1">GenerateurBingo.com!GY5</f>
        <v>Mot 30</v>
      </c>
      <c r="GO8" s="132" t="str">
        <f ca="1">GenerateurBingo.com!GZ5</f>
        <v>Mot 31</v>
      </c>
      <c r="GP8" s="133" t="str">
        <f ca="1">GenerateurBingo.com!HA5</f>
        <v>Mot 47</v>
      </c>
      <c r="GQ8" s="131" t="str">
        <f ca="1">GenerateurBingo.com!HB5</f>
        <v>Mot 4</v>
      </c>
      <c r="GR8" s="132" t="str">
        <f ca="1">GenerateurBingo.com!HC5</f>
        <v>Mot 13</v>
      </c>
      <c r="GS8" s="132" t="str">
        <f ca="1">GenerateurBingo.com!HD5</f>
        <v>Mot 29</v>
      </c>
      <c r="GT8" s="132" t="str">
        <f ca="1">GenerateurBingo.com!HE5</f>
        <v>Mot 35</v>
      </c>
      <c r="GU8" s="133" t="str">
        <f ca="1">GenerateurBingo.com!HF5</f>
        <v>Mot 50</v>
      </c>
      <c r="GV8" s="126"/>
      <c r="GW8" s="131" t="str">
        <f ca="1">GenerateurBingo.com!HH5</f>
        <v>Mot 4</v>
      </c>
      <c r="GX8" s="132" t="str">
        <f ca="1">GenerateurBingo.com!HI5</f>
        <v>Mot 16</v>
      </c>
      <c r="GY8" s="132" t="str">
        <f ca="1">GenerateurBingo.com!HJ5</f>
        <v>Mot 29</v>
      </c>
      <c r="GZ8" s="132" t="str">
        <f ca="1">GenerateurBingo.com!HK5</f>
        <v>Mot 39</v>
      </c>
      <c r="HA8" s="133" t="str">
        <f ca="1">GenerateurBingo.com!HL5</f>
        <v>Mot 47</v>
      </c>
      <c r="HB8" s="131" t="str">
        <f ca="1">GenerateurBingo.com!HM5</f>
        <v>Mot 8</v>
      </c>
      <c r="HC8" s="132" t="str">
        <f ca="1">GenerateurBingo.com!HN5</f>
        <v>Mot 11</v>
      </c>
      <c r="HD8" s="132" t="str">
        <f ca="1">GenerateurBingo.com!HO5</f>
        <v>Mot 23</v>
      </c>
      <c r="HE8" s="132" t="str">
        <f ca="1">GenerateurBingo.com!HP5</f>
        <v>Mot 35</v>
      </c>
      <c r="HF8" s="133" t="str">
        <f ca="1">GenerateurBingo.com!HQ5</f>
        <v>Mot 47</v>
      </c>
      <c r="HG8" s="126"/>
      <c r="HH8" s="131" t="str">
        <f ca="1">GenerateurBingo.com!HS5</f>
        <v>Mot 7</v>
      </c>
      <c r="HI8" s="132" t="str">
        <f ca="1">GenerateurBingo.com!HT5</f>
        <v>Mot 16</v>
      </c>
      <c r="HJ8" s="132" t="str">
        <f ca="1">GenerateurBingo.com!HU5</f>
        <v>Mot 23</v>
      </c>
      <c r="HK8" s="132" t="str">
        <f ca="1">GenerateurBingo.com!HV5</f>
        <v>Mot 38</v>
      </c>
      <c r="HL8" s="133" t="str">
        <f ca="1">GenerateurBingo.com!HW5</f>
        <v>Mot 42</v>
      </c>
      <c r="HM8" s="131" t="str">
        <f ca="1">GenerateurBingo.com!HX5</f>
        <v>Mot 1</v>
      </c>
      <c r="HN8" s="132" t="str">
        <f ca="1">GenerateurBingo.com!HY5</f>
        <v>Mot 13</v>
      </c>
      <c r="HO8" s="132" t="str">
        <f ca="1">GenerateurBingo.com!HZ5</f>
        <v>Mot 27</v>
      </c>
      <c r="HP8" s="132" t="str">
        <f ca="1">GenerateurBingo.com!IA5</f>
        <v>Mot 38</v>
      </c>
      <c r="HQ8" s="133" t="str">
        <f ca="1">GenerateurBingo.com!IB5</f>
        <v>Mot 49</v>
      </c>
      <c r="HR8" s="126"/>
      <c r="HS8" s="131" t="str">
        <f ca="1">GenerateurBingo.com!ID5</f>
        <v>Mot 1</v>
      </c>
      <c r="HT8" s="132" t="str">
        <f ca="1">GenerateurBingo.com!IE5</f>
        <v>Mot 12</v>
      </c>
      <c r="HU8" s="132" t="str">
        <f ca="1">GenerateurBingo.com!IF5</f>
        <v>Mot 23</v>
      </c>
      <c r="HV8" s="132" t="str">
        <f ca="1">GenerateurBingo.com!IG5</f>
        <v>Mot 36</v>
      </c>
      <c r="HW8" s="133" t="str">
        <f ca="1">GenerateurBingo.com!IH5</f>
        <v>Mot 45</v>
      </c>
      <c r="HX8" s="131" t="str">
        <f ca="1">GenerateurBingo.com!II5</f>
        <v>Mot 5</v>
      </c>
      <c r="HY8" s="132" t="str">
        <f ca="1">GenerateurBingo.com!IJ5</f>
        <v>Mot 15</v>
      </c>
      <c r="HZ8" s="132" t="str">
        <f ca="1">GenerateurBingo.com!IK5</f>
        <v>Mot 26</v>
      </c>
      <c r="IA8" s="132" t="str">
        <f ca="1">GenerateurBingo.com!IL5</f>
        <v>Mot 32</v>
      </c>
      <c r="IB8" s="133" t="str">
        <f ca="1">GenerateurBingo.com!IM5</f>
        <v>Mot 46</v>
      </c>
      <c r="IC8" s="126"/>
      <c r="ID8" s="131" t="str">
        <f ca="1">GenerateurBingo.com!IO5</f>
        <v>Mot 2</v>
      </c>
      <c r="IE8" s="132" t="str">
        <f ca="1">GenerateurBingo.com!IP5</f>
        <v>Mot 17</v>
      </c>
      <c r="IF8" s="132" t="str">
        <f ca="1">GenerateurBingo.com!IQ5</f>
        <v>Mot 28</v>
      </c>
      <c r="IG8" s="132" t="str">
        <f ca="1">GenerateurBingo.com!IR5</f>
        <v>Mot 39</v>
      </c>
      <c r="IH8" s="133" t="str">
        <f ca="1">GenerateurBingo.com!IS5</f>
        <v>Mot 41</v>
      </c>
      <c r="II8" s="131" t="str">
        <f ca="1">GenerateurBingo.com!IT5</f>
        <v>Mot 9</v>
      </c>
      <c r="IJ8" s="132" t="str">
        <f ca="1">GenerateurBingo.com!IU5</f>
        <v>Mot 20</v>
      </c>
      <c r="IK8" s="132" t="str">
        <f ca="1">GenerateurBingo.com!IV5</f>
        <v>Mot 22</v>
      </c>
      <c r="IL8" s="132" t="str">
        <f ca="1">GenerateurBingo.com!IW5</f>
        <v>Mot 37</v>
      </c>
      <c r="IM8" s="133" t="str">
        <f ca="1">GenerateurBingo.com!IX5</f>
        <v>Mot 45</v>
      </c>
      <c r="IN8" s="126"/>
      <c r="IO8" s="131" t="str">
        <f ca="1">GenerateurBingo.com!IZ5</f>
        <v>Mot 9</v>
      </c>
      <c r="IP8" s="132" t="str">
        <f ca="1">GenerateurBingo.com!JA5</f>
        <v>Mot 19</v>
      </c>
      <c r="IQ8" s="132" t="str">
        <f ca="1">GenerateurBingo.com!JB5</f>
        <v>Mot 27</v>
      </c>
      <c r="IR8" s="132" t="str">
        <f ca="1">GenerateurBingo.com!JC5</f>
        <v>Mot 40</v>
      </c>
      <c r="IS8" s="133" t="str">
        <f ca="1">GenerateurBingo.com!JD5</f>
        <v>Mot 46</v>
      </c>
      <c r="IT8" s="131" t="str">
        <f ca="1">GenerateurBingo.com!JE5</f>
        <v>Mot 8</v>
      </c>
      <c r="IU8" s="132" t="str">
        <f ca="1">GenerateurBingo.com!JF5</f>
        <v>Mot 11</v>
      </c>
      <c r="IV8" s="132" t="str">
        <f ca="1">GenerateurBingo.com!JG5</f>
        <v>Mot 24</v>
      </c>
      <c r="IW8" s="132" t="str">
        <f ca="1">GenerateurBingo.com!JH5</f>
        <v>Mot 32</v>
      </c>
      <c r="IX8" s="133" t="str">
        <f ca="1">GenerateurBingo.com!JI5</f>
        <v>Mot 45</v>
      </c>
      <c r="IY8" s="126"/>
      <c r="IZ8" s="131" t="str">
        <f ca="1">GenerateurBingo.com!JK5</f>
        <v>Mot 2</v>
      </c>
      <c r="JA8" s="132" t="str">
        <f ca="1">GenerateurBingo.com!JL5</f>
        <v>Mot 18</v>
      </c>
      <c r="JB8" s="132" t="str">
        <f ca="1">GenerateurBingo.com!JM5</f>
        <v>Mot 29</v>
      </c>
      <c r="JC8" s="132" t="str">
        <f ca="1">GenerateurBingo.com!JN5</f>
        <v>Mot 36</v>
      </c>
      <c r="JD8" s="133" t="str">
        <f ca="1">GenerateurBingo.com!JO5</f>
        <v>Mot 50</v>
      </c>
      <c r="JE8" s="131" t="str">
        <f ca="1">GenerateurBingo.com!JP5</f>
        <v>Mot 2</v>
      </c>
      <c r="JF8" s="132" t="str">
        <f ca="1">GenerateurBingo.com!JQ5</f>
        <v>Mot 19</v>
      </c>
      <c r="JG8" s="132" t="str">
        <f ca="1">GenerateurBingo.com!JR5</f>
        <v>Mot 29</v>
      </c>
      <c r="JH8" s="132" t="str">
        <f ca="1">GenerateurBingo.com!JS5</f>
        <v>Mot 38</v>
      </c>
      <c r="JI8" s="133" t="str">
        <f ca="1">GenerateurBingo.com!JT5</f>
        <v>Mot 41</v>
      </c>
      <c r="JJ8" s="126"/>
      <c r="JK8" s="131" t="str">
        <f ca="1">GenerateurBingo.com!JV5</f>
        <v>Mot 3</v>
      </c>
      <c r="JL8" s="132" t="str">
        <f ca="1">GenerateurBingo.com!JW5</f>
        <v>Mot 16</v>
      </c>
      <c r="JM8" s="132" t="str">
        <f ca="1">GenerateurBingo.com!JX5</f>
        <v>Mot 25</v>
      </c>
      <c r="JN8" s="132" t="str">
        <f ca="1">GenerateurBingo.com!JY5</f>
        <v>Mot 33</v>
      </c>
      <c r="JO8" s="133" t="str">
        <f ca="1">GenerateurBingo.com!JZ5</f>
        <v>Mot 42</v>
      </c>
      <c r="JP8" s="131" t="str">
        <f ca="1">GenerateurBingo.com!KA5</f>
        <v>Mot 5</v>
      </c>
      <c r="JQ8" s="132" t="str">
        <f ca="1">GenerateurBingo.com!KB5</f>
        <v>Mot 19</v>
      </c>
      <c r="JR8" s="132" t="str">
        <f ca="1">GenerateurBingo.com!KC5</f>
        <v>Mot 30</v>
      </c>
      <c r="JS8" s="132" t="str">
        <f ca="1">GenerateurBingo.com!KD5</f>
        <v>Mot 38</v>
      </c>
      <c r="JT8" s="133" t="str">
        <f ca="1">GenerateurBingo.com!KE5</f>
        <v>Mot 45</v>
      </c>
      <c r="JU8" s="126"/>
      <c r="JV8" s="131" t="str">
        <f ca="1">GenerateurBingo.com!KG5</f>
        <v>Mot 6</v>
      </c>
      <c r="JW8" s="132" t="str">
        <f ca="1">GenerateurBingo.com!KH5</f>
        <v>Mot 18</v>
      </c>
      <c r="JX8" s="132" t="str">
        <f ca="1">GenerateurBingo.com!KI5</f>
        <v>Mot 23</v>
      </c>
      <c r="JY8" s="132" t="str">
        <f ca="1">GenerateurBingo.com!KJ5</f>
        <v>Mot 40</v>
      </c>
      <c r="JZ8" s="133" t="str">
        <f ca="1">GenerateurBingo.com!KK5</f>
        <v>Mot 47</v>
      </c>
      <c r="KA8" s="131" t="str">
        <f ca="1">GenerateurBingo.com!KL5</f>
        <v>Mot 6</v>
      </c>
      <c r="KB8" s="132" t="str">
        <f ca="1">GenerateurBingo.com!KM5</f>
        <v>Mot 17</v>
      </c>
      <c r="KC8" s="132" t="str">
        <f ca="1">GenerateurBingo.com!KN5</f>
        <v>Mot 21</v>
      </c>
      <c r="KD8" s="132" t="str">
        <f ca="1">GenerateurBingo.com!KO5</f>
        <v>Mot 35</v>
      </c>
      <c r="KE8" s="133" t="str">
        <f ca="1">GenerateurBingo.com!KP5</f>
        <v>Mot 50</v>
      </c>
      <c r="KF8" s="126"/>
      <c r="KG8" s="131" t="str">
        <f ca="1">GenerateurBingo.com!KR5</f>
        <v>Mot 3</v>
      </c>
      <c r="KH8" s="132" t="str">
        <f ca="1">GenerateurBingo.com!KS5</f>
        <v>Mot 12</v>
      </c>
      <c r="KI8" s="132" t="str">
        <f ca="1">GenerateurBingo.com!KT5</f>
        <v>Mot 24</v>
      </c>
      <c r="KJ8" s="132" t="str">
        <f ca="1">GenerateurBingo.com!KU5</f>
        <v>Mot 34</v>
      </c>
      <c r="KK8" s="133" t="str">
        <f ca="1">GenerateurBingo.com!KV5</f>
        <v>Mot 45</v>
      </c>
      <c r="KL8" s="131" t="str">
        <f ca="1">GenerateurBingo.com!KW5</f>
        <v>Mot 9</v>
      </c>
      <c r="KM8" s="132" t="str">
        <f ca="1">GenerateurBingo.com!KX5</f>
        <v>Mot 19</v>
      </c>
      <c r="KN8" s="132" t="str">
        <f ca="1">GenerateurBingo.com!KY5</f>
        <v>Mot 25</v>
      </c>
      <c r="KO8" s="132" t="str">
        <f ca="1">GenerateurBingo.com!KZ5</f>
        <v>Mot 37</v>
      </c>
      <c r="KP8" s="133" t="str">
        <f ca="1">GenerateurBingo.com!LA5</f>
        <v>Mot 48</v>
      </c>
      <c r="KQ8" s="126"/>
      <c r="KR8" s="131" t="str">
        <f ca="1">GenerateurBingo.com!LC5</f>
        <v>Mot 4</v>
      </c>
      <c r="KS8" s="132" t="str">
        <f ca="1">GenerateurBingo.com!LD5</f>
        <v>Mot 14</v>
      </c>
      <c r="KT8" s="132" t="str">
        <f ca="1">GenerateurBingo.com!LE5</f>
        <v>Mot 30</v>
      </c>
      <c r="KU8" s="132" t="str">
        <f ca="1">GenerateurBingo.com!LF5</f>
        <v>Mot 38</v>
      </c>
      <c r="KV8" s="133" t="str">
        <f ca="1">GenerateurBingo.com!LG5</f>
        <v>Mot 49</v>
      </c>
      <c r="KW8" s="131" t="str">
        <f ca="1">GenerateurBingo.com!LH5</f>
        <v>Mot 10</v>
      </c>
      <c r="KX8" s="132" t="str">
        <f ca="1">GenerateurBingo.com!LI5</f>
        <v>Mot 20</v>
      </c>
      <c r="KY8" s="132" t="str">
        <f ca="1">GenerateurBingo.com!LJ5</f>
        <v>Mot 27</v>
      </c>
      <c r="KZ8" s="132" t="str">
        <f ca="1">GenerateurBingo.com!LK5</f>
        <v>Mot 37</v>
      </c>
      <c r="LA8" s="133" t="str">
        <f ca="1">GenerateurBingo.com!LL5</f>
        <v>Mot 42</v>
      </c>
      <c r="LB8" s="126"/>
      <c r="LC8" s="131" t="str">
        <f ca="1">GenerateurBingo.com!LN5</f>
        <v>Mot 7</v>
      </c>
      <c r="LD8" s="132" t="str">
        <f ca="1">GenerateurBingo.com!LO5</f>
        <v>Mot 16</v>
      </c>
      <c r="LE8" s="132" t="str">
        <f ca="1">GenerateurBingo.com!LP5</f>
        <v>Mot 24</v>
      </c>
      <c r="LF8" s="132" t="str">
        <f ca="1">GenerateurBingo.com!LQ5</f>
        <v>Mot 40</v>
      </c>
      <c r="LG8" s="133" t="str">
        <f ca="1">GenerateurBingo.com!LR5</f>
        <v>Mot 49</v>
      </c>
      <c r="LH8" s="131" t="str">
        <f ca="1">GenerateurBingo.com!LS5</f>
        <v>Mot 6</v>
      </c>
      <c r="LI8" s="132" t="str">
        <f ca="1">GenerateurBingo.com!LT5</f>
        <v>Mot 19</v>
      </c>
      <c r="LJ8" s="132" t="str">
        <f ca="1">GenerateurBingo.com!LU5</f>
        <v>Mot 21</v>
      </c>
      <c r="LK8" s="132" t="str">
        <f ca="1">GenerateurBingo.com!LV5</f>
        <v>Mot 39</v>
      </c>
      <c r="LL8" s="133" t="str">
        <f ca="1">GenerateurBingo.com!LW5</f>
        <v>Mot 41</v>
      </c>
      <c r="LM8" s="126"/>
      <c r="LN8" s="131" t="str">
        <f ca="1">GenerateurBingo.com!LY5</f>
        <v>Mot 10</v>
      </c>
      <c r="LO8" s="132" t="str">
        <f ca="1">GenerateurBingo.com!LZ5</f>
        <v>Mot 19</v>
      </c>
      <c r="LP8" s="132" t="str">
        <f ca="1">GenerateurBingo.com!MA5</f>
        <v>Mot 27</v>
      </c>
      <c r="LQ8" s="132" t="str">
        <f ca="1">GenerateurBingo.com!MB5</f>
        <v>Mot 38</v>
      </c>
      <c r="LR8" s="133" t="str">
        <f ca="1">GenerateurBingo.com!MC5</f>
        <v>Mot 41</v>
      </c>
      <c r="LS8" s="131" t="str">
        <f ca="1">GenerateurBingo.com!MD5</f>
        <v>Mot 1</v>
      </c>
      <c r="LT8" s="132" t="str">
        <f ca="1">GenerateurBingo.com!ME5</f>
        <v>Mot 11</v>
      </c>
      <c r="LU8" s="132" t="str">
        <f ca="1">GenerateurBingo.com!MF5</f>
        <v>Mot 23</v>
      </c>
      <c r="LV8" s="132" t="str">
        <f ca="1">GenerateurBingo.com!MG5</f>
        <v>Mot 36</v>
      </c>
      <c r="LW8" s="133" t="str">
        <f ca="1">GenerateurBingo.com!MH5</f>
        <v>Mot 48</v>
      </c>
      <c r="LX8" s="126"/>
      <c r="LY8" s="131" t="str">
        <f ca="1">GenerateurBingo.com!MJ5</f>
        <v>Mot 6</v>
      </c>
      <c r="LZ8" s="132" t="str">
        <f ca="1">GenerateurBingo.com!MK5</f>
        <v>Mot 20</v>
      </c>
      <c r="MA8" s="132" t="str">
        <f ca="1">GenerateurBingo.com!ML5</f>
        <v>Mot 30</v>
      </c>
      <c r="MB8" s="132" t="str">
        <f ca="1">GenerateurBingo.com!MM5</f>
        <v>Mot 32</v>
      </c>
      <c r="MC8" s="133" t="str">
        <f ca="1">GenerateurBingo.com!MN5</f>
        <v>Mot 42</v>
      </c>
      <c r="MD8" s="131" t="str">
        <f ca="1">GenerateurBingo.com!MO5</f>
        <v>Mot 5</v>
      </c>
      <c r="ME8" s="132" t="str">
        <f ca="1">GenerateurBingo.com!MP5</f>
        <v>Mot 12</v>
      </c>
      <c r="MF8" s="132" t="str">
        <f ca="1">GenerateurBingo.com!MQ5</f>
        <v>Mot 27</v>
      </c>
      <c r="MG8" s="132" t="str">
        <f ca="1">GenerateurBingo.com!MR5</f>
        <v>Mot 34</v>
      </c>
      <c r="MH8" s="133" t="str">
        <f ca="1">GenerateurBingo.com!MS5</f>
        <v>Mot 48</v>
      </c>
      <c r="MI8" s="126"/>
      <c r="MJ8" s="131" t="str">
        <f ca="1">GenerateurBingo.com!MU5</f>
        <v>Mot 8</v>
      </c>
      <c r="MK8" s="132" t="str">
        <f ca="1">GenerateurBingo.com!MV5</f>
        <v>Mot 20</v>
      </c>
      <c r="ML8" s="132" t="str">
        <f ca="1">GenerateurBingo.com!MW5</f>
        <v>Mot 24</v>
      </c>
      <c r="MM8" s="132" t="str">
        <f ca="1">GenerateurBingo.com!MX5</f>
        <v>Mot 31</v>
      </c>
      <c r="MN8" s="133" t="str">
        <f ca="1">GenerateurBingo.com!MY5</f>
        <v>Mot 43</v>
      </c>
      <c r="MO8" s="131" t="str">
        <f ca="1">GenerateurBingo.com!MZ5</f>
        <v>Mot 8</v>
      </c>
      <c r="MP8" s="132" t="str">
        <f ca="1">GenerateurBingo.com!NA5</f>
        <v>Mot 16</v>
      </c>
      <c r="MQ8" s="132" t="str">
        <f ca="1">GenerateurBingo.com!NB5</f>
        <v>Mot 28</v>
      </c>
      <c r="MR8" s="132" t="str">
        <f ca="1">GenerateurBingo.com!NC5</f>
        <v>Mot 39</v>
      </c>
      <c r="MS8" s="133" t="str">
        <f ca="1">GenerateurBingo.com!ND5</f>
        <v>Mot 45</v>
      </c>
      <c r="MT8" s="126"/>
      <c r="MU8" s="131" t="str">
        <f ca="1">GenerateurBingo.com!NF5</f>
        <v>Mot 5</v>
      </c>
      <c r="MV8" s="132" t="str">
        <f ca="1">GenerateurBingo.com!NG5</f>
        <v>Mot 14</v>
      </c>
      <c r="MW8" s="132" t="str">
        <f ca="1">GenerateurBingo.com!NH5</f>
        <v>Mot 29</v>
      </c>
      <c r="MX8" s="132" t="str">
        <f ca="1">GenerateurBingo.com!NI5</f>
        <v>Mot 36</v>
      </c>
      <c r="MY8" s="133" t="str">
        <f ca="1">GenerateurBingo.com!NJ5</f>
        <v>Mot 47</v>
      </c>
      <c r="MZ8" s="131" t="str">
        <f ca="1">GenerateurBingo.com!NK5</f>
        <v>Mot 5</v>
      </c>
      <c r="NA8" s="132" t="str">
        <f ca="1">GenerateurBingo.com!NL5</f>
        <v>Mot 18</v>
      </c>
      <c r="NB8" s="132" t="str">
        <f ca="1">GenerateurBingo.com!NM5</f>
        <v>Mot 30</v>
      </c>
      <c r="NC8" s="132" t="str">
        <f ca="1">GenerateurBingo.com!NN5</f>
        <v>Mot 33</v>
      </c>
      <c r="ND8" s="133" t="str">
        <f ca="1">GenerateurBingo.com!NO5</f>
        <v>Mot 43</v>
      </c>
      <c r="NE8" s="126"/>
      <c r="NF8" s="131" t="str">
        <f ca="1">GenerateurBingo.com!NQ5</f>
        <v>Mot 6</v>
      </c>
      <c r="NG8" s="132" t="str">
        <f ca="1">GenerateurBingo.com!NR5</f>
        <v>Mot 12</v>
      </c>
      <c r="NH8" s="132" t="str">
        <f ca="1">GenerateurBingo.com!NS5</f>
        <v>Mot 24</v>
      </c>
      <c r="NI8" s="132" t="str">
        <f ca="1">GenerateurBingo.com!NT5</f>
        <v>Mot 31</v>
      </c>
      <c r="NJ8" s="133" t="str">
        <f ca="1">GenerateurBingo.com!NU5</f>
        <v>Mot 48</v>
      </c>
      <c r="NK8" s="131" t="str">
        <f ca="1">GenerateurBingo.com!NV5</f>
        <v>Mot 9</v>
      </c>
      <c r="NL8" s="132" t="str">
        <f ca="1">GenerateurBingo.com!NW5</f>
        <v>Mot 13</v>
      </c>
      <c r="NM8" s="132" t="str">
        <f ca="1">GenerateurBingo.com!NX5</f>
        <v>Mot 28</v>
      </c>
      <c r="NN8" s="132" t="str">
        <f ca="1">GenerateurBingo.com!NY5</f>
        <v>Mot 34</v>
      </c>
      <c r="NO8" s="133" t="str">
        <f ca="1">GenerateurBingo.com!NZ5</f>
        <v>Mot 44</v>
      </c>
      <c r="NP8" s="126"/>
      <c r="NQ8" s="131" t="str">
        <f ca="1">GenerateurBingo.com!OB5</f>
        <v>Mot 3</v>
      </c>
      <c r="NR8" s="132" t="str">
        <f ca="1">GenerateurBingo.com!OC5</f>
        <v>Mot 20</v>
      </c>
      <c r="NS8" s="132" t="str">
        <f ca="1">GenerateurBingo.com!OD5</f>
        <v>Mot 30</v>
      </c>
      <c r="NT8" s="132" t="str">
        <f ca="1">GenerateurBingo.com!OE5</f>
        <v>Mot 36</v>
      </c>
      <c r="NU8" s="133" t="str">
        <f ca="1">GenerateurBingo.com!OF5</f>
        <v>Mot 45</v>
      </c>
      <c r="NV8" s="131" t="str">
        <f ca="1">GenerateurBingo.com!OG5</f>
        <v>Mot 1</v>
      </c>
      <c r="NW8" s="132" t="str">
        <f ca="1">GenerateurBingo.com!OH5</f>
        <v>Mot 13</v>
      </c>
      <c r="NX8" s="132" t="str">
        <f ca="1">GenerateurBingo.com!OI5</f>
        <v>Mot 29</v>
      </c>
      <c r="NY8" s="132" t="str">
        <f ca="1">GenerateurBingo.com!OJ5</f>
        <v>Mot 35</v>
      </c>
      <c r="NZ8" s="133" t="str">
        <f ca="1">GenerateurBingo.com!OK5</f>
        <v>Mot 49</v>
      </c>
      <c r="OA8" s="126"/>
      <c r="OB8" s="131" t="str">
        <f ca="1">GenerateurBingo.com!OM5</f>
        <v>Mot 5</v>
      </c>
      <c r="OC8" s="132" t="str">
        <f ca="1">GenerateurBingo.com!ON5</f>
        <v>Mot 16</v>
      </c>
      <c r="OD8" s="132" t="str">
        <f ca="1">GenerateurBingo.com!OO5</f>
        <v>Mot 24</v>
      </c>
      <c r="OE8" s="132" t="str">
        <f ca="1">GenerateurBingo.com!OP5</f>
        <v>Mot 33</v>
      </c>
      <c r="OF8" s="133" t="str">
        <f ca="1">GenerateurBingo.com!OQ5</f>
        <v>Mot 48</v>
      </c>
      <c r="OG8" s="131" t="str">
        <f ca="1">GenerateurBingo.com!OR5</f>
        <v>Mot 5</v>
      </c>
      <c r="OH8" s="132" t="str">
        <f ca="1">GenerateurBingo.com!OS5</f>
        <v>Mot 18</v>
      </c>
      <c r="OI8" s="132" t="str">
        <f ca="1">GenerateurBingo.com!OT5</f>
        <v>Mot 27</v>
      </c>
      <c r="OJ8" s="132" t="str">
        <f ca="1">GenerateurBingo.com!OU5</f>
        <v>Mot 38</v>
      </c>
      <c r="OK8" s="133" t="str">
        <f ca="1">GenerateurBingo.com!OV5</f>
        <v>Mot 43</v>
      </c>
      <c r="OL8" s="126"/>
      <c r="OM8" s="131" t="str">
        <f ca="1">GenerateurBingo.com!OX5</f>
        <v>Mot 8</v>
      </c>
      <c r="ON8" s="132" t="str">
        <f ca="1">GenerateurBingo.com!OY5</f>
        <v>Mot 17</v>
      </c>
      <c r="OO8" s="132" t="str">
        <f ca="1">GenerateurBingo.com!OZ5</f>
        <v>Mot 30</v>
      </c>
      <c r="OP8" s="132" t="str">
        <f ca="1">GenerateurBingo.com!PA5</f>
        <v>Mot 39</v>
      </c>
      <c r="OQ8" s="133" t="str">
        <f ca="1">GenerateurBingo.com!PB5</f>
        <v>Mot 48</v>
      </c>
      <c r="OR8" s="131" t="str">
        <f ca="1">GenerateurBingo.com!PC5</f>
        <v>Mot 9</v>
      </c>
      <c r="OS8" s="132" t="str">
        <f ca="1">GenerateurBingo.com!PD5</f>
        <v>Mot 13</v>
      </c>
      <c r="OT8" s="132" t="str">
        <f ca="1">GenerateurBingo.com!PE5</f>
        <v>Mot 27</v>
      </c>
      <c r="OU8" s="132" t="str">
        <f ca="1">GenerateurBingo.com!PF5</f>
        <v>Mot 35</v>
      </c>
      <c r="OV8" s="133" t="str">
        <f ca="1">GenerateurBingo.com!PG5</f>
        <v>Mot 41</v>
      </c>
      <c r="OW8" s="126"/>
      <c r="OX8" s="131" t="str">
        <f ca="1">GenerateurBingo.com!PI5</f>
        <v>Mot 1</v>
      </c>
      <c r="OY8" s="132" t="str">
        <f ca="1">GenerateurBingo.com!PJ5</f>
        <v>Mot 14</v>
      </c>
      <c r="OZ8" s="132" t="str">
        <f ca="1">GenerateurBingo.com!PK5</f>
        <v>Mot 30</v>
      </c>
      <c r="PA8" s="132" t="str">
        <f ca="1">GenerateurBingo.com!PL5</f>
        <v>Mot 38</v>
      </c>
      <c r="PB8" s="133" t="str">
        <f ca="1">GenerateurBingo.com!PM5</f>
        <v>Mot 49</v>
      </c>
      <c r="PC8" s="131" t="str">
        <f ca="1">GenerateurBingo.com!PN5</f>
        <v>Mot 10</v>
      </c>
      <c r="PD8" s="132" t="str">
        <f ca="1">GenerateurBingo.com!PO5</f>
        <v>Mot 12</v>
      </c>
      <c r="PE8" s="132" t="str">
        <f ca="1">GenerateurBingo.com!PP5</f>
        <v>Mot 22</v>
      </c>
      <c r="PF8" s="132" t="str">
        <f ca="1">GenerateurBingo.com!PQ5</f>
        <v>Mot 36</v>
      </c>
      <c r="PG8" s="133" t="str">
        <f ca="1">GenerateurBingo.com!PR5</f>
        <v>Mot 50</v>
      </c>
      <c r="PH8" s="126"/>
      <c r="PI8" s="131" t="str">
        <f ca="1">GenerateurBingo.com!PT5</f>
        <v>Mot 1</v>
      </c>
      <c r="PJ8" s="132" t="str">
        <f ca="1">GenerateurBingo.com!PU5</f>
        <v>Mot 14</v>
      </c>
      <c r="PK8" s="132" t="str">
        <f ca="1">GenerateurBingo.com!PV5</f>
        <v>Mot 29</v>
      </c>
      <c r="PL8" s="132" t="str">
        <f ca="1">GenerateurBingo.com!PW5</f>
        <v>Mot 38</v>
      </c>
      <c r="PM8" s="133" t="str">
        <f ca="1">GenerateurBingo.com!PX5</f>
        <v>Mot 42</v>
      </c>
      <c r="PN8" s="131" t="str">
        <f ca="1">GenerateurBingo.com!PY5</f>
        <v>Mot 9</v>
      </c>
      <c r="PO8" s="132" t="str">
        <f ca="1">GenerateurBingo.com!PZ5</f>
        <v>Mot 11</v>
      </c>
      <c r="PP8" s="132" t="str">
        <f ca="1">GenerateurBingo.com!QA5</f>
        <v>Mot 24</v>
      </c>
      <c r="PQ8" s="132" t="str">
        <f ca="1">GenerateurBingo.com!QB5</f>
        <v>Mot 35</v>
      </c>
      <c r="PR8" s="133" t="str">
        <f ca="1">GenerateurBingo.com!QC5</f>
        <v>Mot 42</v>
      </c>
      <c r="PS8" s="126"/>
      <c r="PT8" s="131" t="str">
        <f ca="1">GenerateurBingo.com!QE5</f>
        <v>Mot 3</v>
      </c>
      <c r="PU8" s="132" t="str">
        <f ca="1">GenerateurBingo.com!QF5</f>
        <v>Mot 14</v>
      </c>
      <c r="PV8" s="132" t="str">
        <f ca="1">GenerateurBingo.com!QG5</f>
        <v>Mot 22</v>
      </c>
      <c r="PW8" s="132" t="str">
        <f ca="1">GenerateurBingo.com!QH5</f>
        <v>Mot 39</v>
      </c>
      <c r="PX8" s="133" t="str">
        <f ca="1">GenerateurBingo.com!QI5</f>
        <v>Mot 42</v>
      </c>
      <c r="PY8" s="131" t="str">
        <f ca="1">GenerateurBingo.com!QJ5</f>
        <v>Mot 2</v>
      </c>
      <c r="PZ8" s="132" t="str">
        <f ca="1">GenerateurBingo.com!QK5</f>
        <v>Mot 13</v>
      </c>
      <c r="QA8" s="132" t="str">
        <f ca="1">GenerateurBingo.com!QL5</f>
        <v>Mot 24</v>
      </c>
      <c r="QB8" s="132" t="str">
        <f ca="1">GenerateurBingo.com!QM5</f>
        <v>Mot 35</v>
      </c>
      <c r="QC8" s="133" t="str">
        <f ca="1">GenerateurBingo.com!QN5</f>
        <v>Mot 50</v>
      </c>
      <c r="QD8" s="126"/>
      <c r="QE8" s="131" t="str">
        <f ca="1">GenerateurBingo.com!QP5</f>
        <v>Mot 7</v>
      </c>
      <c r="QF8" s="132" t="str">
        <f ca="1">GenerateurBingo.com!QQ5</f>
        <v>Mot 19</v>
      </c>
      <c r="QG8" s="132" t="str">
        <f ca="1">GenerateurBingo.com!QR5</f>
        <v>Mot 23</v>
      </c>
      <c r="QH8" s="132" t="str">
        <f ca="1">GenerateurBingo.com!QS5</f>
        <v>Mot 39</v>
      </c>
      <c r="QI8" s="133" t="str">
        <f ca="1">GenerateurBingo.com!QT5</f>
        <v>Mot 41</v>
      </c>
      <c r="QJ8" s="131" t="str">
        <f ca="1">GenerateurBingo.com!QU5</f>
        <v>Mot 9</v>
      </c>
      <c r="QK8" s="132" t="str">
        <f ca="1">GenerateurBingo.com!QV5</f>
        <v>Mot 15</v>
      </c>
      <c r="QL8" s="132" t="str">
        <f ca="1">GenerateurBingo.com!QW5</f>
        <v>Mot 24</v>
      </c>
      <c r="QM8" s="132" t="str">
        <f ca="1">GenerateurBingo.com!QX5</f>
        <v>Mot 39</v>
      </c>
      <c r="QN8" s="133" t="str">
        <f ca="1">GenerateurBingo.com!QY5</f>
        <v>Mot 47</v>
      </c>
      <c r="QO8" s="126"/>
      <c r="QP8" s="131" t="str">
        <f ca="1">GenerateurBingo.com!RA5</f>
        <v>Mot 7</v>
      </c>
      <c r="QQ8" s="132" t="str">
        <f ca="1">GenerateurBingo.com!RB5</f>
        <v>Mot 14</v>
      </c>
      <c r="QR8" s="132" t="str">
        <f ca="1">GenerateurBingo.com!RC5</f>
        <v>Mot 21</v>
      </c>
      <c r="QS8" s="132" t="str">
        <f ca="1">GenerateurBingo.com!RD5</f>
        <v>Mot 39</v>
      </c>
      <c r="QT8" s="133" t="str">
        <f ca="1">GenerateurBingo.com!RE5</f>
        <v>Mot 49</v>
      </c>
      <c r="QU8" s="131" t="str">
        <f ca="1">GenerateurBingo.com!RF5</f>
        <v>Mot 10</v>
      </c>
      <c r="QV8" s="132" t="str">
        <f ca="1">GenerateurBingo.com!RG5</f>
        <v>Mot 15</v>
      </c>
      <c r="QW8" s="132" t="str">
        <f ca="1">GenerateurBingo.com!RH5</f>
        <v>Mot 26</v>
      </c>
      <c r="QX8" s="132" t="str">
        <f ca="1">GenerateurBingo.com!RI5</f>
        <v>Mot 39</v>
      </c>
      <c r="QY8" s="133" t="str">
        <f ca="1">GenerateurBingo.com!RJ5</f>
        <v>Mot 48</v>
      </c>
      <c r="QZ8" s="126"/>
      <c r="RA8" s="131" t="str">
        <f ca="1">GenerateurBingo.com!RL5</f>
        <v>Mot 4</v>
      </c>
      <c r="RB8" s="132" t="str">
        <f ca="1">GenerateurBingo.com!RM5</f>
        <v>Mot 14</v>
      </c>
      <c r="RC8" s="132" t="str">
        <f ca="1">GenerateurBingo.com!RN5</f>
        <v>Mot 30</v>
      </c>
      <c r="RD8" s="132" t="str">
        <f ca="1">GenerateurBingo.com!RO5</f>
        <v>Mot 39</v>
      </c>
      <c r="RE8" s="133" t="str">
        <f ca="1">GenerateurBingo.com!RP5</f>
        <v>Mot 45</v>
      </c>
      <c r="RF8" s="131" t="str">
        <f ca="1">GenerateurBingo.com!RQ5</f>
        <v>Mot 6</v>
      </c>
      <c r="RG8" s="132" t="str">
        <f ca="1">GenerateurBingo.com!RR5</f>
        <v>Mot 20</v>
      </c>
      <c r="RH8" s="132" t="str">
        <f ca="1">GenerateurBingo.com!RS5</f>
        <v>Mot 22</v>
      </c>
      <c r="RI8" s="132" t="str">
        <f ca="1">GenerateurBingo.com!RT5</f>
        <v>Mot 34</v>
      </c>
      <c r="RJ8" s="133" t="str">
        <f ca="1">GenerateurBingo.com!RU5</f>
        <v>Mot 45</v>
      </c>
      <c r="RK8" s="126"/>
      <c r="RL8" s="131" t="str">
        <f ca="1">GenerateurBingo.com!RW5</f>
        <v>Mot 9</v>
      </c>
      <c r="RM8" s="132" t="str">
        <f ca="1">GenerateurBingo.com!RX5</f>
        <v>Mot 11</v>
      </c>
      <c r="RN8" s="132" t="str">
        <f ca="1">GenerateurBingo.com!RY5</f>
        <v>Mot 21</v>
      </c>
      <c r="RO8" s="132" t="str">
        <f ca="1">GenerateurBingo.com!RZ5</f>
        <v>Mot 40</v>
      </c>
      <c r="RP8" s="133" t="str">
        <f ca="1">GenerateurBingo.com!SA5</f>
        <v>Mot 41</v>
      </c>
      <c r="RQ8" s="131" t="str">
        <f ca="1">GenerateurBingo.com!SB5</f>
        <v>Mot 2</v>
      </c>
      <c r="RR8" s="132" t="str">
        <f ca="1">GenerateurBingo.com!SC5</f>
        <v>Mot 17</v>
      </c>
      <c r="RS8" s="132" t="str">
        <f ca="1">GenerateurBingo.com!SD5</f>
        <v>Mot 26</v>
      </c>
      <c r="RT8" s="132" t="str">
        <f ca="1">GenerateurBingo.com!SE5</f>
        <v>Mot 35</v>
      </c>
      <c r="RU8" s="133" t="str">
        <f ca="1">GenerateurBingo.com!SF5</f>
        <v>Mot 41</v>
      </c>
      <c r="RV8" s="126"/>
      <c r="RW8" s="131" t="str">
        <f ca="1">GenerateurBingo.com!SH5</f>
        <v>Mot 4</v>
      </c>
      <c r="RX8" s="132" t="str">
        <f ca="1">GenerateurBingo.com!SI5</f>
        <v>Mot 20</v>
      </c>
      <c r="RY8" s="132" t="str">
        <f ca="1">GenerateurBingo.com!SJ5</f>
        <v>Mot 26</v>
      </c>
      <c r="RZ8" s="132" t="str">
        <f ca="1">GenerateurBingo.com!SK5</f>
        <v>Mot 40</v>
      </c>
      <c r="SA8" s="133" t="str">
        <f ca="1">GenerateurBingo.com!SL5</f>
        <v>Mot 50</v>
      </c>
      <c r="SB8" s="131" t="str">
        <f ca="1">GenerateurBingo.com!SM5</f>
        <v>Mot 3</v>
      </c>
      <c r="SC8" s="132" t="str">
        <f ca="1">GenerateurBingo.com!SN5</f>
        <v>Mot 14</v>
      </c>
      <c r="SD8" s="132" t="str">
        <f ca="1">GenerateurBingo.com!SO5</f>
        <v>Mot 29</v>
      </c>
      <c r="SE8" s="132" t="str">
        <f ca="1">GenerateurBingo.com!SP5</f>
        <v>Mot 36</v>
      </c>
      <c r="SF8" s="133" t="str">
        <f ca="1">GenerateurBingo.com!SQ5</f>
        <v>Mot 47</v>
      </c>
      <c r="SG8" s="126"/>
      <c r="SH8" s="131" t="str">
        <f ca="1">GenerateurBingo.com!SS5</f>
        <v>Mot 6</v>
      </c>
      <c r="SI8" s="132" t="str">
        <f ca="1">GenerateurBingo.com!ST5</f>
        <v>Mot 20</v>
      </c>
      <c r="SJ8" s="132" t="str">
        <f ca="1">GenerateurBingo.com!SU5</f>
        <v>Mot 26</v>
      </c>
      <c r="SK8" s="132" t="str">
        <f ca="1">GenerateurBingo.com!SV5</f>
        <v>Mot 37</v>
      </c>
      <c r="SL8" s="133" t="str">
        <f ca="1">GenerateurBingo.com!SW5</f>
        <v>Mot 48</v>
      </c>
      <c r="SM8" s="131" t="str">
        <f ca="1">GenerateurBingo.com!SX5</f>
        <v>Mot 10</v>
      </c>
      <c r="SN8" s="132" t="str">
        <f ca="1">GenerateurBingo.com!SY5</f>
        <v>Mot 20</v>
      </c>
      <c r="SO8" s="132" t="str">
        <f ca="1">GenerateurBingo.com!SZ5</f>
        <v>Mot 26</v>
      </c>
      <c r="SP8" s="132" t="str">
        <f ca="1">GenerateurBingo.com!TA5</f>
        <v>Mot 32</v>
      </c>
      <c r="SQ8" s="133" t="str">
        <f ca="1">GenerateurBingo.com!TB5</f>
        <v>Mot 47</v>
      </c>
      <c r="SR8" s="126"/>
      <c r="SS8" s="131" t="str">
        <f ca="1">GenerateurBingo.com!TD5</f>
        <v>Mot 9</v>
      </c>
      <c r="ST8" s="132" t="str">
        <f ca="1">GenerateurBingo.com!TE5</f>
        <v>Mot 16</v>
      </c>
      <c r="SU8" s="132" t="str">
        <f ca="1">GenerateurBingo.com!TF5</f>
        <v>Mot 24</v>
      </c>
      <c r="SV8" s="132" t="str">
        <f ca="1">GenerateurBingo.com!TG5</f>
        <v>Mot 39</v>
      </c>
      <c r="SW8" s="133" t="str">
        <f ca="1">GenerateurBingo.com!TH5</f>
        <v>Mot 47</v>
      </c>
      <c r="SX8" s="131" t="str">
        <f ca="1">GenerateurBingo.com!TI5</f>
        <v>Mot 8</v>
      </c>
      <c r="SY8" s="132" t="str">
        <f ca="1">GenerateurBingo.com!TJ5</f>
        <v>Mot 13</v>
      </c>
      <c r="SZ8" s="132" t="str">
        <f ca="1">GenerateurBingo.com!TK5</f>
        <v>Mot 29</v>
      </c>
      <c r="TA8" s="132" t="str">
        <f ca="1">GenerateurBingo.com!TL5</f>
        <v>Mot 35</v>
      </c>
      <c r="TB8" s="133" t="str">
        <f ca="1">GenerateurBingo.com!TM5</f>
        <v>Mot 50</v>
      </c>
      <c r="TC8" s="126"/>
      <c r="TD8" s="131" t="str">
        <f ca="1">GenerateurBingo.com!TO5</f>
        <v>Mot 2</v>
      </c>
      <c r="TE8" s="132" t="str">
        <f ca="1">GenerateurBingo.com!TP5</f>
        <v>Mot 11</v>
      </c>
      <c r="TF8" s="132" t="str">
        <f ca="1">GenerateurBingo.com!TQ5</f>
        <v>Mot 25</v>
      </c>
      <c r="TG8" s="132" t="str">
        <f ca="1">GenerateurBingo.com!TR5</f>
        <v>Mot 35</v>
      </c>
      <c r="TH8" s="133" t="str">
        <f ca="1">GenerateurBingo.com!TS5</f>
        <v>Mot 50</v>
      </c>
      <c r="TI8" s="131" t="str">
        <f ca="1">GenerateurBingo.com!TT5</f>
        <v>Mot 9</v>
      </c>
      <c r="TJ8" s="132" t="str">
        <f ca="1">GenerateurBingo.com!TU5</f>
        <v>Mot 12</v>
      </c>
      <c r="TK8" s="132" t="str">
        <f ca="1">GenerateurBingo.com!TV5</f>
        <v>Mot 23</v>
      </c>
      <c r="TL8" s="132" t="str">
        <f ca="1">GenerateurBingo.com!TW5</f>
        <v>Mot 35</v>
      </c>
      <c r="TM8" s="133" t="str">
        <f ca="1">GenerateurBingo.com!TX5</f>
        <v>Mot 41</v>
      </c>
      <c r="TN8" s="126"/>
      <c r="TO8" s="131" t="str">
        <f ca="1">GenerateurBingo.com!TZ5</f>
        <v>Mot 3</v>
      </c>
      <c r="TP8" s="132" t="str">
        <f ca="1">GenerateurBingo.com!UA5</f>
        <v>Mot 19</v>
      </c>
      <c r="TQ8" s="132" t="str">
        <f ca="1">GenerateurBingo.com!UB5</f>
        <v>Mot 22</v>
      </c>
      <c r="TR8" s="132" t="str">
        <f ca="1">GenerateurBingo.com!UC5</f>
        <v>Mot 38</v>
      </c>
      <c r="TS8" s="133" t="str">
        <f ca="1">GenerateurBingo.com!UD5</f>
        <v>Mot 47</v>
      </c>
      <c r="TT8" s="131" t="str">
        <f ca="1">GenerateurBingo.com!UE5</f>
        <v>Mot 8</v>
      </c>
      <c r="TU8" s="132" t="str">
        <f ca="1">GenerateurBingo.com!UF5</f>
        <v>Mot 14</v>
      </c>
      <c r="TV8" s="132" t="str">
        <f ca="1">GenerateurBingo.com!UG5</f>
        <v>Mot 24</v>
      </c>
      <c r="TW8" s="132" t="str">
        <f ca="1">GenerateurBingo.com!UH5</f>
        <v>Mot 40</v>
      </c>
      <c r="TX8" s="133" t="str">
        <f ca="1">GenerateurBingo.com!UI5</f>
        <v>Mot 45</v>
      </c>
      <c r="TY8" s="126"/>
      <c r="TZ8" s="131" t="str">
        <f ca="1">GenerateurBingo.com!UK5</f>
        <v>Mot 8</v>
      </c>
      <c r="UA8" s="132" t="str">
        <f ca="1">GenerateurBingo.com!UL5</f>
        <v>Mot 15</v>
      </c>
      <c r="UB8" s="132" t="str">
        <f ca="1">GenerateurBingo.com!UM5</f>
        <v>Mot 21</v>
      </c>
      <c r="UC8" s="132" t="str">
        <f ca="1">GenerateurBingo.com!UN5</f>
        <v>Mot 39</v>
      </c>
      <c r="UD8" s="133" t="str">
        <f ca="1">GenerateurBingo.com!UO5</f>
        <v>Mot 43</v>
      </c>
    </row>
    <row r="9" spans="1:550" s="130" customFormat="1" ht="77.099999999999994" customHeight="1" thickBot="1" x14ac:dyDescent="0.35">
      <c r="A9" s="134" t="str">
        <f ca="1">GenerateurBingo.com!L6</f>
        <v>Mot 6</v>
      </c>
      <c r="B9" s="135" t="str">
        <f ca="1">GenerateurBingo.com!M6</f>
        <v>Mot 16</v>
      </c>
      <c r="C9" s="135" t="str">
        <f ca="1">GenerateurBingo.com!N6</f>
        <v>Mot 26</v>
      </c>
      <c r="D9" s="135" t="str">
        <f ca="1">GenerateurBingo.com!O6</f>
        <v>Mot 37</v>
      </c>
      <c r="E9" s="136" t="str">
        <f ca="1">GenerateurBingo.com!P6</f>
        <v>Mot 46</v>
      </c>
      <c r="F9" s="126"/>
      <c r="G9" s="134" t="str">
        <f ca="1">GenerateurBingo.com!R6</f>
        <v>Mot 5</v>
      </c>
      <c r="H9" s="135" t="str">
        <f ca="1">GenerateurBingo.com!S6</f>
        <v>Mot 18</v>
      </c>
      <c r="I9" s="135" t="str">
        <f ca="1">GenerateurBingo.com!T6</f>
        <v>Mot 24</v>
      </c>
      <c r="J9" s="135" t="str">
        <f ca="1">GenerateurBingo.com!U6</f>
        <v>Mot 33</v>
      </c>
      <c r="K9" s="136" t="str">
        <f ca="1">GenerateurBingo.com!V6</f>
        <v>Mot 46</v>
      </c>
      <c r="L9" s="134" t="str">
        <f ca="1">GenerateurBingo.com!W6</f>
        <v>Mot 3</v>
      </c>
      <c r="M9" s="135" t="str">
        <f ca="1">GenerateurBingo.com!X6</f>
        <v>Mot 11</v>
      </c>
      <c r="N9" s="135" t="str">
        <f ca="1">GenerateurBingo.com!Y6</f>
        <v>Mot 23</v>
      </c>
      <c r="O9" s="135" t="str">
        <f ca="1">GenerateurBingo.com!Z6</f>
        <v>Mot 32</v>
      </c>
      <c r="P9" s="136" t="str">
        <f ca="1">GenerateurBingo.com!AA6</f>
        <v>Mot 48</v>
      </c>
      <c r="Q9" s="126"/>
      <c r="R9" s="134" t="str">
        <f ca="1">GenerateurBingo.com!AC6</f>
        <v>Mot 10</v>
      </c>
      <c r="S9" s="135" t="str">
        <f ca="1">GenerateurBingo.com!AD6</f>
        <v>Mot 19</v>
      </c>
      <c r="T9" s="135" t="str">
        <f ca="1">GenerateurBingo.com!AE6</f>
        <v>Mot 29</v>
      </c>
      <c r="U9" s="135" t="str">
        <f ca="1">GenerateurBingo.com!AF6</f>
        <v>Mot 37</v>
      </c>
      <c r="V9" s="136" t="str">
        <f ca="1">GenerateurBingo.com!AG6</f>
        <v>Mot 47</v>
      </c>
      <c r="W9" s="134" t="str">
        <f ca="1">GenerateurBingo.com!AH6</f>
        <v>Mot 7</v>
      </c>
      <c r="X9" s="135" t="str">
        <f ca="1">GenerateurBingo.com!AI6</f>
        <v>Mot 17</v>
      </c>
      <c r="Y9" s="135" t="str">
        <f ca="1">GenerateurBingo.com!AJ6</f>
        <v>Mot 27</v>
      </c>
      <c r="Z9" s="135" t="str">
        <f ca="1">GenerateurBingo.com!AK6</f>
        <v>Mot 37</v>
      </c>
      <c r="AA9" s="136" t="str">
        <f ca="1">GenerateurBingo.com!AL6</f>
        <v>Mot 45</v>
      </c>
      <c r="AB9" s="126"/>
      <c r="AC9" s="134" t="str">
        <f ca="1">GenerateurBingo.com!AN6</f>
        <v>Mot 4</v>
      </c>
      <c r="AD9" s="135" t="str">
        <f ca="1">GenerateurBingo.com!AO6</f>
        <v>Mot 19</v>
      </c>
      <c r="AE9" s="135" t="str">
        <f ca="1">GenerateurBingo.com!AP6</f>
        <v>Mot 26</v>
      </c>
      <c r="AF9" s="135" t="str">
        <f ca="1">GenerateurBingo.com!AQ6</f>
        <v>Mot 37</v>
      </c>
      <c r="AG9" s="136" t="str">
        <f ca="1">GenerateurBingo.com!AR6</f>
        <v>Mot 49</v>
      </c>
      <c r="AH9" s="134" t="str">
        <f ca="1">GenerateurBingo.com!AS6</f>
        <v>Mot 9</v>
      </c>
      <c r="AI9" s="135" t="str">
        <f ca="1">GenerateurBingo.com!AT6</f>
        <v>Mot 19</v>
      </c>
      <c r="AJ9" s="135" t="str">
        <f ca="1">GenerateurBingo.com!AU6</f>
        <v>Mot 22</v>
      </c>
      <c r="AK9" s="135" t="str">
        <f ca="1">GenerateurBingo.com!AV6</f>
        <v>Mot 34</v>
      </c>
      <c r="AL9" s="136" t="str">
        <f ca="1">GenerateurBingo.com!AW6</f>
        <v>Mot 47</v>
      </c>
      <c r="AM9" s="126"/>
      <c r="AN9" s="134" t="str">
        <f ca="1">GenerateurBingo.com!AY6</f>
        <v>Mot 1</v>
      </c>
      <c r="AO9" s="135" t="str">
        <f ca="1">GenerateurBingo.com!AZ6</f>
        <v>Mot 18</v>
      </c>
      <c r="AP9" s="135" t="str">
        <f ca="1">GenerateurBingo.com!BA6</f>
        <v>Mot 28</v>
      </c>
      <c r="AQ9" s="135" t="str">
        <f ca="1">GenerateurBingo.com!BB6</f>
        <v>Mot 31</v>
      </c>
      <c r="AR9" s="136" t="str">
        <f ca="1">GenerateurBingo.com!BC6</f>
        <v>Mot 46</v>
      </c>
      <c r="AS9" s="134" t="str">
        <f ca="1">GenerateurBingo.com!BD6</f>
        <v>Mot 6</v>
      </c>
      <c r="AT9" s="135" t="str">
        <f ca="1">GenerateurBingo.com!BE6</f>
        <v>Mot 18</v>
      </c>
      <c r="AU9" s="135" t="str">
        <f ca="1">GenerateurBingo.com!BF6</f>
        <v>Mot 29</v>
      </c>
      <c r="AV9" s="135" t="str">
        <f ca="1">GenerateurBingo.com!BG6</f>
        <v>Mot 39</v>
      </c>
      <c r="AW9" s="136" t="str">
        <f ca="1">GenerateurBingo.com!BH6</f>
        <v>Mot 48</v>
      </c>
      <c r="AX9" s="126"/>
      <c r="AY9" s="134" t="str">
        <f ca="1">GenerateurBingo.com!BJ6</f>
        <v>Mot 6</v>
      </c>
      <c r="AZ9" s="135" t="str">
        <f ca="1">GenerateurBingo.com!BK6</f>
        <v>Mot 15</v>
      </c>
      <c r="BA9" s="135" t="str">
        <f ca="1">GenerateurBingo.com!BL6</f>
        <v>Mot 25</v>
      </c>
      <c r="BB9" s="135" t="str">
        <f ca="1">GenerateurBingo.com!BM6</f>
        <v>Mot 35</v>
      </c>
      <c r="BC9" s="136" t="str">
        <f ca="1">GenerateurBingo.com!BN6</f>
        <v>Mot 42</v>
      </c>
      <c r="BD9" s="134" t="str">
        <f ca="1">GenerateurBingo.com!BO6</f>
        <v>Mot 10</v>
      </c>
      <c r="BE9" s="135" t="str">
        <f ca="1">GenerateurBingo.com!BP6</f>
        <v>Mot 17</v>
      </c>
      <c r="BF9" s="135" t="str">
        <f ca="1">GenerateurBingo.com!BQ6</f>
        <v>Mot 30</v>
      </c>
      <c r="BG9" s="135" t="str">
        <f ca="1">GenerateurBingo.com!BR6</f>
        <v>Mot 32</v>
      </c>
      <c r="BH9" s="136" t="str">
        <f ca="1">GenerateurBingo.com!BS6</f>
        <v>Mot 43</v>
      </c>
      <c r="BI9" s="126"/>
      <c r="BJ9" s="134" t="str">
        <f ca="1">GenerateurBingo.com!BU6</f>
        <v>Mot 9</v>
      </c>
      <c r="BK9" s="135" t="str">
        <f ca="1">GenerateurBingo.com!BV6</f>
        <v>Mot 20</v>
      </c>
      <c r="BL9" s="135" t="str">
        <f ca="1">GenerateurBingo.com!BW6</f>
        <v>Mot 25</v>
      </c>
      <c r="BM9" s="135" t="str">
        <f ca="1">GenerateurBingo.com!BX6</f>
        <v>Mot 35</v>
      </c>
      <c r="BN9" s="136" t="str">
        <f ca="1">GenerateurBingo.com!BY6</f>
        <v>Mot 50</v>
      </c>
      <c r="BO9" s="134" t="str">
        <f ca="1">GenerateurBingo.com!BZ6</f>
        <v>Mot 3</v>
      </c>
      <c r="BP9" s="135" t="str">
        <f ca="1">GenerateurBingo.com!CA6</f>
        <v>Mot 20</v>
      </c>
      <c r="BQ9" s="135" t="str">
        <f ca="1">GenerateurBingo.com!CB6</f>
        <v>Mot 25</v>
      </c>
      <c r="BR9" s="135" t="str">
        <f ca="1">GenerateurBingo.com!CC6</f>
        <v>Mot 37</v>
      </c>
      <c r="BS9" s="136" t="str">
        <f ca="1">GenerateurBingo.com!CD6</f>
        <v>Mot 50</v>
      </c>
      <c r="BT9" s="126"/>
      <c r="BU9" s="134" t="str">
        <f ca="1">GenerateurBingo.com!CF6</f>
        <v>Mot 6</v>
      </c>
      <c r="BV9" s="135" t="str">
        <f ca="1">GenerateurBingo.com!CG6</f>
        <v>Mot 11</v>
      </c>
      <c r="BW9" s="135" t="str">
        <f ca="1">GenerateurBingo.com!CH6</f>
        <v>Mot 22</v>
      </c>
      <c r="BX9" s="135" t="str">
        <f ca="1">GenerateurBingo.com!CI6</f>
        <v>Mot 34</v>
      </c>
      <c r="BY9" s="136" t="str">
        <f ca="1">GenerateurBingo.com!CJ6</f>
        <v>Mot 48</v>
      </c>
      <c r="BZ9" s="134" t="str">
        <f ca="1">GenerateurBingo.com!CK6</f>
        <v>Mot 6</v>
      </c>
      <c r="CA9" s="135" t="str">
        <f ca="1">GenerateurBingo.com!CL6</f>
        <v>Mot 12</v>
      </c>
      <c r="CB9" s="135" t="str">
        <f ca="1">GenerateurBingo.com!CM6</f>
        <v>Mot 24</v>
      </c>
      <c r="CC9" s="135" t="str">
        <f ca="1">GenerateurBingo.com!CN6</f>
        <v>Mot 39</v>
      </c>
      <c r="CD9" s="136" t="str">
        <f ca="1">GenerateurBingo.com!CO6</f>
        <v>Mot 42</v>
      </c>
      <c r="CE9" s="126"/>
      <c r="CF9" s="134" t="str">
        <f ca="1">GenerateurBingo.com!CQ6</f>
        <v>Mot 9</v>
      </c>
      <c r="CG9" s="135" t="str">
        <f ca="1">GenerateurBingo.com!CR6</f>
        <v>Mot 14</v>
      </c>
      <c r="CH9" s="135" t="str">
        <f ca="1">GenerateurBingo.com!CS6</f>
        <v>Mot 26</v>
      </c>
      <c r="CI9" s="135" t="str">
        <f ca="1">GenerateurBingo.com!CT6</f>
        <v>Mot 34</v>
      </c>
      <c r="CJ9" s="136" t="str">
        <f ca="1">GenerateurBingo.com!CU6</f>
        <v>Mot 50</v>
      </c>
      <c r="CK9" s="134" t="str">
        <f ca="1">GenerateurBingo.com!CV6</f>
        <v>Mot 3</v>
      </c>
      <c r="CL9" s="135" t="str">
        <f ca="1">GenerateurBingo.com!CW6</f>
        <v>Mot 15</v>
      </c>
      <c r="CM9" s="135" t="str">
        <f ca="1">GenerateurBingo.com!CX6</f>
        <v>Mot 27</v>
      </c>
      <c r="CN9" s="135" t="str">
        <f ca="1">GenerateurBingo.com!CY6</f>
        <v>Mot 39</v>
      </c>
      <c r="CO9" s="136" t="str">
        <f ca="1">GenerateurBingo.com!CZ6</f>
        <v>Mot 43</v>
      </c>
      <c r="CP9" s="126"/>
      <c r="CQ9" s="134" t="str">
        <f ca="1">GenerateurBingo.com!DB6</f>
        <v>Mot 3</v>
      </c>
      <c r="CR9" s="135" t="str">
        <f ca="1">GenerateurBingo.com!DC6</f>
        <v>Mot 19</v>
      </c>
      <c r="CS9" s="135" t="str">
        <f ca="1">GenerateurBingo.com!DD6</f>
        <v>Mot 24</v>
      </c>
      <c r="CT9" s="135" t="str">
        <f ca="1">GenerateurBingo.com!DE6</f>
        <v>Mot 38</v>
      </c>
      <c r="CU9" s="136" t="str">
        <f ca="1">GenerateurBingo.com!DF6</f>
        <v>Mot 47</v>
      </c>
      <c r="CV9" s="134" t="str">
        <f ca="1">GenerateurBingo.com!DG6</f>
        <v>Mot 10</v>
      </c>
      <c r="CW9" s="135" t="str">
        <f ca="1">GenerateurBingo.com!DH6</f>
        <v>Mot 11</v>
      </c>
      <c r="CX9" s="135" t="str">
        <f ca="1">GenerateurBingo.com!DI6</f>
        <v>Mot 24</v>
      </c>
      <c r="CY9" s="135" t="str">
        <f ca="1">GenerateurBingo.com!DJ6</f>
        <v>Mot 36</v>
      </c>
      <c r="CZ9" s="136" t="str">
        <f ca="1">GenerateurBingo.com!DK6</f>
        <v>Mot 43</v>
      </c>
      <c r="DA9" s="126"/>
      <c r="DB9" s="134" t="str">
        <f ca="1">GenerateurBingo.com!DM6</f>
        <v>Mot 7</v>
      </c>
      <c r="DC9" s="135" t="str">
        <f ca="1">GenerateurBingo.com!DN6</f>
        <v>Mot 16</v>
      </c>
      <c r="DD9" s="135" t="str">
        <f ca="1">GenerateurBingo.com!DO6</f>
        <v>Mot 26</v>
      </c>
      <c r="DE9" s="135" t="str">
        <f ca="1">GenerateurBingo.com!DP6</f>
        <v>Mot 35</v>
      </c>
      <c r="DF9" s="136" t="str">
        <f ca="1">GenerateurBingo.com!DQ6</f>
        <v>Mot 48</v>
      </c>
      <c r="DG9" s="134" t="str">
        <f ca="1">GenerateurBingo.com!DR6</f>
        <v>Mot 5</v>
      </c>
      <c r="DH9" s="135" t="str">
        <f ca="1">GenerateurBingo.com!DS6</f>
        <v>Mot 12</v>
      </c>
      <c r="DI9" s="135" t="str">
        <f ca="1">GenerateurBingo.com!DT6</f>
        <v>Mot 28</v>
      </c>
      <c r="DJ9" s="135" t="str">
        <f ca="1">GenerateurBingo.com!DU6</f>
        <v>Mot 33</v>
      </c>
      <c r="DK9" s="136" t="str">
        <f ca="1">GenerateurBingo.com!DV6</f>
        <v>Mot 46</v>
      </c>
      <c r="DL9" s="126"/>
      <c r="DM9" s="134" t="str">
        <f ca="1">GenerateurBingo.com!DX6</f>
        <v>Mot 7</v>
      </c>
      <c r="DN9" s="135" t="str">
        <f ca="1">GenerateurBingo.com!DY6</f>
        <v>Mot 16</v>
      </c>
      <c r="DO9" s="135" t="str">
        <f ca="1">GenerateurBingo.com!DZ6</f>
        <v>Mot 23</v>
      </c>
      <c r="DP9" s="135" t="str">
        <f ca="1">GenerateurBingo.com!EA6</f>
        <v>Mot 36</v>
      </c>
      <c r="DQ9" s="136" t="str">
        <f ca="1">GenerateurBingo.com!EB6</f>
        <v>Mot 44</v>
      </c>
      <c r="DR9" s="134" t="str">
        <f ca="1">GenerateurBingo.com!EC6</f>
        <v>Mot 4</v>
      </c>
      <c r="DS9" s="135" t="str">
        <f ca="1">GenerateurBingo.com!ED6</f>
        <v>Mot 14</v>
      </c>
      <c r="DT9" s="135" t="str">
        <f ca="1">GenerateurBingo.com!EE6</f>
        <v>Mot 23</v>
      </c>
      <c r="DU9" s="135" t="str">
        <f ca="1">GenerateurBingo.com!EF6</f>
        <v>Mot 38</v>
      </c>
      <c r="DV9" s="136" t="str">
        <f ca="1">GenerateurBingo.com!EG6</f>
        <v>Mot 41</v>
      </c>
      <c r="DW9" s="126"/>
      <c r="DX9" s="134" t="str">
        <f ca="1">GenerateurBingo.com!EI6</f>
        <v>Mot 2</v>
      </c>
      <c r="DY9" s="135" t="str">
        <f ca="1">GenerateurBingo.com!EJ6</f>
        <v>Mot 14</v>
      </c>
      <c r="DZ9" s="135" t="str">
        <f ca="1">GenerateurBingo.com!EK6</f>
        <v>Mot 22</v>
      </c>
      <c r="EA9" s="135" t="str">
        <f ca="1">GenerateurBingo.com!EL6</f>
        <v>Mot 34</v>
      </c>
      <c r="EB9" s="136" t="str">
        <f ca="1">GenerateurBingo.com!EM6</f>
        <v>Mot 49</v>
      </c>
      <c r="EC9" s="134" t="str">
        <f ca="1">GenerateurBingo.com!EN6</f>
        <v>Mot 6</v>
      </c>
      <c r="ED9" s="135" t="str">
        <f ca="1">GenerateurBingo.com!EO6</f>
        <v>Mot 19</v>
      </c>
      <c r="EE9" s="135" t="str">
        <f ca="1">GenerateurBingo.com!EP6</f>
        <v>Mot 24</v>
      </c>
      <c r="EF9" s="135" t="str">
        <f ca="1">GenerateurBingo.com!EQ6</f>
        <v>Mot 31</v>
      </c>
      <c r="EG9" s="136" t="str">
        <f ca="1">GenerateurBingo.com!ER6</f>
        <v>Mot 42</v>
      </c>
      <c r="EH9" s="126"/>
      <c r="EI9" s="134" t="str">
        <f ca="1">GenerateurBingo.com!ET6</f>
        <v>Mot 10</v>
      </c>
      <c r="EJ9" s="135" t="str">
        <f ca="1">GenerateurBingo.com!EU6</f>
        <v>Mot 17</v>
      </c>
      <c r="EK9" s="135" t="str">
        <f ca="1">GenerateurBingo.com!EV6</f>
        <v>Mot 26</v>
      </c>
      <c r="EL9" s="135" t="str">
        <f ca="1">GenerateurBingo.com!EW6</f>
        <v>Mot 33</v>
      </c>
      <c r="EM9" s="136" t="str">
        <f ca="1">GenerateurBingo.com!EX6</f>
        <v>Mot 45</v>
      </c>
      <c r="EN9" s="134" t="str">
        <f ca="1">GenerateurBingo.com!EY6</f>
        <v>Mot 4</v>
      </c>
      <c r="EO9" s="135" t="str">
        <f ca="1">GenerateurBingo.com!EZ6</f>
        <v>Mot 15</v>
      </c>
      <c r="EP9" s="135" t="str">
        <f ca="1">GenerateurBingo.com!FA6</f>
        <v>Mot 29</v>
      </c>
      <c r="EQ9" s="135" t="str">
        <f ca="1">GenerateurBingo.com!FB6</f>
        <v>Mot 35</v>
      </c>
      <c r="ER9" s="136" t="str">
        <f ca="1">GenerateurBingo.com!FC6</f>
        <v>Mot 50</v>
      </c>
      <c r="ES9" s="126"/>
      <c r="ET9" s="134" t="str">
        <f ca="1">GenerateurBingo.com!FE6</f>
        <v>Mot 6</v>
      </c>
      <c r="EU9" s="135" t="str">
        <f ca="1">GenerateurBingo.com!FF6</f>
        <v>Mot 18</v>
      </c>
      <c r="EV9" s="135" t="str">
        <f ca="1">GenerateurBingo.com!FG6</f>
        <v>Mot 30</v>
      </c>
      <c r="EW9" s="135" t="str">
        <f ca="1">GenerateurBingo.com!FH6</f>
        <v>Mot 32</v>
      </c>
      <c r="EX9" s="136" t="str">
        <f ca="1">GenerateurBingo.com!FI6</f>
        <v>Mot 45</v>
      </c>
      <c r="EY9" s="134" t="str">
        <f ca="1">GenerateurBingo.com!FJ6</f>
        <v>Mot 3</v>
      </c>
      <c r="EZ9" s="135" t="str">
        <f ca="1">GenerateurBingo.com!FK6</f>
        <v>Mot 14</v>
      </c>
      <c r="FA9" s="135" t="str">
        <f ca="1">GenerateurBingo.com!FL6</f>
        <v>Mot 22</v>
      </c>
      <c r="FB9" s="135" t="str">
        <f ca="1">GenerateurBingo.com!FM6</f>
        <v>Mot 39</v>
      </c>
      <c r="FC9" s="136" t="str">
        <f ca="1">GenerateurBingo.com!FN6</f>
        <v>Mot 47</v>
      </c>
      <c r="FD9" s="126"/>
      <c r="FE9" s="134" t="str">
        <f ca="1">GenerateurBingo.com!FP6</f>
        <v>Mot 7</v>
      </c>
      <c r="FF9" s="135" t="str">
        <f ca="1">GenerateurBingo.com!FQ6</f>
        <v>Mot 19</v>
      </c>
      <c r="FG9" s="135" t="str">
        <f ca="1">GenerateurBingo.com!FR6</f>
        <v>Mot 30</v>
      </c>
      <c r="FH9" s="135" t="str">
        <f ca="1">GenerateurBingo.com!FS6</f>
        <v>Mot 38</v>
      </c>
      <c r="FI9" s="136" t="str">
        <f ca="1">GenerateurBingo.com!FT6</f>
        <v>Mot 49</v>
      </c>
      <c r="FJ9" s="134" t="str">
        <f ca="1">GenerateurBingo.com!FU6</f>
        <v>Mot 7</v>
      </c>
      <c r="FK9" s="135" t="str">
        <f ca="1">GenerateurBingo.com!FV6</f>
        <v>Mot 14</v>
      </c>
      <c r="FL9" s="135" t="str">
        <f ca="1">GenerateurBingo.com!FW6</f>
        <v>Mot 24</v>
      </c>
      <c r="FM9" s="135" t="str">
        <f ca="1">GenerateurBingo.com!FX6</f>
        <v>Mot 37</v>
      </c>
      <c r="FN9" s="136" t="str">
        <f ca="1">GenerateurBingo.com!FY6</f>
        <v>Mot 49</v>
      </c>
      <c r="FO9" s="126"/>
      <c r="FP9" s="134" t="str">
        <f ca="1">GenerateurBingo.com!GA6</f>
        <v>Mot 7</v>
      </c>
      <c r="FQ9" s="135" t="str">
        <f ca="1">GenerateurBingo.com!GB6</f>
        <v>Mot 17</v>
      </c>
      <c r="FR9" s="135" t="str">
        <f ca="1">GenerateurBingo.com!GC6</f>
        <v>Mot 28</v>
      </c>
      <c r="FS9" s="135" t="str">
        <f ca="1">GenerateurBingo.com!GD6</f>
        <v>Mot 31</v>
      </c>
      <c r="FT9" s="136" t="str">
        <f ca="1">GenerateurBingo.com!GE6</f>
        <v>Mot 45</v>
      </c>
      <c r="FU9" s="134" t="str">
        <f ca="1">GenerateurBingo.com!GF6</f>
        <v>Mot 4</v>
      </c>
      <c r="FV9" s="135" t="str">
        <f ca="1">GenerateurBingo.com!GG6</f>
        <v>Mot 17</v>
      </c>
      <c r="FW9" s="135" t="str">
        <f ca="1">GenerateurBingo.com!GH6</f>
        <v>Mot 24</v>
      </c>
      <c r="FX9" s="135" t="str">
        <f ca="1">GenerateurBingo.com!GI6</f>
        <v>Mot 34</v>
      </c>
      <c r="FY9" s="136" t="str">
        <f ca="1">GenerateurBingo.com!GJ6</f>
        <v>Mot 48</v>
      </c>
      <c r="FZ9" s="126"/>
      <c r="GA9" s="134" t="str">
        <f ca="1">GenerateurBingo.com!GL6</f>
        <v>Mot 6</v>
      </c>
      <c r="GB9" s="135" t="str">
        <f ca="1">GenerateurBingo.com!GM6</f>
        <v>Mot 11</v>
      </c>
      <c r="GC9" s="135" t="str">
        <f ca="1">GenerateurBingo.com!GN6</f>
        <v>Mot 21</v>
      </c>
      <c r="GD9" s="135" t="str">
        <f ca="1">GenerateurBingo.com!GO6</f>
        <v>Mot 35</v>
      </c>
      <c r="GE9" s="136" t="str">
        <f ca="1">GenerateurBingo.com!GP6</f>
        <v>Mot 50</v>
      </c>
      <c r="GF9" s="134" t="str">
        <f ca="1">GenerateurBingo.com!GQ6</f>
        <v>Mot 8</v>
      </c>
      <c r="GG9" s="135" t="str">
        <f ca="1">GenerateurBingo.com!GR6</f>
        <v>Mot 11</v>
      </c>
      <c r="GH9" s="135" t="str">
        <f ca="1">GenerateurBingo.com!GS6</f>
        <v>Mot 30</v>
      </c>
      <c r="GI9" s="135" t="str">
        <f ca="1">GenerateurBingo.com!GT6</f>
        <v>Mot 40</v>
      </c>
      <c r="GJ9" s="136" t="str">
        <f ca="1">GenerateurBingo.com!GU6</f>
        <v>Mot 44</v>
      </c>
      <c r="GK9" s="126"/>
      <c r="GL9" s="134" t="str">
        <f ca="1">GenerateurBingo.com!GW6</f>
        <v>Mot 9</v>
      </c>
      <c r="GM9" s="135" t="str">
        <f ca="1">GenerateurBingo.com!GX6</f>
        <v>Mot 16</v>
      </c>
      <c r="GN9" s="135" t="str">
        <f ca="1">GenerateurBingo.com!GY6</f>
        <v>Mot 23</v>
      </c>
      <c r="GO9" s="135" t="str">
        <f ca="1">GenerateurBingo.com!GZ6</f>
        <v>Mot 37</v>
      </c>
      <c r="GP9" s="136" t="str">
        <f ca="1">GenerateurBingo.com!HA6</f>
        <v>Mot 42</v>
      </c>
      <c r="GQ9" s="134" t="str">
        <f ca="1">GenerateurBingo.com!HB6</f>
        <v>Mot 7</v>
      </c>
      <c r="GR9" s="135" t="str">
        <f ca="1">GenerateurBingo.com!HC6</f>
        <v>Mot 20</v>
      </c>
      <c r="GS9" s="135" t="str">
        <f ca="1">GenerateurBingo.com!HD6</f>
        <v>Mot 22</v>
      </c>
      <c r="GT9" s="135" t="str">
        <f ca="1">GenerateurBingo.com!HE6</f>
        <v>Mot 39</v>
      </c>
      <c r="GU9" s="136" t="str">
        <f ca="1">GenerateurBingo.com!HF6</f>
        <v>Mot 48</v>
      </c>
      <c r="GV9" s="126"/>
      <c r="GW9" s="134" t="str">
        <f ca="1">GenerateurBingo.com!HH6</f>
        <v>Mot 9</v>
      </c>
      <c r="GX9" s="135" t="str">
        <f ca="1">GenerateurBingo.com!HI6</f>
        <v>Mot 20</v>
      </c>
      <c r="GY9" s="135" t="str">
        <f ca="1">GenerateurBingo.com!HJ6</f>
        <v>Mot 25</v>
      </c>
      <c r="GZ9" s="135" t="str">
        <f ca="1">GenerateurBingo.com!HK6</f>
        <v>Mot 33</v>
      </c>
      <c r="HA9" s="136" t="str">
        <f ca="1">GenerateurBingo.com!HL6</f>
        <v>Mot 48</v>
      </c>
      <c r="HB9" s="134" t="str">
        <f ca="1">GenerateurBingo.com!HM6</f>
        <v>Mot 4</v>
      </c>
      <c r="HC9" s="135" t="str">
        <f ca="1">GenerateurBingo.com!HN6</f>
        <v>Mot 17</v>
      </c>
      <c r="HD9" s="135" t="str">
        <f ca="1">GenerateurBingo.com!HO6</f>
        <v>Mot 24</v>
      </c>
      <c r="HE9" s="135" t="str">
        <f ca="1">GenerateurBingo.com!HP6</f>
        <v>Mot 37</v>
      </c>
      <c r="HF9" s="136" t="str">
        <f ca="1">GenerateurBingo.com!HQ6</f>
        <v>Mot 45</v>
      </c>
      <c r="HG9" s="126"/>
      <c r="HH9" s="134" t="str">
        <f ca="1">GenerateurBingo.com!HS6</f>
        <v>Mot 4</v>
      </c>
      <c r="HI9" s="135" t="str">
        <f ca="1">GenerateurBingo.com!HT6</f>
        <v>Mot 13</v>
      </c>
      <c r="HJ9" s="135" t="str">
        <f ca="1">GenerateurBingo.com!HU6</f>
        <v>Mot 21</v>
      </c>
      <c r="HK9" s="135" t="str">
        <f ca="1">GenerateurBingo.com!HV6</f>
        <v>Mot 36</v>
      </c>
      <c r="HL9" s="136" t="str">
        <f ca="1">GenerateurBingo.com!HW6</f>
        <v>Mot 48</v>
      </c>
      <c r="HM9" s="134" t="str">
        <f ca="1">GenerateurBingo.com!HX6</f>
        <v>Mot 10</v>
      </c>
      <c r="HN9" s="135" t="str">
        <f ca="1">GenerateurBingo.com!HY6</f>
        <v>Mot 16</v>
      </c>
      <c r="HO9" s="135" t="str">
        <f ca="1">GenerateurBingo.com!HZ6</f>
        <v>Mot 28</v>
      </c>
      <c r="HP9" s="135" t="str">
        <f ca="1">GenerateurBingo.com!IA6</f>
        <v>Mot 39</v>
      </c>
      <c r="HQ9" s="136" t="str">
        <f ca="1">GenerateurBingo.com!IB6</f>
        <v>Mot 42</v>
      </c>
      <c r="HR9" s="126"/>
      <c r="HS9" s="134" t="str">
        <f ca="1">GenerateurBingo.com!ID6</f>
        <v>Mot 8</v>
      </c>
      <c r="HT9" s="135" t="str">
        <f ca="1">GenerateurBingo.com!IE6</f>
        <v>Mot 20</v>
      </c>
      <c r="HU9" s="135" t="str">
        <f ca="1">GenerateurBingo.com!IF6</f>
        <v>Mot 22</v>
      </c>
      <c r="HV9" s="135" t="str">
        <f ca="1">GenerateurBingo.com!IG6</f>
        <v>Mot 39</v>
      </c>
      <c r="HW9" s="136" t="str">
        <f ca="1">GenerateurBingo.com!IH6</f>
        <v>Mot 46</v>
      </c>
      <c r="HX9" s="134" t="str">
        <f ca="1">GenerateurBingo.com!II6</f>
        <v>Mot 10</v>
      </c>
      <c r="HY9" s="135" t="str">
        <f ca="1">GenerateurBingo.com!IJ6</f>
        <v>Mot 11</v>
      </c>
      <c r="HZ9" s="135" t="str">
        <f ca="1">GenerateurBingo.com!IK6</f>
        <v>Mot 21</v>
      </c>
      <c r="IA9" s="135" t="str">
        <f ca="1">GenerateurBingo.com!IL6</f>
        <v>Mot 33</v>
      </c>
      <c r="IB9" s="136" t="str">
        <f ca="1">GenerateurBingo.com!IM6</f>
        <v>Mot 47</v>
      </c>
      <c r="IC9" s="126"/>
      <c r="ID9" s="134" t="str">
        <f ca="1">GenerateurBingo.com!IO6</f>
        <v>Mot 7</v>
      </c>
      <c r="IE9" s="135" t="str">
        <f ca="1">GenerateurBingo.com!IP6</f>
        <v>Mot 13</v>
      </c>
      <c r="IF9" s="135" t="str">
        <f ca="1">GenerateurBingo.com!IQ6</f>
        <v>Mot 30</v>
      </c>
      <c r="IG9" s="135" t="str">
        <f ca="1">GenerateurBingo.com!IR6</f>
        <v>Mot 40</v>
      </c>
      <c r="IH9" s="136" t="str">
        <f ca="1">GenerateurBingo.com!IS6</f>
        <v>Mot 48</v>
      </c>
      <c r="II9" s="134" t="str">
        <f ca="1">GenerateurBingo.com!IT6</f>
        <v>Mot 5</v>
      </c>
      <c r="IJ9" s="135" t="str">
        <f ca="1">GenerateurBingo.com!IU6</f>
        <v>Mot 11</v>
      </c>
      <c r="IK9" s="135" t="str">
        <f ca="1">GenerateurBingo.com!IV6</f>
        <v>Mot 23</v>
      </c>
      <c r="IL9" s="135" t="str">
        <f ca="1">GenerateurBingo.com!IW6</f>
        <v>Mot 33</v>
      </c>
      <c r="IM9" s="136" t="str">
        <f ca="1">GenerateurBingo.com!IX6</f>
        <v>Mot 48</v>
      </c>
      <c r="IN9" s="126"/>
      <c r="IO9" s="134" t="str">
        <f ca="1">GenerateurBingo.com!IZ6</f>
        <v>Mot 5</v>
      </c>
      <c r="IP9" s="135" t="str">
        <f ca="1">GenerateurBingo.com!JA6</f>
        <v>Mot 16</v>
      </c>
      <c r="IQ9" s="135" t="str">
        <f ca="1">GenerateurBingo.com!JB6</f>
        <v>Mot 30</v>
      </c>
      <c r="IR9" s="135" t="str">
        <f ca="1">GenerateurBingo.com!JC6</f>
        <v>Mot 37</v>
      </c>
      <c r="IS9" s="136" t="str">
        <f ca="1">GenerateurBingo.com!JD6</f>
        <v>Mot 48</v>
      </c>
      <c r="IT9" s="134" t="str">
        <f ca="1">GenerateurBingo.com!JE6</f>
        <v>Mot 3</v>
      </c>
      <c r="IU9" s="135" t="str">
        <f ca="1">GenerateurBingo.com!JF6</f>
        <v>Mot 16</v>
      </c>
      <c r="IV9" s="135" t="str">
        <f ca="1">GenerateurBingo.com!JG6</f>
        <v>Mot 21</v>
      </c>
      <c r="IW9" s="135" t="str">
        <f ca="1">GenerateurBingo.com!JH6</f>
        <v>Mot 39</v>
      </c>
      <c r="IX9" s="136" t="str">
        <f ca="1">GenerateurBingo.com!JI6</f>
        <v>Mot 50</v>
      </c>
      <c r="IY9" s="126"/>
      <c r="IZ9" s="134" t="str">
        <f ca="1">GenerateurBingo.com!JK6</f>
        <v>Mot 3</v>
      </c>
      <c r="JA9" s="135" t="str">
        <f ca="1">GenerateurBingo.com!JL6</f>
        <v>Mot 16</v>
      </c>
      <c r="JB9" s="135" t="str">
        <f ca="1">GenerateurBingo.com!JM6</f>
        <v>Mot 30</v>
      </c>
      <c r="JC9" s="135" t="str">
        <f ca="1">GenerateurBingo.com!JN6</f>
        <v>Mot 35</v>
      </c>
      <c r="JD9" s="136" t="str">
        <f ca="1">GenerateurBingo.com!JO6</f>
        <v>Mot 49</v>
      </c>
      <c r="JE9" s="134" t="str">
        <f ca="1">GenerateurBingo.com!JP6</f>
        <v>Mot 7</v>
      </c>
      <c r="JF9" s="135" t="str">
        <f ca="1">GenerateurBingo.com!JQ6</f>
        <v>Mot 14</v>
      </c>
      <c r="JG9" s="135" t="str">
        <f ca="1">GenerateurBingo.com!JR6</f>
        <v>Mot 24</v>
      </c>
      <c r="JH9" s="135" t="str">
        <f ca="1">GenerateurBingo.com!JS6</f>
        <v>Mot 35</v>
      </c>
      <c r="JI9" s="136" t="str">
        <f ca="1">GenerateurBingo.com!JT6</f>
        <v>Mot 43</v>
      </c>
      <c r="JJ9" s="126"/>
      <c r="JK9" s="134" t="str">
        <f ca="1">GenerateurBingo.com!JV6</f>
        <v>Mot 9</v>
      </c>
      <c r="JL9" s="135" t="str">
        <f ca="1">GenerateurBingo.com!JW6</f>
        <v>Mot 12</v>
      </c>
      <c r="JM9" s="135" t="str">
        <f ca="1">GenerateurBingo.com!JX6</f>
        <v>Mot 26</v>
      </c>
      <c r="JN9" s="135" t="str">
        <f ca="1">GenerateurBingo.com!JY6</f>
        <v>Mot 39</v>
      </c>
      <c r="JO9" s="136" t="str">
        <f ca="1">GenerateurBingo.com!JZ6</f>
        <v>Mot 50</v>
      </c>
      <c r="JP9" s="134" t="str">
        <f ca="1">GenerateurBingo.com!KA6</f>
        <v>Mot 6</v>
      </c>
      <c r="JQ9" s="135" t="str">
        <f ca="1">GenerateurBingo.com!KB6</f>
        <v>Mot 14</v>
      </c>
      <c r="JR9" s="135" t="str">
        <f ca="1">GenerateurBingo.com!KC6</f>
        <v>Mot 23</v>
      </c>
      <c r="JS9" s="135" t="str">
        <f ca="1">GenerateurBingo.com!KD6</f>
        <v>Mot 35</v>
      </c>
      <c r="JT9" s="136" t="str">
        <f ca="1">GenerateurBingo.com!KE6</f>
        <v>Mot 44</v>
      </c>
      <c r="JU9" s="126"/>
      <c r="JV9" s="134" t="str">
        <f ca="1">GenerateurBingo.com!KG6</f>
        <v>Mot 3</v>
      </c>
      <c r="JW9" s="135" t="str">
        <f ca="1">GenerateurBingo.com!KH6</f>
        <v>Mot 12</v>
      </c>
      <c r="JX9" s="135" t="str">
        <f ca="1">GenerateurBingo.com!KI6</f>
        <v>Mot 24</v>
      </c>
      <c r="JY9" s="135" t="str">
        <f ca="1">GenerateurBingo.com!KJ6</f>
        <v>Mot 33</v>
      </c>
      <c r="JZ9" s="136" t="str">
        <f ca="1">GenerateurBingo.com!KK6</f>
        <v>Mot 48</v>
      </c>
      <c r="KA9" s="134" t="str">
        <f ca="1">GenerateurBingo.com!KL6</f>
        <v>Mot 8</v>
      </c>
      <c r="KB9" s="135" t="str">
        <f ca="1">GenerateurBingo.com!KM6</f>
        <v>Mot 11</v>
      </c>
      <c r="KC9" s="135" t="str">
        <f ca="1">GenerateurBingo.com!KN6</f>
        <v>Mot 27</v>
      </c>
      <c r="KD9" s="135" t="str">
        <f ca="1">GenerateurBingo.com!KO6</f>
        <v>Mot 38</v>
      </c>
      <c r="KE9" s="136" t="str">
        <f ca="1">GenerateurBingo.com!KP6</f>
        <v>Mot 42</v>
      </c>
      <c r="KF9" s="126"/>
      <c r="KG9" s="134" t="str">
        <f ca="1">GenerateurBingo.com!KR6</f>
        <v>Mot 9</v>
      </c>
      <c r="KH9" s="135" t="str">
        <f ca="1">GenerateurBingo.com!KS6</f>
        <v>Mot 15</v>
      </c>
      <c r="KI9" s="135" t="str">
        <f ca="1">GenerateurBingo.com!KT6</f>
        <v>Mot 25</v>
      </c>
      <c r="KJ9" s="135" t="str">
        <f ca="1">GenerateurBingo.com!KU6</f>
        <v>Mot 37</v>
      </c>
      <c r="KK9" s="136" t="str">
        <f ca="1">GenerateurBingo.com!KV6</f>
        <v>Mot 49</v>
      </c>
      <c r="KL9" s="134" t="str">
        <f ca="1">GenerateurBingo.com!KW6</f>
        <v>Mot 1</v>
      </c>
      <c r="KM9" s="135" t="str">
        <f ca="1">GenerateurBingo.com!KX6</f>
        <v>Mot 18</v>
      </c>
      <c r="KN9" s="135" t="str">
        <f ca="1">GenerateurBingo.com!KY6</f>
        <v>Mot 21</v>
      </c>
      <c r="KO9" s="135" t="str">
        <f ca="1">GenerateurBingo.com!KZ6</f>
        <v>Mot 34</v>
      </c>
      <c r="KP9" s="136" t="str">
        <f ca="1">GenerateurBingo.com!LA6</f>
        <v>Mot 43</v>
      </c>
      <c r="KQ9" s="126"/>
      <c r="KR9" s="134" t="str">
        <f ca="1">GenerateurBingo.com!LC6</f>
        <v>Mot 3</v>
      </c>
      <c r="KS9" s="135" t="str">
        <f ca="1">GenerateurBingo.com!LD6</f>
        <v>Mot 13</v>
      </c>
      <c r="KT9" s="135" t="str">
        <f ca="1">GenerateurBingo.com!LE6</f>
        <v>Mot 25</v>
      </c>
      <c r="KU9" s="135" t="str">
        <f ca="1">GenerateurBingo.com!LF6</f>
        <v>Mot 32</v>
      </c>
      <c r="KV9" s="136" t="str">
        <f ca="1">GenerateurBingo.com!LG6</f>
        <v>Mot 43</v>
      </c>
      <c r="KW9" s="134" t="str">
        <f ca="1">GenerateurBingo.com!LH6</f>
        <v>Mot 1</v>
      </c>
      <c r="KX9" s="135" t="str">
        <f ca="1">GenerateurBingo.com!LI6</f>
        <v>Mot 19</v>
      </c>
      <c r="KY9" s="135" t="str">
        <f ca="1">GenerateurBingo.com!LJ6</f>
        <v>Mot 25</v>
      </c>
      <c r="KZ9" s="135" t="str">
        <f ca="1">GenerateurBingo.com!LK6</f>
        <v>Mot 39</v>
      </c>
      <c r="LA9" s="136" t="str">
        <f ca="1">GenerateurBingo.com!LL6</f>
        <v>Mot 43</v>
      </c>
      <c r="LB9" s="126"/>
      <c r="LC9" s="134" t="str">
        <f ca="1">GenerateurBingo.com!LN6</f>
        <v>Mot 6</v>
      </c>
      <c r="LD9" s="135" t="str">
        <f ca="1">GenerateurBingo.com!LO6</f>
        <v>Mot 11</v>
      </c>
      <c r="LE9" s="135" t="str">
        <f ca="1">GenerateurBingo.com!LP6</f>
        <v>Mot 28</v>
      </c>
      <c r="LF9" s="135" t="str">
        <f ca="1">GenerateurBingo.com!LQ6</f>
        <v>Mot 34</v>
      </c>
      <c r="LG9" s="136" t="str">
        <f ca="1">GenerateurBingo.com!LR6</f>
        <v>Mot 42</v>
      </c>
      <c r="LH9" s="134" t="str">
        <f ca="1">GenerateurBingo.com!LS6</f>
        <v>Mot 2</v>
      </c>
      <c r="LI9" s="135" t="str">
        <f ca="1">GenerateurBingo.com!LT6</f>
        <v>Mot 14</v>
      </c>
      <c r="LJ9" s="135" t="str">
        <f ca="1">GenerateurBingo.com!LU6</f>
        <v>Mot 30</v>
      </c>
      <c r="LK9" s="135" t="str">
        <f ca="1">GenerateurBingo.com!LV6</f>
        <v>Mot 35</v>
      </c>
      <c r="LL9" s="136" t="str">
        <f ca="1">GenerateurBingo.com!LW6</f>
        <v>Mot 46</v>
      </c>
      <c r="LM9" s="126"/>
      <c r="LN9" s="134" t="str">
        <f ca="1">GenerateurBingo.com!LY6</f>
        <v>Mot 9</v>
      </c>
      <c r="LO9" s="135" t="str">
        <f ca="1">GenerateurBingo.com!LZ6</f>
        <v>Mot 20</v>
      </c>
      <c r="LP9" s="135" t="str">
        <f ca="1">GenerateurBingo.com!MA6</f>
        <v>Mot 21</v>
      </c>
      <c r="LQ9" s="135" t="str">
        <f ca="1">GenerateurBingo.com!MB6</f>
        <v>Mot 34</v>
      </c>
      <c r="LR9" s="136" t="str">
        <f ca="1">GenerateurBingo.com!MC6</f>
        <v>Mot 49</v>
      </c>
      <c r="LS9" s="134" t="str">
        <f ca="1">GenerateurBingo.com!MD6</f>
        <v>Mot 2</v>
      </c>
      <c r="LT9" s="135" t="str">
        <f ca="1">GenerateurBingo.com!ME6</f>
        <v>Mot 18</v>
      </c>
      <c r="LU9" s="135" t="str">
        <f ca="1">GenerateurBingo.com!MF6</f>
        <v>Mot 30</v>
      </c>
      <c r="LV9" s="135" t="str">
        <f ca="1">GenerateurBingo.com!MG6</f>
        <v>Mot 31</v>
      </c>
      <c r="LW9" s="136" t="str">
        <f ca="1">GenerateurBingo.com!MH6</f>
        <v>Mot 47</v>
      </c>
      <c r="LX9" s="126"/>
      <c r="LY9" s="134" t="str">
        <f ca="1">GenerateurBingo.com!MJ6</f>
        <v>Mot 2</v>
      </c>
      <c r="LZ9" s="135" t="str">
        <f ca="1">GenerateurBingo.com!MK6</f>
        <v>Mot 16</v>
      </c>
      <c r="MA9" s="135" t="str">
        <f ca="1">GenerateurBingo.com!ML6</f>
        <v>Mot 24</v>
      </c>
      <c r="MB9" s="135" t="str">
        <f ca="1">GenerateurBingo.com!MM6</f>
        <v>Mot 36</v>
      </c>
      <c r="MC9" s="136" t="str">
        <f ca="1">GenerateurBingo.com!MN6</f>
        <v>Mot 49</v>
      </c>
      <c r="MD9" s="134" t="str">
        <f ca="1">GenerateurBingo.com!MO6</f>
        <v>Mot 8</v>
      </c>
      <c r="ME9" s="135" t="str">
        <f ca="1">GenerateurBingo.com!MP6</f>
        <v>Mot 20</v>
      </c>
      <c r="MF9" s="135" t="str">
        <f ca="1">GenerateurBingo.com!MQ6</f>
        <v>Mot 23</v>
      </c>
      <c r="MG9" s="135" t="str">
        <f ca="1">GenerateurBingo.com!MR6</f>
        <v>Mot 40</v>
      </c>
      <c r="MH9" s="136" t="str">
        <f ca="1">GenerateurBingo.com!MS6</f>
        <v>Mot 41</v>
      </c>
      <c r="MI9" s="126"/>
      <c r="MJ9" s="134" t="str">
        <f ca="1">GenerateurBingo.com!MU6</f>
        <v>Mot 9</v>
      </c>
      <c r="MK9" s="135" t="str">
        <f ca="1">GenerateurBingo.com!MV6</f>
        <v>Mot 18</v>
      </c>
      <c r="ML9" s="135" t="str">
        <f ca="1">GenerateurBingo.com!MW6</f>
        <v>Mot 30</v>
      </c>
      <c r="MM9" s="135" t="str">
        <f ca="1">GenerateurBingo.com!MX6</f>
        <v>Mot 35</v>
      </c>
      <c r="MN9" s="136" t="str">
        <f ca="1">GenerateurBingo.com!MY6</f>
        <v>Mot 47</v>
      </c>
      <c r="MO9" s="134" t="str">
        <f ca="1">GenerateurBingo.com!MZ6</f>
        <v>Mot 7</v>
      </c>
      <c r="MP9" s="135" t="str">
        <f ca="1">GenerateurBingo.com!NA6</f>
        <v>Mot 19</v>
      </c>
      <c r="MQ9" s="135" t="str">
        <f ca="1">GenerateurBingo.com!NB6</f>
        <v>Mot 22</v>
      </c>
      <c r="MR9" s="135" t="str">
        <f ca="1">GenerateurBingo.com!NC6</f>
        <v>Mot 32</v>
      </c>
      <c r="MS9" s="136" t="str">
        <f ca="1">GenerateurBingo.com!ND6</f>
        <v>Mot 49</v>
      </c>
      <c r="MT9" s="126"/>
      <c r="MU9" s="134" t="str">
        <f ca="1">GenerateurBingo.com!NF6</f>
        <v>Mot 9</v>
      </c>
      <c r="MV9" s="135" t="str">
        <f ca="1">GenerateurBingo.com!NG6</f>
        <v>Mot 16</v>
      </c>
      <c r="MW9" s="135" t="str">
        <f ca="1">GenerateurBingo.com!NH6</f>
        <v>Mot 25</v>
      </c>
      <c r="MX9" s="135" t="str">
        <f ca="1">GenerateurBingo.com!NI6</f>
        <v>Mot 32</v>
      </c>
      <c r="MY9" s="136" t="str">
        <f ca="1">GenerateurBingo.com!NJ6</f>
        <v>Mot 41</v>
      </c>
      <c r="MZ9" s="134" t="str">
        <f ca="1">GenerateurBingo.com!NK6</f>
        <v>Mot 6</v>
      </c>
      <c r="NA9" s="135" t="str">
        <f ca="1">GenerateurBingo.com!NL6</f>
        <v>Mot 11</v>
      </c>
      <c r="NB9" s="135" t="str">
        <f ca="1">GenerateurBingo.com!NM6</f>
        <v>Mot 28</v>
      </c>
      <c r="NC9" s="135" t="str">
        <f ca="1">GenerateurBingo.com!NN6</f>
        <v>Mot 34</v>
      </c>
      <c r="ND9" s="136" t="str">
        <f ca="1">GenerateurBingo.com!NO6</f>
        <v>Mot 46</v>
      </c>
      <c r="NE9" s="126"/>
      <c r="NF9" s="134" t="str">
        <f ca="1">GenerateurBingo.com!NQ6</f>
        <v>Mot 7</v>
      </c>
      <c r="NG9" s="135" t="str">
        <f ca="1">GenerateurBingo.com!NR6</f>
        <v>Mot 19</v>
      </c>
      <c r="NH9" s="135" t="str">
        <f ca="1">GenerateurBingo.com!NS6</f>
        <v>Mot 21</v>
      </c>
      <c r="NI9" s="135" t="str">
        <f ca="1">GenerateurBingo.com!NT6</f>
        <v>Mot 32</v>
      </c>
      <c r="NJ9" s="136" t="str">
        <f ca="1">GenerateurBingo.com!NU6</f>
        <v>Mot 46</v>
      </c>
      <c r="NK9" s="134" t="str">
        <f ca="1">GenerateurBingo.com!NV6</f>
        <v>Mot 8</v>
      </c>
      <c r="NL9" s="135" t="str">
        <f ca="1">GenerateurBingo.com!NW6</f>
        <v>Mot 18</v>
      </c>
      <c r="NM9" s="135" t="str">
        <f ca="1">GenerateurBingo.com!NX6</f>
        <v>Mot 25</v>
      </c>
      <c r="NN9" s="135" t="str">
        <f ca="1">GenerateurBingo.com!NY6</f>
        <v>Mot 36</v>
      </c>
      <c r="NO9" s="136" t="str">
        <f ca="1">GenerateurBingo.com!NZ6</f>
        <v>Mot 49</v>
      </c>
      <c r="NP9" s="126"/>
      <c r="NQ9" s="134" t="str">
        <f ca="1">GenerateurBingo.com!OB6</f>
        <v>Mot 10</v>
      </c>
      <c r="NR9" s="135" t="str">
        <f ca="1">GenerateurBingo.com!OC6</f>
        <v>Mot 18</v>
      </c>
      <c r="NS9" s="135" t="str">
        <f ca="1">GenerateurBingo.com!OD6</f>
        <v>Mot 24</v>
      </c>
      <c r="NT9" s="135" t="str">
        <f ca="1">GenerateurBingo.com!OE6</f>
        <v>Mot 38</v>
      </c>
      <c r="NU9" s="136" t="str">
        <f ca="1">GenerateurBingo.com!OF6</f>
        <v>Mot 50</v>
      </c>
      <c r="NV9" s="134" t="str">
        <f ca="1">GenerateurBingo.com!OG6</f>
        <v>Mot 10</v>
      </c>
      <c r="NW9" s="135" t="str">
        <f ca="1">GenerateurBingo.com!OH6</f>
        <v>Mot 15</v>
      </c>
      <c r="NX9" s="135" t="str">
        <f ca="1">GenerateurBingo.com!OI6</f>
        <v>Mot 27</v>
      </c>
      <c r="NY9" s="135" t="str">
        <f ca="1">GenerateurBingo.com!OJ6</f>
        <v>Mot 32</v>
      </c>
      <c r="NZ9" s="136" t="str">
        <f ca="1">GenerateurBingo.com!OK6</f>
        <v>Mot 46</v>
      </c>
      <c r="OA9" s="126"/>
      <c r="OB9" s="134" t="str">
        <f ca="1">GenerateurBingo.com!OM6</f>
        <v>Mot 10</v>
      </c>
      <c r="OC9" s="135" t="str">
        <f ca="1">GenerateurBingo.com!ON6</f>
        <v>Mot 12</v>
      </c>
      <c r="OD9" s="135" t="str">
        <f ca="1">GenerateurBingo.com!OO6</f>
        <v>Mot 21</v>
      </c>
      <c r="OE9" s="135" t="str">
        <f ca="1">GenerateurBingo.com!OP6</f>
        <v>Mot 40</v>
      </c>
      <c r="OF9" s="136" t="str">
        <f ca="1">GenerateurBingo.com!OQ6</f>
        <v>Mot 43</v>
      </c>
      <c r="OG9" s="134" t="str">
        <f ca="1">GenerateurBingo.com!OR6</f>
        <v>Mot 2</v>
      </c>
      <c r="OH9" s="135" t="str">
        <f ca="1">GenerateurBingo.com!OS6</f>
        <v>Mot 19</v>
      </c>
      <c r="OI9" s="135" t="str">
        <f ca="1">GenerateurBingo.com!OT6</f>
        <v>Mot 22</v>
      </c>
      <c r="OJ9" s="135" t="str">
        <f ca="1">GenerateurBingo.com!OU6</f>
        <v>Mot 37</v>
      </c>
      <c r="OK9" s="136" t="str">
        <f ca="1">GenerateurBingo.com!OV6</f>
        <v>Mot 42</v>
      </c>
      <c r="OL9" s="126"/>
      <c r="OM9" s="134" t="str">
        <f ca="1">GenerateurBingo.com!OX6</f>
        <v>Mot 5</v>
      </c>
      <c r="ON9" s="135" t="str">
        <f ca="1">GenerateurBingo.com!OY6</f>
        <v>Mot 20</v>
      </c>
      <c r="OO9" s="135" t="str">
        <f ca="1">GenerateurBingo.com!OZ6</f>
        <v>Mot 29</v>
      </c>
      <c r="OP9" s="135" t="str">
        <f ca="1">GenerateurBingo.com!PA6</f>
        <v>Mot 40</v>
      </c>
      <c r="OQ9" s="136" t="str">
        <f ca="1">GenerateurBingo.com!PB6</f>
        <v>Mot 42</v>
      </c>
      <c r="OR9" s="134" t="str">
        <f ca="1">GenerateurBingo.com!PC6</f>
        <v>Mot 4</v>
      </c>
      <c r="OS9" s="135" t="str">
        <f ca="1">GenerateurBingo.com!PD6</f>
        <v>Mot 16</v>
      </c>
      <c r="OT9" s="135" t="str">
        <f ca="1">GenerateurBingo.com!PE6</f>
        <v>Mot 25</v>
      </c>
      <c r="OU9" s="135" t="str">
        <f ca="1">GenerateurBingo.com!PF6</f>
        <v>Mot 33</v>
      </c>
      <c r="OV9" s="136" t="str">
        <f ca="1">GenerateurBingo.com!PG6</f>
        <v>Mot 43</v>
      </c>
      <c r="OW9" s="126"/>
      <c r="OX9" s="134" t="str">
        <f ca="1">GenerateurBingo.com!PI6</f>
        <v>Mot 7</v>
      </c>
      <c r="OY9" s="135" t="str">
        <f ca="1">GenerateurBingo.com!PJ6</f>
        <v>Mot 13</v>
      </c>
      <c r="OZ9" s="135" t="str">
        <f ca="1">GenerateurBingo.com!PK6</f>
        <v>Mot 28</v>
      </c>
      <c r="PA9" s="135" t="str">
        <f ca="1">GenerateurBingo.com!PL6</f>
        <v>Mot 36</v>
      </c>
      <c r="PB9" s="136" t="str">
        <f ca="1">GenerateurBingo.com!PM6</f>
        <v>Mot 48</v>
      </c>
      <c r="PC9" s="134" t="str">
        <f ca="1">GenerateurBingo.com!PN6</f>
        <v>Mot 4</v>
      </c>
      <c r="PD9" s="135" t="str">
        <f ca="1">GenerateurBingo.com!PO6</f>
        <v>Mot 19</v>
      </c>
      <c r="PE9" s="135" t="str">
        <f ca="1">GenerateurBingo.com!PP6</f>
        <v>Mot 24</v>
      </c>
      <c r="PF9" s="135" t="str">
        <f ca="1">GenerateurBingo.com!PQ6</f>
        <v>Mot 31</v>
      </c>
      <c r="PG9" s="136" t="str">
        <f ca="1">GenerateurBingo.com!PR6</f>
        <v>Mot 42</v>
      </c>
      <c r="PH9" s="126"/>
      <c r="PI9" s="134" t="str">
        <f ca="1">GenerateurBingo.com!PT6</f>
        <v>Mot 8</v>
      </c>
      <c r="PJ9" s="135" t="str">
        <f ca="1">GenerateurBingo.com!PU6</f>
        <v>Mot 12</v>
      </c>
      <c r="PK9" s="135" t="str">
        <f ca="1">GenerateurBingo.com!PV6</f>
        <v>Mot 24</v>
      </c>
      <c r="PL9" s="135" t="str">
        <f ca="1">GenerateurBingo.com!PW6</f>
        <v>Mot 37</v>
      </c>
      <c r="PM9" s="136" t="str">
        <f ca="1">GenerateurBingo.com!PX6</f>
        <v>Mot 45</v>
      </c>
      <c r="PN9" s="134" t="str">
        <f ca="1">GenerateurBingo.com!PY6</f>
        <v>Mot 3</v>
      </c>
      <c r="PO9" s="135" t="str">
        <f ca="1">GenerateurBingo.com!PZ6</f>
        <v>Mot 20</v>
      </c>
      <c r="PP9" s="135" t="str">
        <f ca="1">GenerateurBingo.com!QA6</f>
        <v>Mot 27</v>
      </c>
      <c r="PQ9" s="135" t="str">
        <f ca="1">GenerateurBingo.com!QB6</f>
        <v>Mot 37</v>
      </c>
      <c r="PR9" s="136" t="str">
        <f ca="1">GenerateurBingo.com!QC6</f>
        <v>Mot 46</v>
      </c>
      <c r="PS9" s="126"/>
      <c r="PT9" s="134" t="str">
        <f ca="1">GenerateurBingo.com!QE6</f>
        <v>Mot 7</v>
      </c>
      <c r="PU9" s="135" t="str">
        <f ca="1">GenerateurBingo.com!QF6</f>
        <v>Mot 19</v>
      </c>
      <c r="PV9" s="135" t="str">
        <f ca="1">GenerateurBingo.com!QG6</f>
        <v>Mot 24</v>
      </c>
      <c r="PW9" s="135" t="str">
        <f ca="1">GenerateurBingo.com!QH6</f>
        <v>Mot 34</v>
      </c>
      <c r="PX9" s="136" t="str">
        <f ca="1">GenerateurBingo.com!QI6</f>
        <v>Mot 41</v>
      </c>
      <c r="PY9" s="134" t="str">
        <f ca="1">GenerateurBingo.com!QJ6</f>
        <v>Mot 5</v>
      </c>
      <c r="PZ9" s="135" t="str">
        <f ca="1">GenerateurBingo.com!QK6</f>
        <v>Mot 19</v>
      </c>
      <c r="QA9" s="135" t="str">
        <f ca="1">GenerateurBingo.com!QL6</f>
        <v>Mot 26</v>
      </c>
      <c r="QB9" s="135" t="str">
        <f ca="1">GenerateurBingo.com!QM6</f>
        <v>Mot 36</v>
      </c>
      <c r="QC9" s="136" t="str">
        <f ca="1">GenerateurBingo.com!QN6</f>
        <v>Mot 49</v>
      </c>
      <c r="QD9" s="126"/>
      <c r="QE9" s="134" t="str">
        <f ca="1">GenerateurBingo.com!QP6</f>
        <v>Mot 2</v>
      </c>
      <c r="QF9" s="135" t="str">
        <f ca="1">GenerateurBingo.com!QQ6</f>
        <v>Mot 14</v>
      </c>
      <c r="QG9" s="135" t="str">
        <f ca="1">GenerateurBingo.com!QR6</f>
        <v>Mot 25</v>
      </c>
      <c r="QH9" s="135" t="str">
        <f ca="1">GenerateurBingo.com!QS6</f>
        <v>Mot 36</v>
      </c>
      <c r="QI9" s="136" t="str">
        <f ca="1">GenerateurBingo.com!QT6</f>
        <v>Mot 42</v>
      </c>
      <c r="QJ9" s="134" t="str">
        <f ca="1">GenerateurBingo.com!QU6</f>
        <v>Mot 2</v>
      </c>
      <c r="QK9" s="135" t="str">
        <f ca="1">GenerateurBingo.com!QV6</f>
        <v>Mot 19</v>
      </c>
      <c r="QL9" s="135" t="str">
        <f ca="1">GenerateurBingo.com!QW6</f>
        <v>Mot 21</v>
      </c>
      <c r="QM9" s="135" t="str">
        <f ca="1">GenerateurBingo.com!QX6</f>
        <v>Mot 35</v>
      </c>
      <c r="QN9" s="136" t="str">
        <f ca="1">GenerateurBingo.com!QY6</f>
        <v>Mot 50</v>
      </c>
      <c r="QO9" s="126"/>
      <c r="QP9" s="134" t="str">
        <f ca="1">GenerateurBingo.com!RA6</f>
        <v>Mot 2</v>
      </c>
      <c r="QQ9" s="135" t="str">
        <f ca="1">GenerateurBingo.com!RB6</f>
        <v>Mot 15</v>
      </c>
      <c r="QR9" s="135" t="str">
        <f ca="1">GenerateurBingo.com!RC6</f>
        <v>Mot 26</v>
      </c>
      <c r="QS9" s="135" t="str">
        <f ca="1">GenerateurBingo.com!RD6</f>
        <v>Mot 32</v>
      </c>
      <c r="QT9" s="136" t="str">
        <f ca="1">GenerateurBingo.com!RE6</f>
        <v>Mot 41</v>
      </c>
      <c r="QU9" s="134" t="str">
        <f ca="1">GenerateurBingo.com!RF6</f>
        <v>Mot 3</v>
      </c>
      <c r="QV9" s="135" t="str">
        <f ca="1">GenerateurBingo.com!RG6</f>
        <v>Mot 17</v>
      </c>
      <c r="QW9" s="135" t="str">
        <f ca="1">GenerateurBingo.com!RH6</f>
        <v>Mot 24</v>
      </c>
      <c r="QX9" s="135" t="str">
        <f ca="1">GenerateurBingo.com!RI6</f>
        <v>Mot 40</v>
      </c>
      <c r="QY9" s="136" t="str">
        <f ca="1">GenerateurBingo.com!RJ6</f>
        <v>Mot 46</v>
      </c>
      <c r="QZ9" s="126"/>
      <c r="RA9" s="134" t="str">
        <f ca="1">GenerateurBingo.com!RL6</f>
        <v>Mot 6</v>
      </c>
      <c r="RB9" s="135" t="str">
        <f ca="1">GenerateurBingo.com!RM6</f>
        <v>Mot 18</v>
      </c>
      <c r="RC9" s="135" t="str">
        <f ca="1">GenerateurBingo.com!RN6</f>
        <v>Mot 23</v>
      </c>
      <c r="RD9" s="135" t="str">
        <f ca="1">GenerateurBingo.com!RO6</f>
        <v>Mot 35</v>
      </c>
      <c r="RE9" s="136" t="str">
        <f ca="1">GenerateurBingo.com!RP6</f>
        <v>Mot 49</v>
      </c>
      <c r="RF9" s="134" t="str">
        <f ca="1">GenerateurBingo.com!RQ6</f>
        <v>Mot 2</v>
      </c>
      <c r="RG9" s="135" t="str">
        <f ca="1">GenerateurBingo.com!RR6</f>
        <v>Mot 15</v>
      </c>
      <c r="RH9" s="135" t="str">
        <f ca="1">GenerateurBingo.com!RS6</f>
        <v>Mot 24</v>
      </c>
      <c r="RI9" s="135" t="str">
        <f ca="1">GenerateurBingo.com!RT6</f>
        <v>Mot 38</v>
      </c>
      <c r="RJ9" s="136" t="str">
        <f ca="1">GenerateurBingo.com!RU6</f>
        <v>Mot 44</v>
      </c>
      <c r="RK9" s="126"/>
      <c r="RL9" s="134" t="str">
        <f ca="1">GenerateurBingo.com!RW6</f>
        <v>Mot 5</v>
      </c>
      <c r="RM9" s="135" t="str">
        <f ca="1">GenerateurBingo.com!RX6</f>
        <v>Mot 15</v>
      </c>
      <c r="RN9" s="135" t="str">
        <f ca="1">GenerateurBingo.com!RY6</f>
        <v>Mot 22</v>
      </c>
      <c r="RO9" s="135" t="str">
        <f ca="1">GenerateurBingo.com!RZ6</f>
        <v>Mot 31</v>
      </c>
      <c r="RP9" s="136" t="str">
        <f ca="1">GenerateurBingo.com!SA6</f>
        <v>Mot 48</v>
      </c>
      <c r="RQ9" s="134" t="str">
        <f ca="1">GenerateurBingo.com!SB6</f>
        <v>Mot 1</v>
      </c>
      <c r="RR9" s="135" t="str">
        <f ca="1">GenerateurBingo.com!SC6</f>
        <v>Mot 19</v>
      </c>
      <c r="RS9" s="135" t="str">
        <f ca="1">GenerateurBingo.com!SD6</f>
        <v>Mot 28</v>
      </c>
      <c r="RT9" s="135" t="str">
        <f ca="1">GenerateurBingo.com!SE6</f>
        <v>Mot 40</v>
      </c>
      <c r="RU9" s="136" t="str">
        <f ca="1">GenerateurBingo.com!SF6</f>
        <v>Mot 50</v>
      </c>
      <c r="RV9" s="126"/>
      <c r="RW9" s="134" t="str">
        <f ca="1">GenerateurBingo.com!SH6</f>
        <v>Mot 10</v>
      </c>
      <c r="RX9" s="135" t="str">
        <f ca="1">GenerateurBingo.com!SI6</f>
        <v>Mot 18</v>
      </c>
      <c r="RY9" s="135" t="str">
        <f ca="1">GenerateurBingo.com!SJ6</f>
        <v>Mot 30</v>
      </c>
      <c r="RZ9" s="135" t="str">
        <f ca="1">GenerateurBingo.com!SK6</f>
        <v>Mot 39</v>
      </c>
      <c r="SA9" s="136" t="str">
        <f ca="1">GenerateurBingo.com!SL6</f>
        <v>Mot 43</v>
      </c>
      <c r="SB9" s="134" t="str">
        <f ca="1">GenerateurBingo.com!SM6</f>
        <v>Mot 10</v>
      </c>
      <c r="SC9" s="135" t="str">
        <f ca="1">GenerateurBingo.com!SN6</f>
        <v>Mot 20</v>
      </c>
      <c r="SD9" s="135" t="str">
        <f ca="1">GenerateurBingo.com!SO6</f>
        <v>Mot 26</v>
      </c>
      <c r="SE9" s="135" t="str">
        <f ca="1">GenerateurBingo.com!SP6</f>
        <v>Mot 39</v>
      </c>
      <c r="SF9" s="136" t="str">
        <f ca="1">GenerateurBingo.com!SQ6</f>
        <v>Mot 42</v>
      </c>
      <c r="SG9" s="126"/>
      <c r="SH9" s="134" t="str">
        <f ca="1">GenerateurBingo.com!SS6</f>
        <v>Mot 8</v>
      </c>
      <c r="SI9" s="135" t="str">
        <f ca="1">GenerateurBingo.com!ST6</f>
        <v>Mot 19</v>
      </c>
      <c r="SJ9" s="135" t="str">
        <f ca="1">GenerateurBingo.com!SU6</f>
        <v>Mot 21</v>
      </c>
      <c r="SK9" s="135" t="str">
        <f ca="1">GenerateurBingo.com!SV6</f>
        <v>Mot 39</v>
      </c>
      <c r="SL9" s="136" t="str">
        <f ca="1">GenerateurBingo.com!SW6</f>
        <v>Mot 46</v>
      </c>
      <c r="SM9" s="134" t="str">
        <f ca="1">GenerateurBingo.com!SX6</f>
        <v>Mot 2</v>
      </c>
      <c r="SN9" s="135" t="str">
        <f ca="1">GenerateurBingo.com!SY6</f>
        <v>Mot 12</v>
      </c>
      <c r="SO9" s="135" t="str">
        <f ca="1">GenerateurBingo.com!SZ6</f>
        <v>Mot 30</v>
      </c>
      <c r="SP9" s="135" t="str">
        <f ca="1">GenerateurBingo.com!TA6</f>
        <v>Mot 31</v>
      </c>
      <c r="SQ9" s="136" t="str">
        <f ca="1">GenerateurBingo.com!TB6</f>
        <v>Mot 42</v>
      </c>
      <c r="SR9" s="126"/>
      <c r="SS9" s="134" t="str">
        <f ca="1">GenerateurBingo.com!TD6</f>
        <v>Mot 6</v>
      </c>
      <c r="ST9" s="135" t="str">
        <f ca="1">GenerateurBingo.com!TE6</f>
        <v>Mot 14</v>
      </c>
      <c r="SU9" s="135" t="str">
        <f ca="1">GenerateurBingo.com!TF6</f>
        <v>Mot 22</v>
      </c>
      <c r="SV9" s="135" t="str">
        <f ca="1">GenerateurBingo.com!TG6</f>
        <v>Mot 38</v>
      </c>
      <c r="SW9" s="136" t="str">
        <f ca="1">GenerateurBingo.com!TH6</f>
        <v>Mot 50</v>
      </c>
      <c r="SX9" s="134" t="str">
        <f ca="1">GenerateurBingo.com!TI6</f>
        <v>Mot 3</v>
      </c>
      <c r="SY9" s="135" t="str">
        <f ca="1">GenerateurBingo.com!TJ6</f>
        <v>Mot 14</v>
      </c>
      <c r="SZ9" s="135" t="str">
        <f ca="1">GenerateurBingo.com!TK6</f>
        <v>Mot 21</v>
      </c>
      <c r="TA9" s="135" t="str">
        <f ca="1">GenerateurBingo.com!TL6</f>
        <v>Mot 32</v>
      </c>
      <c r="TB9" s="136" t="str">
        <f ca="1">GenerateurBingo.com!TM6</f>
        <v>Mot 44</v>
      </c>
      <c r="TC9" s="126"/>
      <c r="TD9" s="134" t="str">
        <f ca="1">GenerateurBingo.com!TO6</f>
        <v>Mot 5</v>
      </c>
      <c r="TE9" s="135" t="str">
        <f ca="1">GenerateurBingo.com!TP6</f>
        <v>Mot 14</v>
      </c>
      <c r="TF9" s="135" t="str">
        <f ca="1">GenerateurBingo.com!TQ6</f>
        <v>Mot 24</v>
      </c>
      <c r="TG9" s="135" t="str">
        <f ca="1">GenerateurBingo.com!TR6</f>
        <v>Mot 39</v>
      </c>
      <c r="TH9" s="136" t="str">
        <f ca="1">GenerateurBingo.com!TS6</f>
        <v>Mot 43</v>
      </c>
      <c r="TI9" s="134" t="str">
        <f ca="1">GenerateurBingo.com!TT6</f>
        <v>Mot 10</v>
      </c>
      <c r="TJ9" s="135" t="str">
        <f ca="1">GenerateurBingo.com!TU6</f>
        <v>Mot 11</v>
      </c>
      <c r="TK9" s="135" t="str">
        <f ca="1">GenerateurBingo.com!TV6</f>
        <v>Mot 26</v>
      </c>
      <c r="TL9" s="135" t="str">
        <f ca="1">GenerateurBingo.com!TW6</f>
        <v>Mot 34</v>
      </c>
      <c r="TM9" s="136" t="str">
        <f ca="1">GenerateurBingo.com!TX6</f>
        <v>Mot 42</v>
      </c>
      <c r="TN9" s="126"/>
      <c r="TO9" s="134" t="str">
        <f ca="1">GenerateurBingo.com!TZ6</f>
        <v>Mot 8</v>
      </c>
      <c r="TP9" s="135" t="str">
        <f ca="1">GenerateurBingo.com!UA6</f>
        <v>Mot 16</v>
      </c>
      <c r="TQ9" s="135" t="str">
        <f ca="1">GenerateurBingo.com!UB6</f>
        <v>Mot 29</v>
      </c>
      <c r="TR9" s="135" t="str">
        <f ca="1">GenerateurBingo.com!UC6</f>
        <v>Mot 39</v>
      </c>
      <c r="TS9" s="136" t="str">
        <f ca="1">GenerateurBingo.com!UD6</f>
        <v>Mot 48</v>
      </c>
      <c r="TT9" s="134" t="str">
        <f ca="1">GenerateurBingo.com!UE6</f>
        <v>Mot 4</v>
      </c>
      <c r="TU9" s="135" t="str">
        <f ca="1">GenerateurBingo.com!UF6</f>
        <v>Mot 12</v>
      </c>
      <c r="TV9" s="135" t="str">
        <f ca="1">GenerateurBingo.com!UG6</f>
        <v>Mot 23</v>
      </c>
      <c r="TW9" s="135" t="str">
        <f ca="1">GenerateurBingo.com!UH6</f>
        <v>Mot 37</v>
      </c>
      <c r="TX9" s="136" t="str">
        <f ca="1">GenerateurBingo.com!UI6</f>
        <v>Mot 50</v>
      </c>
      <c r="TY9" s="126"/>
      <c r="TZ9" s="134" t="str">
        <f ca="1">GenerateurBingo.com!UK6</f>
        <v>Mot 9</v>
      </c>
      <c r="UA9" s="135" t="str">
        <f ca="1">GenerateurBingo.com!UL6</f>
        <v>Mot 12</v>
      </c>
      <c r="UB9" s="135" t="str">
        <f ca="1">GenerateurBingo.com!UM6</f>
        <v>Mot 23</v>
      </c>
      <c r="UC9" s="135" t="str">
        <f ca="1">GenerateurBingo.com!UN6</f>
        <v>Mot 38</v>
      </c>
      <c r="UD9" s="136" t="str">
        <f ca="1">GenerateurBingo.com!UO6</f>
        <v>Mot 42</v>
      </c>
    </row>
    <row r="10" spans="1:550" s="178" customFormat="1" ht="27.95" customHeight="1" x14ac:dyDescent="0.3">
      <c r="A10" s="176"/>
      <c r="B10" s="176"/>
      <c r="C10" s="176" t="str">
        <f>IF('Liste des mots'!$D$1=TRUE,Instructions!$D$17,"")</f>
        <v>Inscrire la description ici</v>
      </c>
      <c r="D10" s="176"/>
      <c r="E10" s="176"/>
      <c r="F10" s="177"/>
      <c r="G10" s="176"/>
      <c r="H10" s="176"/>
      <c r="I10" s="176" t="str">
        <f>IF('Liste des mots'!$D$1=TRUE,Instructions!$D$17,"")</f>
        <v>Inscrire la description ici</v>
      </c>
      <c r="J10" s="176"/>
      <c r="K10" s="176"/>
      <c r="L10" s="176"/>
      <c r="M10" s="176"/>
      <c r="N10" s="176" t="str">
        <f>IF('Liste des mots'!$D$1=TRUE,Instructions!$D$17,"")</f>
        <v>Inscrire la description ici</v>
      </c>
      <c r="O10" s="176"/>
      <c r="P10" s="176"/>
      <c r="Q10" s="177"/>
      <c r="R10" s="176"/>
      <c r="S10" s="176"/>
      <c r="T10" s="176" t="str">
        <f>IF('Liste des mots'!$D$1=TRUE,Instructions!$D$17,"")</f>
        <v>Inscrire la description ici</v>
      </c>
      <c r="U10" s="176"/>
      <c r="V10" s="176"/>
      <c r="W10" s="176"/>
      <c r="X10" s="176"/>
      <c r="Y10" s="176" t="str">
        <f>IF('Liste des mots'!$D$1=TRUE,Instructions!$D$17,"")</f>
        <v>Inscrire la description ici</v>
      </c>
      <c r="Z10" s="176"/>
      <c r="AA10" s="176"/>
      <c r="AB10" s="177"/>
      <c r="AC10" s="176"/>
      <c r="AD10" s="176"/>
      <c r="AE10" s="176" t="str">
        <f>IF('Liste des mots'!$D$1=TRUE,Instructions!$D$17,"")</f>
        <v>Inscrire la description ici</v>
      </c>
      <c r="AF10" s="176"/>
      <c r="AG10" s="176"/>
      <c r="AH10" s="176"/>
      <c r="AI10" s="176"/>
      <c r="AJ10" s="176" t="str">
        <f>IF('Liste des mots'!$D$1=TRUE,Instructions!$D$17,"")</f>
        <v>Inscrire la description ici</v>
      </c>
      <c r="AK10" s="176"/>
      <c r="AL10" s="176"/>
      <c r="AM10" s="177"/>
      <c r="AN10" s="176"/>
      <c r="AO10" s="176"/>
      <c r="AP10" s="176" t="str">
        <f>IF('Liste des mots'!$D$1=TRUE,Instructions!$D$17,"")</f>
        <v>Inscrire la description ici</v>
      </c>
      <c r="AQ10" s="176"/>
      <c r="AR10" s="176"/>
      <c r="AS10" s="176"/>
      <c r="AT10" s="176"/>
      <c r="AU10" s="176" t="str">
        <f>IF('Liste des mots'!$D$1=TRUE,Instructions!$D$17,"")</f>
        <v>Inscrire la description ici</v>
      </c>
      <c r="AV10" s="176"/>
      <c r="AW10" s="176"/>
      <c r="AX10" s="177"/>
      <c r="AY10" s="176"/>
      <c r="AZ10" s="176"/>
      <c r="BA10" s="176" t="str">
        <f>IF('Liste des mots'!$D$1=TRUE,Instructions!$D$17,"")</f>
        <v>Inscrire la description ici</v>
      </c>
      <c r="BB10" s="176"/>
      <c r="BC10" s="176"/>
      <c r="BD10" s="176"/>
      <c r="BE10" s="176"/>
      <c r="BF10" s="176" t="str">
        <f>IF('Liste des mots'!$D$1=TRUE,Instructions!$D$17,"")</f>
        <v>Inscrire la description ici</v>
      </c>
      <c r="BG10" s="176"/>
      <c r="BH10" s="176"/>
      <c r="BI10" s="177"/>
      <c r="BJ10" s="176"/>
      <c r="BK10" s="176"/>
      <c r="BL10" s="176" t="str">
        <f>IF('Liste des mots'!$D$1=TRUE,Instructions!$D$17,"")</f>
        <v>Inscrire la description ici</v>
      </c>
      <c r="BM10" s="176"/>
      <c r="BN10" s="176"/>
      <c r="BO10" s="176"/>
      <c r="BP10" s="176"/>
      <c r="BQ10" s="176" t="str">
        <f>IF('Liste des mots'!$D$1=TRUE,Instructions!$D$17,"")</f>
        <v>Inscrire la description ici</v>
      </c>
      <c r="BR10" s="176"/>
      <c r="BS10" s="176"/>
      <c r="BT10" s="177"/>
      <c r="BU10" s="176"/>
      <c r="BV10" s="176"/>
      <c r="BW10" s="176" t="str">
        <f>IF('Liste des mots'!$D$1=TRUE,Instructions!$D$17,"")</f>
        <v>Inscrire la description ici</v>
      </c>
      <c r="BX10" s="176"/>
      <c r="BY10" s="176"/>
      <c r="BZ10" s="176"/>
      <c r="CA10" s="176"/>
      <c r="CB10" s="176" t="str">
        <f>IF('Liste des mots'!$D$1=TRUE,Instructions!$D$17,"")</f>
        <v>Inscrire la description ici</v>
      </c>
      <c r="CC10" s="176"/>
      <c r="CD10" s="176"/>
      <c r="CE10" s="177"/>
      <c r="CF10" s="176"/>
      <c r="CG10" s="176"/>
      <c r="CH10" s="176" t="str">
        <f>IF('Liste des mots'!$D$1=TRUE,Instructions!$D$17,"")</f>
        <v>Inscrire la description ici</v>
      </c>
      <c r="CI10" s="176"/>
      <c r="CJ10" s="176"/>
      <c r="CK10" s="176"/>
      <c r="CL10" s="176"/>
      <c r="CM10" s="176" t="str">
        <f>IF('Liste des mots'!$D$1=TRUE,Instructions!$D$17,"")</f>
        <v>Inscrire la description ici</v>
      </c>
      <c r="CN10" s="176"/>
      <c r="CO10" s="176"/>
      <c r="CP10" s="177"/>
      <c r="CQ10" s="176"/>
      <c r="CR10" s="176"/>
      <c r="CS10" s="176" t="str">
        <f>IF('Liste des mots'!$D$1=TRUE,Instructions!$D$17,"")</f>
        <v>Inscrire la description ici</v>
      </c>
      <c r="CT10" s="176"/>
      <c r="CU10" s="176"/>
      <c r="CV10" s="176"/>
      <c r="CW10" s="176"/>
      <c r="CX10" s="176" t="str">
        <f>IF('Liste des mots'!$D$1=TRUE,Instructions!$D$17,"")</f>
        <v>Inscrire la description ici</v>
      </c>
      <c r="CY10" s="176"/>
      <c r="CZ10" s="176"/>
      <c r="DA10" s="177"/>
      <c r="DB10" s="176"/>
      <c r="DC10" s="176"/>
      <c r="DD10" s="176" t="str">
        <f>IF('Liste des mots'!$D$1=TRUE,Instructions!$D$17,"")</f>
        <v>Inscrire la description ici</v>
      </c>
      <c r="DE10" s="176"/>
      <c r="DF10" s="176"/>
      <c r="DG10" s="176"/>
      <c r="DH10" s="176"/>
      <c r="DI10" s="176" t="str">
        <f>IF('Liste des mots'!$D$1=TRUE,Instructions!$D$17,"")</f>
        <v>Inscrire la description ici</v>
      </c>
      <c r="DJ10" s="176"/>
      <c r="DK10" s="176"/>
      <c r="DL10" s="177"/>
      <c r="DM10" s="176"/>
      <c r="DN10" s="176"/>
      <c r="DO10" s="176" t="str">
        <f>IF('Liste des mots'!$D$1=TRUE,Instructions!$D$17,"")</f>
        <v>Inscrire la description ici</v>
      </c>
      <c r="DP10" s="176"/>
      <c r="DQ10" s="176"/>
      <c r="DR10" s="176"/>
      <c r="DS10" s="176"/>
      <c r="DT10" s="176" t="str">
        <f>IF('Liste des mots'!$D$1=TRUE,Instructions!$D$17,"")</f>
        <v>Inscrire la description ici</v>
      </c>
      <c r="DU10" s="176"/>
      <c r="DV10" s="176"/>
      <c r="DW10" s="177"/>
      <c r="DX10" s="176"/>
      <c r="DY10" s="176"/>
      <c r="DZ10" s="176" t="str">
        <f>IF('Liste des mots'!$D$1=TRUE,Instructions!$D$17,"")</f>
        <v>Inscrire la description ici</v>
      </c>
      <c r="EA10" s="176"/>
      <c r="EB10" s="176"/>
      <c r="EC10" s="176"/>
      <c r="ED10" s="176"/>
      <c r="EE10" s="176" t="str">
        <f>IF('Liste des mots'!$D$1=TRUE,Instructions!$D$17,"")</f>
        <v>Inscrire la description ici</v>
      </c>
      <c r="EF10" s="176"/>
      <c r="EG10" s="176"/>
      <c r="EH10" s="177"/>
      <c r="EI10" s="176"/>
      <c r="EJ10" s="176"/>
      <c r="EK10" s="176" t="str">
        <f>IF('Liste des mots'!$D$1=TRUE,Instructions!$D$17,"")</f>
        <v>Inscrire la description ici</v>
      </c>
      <c r="EL10" s="176"/>
      <c r="EM10" s="176"/>
      <c r="EN10" s="176"/>
      <c r="EO10" s="176"/>
      <c r="EP10" s="176" t="str">
        <f>IF('Liste des mots'!$D$1=TRUE,Instructions!$D$17,"")</f>
        <v>Inscrire la description ici</v>
      </c>
      <c r="EQ10" s="176"/>
      <c r="ER10" s="176"/>
      <c r="ES10" s="177"/>
      <c r="ET10" s="176"/>
      <c r="EU10" s="176"/>
      <c r="EV10" s="176" t="str">
        <f>IF('Liste des mots'!$D$1=TRUE,Instructions!$D$17,"")</f>
        <v>Inscrire la description ici</v>
      </c>
      <c r="EW10" s="176"/>
      <c r="EX10" s="176"/>
      <c r="EY10" s="176"/>
      <c r="EZ10" s="176"/>
      <c r="FA10" s="176" t="str">
        <f>IF('Liste des mots'!$D$1=TRUE,Instructions!$D$17,"")</f>
        <v>Inscrire la description ici</v>
      </c>
      <c r="FB10" s="176"/>
      <c r="FC10" s="176"/>
      <c r="FD10" s="177"/>
      <c r="FE10" s="176"/>
      <c r="FF10" s="176"/>
      <c r="FG10" s="176" t="str">
        <f>IF('Liste des mots'!$D$1=TRUE,Instructions!$D$17,"")</f>
        <v>Inscrire la description ici</v>
      </c>
      <c r="FH10" s="176"/>
      <c r="FI10" s="176"/>
      <c r="FJ10" s="176"/>
      <c r="FK10" s="176"/>
      <c r="FL10" s="176" t="str">
        <f>IF('Liste des mots'!$D$1=TRUE,Instructions!$D$17,"")</f>
        <v>Inscrire la description ici</v>
      </c>
      <c r="FM10" s="176"/>
      <c r="FN10" s="176"/>
      <c r="FO10" s="177"/>
      <c r="FP10" s="176"/>
      <c r="FQ10" s="176"/>
      <c r="FR10" s="176" t="str">
        <f>IF('Liste des mots'!$D$1=TRUE,Instructions!$D$17,"")</f>
        <v>Inscrire la description ici</v>
      </c>
      <c r="FS10" s="176"/>
      <c r="FT10" s="176"/>
      <c r="FU10" s="176"/>
      <c r="FV10" s="176"/>
      <c r="FW10" s="176" t="str">
        <f>IF('Liste des mots'!$D$1=TRUE,Instructions!$D$17,"")</f>
        <v>Inscrire la description ici</v>
      </c>
      <c r="FX10" s="176"/>
      <c r="FY10" s="176"/>
      <c r="FZ10" s="177"/>
      <c r="GA10" s="176"/>
      <c r="GB10" s="176"/>
      <c r="GC10" s="176" t="str">
        <f>IF('Liste des mots'!$D$1=TRUE,Instructions!$D$17,"")</f>
        <v>Inscrire la description ici</v>
      </c>
      <c r="GD10" s="176"/>
      <c r="GE10" s="176"/>
      <c r="GF10" s="176"/>
      <c r="GG10" s="176"/>
      <c r="GH10" s="176" t="str">
        <f>IF('Liste des mots'!$D$1=TRUE,Instructions!$D$17,"")</f>
        <v>Inscrire la description ici</v>
      </c>
      <c r="GI10" s="176"/>
      <c r="GJ10" s="176"/>
      <c r="GK10" s="177"/>
      <c r="GL10" s="176"/>
      <c r="GM10" s="176"/>
      <c r="GN10" s="176" t="str">
        <f>IF('Liste des mots'!$D$1=TRUE,Instructions!$D$17,"")</f>
        <v>Inscrire la description ici</v>
      </c>
      <c r="GO10" s="176"/>
      <c r="GP10" s="176"/>
      <c r="GQ10" s="176"/>
      <c r="GR10" s="176"/>
      <c r="GS10" s="176" t="str">
        <f>IF('Liste des mots'!$D$1=TRUE,Instructions!$D$17,"")</f>
        <v>Inscrire la description ici</v>
      </c>
      <c r="GT10" s="176"/>
      <c r="GU10" s="176"/>
      <c r="GV10" s="177"/>
      <c r="GW10" s="176"/>
      <c r="GX10" s="176"/>
      <c r="GY10" s="176" t="str">
        <f>IF('Liste des mots'!$D$1=TRUE,Instructions!$D$17,"")</f>
        <v>Inscrire la description ici</v>
      </c>
      <c r="GZ10" s="176"/>
      <c r="HA10" s="176"/>
      <c r="HB10" s="176"/>
      <c r="HC10" s="176"/>
      <c r="HD10" s="176" t="str">
        <f>IF('Liste des mots'!$D$1=TRUE,Instructions!$D$17,"")</f>
        <v>Inscrire la description ici</v>
      </c>
      <c r="HE10" s="176"/>
      <c r="HF10" s="176"/>
      <c r="HG10" s="177"/>
      <c r="HH10" s="176"/>
      <c r="HI10" s="176"/>
      <c r="HJ10" s="176" t="str">
        <f>IF('Liste des mots'!$D$1=TRUE,Instructions!$D$17,"")</f>
        <v>Inscrire la description ici</v>
      </c>
      <c r="HK10" s="176"/>
      <c r="HL10" s="176"/>
      <c r="HM10" s="176"/>
      <c r="HN10" s="176"/>
      <c r="HO10" s="176" t="str">
        <f>IF('Liste des mots'!$D$1=TRUE,Instructions!$D$17,"")</f>
        <v>Inscrire la description ici</v>
      </c>
      <c r="HP10" s="176"/>
      <c r="HQ10" s="176"/>
      <c r="HR10" s="177"/>
      <c r="HS10" s="176"/>
      <c r="HT10" s="176"/>
      <c r="HU10" s="176" t="str">
        <f>IF('Liste des mots'!$D$1=TRUE,Instructions!$D$17,"")</f>
        <v>Inscrire la description ici</v>
      </c>
      <c r="HV10" s="176"/>
      <c r="HW10" s="176"/>
      <c r="HX10" s="176"/>
      <c r="HY10" s="176"/>
      <c r="HZ10" s="176" t="str">
        <f>IF('Liste des mots'!$D$1=TRUE,Instructions!$D$17,"")</f>
        <v>Inscrire la description ici</v>
      </c>
      <c r="IA10" s="176"/>
      <c r="IB10" s="176"/>
      <c r="IC10" s="177"/>
      <c r="ID10" s="176"/>
      <c r="IE10" s="176"/>
      <c r="IF10" s="176" t="str">
        <f>IF('Liste des mots'!$D$1=TRUE,Instructions!$D$17,"")</f>
        <v>Inscrire la description ici</v>
      </c>
      <c r="IG10" s="176"/>
      <c r="IH10" s="176"/>
      <c r="II10" s="176"/>
      <c r="IJ10" s="176"/>
      <c r="IK10" s="176" t="str">
        <f>IF('Liste des mots'!$D$1=TRUE,Instructions!$D$17,"")</f>
        <v>Inscrire la description ici</v>
      </c>
      <c r="IL10" s="176"/>
      <c r="IM10" s="176"/>
      <c r="IN10" s="177"/>
      <c r="IO10" s="176"/>
      <c r="IP10" s="176"/>
      <c r="IQ10" s="176" t="str">
        <f>IF('Liste des mots'!$D$1=TRUE,Instructions!$D$17,"")</f>
        <v>Inscrire la description ici</v>
      </c>
      <c r="IR10" s="176"/>
      <c r="IS10" s="176"/>
      <c r="IT10" s="176"/>
      <c r="IU10" s="176"/>
      <c r="IV10" s="176" t="str">
        <f>IF('Liste des mots'!$D$1=TRUE,Instructions!$D$17,"")</f>
        <v>Inscrire la description ici</v>
      </c>
      <c r="IW10" s="176"/>
      <c r="IX10" s="176"/>
      <c r="IY10" s="177"/>
      <c r="IZ10" s="176"/>
      <c r="JA10" s="176"/>
      <c r="JB10" s="176" t="str">
        <f>IF('Liste des mots'!$D$1=TRUE,Instructions!$D$17,"")</f>
        <v>Inscrire la description ici</v>
      </c>
      <c r="JC10" s="176"/>
      <c r="JD10" s="176"/>
      <c r="JE10" s="176"/>
      <c r="JF10" s="176"/>
      <c r="JG10" s="176" t="str">
        <f>IF('Liste des mots'!$D$1=TRUE,Instructions!$D$17,"")</f>
        <v>Inscrire la description ici</v>
      </c>
      <c r="JH10" s="176"/>
      <c r="JI10" s="176"/>
      <c r="JJ10" s="177"/>
      <c r="JK10" s="176"/>
      <c r="JL10" s="176"/>
      <c r="JM10" s="176" t="str">
        <f>IF('Liste des mots'!$D$1=TRUE,Instructions!$D$17,"")</f>
        <v>Inscrire la description ici</v>
      </c>
      <c r="JN10" s="176"/>
      <c r="JO10" s="176"/>
      <c r="JP10" s="176"/>
      <c r="JQ10" s="176"/>
      <c r="JR10" s="176" t="str">
        <f>IF('Liste des mots'!$D$1=TRUE,Instructions!$D$17,"")</f>
        <v>Inscrire la description ici</v>
      </c>
      <c r="JS10" s="176"/>
      <c r="JT10" s="176"/>
      <c r="JU10" s="177"/>
      <c r="JV10" s="176"/>
      <c r="JW10" s="176"/>
      <c r="JX10" s="176" t="str">
        <f>IF('Liste des mots'!$D$1=TRUE,Instructions!$D$17,"")</f>
        <v>Inscrire la description ici</v>
      </c>
      <c r="JY10" s="176"/>
      <c r="JZ10" s="176"/>
      <c r="KA10" s="176"/>
      <c r="KB10" s="176"/>
      <c r="KC10" s="176" t="str">
        <f>IF('Liste des mots'!$D$1=TRUE,Instructions!$D$17,"")</f>
        <v>Inscrire la description ici</v>
      </c>
      <c r="KD10" s="176"/>
      <c r="KE10" s="176"/>
      <c r="KF10" s="177"/>
      <c r="KG10" s="176"/>
      <c r="KH10" s="176"/>
      <c r="KI10" s="176" t="str">
        <f>IF('Liste des mots'!$D$1=TRUE,Instructions!$D$17,"")</f>
        <v>Inscrire la description ici</v>
      </c>
      <c r="KJ10" s="176"/>
      <c r="KK10" s="176"/>
      <c r="KL10" s="176"/>
      <c r="KM10" s="176"/>
      <c r="KN10" s="176" t="str">
        <f>IF('Liste des mots'!$D$1=TRUE,Instructions!$D$17,"")</f>
        <v>Inscrire la description ici</v>
      </c>
      <c r="KO10" s="176"/>
      <c r="KP10" s="176"/>
      <c r="KQ10" s="177"/>
      <c r="KR10" s="176"/>
      <c r="KS10" s="176"/>
      <c r="KT10" s="176" t="str">
        <f>IF('Liste des mots'!$D$1=TRUE,Instructions!$D$17,"")</f>
        <v>Inscrire la description ici</v>
      </c>
      <c r="KU10" s="176"/>
      <c r="KV10" s="176"/>
      <c r="KW10" s="176"/>
      <c r="KX10" s="176"/>
      <c r="KY10" s="176" t="str">
        <f>IF('Liste des mots'!$D$1=TRUE,Instructions!$D$17,"")</f>
        <v>Inscrire la description ici</v>
      </c>
      <c r="KZ10" s="176"/>
      <c r="LA10" s="176"/>
      <c r="LB10" s="177"/>
      <c r="LC10" s="176"/>
      <c r="LD10" s="176"/>
      <c r="LE10" s="176" t="str">
        <f>IF('Liste des mots'!$D$1=TRUE,Instructions!$D$17,"")</f>
        <v>Inscrire la description ici</v>
      </c>
      <c r="LF10" s="176"/>
      <c r="LG10" s="176"/>
      <c r="LH10" s="176"/>
      <c r="LI10" s="176"/>
      <c r="LJ10" s="176" t="str">
        <f>IF('Liste des mots'!$D$1=TRUE,Instructions!$D$17,"")</f>
        <v>Inscrire la description ici</v>
      </c>
      <c r="LK10" s="176"/>
      <c r="LL10" s="176"/>
      <c r="LM10" s="177"/>
      <c r="LN10" s="176"/>
      <c r="LO10" s="176"/>
      <c r="LP10" s="176" t="str">
        <f>IF('Liste des mots'!$D$1=TRUE,Instructions!$D$17,"")</f>
        <v>Inscrire la description ici</v>
      </c>
      <c r="LQ10" s="176"/>
      <c r="LR10" s="176"/>
      <c r="LS10" s="176"/>
      <c r="LT10" s="176"/>
      <c r="LU10" s="176" t="str">
        <f>IF('Liste des mots'!$D$1=TRUE,Instructions!$D$17,"")</f>
        <v>Inscrire la description ici</v>
      </c>
      <c r="LV10" s="176"/>
      <c r="LW10" s="176"/>
      <c r="LX10" s="177"/>
      <c r="LY10" s="176"/>
      <c r="LZ10" s="176"/>
      <c r="MA10" s="176" t="str">
        <f>IF('Liste des mots'!$D$1=TRUE,Instructions!$D$17,"")</f>
        <v>Inscrire la description ici</v>
      </c>
      <c r="MB10" s="176"/>
      <c r="MC10" s="176"/>
      <c r="MD10" s="176"/>
      <c r="ME10" s="176"/>
      <c r="MF10" s="176" t="str">
        <f>IF('Liste des mots'!$D$1=TRUE,Instructions!$D$17,"")</f>
        <v>Inscrire la description ici</v>
      </c>
      <c r="MG10" s="176"/>
      <c r="MH10" s="176"/>
      <c r="MI10" s="177"/>
      <c r="MJ10" s="176"/>
      <c r="MK10" s="176"/>
      <c r="ML10" s="176" t="str">
        <f>IF('Liste des mots'!$D$1=TRUE,Instructions!$D$17,"")</f>
        <v>Inscrire la description ici</v>
      </c>
      <c r="MM10" s="176"/>
      <c r="MN10" s="176"/>
      <c r="MO10" s="176"/>
      <c r="MP10" s="176"/>
      <c r="MQ10" s="176" t="str">
        <f>IF('Liste des mots'!$D$1=TRUE,Instructions!$D$17,"")</f>
        <v>Inscrire la description ici</v>
      </c>
      <c r="MR10" s="176"/>
      <c r="MS10" s="176"/>
      <c r="MT10" s="177"/>
      <c r="MU10" s="176"/>
      <c r="MV10" s="176"/>
      <c r="MW10" s="176" t="str">
        <f>IF('Liste des mots'!$D$1=TRUE,Instructions!$D$17,"")</f>
        <v>Inscrire la description ici</v>
      </c>
      <c r="MX10" s="176"/>
      <c r="MY10" s="176"/>
      <c r="MZ10" s="176"/>
      <c r="NA10" s="176"/>
      <c r="NB10" s="176" t="str">
        <f>IF('Liste des mots'!$D$1=TRUE,Instructions!$D$17,"")</f>
        <v>Inscrire la description ici</v>
      </c>
      <c r="NC10" s="176"/>
      <c r="ND10" s="176"/>
      <c r="NE10" s="177"/>
      <c r="NF10" s="176"/>
      <c r="NG10" s="176"/>
      <c r="NH10" s="176" t="str">
        <f>IF('Liste des mots'!$D$1=TRUE,Instructions!$D$17,"")</f>
        <v>Inscrire la description ici</v>
      </c>
      <c r="NI10" s="176"/>
      <c r="NJ10" s="176"/>
      <c r="NK10" s="176"/>
      <c r="NL10" s="176"/>
      <c r="NM10" s="176" t="str">
        <f>IF('Liste des mots'!$D$1=TRUE,Instructions!$D$17,"")</f>
        <v>Inscrire la description ici</v>
      </c>
      <c r="NN10" s="176"/>
      <c r="NO10" s="176"/>
      <c r="NP10" s="177"/>
      <c r="NQ10" s="176"/>
      <c r="NR10" s="176"/>
      <c r="NS10" s="176" t="str">
        <f>IF('Liste des mots'!$D$1=TRUE,Instructions!$D$17,"")</f>
        <v>Inscrire la description ici</v>
      </c>
      <c r="NT10" s="176"/>
      <c r="NU10" s="176"/>
      <c r="NV10" s="176"/>
      <c r="NW10" s="176"/>
      <c r="NX10" s="176" t="str">
        <f>IF('Liste des mots'!$D$1=TRUE,Instructions!$D$17,"")</f>
        <v>Inscrire la description ici</v>
      </c>
      <c r="NY10" s="176"/>
      <c r="NZ10" s="176"/>
      <c r="OA10" s="177"/>
      <c r="OB10" s="176"/>
      <c r="OC10" s="176"/>
      <c r="OD10" s="176" t="str">
        <f>IF('Liste des mots'!$D$1=TRUE,Instructions!$D$17,"")</f>
        <v>Inscrire la description ici</v>
      </c>
      <c r="OE10" s="176"/>
      <c r="OF10" s="176"/>
      <c r="OG10" s="176"/>
      <c r="OH10" s="176"/>
      <c r="OI10" s="176" t="str">
        <f>IF('Liste des mots'!$D$1=TRUE,Instructions!$D$17,"")</f>
        <v>Inscrire la description ici</v>
      </c>
      <c r="OJ10" s="176"/>
      <c r="OK10" s="176"/>
      <c r="OL10" s="177"/>
      <c r="OM10" s="176"/>
      <c r="ON10" s="176"/>
      <c r="OO10" s="176" t="str">
        <f>IF('Liste des mots'!$D$1=TRUE,Instructions!$D$17,"")</f>
        <v>Inscrire la description ici</v>
      </c>
      <c r="OP10" s="176"/>
      <c r="OQ10" s="176"/>
      <c r="OR10" s="176"/>
      <c r="OS10" s="176"/>
      <c r="OT10" s="176" t="str">
        <f>IF('Liste des mots'!$D$1=TRUE,Instructions!$D$17,"")</f>
        <v>Inscrire la description ici</v>
      </c>
      <c r="OU10" s="176"/>
      <c r="OV10" s="176"/>
      <c r="OW10" s="177"/>
      <c r="OX10" s="176"/>
      <c r="OY10" s="176"/>
      <c r="OZ10" s="176" t="str">
        <f>IF('Liste des mots'!$D$1=TRUE,Instructions!$D$17,"")</f>
        <v>Inscrire la description ici</v>
      </c>
      <c r="PA10" s="176"/>
      <c r="PB10" s="176"/>
      <c r="PC10" s="176"/>
      <c r="PD10" s="176"/>
      <c r="PE10" s="176" t="str">
        <f>IF('Liste des mots'!$D$1=TRUE,Instructions!$D$17,"")</f>
        <v>Inscrire la description ici</v>
      </c>
      <c r="PF10" s="176"/>
      <c r="PG10" s="176"/>
      <c r="PH10" s="177"/>
      <c r="PI10" s="176"/>
      <c r="PJ10" s="176"/>
      <c r="PK10" s="176" t="str">
        <f>IF('Liste des mots'!$D$1=TRUE,Instructions!$D$17,"")</f>
        <v>Inscrire la description ici</v>
      </c>
      <c r="PL10" s="176"/>
      <c r="PM10" s="176"/>
      <c r="PN10" s="176"/>
      <c r="PO10" s="176"/>
      <c r="PP10" s="176" t="str">
        <f>IF('Liste des mots'!$D$1=TRUE,Instructions!$D$17,"")</f>
        <v>Inscrire la description ici</v>
      </c>
      <c r="PQ10" s="176"/>
      <c r="PR10" s="176"/>
      <c r="PS10" s="177"/>
      <c r="PT10" s="176"/>
      <c r="PU10" s="176"/>
      <c r="PV10" s="176" t="str">
        <f>IF('Liste des mots'!$D$1=TRUE,Instructions!$D$17,"")</f>
        <v>Inscrire la description ici</v>
      </c>
      <c r="PW10" s="176"/>
      <c r="PX10" s="176"/>
      <c r="PY10" s="176"/>
      <c r="PZ10" s="176"/>
      <c r="QA10" s="176" t="str">
        <f>IF('Liste des mots'!$D$1=TRUE,Instructions!$D$17,"")</f>
        <v>Inscrire la description ici</v>
      </c>
      <c r="QB10" s="176"/>
      <c r="QC10" s="176"/>
      <c r="QD10" s="177"/>
      <c r="QE10" s="176"/>
      <c r="QF10" s="176"/>
      <c r="QG10" s="176" t="str">
        <f>IF('Liste des mots'!$D$1=TRUE,Instructions!$D$17,"")</f>
        <v>Inscrire la description ici</v>
      </c>
      <c r="QH10" s="176"/>
      <c r="QI10" s="176"/>
      <c r="QJ10" s="176"/>
      <c r="QK10" s="176"/>
      <c r="QL10" s="176" t="str">
        <f>IF('Liste des mots'!$D$1=TRUE,Instructions!$D$17,"")</f>
        <v>Inscrire la description ici</v>
      </c>
      <c r="QM10" s="176"/>
      <c r="QN10" s="176"/>
      <c r="QO10" s="177"/>
      <c r="QP10" s="176"/>
      <c r="QQ10" s="176"/>
      <c r="QR10" s="176" t="str">
        <f>IF('Liste des mots'!$D$1=TRUE,Instructions!$D$17,"")</f>
        <v>Inscrire la description ici</v>
      </c>
      <c r="QS10" s="176"/>
      <c r="QT10" s="176"/>
      <c r="QU10" s="176"/>
      <c r="QV10" s="176"/>
      <c r="QW10" s="176" t="str">
        <f>IF('Liste des mots'!$D$1=TRUE,Instructions!$D$17,"")</f>
        <v>Inscrire la description ici</v>
      </c>
      <c r="QX10" s="176"/>
      <c r="QY10" s="176"/>
      <c r="QZ10" s="177"/>
      <c r="RA10" s="176"/>
      <c r="RB10" s="176"/>
      <c r="RC10" s="176" t="str">
        <f>IF('Liste des mots'!$D$1=TRUE,Instructions!$D$17,"")</f>
        <v>Inscrire la description ici</v>
      </c>
      <c r="RD10" s="176"/>
      <c r="RE10" s="176"/>
      <c r="RF10" s="176"/>
      <c r="RG10" s="176"/>
      <c r="RH10" s="176" t="str">
        <f>IF('Liste des mots'!$D$1=TRUE,Instructions!$D$17,"")</f>
        <v>Inscrire la description ici</v>
      </c>
      <c r="RI10" s="176"/>
      <c r="RJ10" s="176"/>
      <c r="RK10" s="177"/>
      <c r="RL10" s="176"/>
      <c r="RM10" s="176"/>
      <c r="RN10" s="176" t="str">
        <f>IF('Liste des mots'!$D$1=TRUE,Instructions!$D$17,"")</f>
        <v>Inscrire la description ici</v>
      </c>
      <c r="RO10" s="176"/>
      <c r="RP10" s="176"/>
      <c r="RQ10" s="176"/>
      <c r="RR10" s="176"/>
      <c r="RS10" s="176" t="str">
        <f>IF('Liste des mots'!$D$1=TRUE,Instructions!$D$17,"")</f>
        <v>Inscrire la description ici</v>
      </c>
      <c r="RT10" s="176"/>
      <c r="RU10" s="176"/>
      <c r="RV10" s="177"/>
      <c r="RW10" s="176"/>
      <c r="RX10" s="176"/>
      <c r="RY10" s="176" t="str">
        <f>IF('Liste des mots'!$D$1=TRUE,Instructions!$D$17,"")</f>
        <v>Inscrire la description ici</v>
      </c>
      <c r="RZ10" s="176"/>
      <c r="SA10" s="176"/>
      <c r="SB10" s="176"/>
      <c r="SC10" s="176"/>
      <c r="SD10" s="176" t="str">
        <f>IF('Liste des mots'!$D$1=TRUE,Instructions!$D$17,"")</f>
        <v>Inscrire la description ici</v>
      </c>
      <c r="SE10" s="176"/>
      <c r="SF10" s="176"/>
      <c r="SG10" s="177"/>
      <c r="SH10" s="176"/>
      <c r="SI10" s="176"/>
      <c r="SJ10" s="176" t="str">
        <f>IF('Liste des mots'!$D$1=TRUE,Instructions!$D$17,"")</f>
        <v>Inscrire la description ici</v>
      </c>
      <c r="SK10" s="176"/>
      <c r="SL10" s="176"/>
      <c r="SM10" s="176"/>
      <c r="SN10" s="176"/>
      <c r="SO10" s="176" t="str">
        <f>IF('Liste des mots'!$D$1=TRUE,Instructions!$D$17,"")</f>
        <v>Inscrire la description ici</v>
      </c>
      <c r="SP10" s="176"/>
      <c r="SQ10" s="176"/>
      <c r="SR10" s="177"/>
      <c r="SS10" s="176"/>
      <c r="ST10" s="176"/>
      <c r="SU10" s="176" t="str">
        <f>IF('Liste des mots'!$D$1=TRUE,Instructions!$D$17,"")</f>
        <v>Inscrire la description ici</v>
      </c>
      <c r="SV10" s="176"/>
      <c r="SW10" s="176"/>
      <c r="SX10" s="176"/>
      <c r="SY10" s="176"/>
      <c r="SZ10" s="176" t="str">
        <f>IF('Liste des mots'!$D$1=TRUE,Instructions!$D$17,"")</f>
        <v>Inscrire la description ici</v>
      </c>
      <c r="TA10" s="176"/>
      <c r="TB10" s="176"/>
      <c r="TC10" s="177"/>
      <c r="TD10" s="176"/>
      <c r="TE10" s="176"/>
      <c r="TF10" s="176" t="str">
        <f>IF('Liste des mots'!$D$1=TRUE,Instructions!$D$17,"")</f>
        <v>Inscrire la description ici</v>
      </c>
      <c r="TG10" s="176"/>
      <c r="TH10" s="176"/>
      <c r="TI10" s="176"/>
      <c r="TJ10" s="176"/>
      <c r="TK10" s="176" t="str">
        <f>IF('Liste des mots'!$D$1=TRUE,Instructions!$D$17,"")</f>
        <v>Inscrire la description ici</v>
      </c>
      <c r="TL10" s="176"/>
      <c r="TM10" s="176"/>
      <c r="TN10" s="177"/>
      <c r="TO10" s="176"/>
      <c r="TP10" s="176"/>
      <c r="TQ10" s="176" t="str">
        <f>IF('Liste des mots'!$D$1=TRUE,Instructions!$D$17,"")</f>
        <v>Inscrire la description ici</v>
      </c>
      <c r="TR10" s="176"/>
      <c r="TS10" s="176"/>
      <c r="TT10" s="176"/>
      <c r="TU10" s="176"/>
      <c r="TV10" s="176" t="str">
        <f>IF('Liste des mots'!$D$1=TRUE,Instructions!$D$17,"")</f>
        <v>Inscrire la description ici</v>
      </c>
      <c r="TW10" s="176"/>
      <c r="TX10" s="176"/>
      <c r="TY10" s="177"/>
      <c r="TZ10" s="176"/>
      <c r="UA10" s="176"/>
      <c r="UB10" s="176" t="str">
        <f>IF('Liste des mots'!$D$1=TRUE,Instructions!$D$17,"")</f>
        <v>Inscrire la description ici</v>
      </c>
      <c r="UC10" s="176"/>
      <c r="UD10" s="176"/>
    </row>
    <row r="11" spans="1:550" s="92" customFormat="1" ht="23.1" customHeight="1" x14ac:dyDescent="0.3">
      <c r="A11" s="91"/>
      <c r="B11" s="91"/>
      <c r="C11" s="91">
        <f>GenerateurBingo.com!C$32</f>
        <v>1</v>
      </c>
      <c r="D11" s="91"/>
      <c r="E11" s="91"/>
      <c r="F11" s="91"/>
      <c r="G11" s="91"/>
      <c r="H11" s="91"/>
      <c r="I11" s="91">
        <f>GenerateurBingo.com!I$32</f>
        <v>2</v>
      </c>
      <c r="J11" s="91"/>
      <c r="K11" s="91"/>
      <c r="L11" s="91"/>
      <c r="M11" s="91"/>
      <c r="N11" s="91">
        <f>GenerateurBingo.com!N$32</f>
        <v>3</v>
      </c>
      <c r="O11" s="91"/>
      <c r="P11" s="91"/>
      <c r="Q11" s="91"/>
      <c r="R11" s="91"/>
      <c r="S11" s="91"/>
      <c r="T11" s="91">
        <f>GenerateurBingo.com!T$32</f>
        <v>4</v>
      </c>
      <c r="U11" s="91"/>
      <c r="V11" s="91"/>
      <c r="W11" s="91"/>
      <c r="X11" s="91"/>
      <c r="Y11" s="91">
        <f>GenerateurBingo.com!Y$32</f>
        <v>5</v>
      </c>
      <c r="Z11" s="91"/>
      <c r="AA11" s="91"/>
      <c r="AB11" s="91"/>
      <c r="AC11" s="91"/>
      <c r="AD11" s="91"/>
      <c r="AE11" s="91">
        <f>GenerateurBingo.com!AE$32</f>
        <v>6</v>
      </c>
      <c r="AF11" s="91"/>
      <c r="AG11" s="91"/>
      <c r="AH11" s="91"/>
      <c r="AI11" s="91"/>
      <c r="AJ11" s="91">
        <f>GenerateurBingo.com!AJ$32</f>
        <v>7</v>
      </c>
      <c r="AK11" s="91"/>
      <c r="AL11" s="91"/>
      <c r="AM11" s="91"/>
      <c r="AN11" s="91"/>
      <c r="AO11" s="91"/>
      <c r="AP11" s="91">
        <f>GenerateurBingo.com!AP$32</f>
        <v>8</v>
      </c>
      <c r="AQ11" s="91"/>
      <c r="AR11" s="91"/>
      <c r="AS11" s="91"/>
      <c r="AT11" s="91"/>
      <c r="AU11" s="91">
        <f>GenerateurBingo.com!AU$32</f>
        <v>9</v>
      </c>
      <c r="AV11" s="91"/>
      <c r="AW11" s="91"/>
      <c r="AX11" s="91"/>
      <c r="AY11" s="91"/>
      <c r="AZ11" s="91"/>
      <c r="BA11" s="91">
        <f>GenerateurBingo.com!BA$32</f>
        <v>10</v>
      </c>
      <c r="BB11" s="91"/>
      <c r="BC11" s="91"/>
      <c r="BD11" s="91"/>
      <c r="BE11" s="91"/>
      <c r="BF11" s="91">
        <f>GenerateurBingo.com!BF$32</f>
        <v>11</v>
      </c>
      <c r="BG11" s="91"/>
      <c r="BH11" s="91"/>
      <c r="BI11" s="91"/>
      <c r="BJ11" s="91"/>
      <c r="BK11" s="91"/>
      <c r="BL11" s="91">
        <f>GenerateurBingo.com!BL$32</f>
        <v>12</v>
      </c>
      <c r="BM11" s="91"/>
      <c r="BN11" s="91"/>
      <c r="BO11" s="91"/>
      <c r="BP11" s="91"/>
      <c r="BQ11" s="91">
        <f>GenerateurBingo.com!BQ$32</f>
        <v>13</v>
      </c>
      <c r="BR11" s="91"/>
      <c r="BS11" s="91"/>
      <c r="BT11" s="91"/>
      <c r="BU11" s="91"/>
      <c r="BV11" s="91"/>
      <c r="BW11" s="91">
        <f>GenerateurBingo.com!BW$32</f>
        <v>14</v>
      </c>
      <c r="BX11" s="91"/>
      <c r="BY11" s="91"/>
      <c r="BZ11" s="91"/>
      <c r="CA11" s="91"/>
      <c r="CB11" s="91">
        <f>GenerateurBingo.com!CB$32</f>
        <v>15</v>
      </c>
      <c r="CC11" s="91"/>
      <c r="CD11" s="91"/>
      <c r="CE11" s="91"/>
      <c r="CF11" s="91"/>
      <c r="CG11" s="91"/>
      <c r="CH11" s="91">
        <f>GenerateurBingo.com!CH$32</f>
        <v>16</v>
      </c>
      <c r="CI11" s="91"/>
      <c r="CJ11" s="91"/>
      <c r="CK11" s="91"/>
      <c r="CL11" s="91"/>
      <c r="CM11" s="91">
        <f>GenerateurBingo.com!CM$32</f>
        <v>17</v>
      </c>
      <c r="CN11" s="91"/>
      <c r="CO11" s="91"/>
      <c r="CP11" s="91"/>
      <c r="CQ11" s="91"/>
      <c r="CR11" s="91"/>
      <c r="CS11" s="91">
        <f>GenerateurBingo.com!CS$32</f>
        <v>18</v>
      </c>
      <c r="CT11" s="91"/>
      <c r="CU11" s="91"/>
      <c r="CV11" s="91"/>
      <c r="CW11" s="91"/>
      <c r="CX11" s="91">
        <f>GenerateurBingo.com!CX$32</f>
        <v>19</v>
      </c>
      <c r="CY11" s="91"/>
      <c r="CZ11" s="91"/>
      <c r="DA11" s="91"/>
      <c r="DB11" s="91"/>
      <c r="DC11" s="91"/>
      <c r="DD11" s="91">
        <f>GenerateurBingo.com!DD$32</f>
        <v>20</v>
      </c>
      <c r="DE11" s="91"/>
      <c r="DF11" s="91"/>
      <c r="DG11" s="91"/>
      <c r="DH11" s="91"/>
      <c r="DI11" s="91">
        <f>GenerateurBingo.com!DI$32</f>
        <v>21</v>
      </c>
      <c r="DJ11" s="91"/>
      <c r="DK11" s="91"/>
      <c r="DL11" s="91"/>
      <c r="DM11" s="91"/>
      <c r="DN11" s="91"/>
      <c r="DO11" s="91">
        <f>GenerateurBingo.com!DO$32</f>
        <v>22</v>
      </c>
      <c r="DP11" s="91"/>
      <c r="DQ11" s="91"/>
      <c r="DR11" s="91"/>
      <c r="DS11" s="91"/>
      <c r="DT11" s="91">
        <f>GenerateurBingo.com!DT$32</f>
        <v>23</v>
      </c>
      <c r="DU11" s="91"/>
      <c r="DV11" s="91"/>
      <c r="DW11" s="91"/>
      <c r="DX11" s="91"/>
      <c r="DY11" s="91"/>
      <c r="DZ11" s="91">
        <f>GenerateurBingo.com!DZ$32</f>
        <v>24</v>
      </c>
      <c r="EA11" s="91"/>
      <c r="EB11" s="91"/>
      <c r="EC11" s="91"/>
      <c r="ED11" s="91"/>
      <c r="EE11" s="91">
        <f>GenerateurBingo.com!EE$32</f>
        <v>25</v>
      </c>
      <c r="EF11" s="91"/>
      <c r="EG11" s="91"/>
      <c r="EH11" s="91"/>
      <c r="EI11" s="91"/>
      <c r="EJ11" s="91"/>
      <c r="EK11" s="91">
        <f>GenerateurBingo.com!EK$32</f>
        <v>26</v>
      </c>
      <c r="EL11" s="91"/>
      <c r="EM11" s="91"/>
      <c r="EN11" s="91"/>
      <c r="EO11" s="91"/>
      <c r="EP11" s="91">
        <f>GenerateurBingo.com!EP$32</f>
        <v>27</v>
      </c>
      <c r="EQ11" s="91"/>
      <c r="ER11" s="91"/>
      <c r="ES11" s="91"/>
      <c r="ET11" s="91"/>
      <c r="EU11" s="91"/>
      <c r="EV11" s="91">
        <f>GenerateurBingo.com!EV$32</f>
        <v>28</v>
      </c>
      <c r="EW11" s="91"/>
      <c r="EX11" s="91"/>
      <c r="EY11" s="91"/>
      <c r="EZ11" s="91"/>
      <c r="FA11" s="91">
        <f>GenerateurBingo.com!FA$32</f>
        <v>29</v>
      </c>
      <c r="FB11" s="91"/>
      <c r="FC11" s="91"/>
      <c r="FD11" s="91"/>
      <c r="FE11" s="91"/>
      <c r="FF11" s="91"/>
      <c r="FG11" s="91">
        <f>GenerateurBingo.com!FG$32</f>
        <v>30</v>
      </c>
      <c r="FH11" s="91"/>
      <c r="FI11" s="91"/>
      <c r="FJ11" s="91"/>
      <c r="FK11" s="91"/>
      <c r="FL11" s="91">
        <f>GenerateurBingo.com!FL$32</f>
        <v>31</v>
      </c>
      <c r="FM11" s="91"/>
      <c r="FN11" s="91"/>
      <c r="FO11" s="91"/>
      <c r="FP11" s="91"/>
      <c r="FQ11" s="91"/>
      <c r="FR11" s="91">
        <f>GenerateurBingo.com!FR$32</f>
        <v>32</v>
      </c>
      <c r="FS11" s="91"/>
      <c r="FT11" s="91"/>
      <c r="FU11" s="91"/>
      <c r="FV11" s="91"/>
      <c r="FW11" s="91">
        <f>GenerateurBingo.com!FW$32</f>
        <v>33</v>
      </c>
      <c r="FX11" s="91"/>
      <c r="FY11" s="91"/>
      <c r="FZ11" s="91"/>
      <c r="GA11" s="91"/>
      <c r="GB11" s="91"/>
      <c r="GC11" s="91">
        <f>GenerateurBingo.com!GC$32</f>
        <v>34</v>
      </c>
      <c r="GD11" s="91"/>
      <c r="GE11" s="91"/>
      <c r="GF11" s="91"/>
      <c r="GG11" s="91"/>
      <c r="GH11" s="91">
        <f>GenerateurBingo.com!GH$32</f>
        <v>35</v>
      </c>
      <c r="GI11" s="91"/>
      <c r="GJ11" s="91"/>
      <c r="GK11" s="91"/>
      <c r="GL11" s="91"/>
      <c r="GM11" s="91"/>
      <c r="GN11" s="91">
        <f>GenerateurBingo.com!GN$32</f>
        <v>36</v>
      </c>
      <c r="GO11" s="91"/>
      <c r="GP11" s="91"/>
      <c r="GQ11" s="91"/>
      <c r="GR11" s="91"/>
      <c r="GS11" s="91">
        <f>GenerateurBingo.com!GS$32</f>
        <v>37</v>
      </c>
      <c r="GT11" s="91"/>
      <c r="GU11" s="91"/>
      <c r="GV11" s="91"/>
      <c r="GW11" s="91"/>
      <c r="GX11" s="91"/>
      <c r="GY11" s="91">
        <f>GenerateurBingo.com!GY$32</f>
        <v>38</v>
      </c>
      <c r="GZ11" s="91"/>
      <c r="HA11" s="91"/>
      <c r="HB11" s="91"/>
      <c r="HC11" s="91"/>
      <c r="HD11" s="91">
        <f>GenerateurBingo.com!HD$32</f>
        <v>39</v>
      </c>
      <c r="HE11" s="91"/>
      <c r="HF11" s="91"/>
      <c r="HG11" s="91"/>
      <c r="HH11" s="91"/>
      <c r="HI11" s="91"/>
      <c r="HJ11" s="91">
        <f>GenerateurBingo.com!HJ$32</f>
        <v>40</v>
      </c>
      <c r="HK11" s="91"/>
      <c r="HL11" s="91"/>
      <c r="HM11" s="91"/>
      <c r="HN11" s="91"/>
      <c r="HO11" s="91">
        <f>GenerateurBingo.com!HO$32</f>
        <v>41</v>
      </c>
      <c r="HP11" s="91"/>
      <c r="HQ11" s="91"/>
      <c r="HR11" s="91"/>
      <c r="HS11" s="91"/>
      <c r="HT11" s="91"/>
      <c r="HU11" s="91">
        <f>GenerateurBingo.com!HU$32</f>
        <v>42</v>
      </c>
      <c r="HV11" s="91"/>
      <c r="HW11" s="91"/>
      <c r="HX11" s="91"/>
      <c r="HY11" s="91"/>
      <c r="HZ11" s="91">
        <f>GenerateurBingo.com!HZ$32</f>
        <v>43</v>
      </c>
      <c r="IA11" s="91"/>
      <c r="IB11" s="91"/>
      <c r="IC11" s="91"/>
      <c r="ID11" s="91"/>
      <c r="IE11" s="91"/>
      <c r="IF11" s="91">
        <f>GenerateurBingo.com!IF$32</f>
        <v>44</v>
      </c>
      <c r="IG11" s="91"/>
      <c r="IH11" s="91"/>
      <c r="II11" s="91"/>
      <c r="IJ11" s="91"/>
      <c r="IK11" s="91">
        <f>GenerateurBingo.com!IK$32</f>
        <v>45</v>
      </c>
      <c r="IL11" s="91"/>
      <c r="IM11" s="91"/>
      <c r="IN11" s="91"/>
      <c r="IO11" s="91"/>
      <c r="IP11" s="91"/>
      <c r="IQ11" s="91">
        <f>GenerateurBingo.com!IQ$32</f>
        <v>46</v>
      </c>
      <c r="IR11" s="91"/>
      <c r="IS11" s="91"/>
      <c r="IT11" s="91"/>
      <c r="IU11" s="91"/>
      <c r="IV11" s="91">
        <f>GenerateurBingo.com!IV$32</f>
        <v>47</v>
      </c>
      <c r="IW11" s="91"/>
      <c r="IX11" s="91"/>
      <c r="IY11" s="91"/>
      <c r="IZ11" s="91"/>
      <c r="JA11" s="91"/>
      <c r="JB11" s="91">
        <f>GenerateurBingo.com!JB$32</f>
        <v>48</v>
      </c>
      <c r="JC11" s="91"/>
      <c r="JD11" s="91"/>
      <c r="JE11" s="91"/>
      <c r="JF11" s="91"/>
      <c r="JG11" s="91">
        <f>GenerateurBingo.com!JG$32</f>
        <v>49</v>
      </c>
      <c r="JH11" s="91"/>
      <c r="JI11" s="91"/>
      <c r="JJ11" s="91"/>
      <c r="JK11" s="91"/>
      <c r="JL11" s="91"/>
      <c r="JM11" s="91">
        <f>GenerateurBingo.com!JM$32</f>
        <v>50</v>
      </c>
      <c r="JN11" s="91"/>
      <c r="JO11" s="91"/>
      <c r="JP11" s="91"/>
      <c r="JQ11" s="91"/>
      <c r="JR11" s="91">
        <f>GenerateurBingo.com!JR$32</f>
        <v>51</v>
      </c>
      <c r="JS11" s="91"/>
      <c r="JT11" s="91"/>
      <c r="JU11" s="91"/>
      <c r="JV11" s="91"/>
      <c r="JW11" s="91"/>
      <c r="JX11" s="91">
        <f>GenerateurBingo.com!JX$32</f>
        <v>52</v>
      </c>
      <c r="JY11" s="91"/>
      <c r="JZ11" s="91"/>
      <c r="KA11" s="91"/>
      <c r="KB11" s="91"/>
      <c r="KC11" s="91">
        <f>GenerateurBingo.com!KC$32</f>
        <v>53</v>
      </c>
      <c r="KD11" s="91"/>
      <c r="KE11" s="91"/>
      <c r="KF11" s="91"/>
      <c r="KG11" s="91"/>
      <c r="KH11" s="91"/>
      <c r="KI11" s="91">
        <f>GenerateurBingo.com!KI$32</f>
        <v>54</v>
      </c>
      <c r="KJ11" s="91"/>
      <c r="KK11" s="91"/>
      <c r="KL11" s="91"/>
      <c r="KM11" s="91"/>
      <c r="KN11" s="91">
        <f>GenerateurBingo.com!KN$32</f>
        <v>55</v>
      </c>
      <c r="KO11" s="91"/>
      <c r="KP11" s="91"/>
      <c r="KQ11" s="91"/>
      <c r="KR11" s="91"/>
      <c r="KS11" s="91"/>
      <c r="KT11" s="91">
        <f>GenerateurBingo.com!KT$32</f>
        <v>56</v>
      </c>
      <c r="KU11" s="91"/>
      <c r="KV11" s="91"/>
      <c r="KW11" s="91"/>
      <c r="KX11" s="91"/>
      <c r="KY11" s="91">
        <f>GenerateurBingo.com!KY$32</f>
        <v>57</v>
      </c>
      <c r="KZ11" s="91"/>
      <c r="LA11" s="91"/>
      <c r="LB11" s="91"/>
      <c r="LC11" s="91"/>
      <c r="LD11" s="91"/>
      <c r="LE11" s="91">
        <f>GenerateurBingo.com!LE$32</f>
        <v>58</v>
      </c>
      <c r="LF11" s="91"/>
      <c r="LG11" s="91"/>
      <c r="LH11" s="91"/>
      <c r="LI11" s="91"/>
      <c r="LJ11" s="91">
        <f>GenerateurBingo.com!LJ$32</f>
        <v>59</v>
      </c>
      <c r="LK11" s="91"/>
      <c r="LL11" s="91"/>
      <c r="LM11" s="91"/>
      <c r="LN11" s="91"/>
      <c r="LO11" s="91"/>
      <c r="LP11" s="91">
        <f>GenerateurBingo.com!LP$32</f>
        <v>60</v>
      </c>
      <c r="LQ11" s="91"/>
      <c r="LR11" s="91"/>
      <c r="LS11" s="91"/>
      <c r="LT11" s="91"/>
      <c r="LU11" s="91">
        <f>GenerateurBingo.com!LU$32</f>
        <v>61</v>
      </c>
      <c r="LV11" s="91"/>
      <c r="LW11" s="91"/>
      <c r="LX11" s="91"/>
      <c r="LY11" s="91"/>
      <c r="LZ11" s="91"/>
      <c r="MA11" s="91">
        <f>GenerateurBingo.com!MA$32</f>
        <v>62</v>
      </c>
      <c r="MB11" s="91"/>
      <c r="MC11" s="91"/>
      <c r="MD11" s="91"/>
      <c r="ME11" s="91"/>
      <c r="MF11" s="91">
        <f>GenerateurBingo.com!MF$32</f>
        <v>63</v>
      </c>
      <c r="MG11" s="91"/>
      <c r="MH11" s="91"/>
      <c r="MI11" s="91"/>
      <c r="MJ11" s="91"/>
      <c r="MK11" s="91"/>
      <c r="ML11" s="91">
        <f>GenerateurBingo.com!ML$32</f>
        <v>64</v>
      </c>
      <c r="MM11" s="91"/>
      <c r="MN11" s="91"/>
      <c r="MO11" s="91"/>
      <c r="MP11" s="91"/>
      <c r="MQ11" s="91">
        <f>GenerateurBingo.com!MQ$32</f>
        <v>65</v>
      </c>
      <c r="MR11" s="91"/>
      <c r="MS11" s="91"/>
      <c r="MT11" s="91"/>
      <c r="MU11" s="91"/>
      <c r="MV11" s="91"/>
      <c r="MW11" s="91">
        <f>GenerateurBingo.com!MW$32</f>
        <v>66</v>
      </c>
      <c r="MX11" s="91"/>
      <c r="MY11" s="91"/>
      <c r="MZ11" s="91"/>
      <c r="NA11" s="91"/>
      <c r="NB11" s="91">
        <f>GenerateurBingo.com!NB$32</f>
        <v>67</v>
      </c>
      <c r="NC11" s="91"/>
      <c r="ND11" s="91"/>
      <c r="NE11" s="91"/>
      <c r="NF11" s="91"/>
      <c r="NG11" s="91"/>
      <c r="NH11" s="91">
        <f>GenerateurBingo.com!NH$32</f>
        <v>68</v>
      </c>
      <c r="NI11" s="91"/>
      <c r="NJ11" s="91"/>
      <c r="NK11" s="91"/>
      <c r="NL11" s="91"/>
      <c r="NM11" s="91">
        <f>GenerateurBingo.com!NM$32</f>
        <v>69</v>
      </c>
      <c r="NN11" s="91"/>
      <c r="NO11" s="91"/>
      <c r="NP11" s="91"/>
      <c r="NQ11" s="91"/>
      <c r="NR11" s="91"/>
      <c r="NS11" s="91">
        <f>GenerateurBingo.com!NS$32</f>
        <v>70</v>
      </c>
      <c r="NT11" s="91"/>
      <c r="NU11" s="91"/>
      <c r="NV11" s="91"/>
      <c r="NW11" s="91"/>
      <c r="NX11" s="91">
        <f>GenerateurBingo.com!NX$32</f>
        <v>71</v>
      </c>
      <c r="NY11" s="91"/>
      <c r="NZ11" s="91"/>
      <c r="OA11" s="91"/>
      <c r="OB11" s="91"/>
      <c r="OC11" s="91"/>
      <c r="OD11" s="91">
        <f>GenerateurBingo.com!OD$32</f>
        <v>72</v>
      </c>
      <c r="OE11" s="91"/>
      <c r="OF11" s="91"/>
      <c r="OG11" s="91"/>
      <c r="OH11" s="91"/>
      <c r="OI11" s="91">
        <f>GenerateurBingo.com!OI$32</f>
        <v>73</v>
      </c>
      <c r="OJ11" s="91"/>
      <c r="OK11" s="91"/>
      <c r="OL11" s="91"/>
      <c r="OM11" s="91"/>
      <c r="ON11" s="91"/>
      <c r="OO11" s="91">
        <f>GenerateurBingo.com!OO$32</f>
        <v>74</v>
      </c>
      <c r="OP11" s="91"/>
      <c r="OQ11" s="91"/>
      <c r="OR11" s="91"/>
      <c r="OS11" s="91"/>
      <c r="OT11" s="91">
        <f>GenerateurBingo.com!OT$32</f>
        <v>75</v>
      </c>
      <c r="OU11" s="91"/>
      <c r="OV11" s="91"/>
      <c r="OW11" s="91"/>
      <c r="OX11" s="91"/>
      <c r="OY11" s="91"/>
      <c r="OZ11" s="91">
        <f>GenerateurBingo.com!OZ$32</f>
        <v>76</v>
      </c>
      <c r="PA11" s="91"/>
      <c r="PB11" s="91"/>
      <c r="PC11" s="91"/>
      <c r="PD11" s="91"/>
      <c r="PE11" s="91">
        <f>GenerateurBingo.com!PE$32</f>
        <v>77</v>
      </c>
      <c r="PF11" s="91"/>
      <c r="PG11" s="91"/>
      <c r="PH11" s="91"/>
      <c r="PI11" s="91"/>
      <c r="PJ11" s="91"/>
      <c r="PK11" s="91">
        <f>GenerateurBingo.com!PK$32</f>
        <v>78</v>
      </c>
      <c r="PL11" s="91"/>
      <c r="PM11" s="91"/>
      <c r="PN11" s="91"/>
      <c r="PO11" s="91"/>
      <c r="PP11" s="91">
        <f>GenerateurBingo.com!PP$32</f>
        <v>79</v>
      </c>
      <c r="PQ11" s="91"/>
      <c r="PR11" s="91"/>
      <c r="PS11" s="91"/>
      <c r="PT11" s="91"/>
      <c r="PU11" s="91"/>
      <c r="PV11" s="91">
        <f>GenerateurBingo.com!PV$32</f>
        <v>80</v>
      </c>
      <c r="PW11" s="91"/>
      <c r="PX11" s="91"/>
      <c r="PY11" s="91"/>
      <c r="PZ11" s="91"/>
      <c r="QA11" s="91">
        <f>GenerateurBingo.com!QA$32</f>
        <v>81</v>
      </c>
      <c r="QB11" s="91"/>
      <c r="QC11" s="91"/>
      <c r="QD11" s="91"/>
      <c r="QE11" s="91"/>
      <c r="QF11" s="91"/>
      <c r="QG11" s="91">
        <f>GenerateurBingo.com!QG$32</f>
        <v>82</v>
      </c>
      <c r="QH11" s="91"/>
      <c r="QI11" s="91"/>
      <c r="QJ11" s="91"/>
      <c r="QK11" s="91"/>
      <c r="QL11" s="91">
        <f>GenerateurBingo.com!QL$32</f>
        <v>83</v>
      </c>
      <c r="QM11" s="91"/>
      <c r="QN11" s="91"/>
      <c r="QO11" s="91"/>
      <c r="QP11" s="91"/>
      <c r="QQ11" s="91"/>
      <c r="QR11" s="91">
        <f>GenerateurBingo.com!QR$32</f>
        <v>84</v>
      </c>
      <c r="QS11" s="91"/>
      <c r="QT11" s="91"/>
      <c r="QU11" s="91"/>
      <c r="QV11" s="91"/>
      <c r="QW11" s="91">
        <f>GenerateurBingo.com!QW$32</f>
        <v>85</v>
      </c>
      <c r="QX11" s="91"/>
      <c r="QY11" s="91"/>
      <c r="QZ11" s="91"/>
      <c r="RA11" s="91"/>
      <c r="RB11" s="91"/>
      <c r="RC11" s="91">
        <f>GenerateurBingo.com!RC$32</f>
        <v>86</v>
      </c>
      <c r="RD11" s="91"/>
      <c r="RE11" s="91"/>
      <c r="RF11" s="91"/>
      <c r="RG11" s="91"/>
      <c r="RH11" s="91">
        <f>GenerateurBingo.com!RH$32</f>
        <v>87</v>
      </c>
      <c r="RI11" s="91"/>
      <c r="RJ11" s="91"/>
      <c r="RK11" s="91"/>
      <c r="RL11" s="91"/>
      <c r="RM11" s="91"/>
      <c r="RN11" s="91">
        <f>GenerateurBingo.com!RN$32</f>
        <v>88</v>
      </c>
      <c r="RO11" s="91"/>
      <c r="RP11" s="91"/>
      <c r="RQ11" s="91"/>
      <c r="RR11" s="91"/>
      <c r="RS11" s="91">
        <f>GenerateurBingo.com!RS$32</f>
        <v>89</v>
      </c>
      <c r="RT11" s="91"/>
      <c r="RU11" s="91"/>
      <c r="RV11" s="91"/>
      <c r="RW11" s="91"/>
      <c r="RX11" s="91"/>
      <c r="RY11" s="91">
        <f>GenerateurBingo.com!RY$32</f>
        <v>90</v>
      </c>
      <c r="RZ11" s="91"/>
      <c r="SA11" s="91"/>
      <c r="SB11" s="91"/>
      <c r="SC11" s="91"/>
      <c r="SD11" s="91">
        <f>GenerateurBingo.com!SD$32</f>
        <v>91</v>
      </c>
      <c r="SE11" s="91"/>
      <c r="SF11" s="91"/>
      <c r="SG11" s="91"/>
      <c r="SH11" s="91"/>
      <c r="SI11" s="91"/>
      <c r="SJ11" s="91">
        <f>GenerateurBingo.com!SJ$32</f>
        <v>92</v>
      </c>
      <c r="SK11" s="91"/>
      <c r="SL11" s="91"/>
      <c r="SM11" s="91"/>
      <c r="SN11" s="91"/>
      <c r="SO11" s="91">
        <f>GenerateurBingo.com!SO$32</f>
        <v>93</v>
      </c>
      <c r="SP11" s="91"/>
      <c r="SQ11" s="91"/>
      <c r="SR11" s="91"/>
      <c r="SS11" s="91"/>
      <c r="ST11" s="91"/>
      <c r="SU11" s="91">
        <f>GenerateurBingo.com!SU$32</f>
        <v>94</v>
      </c>
      <c r="SV11" s="91"/>
      <c r="SW11" s="91"/>
      <c r="SX11" s="91"/>
      <c r="SY11" s="91"/>
      <c r="SZ11" s="91">
        <f>GenerateurBingo.com!SZ$32</f>
        <v>95</v>
      </c>
      <c r="TA11" s="91"/>
      <c r="TB11" s="91"/>
      <c r="TC11" s="91"/>
      <c r="TD11" s="91"/>
      <c r="TE11" s="91"/>
      <c r="TF11" s="91">
        <f>GenerateurBingo.com!TF$32</f>
        <v>96</v>
      </c>
      <c r="TG11" s="91"/>
      <c r="TH11" s="91"/>
      <c r="TI11" s="91"/>
      <c r="TJ11" s="91"/>
      <c r="TK11" s="91">
        <f>GenerateurBingo.com!TK$32</f>
        <v>97</v>
      </c>
      <c r="TL11" s="91"/>
      <c r="TM11" s="91"/>
      <c r="TN11" s="91"/>
      <c r="TO11" s="91"/>
      <c r="TP11" s="91"/>
      <c r="TQ11" s="91">
        <f>GenerateurBingo.com!TQ$32</f>
        <v>98</v>
      </c>
      <c r="TR11" s="91"/>
      <c r="TS11" s="91"/>
      <c r="TT11" s="91"/>
      <c r="TU11" s="91"/>
      <c r="TV11" s="91">
        <f>GenerateurBingo.com!TV$32</f>
        <v>99</v>
      </c>
      <c r="TW11" s="91"/>
      <c r="TX11" s="91"/>
      <c r="TY11" s="91"/>
      <c r="TZ11" s="91"/>
      <c r="UA11" s="91"/>
      <c r="UB11" s="91">
        <f>GenerateurBingo.com!UB$32</f>
        <v>100</v>
      </c>
      <c r="UC11" s="91"/>
      <c r="UD11" s="91"/>
    </row>
    <row r="12" spans="1:550" s="175" customFormat="1" ht="32.1" customHeight="1" x14ac:dyDescent="0.4">
      <c r="A12" s="172">
        <f>IF('Liste des mots'!$H$1=TRUE,C11,"")</f>
        <v>1</v>
      </c>
      <c r="B12" s="173"/>
      <c r="C12" s="173"/>
      <c r="D12" s="173"/>
      <c r="E12" s="174">
        <f>IF('Liste des mots'!$H$1=TRUE,C11,"")</f>
        <v>1</v>
      </c>
      <c r="F12" s="173"/>
      <c r="G12" s="172">
        <f>IF('Liste des mots'!$H$1=TRUE,I11,"")</f>
        <v>2</v>
      </c>
      <c r="H12" s="173"/>
      <c r="I12" s="173"/>
      <c r="J12" s="173"/>
      <c r="K12" s="174">
        <f>IF('Liste des mots'!$H$1=TRUE,I11,"")</f>
        <v>2</v>
      </c>
      <c r="L12" s="172">
        <f>IF('Liste des mots'!$H$1=TRUE,N11,"")</f>
        <v>3</v>
      </c>
      <c r="M12" s="173"/>
      <c r="N12" s="173"/>
      <c r="O12" s="173"/>
      <c r="P12" s="174">
        <f>IF('Liste des mots'!$H$1=TRUE,N11,"")</f>
        <v>3</v>
      </c>
      <c r="Q12" s="173"/>
      <c r="R12" s="172">
        <f>IF('Liste des mots'!$H$1=TRUE,T11,"")</f>
        <v>4</v>
      </c>
      <c r="S12" s="173"/>
      <c r="T12" s="173"/>
      <c r="U12" s="173"/>
      <c r="V12" s="174">
        <f>IF('Liste des mots'!$H$1=TRUE,T11,"")</f>
        <v>4</v>
      </c>
      <c r="W12" s="172">
        <f>IF('Liste des mots'!$H$1=TRUE,Y11,"")</f>
        <v>5</v>
      </c>
      <c r="X12" s="173"/>
      <c r="Y12" s="173"/>
      <c r="Z12" s="173"/>
      <c r="AA12" s="174">
        <f>IF('Liste des mots'!$H$1=TRUE,Y11,"")</f>
        <v>5</v>
      </c>
      <c r="AB12" s="173"/>
      <c r="AC12" s="172">
        <f>IF('Liste des mots'!$H$1=TRUE,AE11,"")</f>
        <v>6</v>
      </c>
      <c r="AD12" s="173"/>
      <c r="AE12" s="173"/>
      <c r="AF12" s="173"/>
      <c r="AG12" s="174">
        <f>IF('Liste des mots'!$H$1=TRUE,AE11,"")</f>
        <v>6</v>
      </c>
      <c r="AH12" s="172">
        <f>IF('Liste des mots'!$H$1=TRUE,AJ11,"")</f>
        <v>7</v>
      </c>
      <c r="AI12" s="173"/>
      <c r="AJ12" s="173"/>
      <c r="AK12" s="173"/>
      <c r="AL12" s="174">
        <f>IF('Liste des mots'!$H$1=TRUE,AJ11,"")</f>
        <v>7</v>
      </c>
      <c r="AM12" s="173"/>
      <c r="AN12" s="172">
        <f>IF('Liste des mots'!$H$1=TRUE,AP11,"")</f>
        <v>8</v>
      </c>
      <c r="AO12" s="173"/>
      <c r="AP12" s="173"/>
      <c r="AQ12" s="173"/>
      <c r="AR12" s="174">
        <f>IF('Liste des mots'!$H$1=TRUE,AP11,"")</f>
        <v>8</v>
      </c>
      <c r="AS12" s="172">
        <f>IF('Liste des mots'!$H$1=TRUE,AU11,"")</f>
        <v>9</v>
      </c>
      <c r="AT12" s="173"/>
      <c r="AU12" s="173"/>
      <c r="AV12" s="173"/>
      <c r="AW12" s="174">
        <f>IF('Liste des mots'!$H$1=TRUE,AU11,"")</f>
        <v>9</v>
      </c>
      <c r="AX12" s="173"/>
      <c r="AY12" s="172">
        <f>IF('Liste des mots'!$H$1=TRUE,BA11,"")</f>
        <v>10</v>
      </c>
      <c r="AZ12" s="173"/>
      <c r="BA12" s="173"/>
      <c r="BB12" s="173"/>
      <c r="BC12" s="174">
        <f>IF('Liste des mots'!$H$1=TRUE,BA11,"")</f>
        <v>10</v>
      </c>
      <c r="BD12" s="172">
        <f>IF('Liste des mots'!$H$1=TRUE,BF11,"")</f>
        <v>11</v>
      </c>
      <c r="BE12" s="173"/>
      <c r="BF12" s="173"/>
      <c r="BG12" s="173"/>
      <c r="BH12" s="174">
        <f>IF('Liste des mots'!$H$1=TRUE,BF11,"")</f>
        <v>11</v>
      </c>
      <c r="BI12" s="173"/>
      <c r="BJ12" s="172">
        <f>IF('Liste des mots'!$H$1=TRUE,BL11,"")</f>
        <v>12</v>
      </c>
      <c r="BK12" s="173"/>
      <c r="BL12" s="173"/>
      <c r="BM12" s="173"/>
      <c r="BN12" s="174">
        <f>IF('Liste des mots'!$H$1=TRUE,BL11,"")</f>
        <v>12</v>
      </c>
      <c r="BO12" s="172">
        <f>IF('Liste des mots'!$H$1=TRUE,BQ11,"")</f>
        <v>13</v>
      </c>
      <c r="BP12" s="173"/>
      <c r="BQ12" s="173"/>
      <c r="BR12" s="173"/>
      <c r="BS12" s="174">
        <f>IF('Liste des mots'!$H$1=TRUE,BQ11,"")</f>
        <v>13</v>
      </c>
      <c r="BT12" s="173"/>
      <c r="BU12" s="172">
        <f>IF('Liste des mots'!$H$1=TRUE,BW11,"")</f>
        <v>14</v>
      </c>
      <c r="BV12" s="173"/>
      <c r="BW12" s="173"/>
      <c r="BX12" s="173"/>
      <c r="BY12" s="174">
        <f>IF('Liste des mots'!$H$1=TRUE,BW11,"")</f>
        <v>14</v>
      </c>
      <c r="BZ12" s="172">
        <f>IF('Liste des mots'!$H$1=TRUE,CB11,"")</f>
        <v>15</v>
      </c>
      <c r="CA12" s="173"/>
      <c r="CB12" s="173"/>
      <c r="CC12" s="173"/>
      <c r="CD12" s="174">
        <f>IF('Liste des mots'!$H$1=TRUE,CB11,"")</f>
        <v>15</v>
      </c>
      <c r="CE12" s="173"/>
      <c r="CF12" s="172">
        <f>IF('Liste des mots'!$H$1=TRUE,CH11,"")</f>
        <v>16</v>
      </c>
      <c r="CG12" s="173"/>
      <c r="CH12" s="173"/>
      <c r="CI12" s="173"/>
      <c r="CJ12" s="174">
        <f>IF('Liste des mots'!$H$1=TRUE,CH11,"")</f>
        <v>16</v>
      </c>
      <c r="CK12" s="172">
        <f>IF('Liste des mots'!$H$1=TRUE,CM11,"")</f>
        <v>17</v>
      </c>
      <c r="CL12" s="173"/>
      <c r="CM12" s="173"/>
      <c r="CN12" s="173"/>
      <c r="CO12" s="174">
        <f>IF('Liste des mots'!$H$1=TRUE,CM11,"")</f>
        <v>17</v>
      </c>
      <c r="CP12" s="173"/>
      <c r="CQ12" s="172">
        <f>IF('Liste des mots'!$H$1=TRUE,CS11,"")</f>
        <v>18</v>
      </c>
      <c r="CR12" s="173"/>
      <c r="CS12" s="173"/>
      <c r="CT12" s="173"/>
      <c r="CU12" s="174">
        <f>IF('Liste des mots'!$H$1=TRUE,CS11,"")</f>
        <v>18</v>
      </c>
      <c r="CV12" s="172">
        <f>IF('Liste des mots'!$H$1=TRUE,CX11,"")</f>
        <v>19</v>
      </c>
      <c r="CW12" s="173"/>
      <c r="CX12" s="173"/>
      <c r="CY12" s="173"/>
      <c r="CZ12" s="174">
        <f>IF('Liste des mots'!$H$1=TRUE,CX11,"")</f>
        <v>19</v>
      </c>
      <c r="DA12" s="173"/>
      <c r="DB12" s="172">
        <f>IF('Liste des mots'!$H$1=TRUE,DD11,"")</f>
        <v>20</v>
      </c>
      <c r="DC12" s="173"/>
      <c r="DD12" s="173"/>
      <c r="DE12" s="173"/>
      <c r="DF12" s="174">
        <f>IF('Liste des mots'!$H$1=TRUE,DD11,"")</f>
        <v>20</v>
      </c>
      <c r="DG12" s="172">
        <f>IF('Liste des mots'!$H$1=TRUE,DI11,"")</f>
        <v>21</v>
      </c>
      <c r="DH12" s="173"/>
      <c r="DI12" s="173"/>
      <c r="DJ12" s="173"/>
      <c r="DK12" s="174">
        <f>IF('Liste des mots'!$H$1=TRUE,DI11,"")</f>
        <v>21</v>
      </c>
      <c r="DL12" s="173"/>
      <c r="DM12" s="172">
        <f>IF('Liste des mots'!$H$1=TRUE,DO11,"")</f>
        <v>22</v>
      </c>
      <c r="DN12" s="173"/>
      <c r="DO12" s="173"/>
      <c r="DP12" s="173"/>
      <c r="DQ12" s="174">
        <f>IF('Liste des mots'!$H$1=TRUE,DO11,"")</f>
        <v>22</v>
      </c>
      <c r="DR12" s="172">
        <f>IF('Liste des mots'!$H$1=TRUE,DT11,"")</f>
        <v>23</v>
      </c>
      <c r="DS12" s="173"/>
      <c r="DT12" s="173"/>
      <c r="DU12" s="173"/>
      <c r="DV12" s="174">
        <f>IF('Liste des mots'!$H$1=TRUE,DT11,"")</f>
        <v>23</v>
      </c>
      <c r="DW12" s="173"/>
      <c r="DX12" s="172">
        <f>IF('Liste des mots'!$H$1=TRUE,DZ11,"")</f>
        <v>24</v>
      </c>
      <c r="DY12" s="173"/>
      <c r="DZ12" s="173"/>
      <c r="EA12" s="173"/>
      <c r="EB12" s="174">
        <f>IF('Liste des mots'!$H$1=TRUE,DZ11,"")</f>
        <v>24</v>
      </c>
      <c r="EC12" s="172">
        <f>IF('Liste des mots'!$H$1=TRUE,EE11,"")</f>
        <v>25</v>
      </c>
      <c r="ED12" s="173"/>
      <c r="EE12" s="173"/>
      <c r="EF12" s="173"/>
      <c r="EG12" s="174">
        <f>IF('Liste des mots'!$H$1=TRUE,EE11,"")</f>
        <v>25</v>
      </c>
      <c r="EH12" s="173"/>
      <c r="EI12" s="172">
        <f>IF('Liste des mots'!$H$1=TRUE,EK11,"")</f>
        <v>26</v>
      </c>
      <c r="EJ12" s="173"/>
      <c r="EK12" s="173"/>
      <c r="EL12" s="173"/>
      <c r="EM12" s="174">
        <f>IF('Liste des mots'!$H$1=TRUE,EK11,"")</f>
        <v>26</v>
      </c>
      <c r="EN12" s="172">
        <f>IF('Liste des mots'!$H$1=TRUE,EP11,"")</f>
        <v>27</v>
      </c>
      <c r="EO12" s="173"/>
      <c r="EP12" s="173"/>
      <c r="EQ12" s="173"/>
      <c r="ER12" s="174">
        <f>IF('Liste des mots'!$H$1=TRUE,EP11,"")</f>
        <v>27</v>
      </c>
      <c r="ES12" s="173"/>
      <c r="ET12" s="172">
        <f>IF('Liste des mots'!$H$1=TRUE,EV11,"")</f>
        <v>28</v>
      </c>
      <c r="EU12" s="173"/>
      <c r="EV12" s="173"/>
      <c r="EW12" s="173"/>
      <c r="EX12" s="174">
        <f>IF('Liste des mots'!$H$1=TRUE,EV11,"")</f>
        <v>28</v>
      </c>
      <c r="EY12" s="172">
        <f>IF('Liste des mots'!$H$1=TRUE,FA11,"")</f>
        <v>29</v>
      </c>
      <c r="EZ12" s="173"/>
      <c r="FA12" s="173"/>
      <c r="FB12" s="173"/>
      <c r="FC12" s="174">
        <f>IF('Liste des mots'!$H$1=TRUE,FA11,"")</f>
        <v>29</v>
      </c>
      <c r="FD12" s="173"/>
      <c r="FE12" s="172">
        <f>IF('Liste des mots'!$H$1=TRUE,FG11,"")</f>
        <v>30</v>
      </c>
      <c r="FF12" s="173"/>
      <c r="FG12" s="173"/>
      <c r="FH12" s="173"/>
      <c r="FI12" s="174">
        <f>IF('Liste des mots'!$H$1=TRUE,FG11,"")</f>
        <v>30</v>
      </c>
      <c r="FJ12" s="172">
        <f>IF('Liste des mots'!$H$1=TRUE,FL11,"")</f>
        <v>31</v>
      </c>
      <c r="FK12" s="173"/>
      <c r="FL12" s="173"/>
      <c r="FM12" s="173"/>
      <c r="FN12" s="174">
        <f>IF('Liste des mots'!$H$1=TRUE,FL11,"")</f>
        <v>31</v>
      </c>
      <c r="FO12" s="173"/>
      <c r="FP12" s="172">
        <f>IF('Liste des mots'!$H$1=TRUE,FR11,"")</f>
        <v>32</v>
      </c>
      <c r="FQ12" s="173"/>
      <c r="FR12" s="173"/>
      <c r="FS12" s="173"/>
      <c r="FT12" s="174">
        <f>IF('Liste des mots'!$H$1=TRUE,FR11,"")</f>
        <v>32</v>
      </c>
      <c r="FU12" s="172">
        <f>IF('Liste des mots'!$H$1=TRUE,FW11,"")</f>
        <v>33</v>
      </c>
      <c r="FV12" s="173"/>
      <c r="FW12" s="173"/>
      <c r="FX12" s="173"/>
      <c r="FY12" s="174">
        <f>IF('Liste des mots'!$H$1=TRUE,FW11,"")</f>
        <v>33</v>
      </c>
      <c r="FZ12" s="173"/>
      <c r="GA12" s="172">
        <f>IF('Liste des mots'!$H$1=TRUE,GC11,"")</f>
        <v>34</v>
      </c>
      <c r="GB12" s="173"/>
      <c r="GC12" s="173"/>
      <c r="GD12" s="173"/>
      <c r="GE12" s="174">
        <f>IF('Liste des mots'!$H$1=TRUE,GC11,"")</f>
        <v>34</v>
      </c>
      <c r="GF12" s="172">
        <f>IF('Liste des mots'!$H$1=TRUE,GH11,"")</f>
        <v>35</v>
      </c>
      <c r="GG12" s="173"/>
      <c r="GH12" s="173"/>
      <c r="GI12" s="173"/>
      <c r="GJ12" s="174">
        <f>IF('Liste des mots'!$H$1=TRUE,GH11,"")</f>
        <v>35</v>
      </c>
      <c r="GK12" s="173"/>
      <c r="GL12" s="172">
        <f>IF('Liste des mots'!$H$1=TRUE,GN11,"")</f>
        <v>36</v>
      </c>
      <c r="GM12" s="173"/>
      <c r="GN12" s="173"/>
      <c r="GO12" s="173"/>
      <c r="GP12" s="174">
        <f>IF('Liste des mots'!$H$1=TRUE,GN11,"")</f>
        <v>36</v>
      </c>
      <c r="GQ12" s="172">
        <f>IF('Liste des mots'!$H$1=TRUE,GS11,"")</f>
        <v>37</v>
      </c>
      <c r="GR12" s="173"/>
      <c r="GS12" s="173"/>
      <c r="GT12" s="173"/>
      <c r="GU12" s="174">
        <f>IF('Liste des mots'!$H$1=TRUE,GS11,"")</f>
        <v>37</v>
      </c>
      <c r="GV12" s="173"/>
      <c r="GW12" s="172">
        <f>IF('Liste des mots'!$H$1=TRUE,GY11,"")</f>
        <v>38</v>
      </c>
      <c r="GX12" s="173"/>
      <c r="GY12" s="173"/>
      <c r="GZ12" s="173"/>
      <c r="HA12" s="174">
        <f>IF('Liste des mots'!$H$1=TRUE,GY11,"")</f>
        <v>38</v>
      </c>
      <c r="HB12" s="172">
        <f>IF('Liste des mots'!$H$1=TRUE,HD11,"")</f>
        <v>39</v>
      </c>
      <c r="HC12" s="173"/>
      <c r="HD12" s="173"/>
      <c r="HE12" s="173"/>
      <c r="HF12" s="174">
        <f>IF('Liste des mots'!$H$1=TRUE,HD11,"")</f>
        <v>39</v>
      </c>
      <c r="HG12" s="173"/>
      <c r="HH12" s="172">
        <f>IF('Liste des mots'!$H$1=TRUE,HJ11,"")</f>
        <v>40</v>
      </c>
      <c r="HI12" s="173"/>
      <c r="HJ12" s="173"/>
      <c r="HK12" s="173"/>
      <c r="HL12" s="174">
        <f>IF('Liste des mots'!$H$1=TRUE,HJ11,"")</f>
        <v>40</v>
      </c>
      <c r="HM12" s="172">
        <f>IF('Liste des mots'!$H$1=TRUE,HO11,"")</f>
        <v>41</v>
      </c>
      <c r="HN12" s="173"/>
      <c r="HO12" s="173"/>
      <c r="HP12" s="173"/>
      <c r="HQ12" s="174">
        <f>IF('Liste des mots'!$H$1=TRUE,HO11,"")</f>
        <v>41</v>
      </c>
      <c r="HR12" s="173"/>
      <c r="HS12" s="172">
        <f>IF('Liste des mots'!$H$1=TRUE,HU11,"")</f>
        <v>42</v>
      </c>
      <c r="HT12" s="173"/>
      <c r="HU12" s="173"/>
      <c r="HV12" s="173"/>
      <c r="HW12" s="174">
        <f>IF('Liste des mots'!$H$1=TRUE,HU11,"")</f>
        <v>42</v>
      </c>
      <c r="HX12" s="172">
        <f>IF('Liste des mots'!$H$1=TRUE,HZ11,"")</f>
        <v>43</v>
      </c>
      <c r="HY12" s="173"/>
      <c r="HZ12" s="173"/>
      <c r="IA12" s="173"/>
      <c r="IB12" s="174">
        <f>IF('Liste des mots'!$H$1=TRUE,HZ11,"")</f>
        <v>43</v>
      </c>
      <c r="IC12" s="173"/>
      <c r="ID12" s="172">
        <f>IF('Liste des mots'!$H$1=TRUE,IF11,"")</f>
        <v>44</v>
      </c>
      <c r="IE12" s="173"/>
      <c r="IF12" s="173"/>
      <c r="IG12" s="173"/>
      <c r="IH12" s="174">
        <f>IF('Liste des mots'!$H$1=TRUE,IF11,"")</f>
        <v>44</v>
      </c>
      <c r="II12" s="172">
        <f>IF('Liste des mots'!$H$1=TRUE,IK11,"")</f>
        <v>45</v>
      </c>
      <c r="IJ12" s="173"/>
      <c r="IK12" s="173"/>
      <c r="IL12" s="173"/>
      <c r="IM12" s="174">
        <f>IF('Liste des mots'!$H$1=TRUE,IK11,"")</f>
        <v>45</v>
      </c>
      <c r="IN12" s="173"/>
      <c r="IO12" s="172">
        <f>IF('Liste des mots'!$H$1=TRUE,IQ11,"")</f>
        <v>46</v>
      </c>
      <c r="IP12" s="173"/>
      <c r="IQ12" s="173"/>
      <c r="IR12" s="173"/>
      <c r="IS12" s="174">
        <f>IF('Liste des mots'!$H$1=TRUE,IQ11,"")</f>
        <v>46</v>
      </c>
      <c r="IT12" s="172">
        <f>IF('Liste des mots'!$H$1=TRUE,IV11,"")</f>
        <v>47</v>
      </c>
      <c r="IU12" s="173"/>
      <c r="IV12" s="173"/>
      <c r="IW12" s="173"/>
      <c r="IX12" s="174">
        <f>IF('Liste des mots'!$H$1=TRUE,IV11,"")</f>
        <v>47</v>
      </c>
      <c r="IY12" s="173"/>
      <c r="IZ12" s="172">
        <f>IF('Liste des mots'!$H$1=TRUE,JB11,"")</f>
        <v>48</v>
      </c>
      <c r="JA12" s="173"/>
      <c r="JB12" s="173"/>
      <c r="JC12" s="173"/>
      <c r="JD12" s="174">
        <f>IF('Liste des mots'!$H$1=TRUE,JB11,"")</f>
        <v>48</v>
      </c>
      <c r="JE12" s="172">
        <f>IF('Liste des mots'!$H$1=TRUE,JG11,"")</f>
        <v>49</v>
      </c>
      <c r="JF12" s="173"/>
      <c r="JG12" s="173"/>
      <c r="JH12" s="173"/>
      <c r="JI12" s="174">
        <f>IF('Liste des mots'!$H$1=TRUE,JG11,"")</f>
        <v>49</v>
      </c>
      <c r="JJ12" s="173"/>
      <c r="JK12" s="172">
        <f>IF('Liste des mots'!$H$1=TRUE,JM11,"")</f>
        <v>50</v>
      </c>
      <c r="JL12" s="173"/>
      <c r="JM12" s="173"/>
      <c r="JN12" s="173"/>
      <c r="JO12" s="174">
        <f>IF('Liste des mots'!$H$1=TRUE,JM11,"")</f>
        <v>50</v>
      </c>
      <c r="JP12" s="172">
        <f>IF('Liste des mots'!$H$1=TRUE,JR11,"")</f>
        <v>51</v>
      </c>
      <c r="JQ12" s="173"/>
      <c r="JR12" s="173"/>
      <c r="JS12" s="173"/>
      <c r="JT12" s="174">
        <f>IF('Liste des mots'!$H$1=TRUE,JR11,"")</f>
        <v>51</v>
      </c>
      <c r="JU12" s="173"/>
      <c r="JV12" s="172">
        <f>IF('Liste des mots'!$H$1=TRUE,JX11,"")</f>
        <v>52</v>
      </c>
      <c r="JW12" s="173"/>
      <c r="JX12" s="173"/>
      <c r="JY12" s="173"/>
      <c r="JZ12" s="174">
        <f>IF('Liste des mots'!$H$1=TRUE,JX11,"")</f>
        <v>52</v>
      </c>
      <c r="KA12" s="172">
        <f>IF('Liste des mots'!$H$1=TRUE,KC11,"")</f>
        <v>53</v>
      </c>
      <c r="KB12" s="173"/>
      <c r="KC12" s="173"/>
      <c r="KD12" s="173"/>
      <c r="KE12" s="174">
        <f>IF('Liste des mots'!$H$1=TRUE,KC11,"")</f>
        <v>53</v>
      </c>
      <c r="KF12" s="173"/>
      <c r="KG12" s="172">
        <f>IF('Liste des mots'!$H$1=TRUE,KI11,"")</f>
        <v>54</v>
      </c>
      <c r="KH12" s="173"/>
      <c r="KI12" s="173"/>
      <c r="KJ12" s="173"/>
      <c r="KK12" s="174">
        <f>IF('Liste des mots'!$H$1=TRUE,KI11,"")</f>
        <v>54</v>
      </c>
      <c r="KL12" s="172">
        <f>IF('Liste des mots'!$H$1=TRUE,KN11,"")</f>
        <v>55</v>
      </c>
      <c r="KM12" s="173"/>
      <c r="KN12" s="173"/>
      <c r="KO12" s="173"/>
      <c r="KP12" s="174">
        <f>IF('Liste des mots'!$H$1=TRUE,KN11,"")</f>
        <v>55</v>
      </c>
      <c r="KQ12" s="173"/>
      <c r="KR12" s="172">
        <f>IF('Liste des mots'!$H$1=TRUE,KT11,"")</f>
        <v>56</v>
      </c>
      <c r="KS12" s="173"/>
      <c r="KT12" s="173"/>
      <c r="KU12" s="173"/>
      <c r="KV12" s="174">
        <f>IF('Liste des mots'!$H$1=TRUE,KT11,"")</f>
        <v>56</v>
      </c>
      <c r="KW12" s="172">
        <f>IF('Liste des mots'!$H$1=TRUE,KY11,"")</f>
        <v>57</v>
      </c>
      <c r="KX12" s="173"/>
      <c r="KY12" s="173"/>
      <c r="KZ12" s="173"/>
      <c r="LA12" s="174">
        <f>IF('Liste des mots'!$H$1=TRUE,KY11,"")</f>
        <v>57</v>
      </c>
      <c r="LB12" s="173"/>
      <c r="LC12" s="172">
        <f>IF('Liste des mots'!$H$1=TRUE,LE11,"")</f>
        <v>58</v>
      </c>
      <c r="LD12" s="173"/>
      <c r="LE12" s="173"/>
      <c r="LF12" s="173"/>
      <c r="LG12" s="174">
        <f>IF('Liste des mots'!$H$1=TRUE,LE11,"")</f>
        <v>58</v>
      </c>
      <c r="LH12" s="172">
        <f>IF('Liste des mots'!$H$1=TRUE,LJ11,"")</f>
        <v>59</v>
      </c>
      <c r="LI12" s="173"/>
      <c r="LJ12" s="173"/>
      <c r="LK12" s="173"/>
      <c r="LL12" s="174">
        <f>IF('Liste des mots'!$H$1=TRUE,LJ11,"")</f>
        <v>59</v>
      </c>
      <c r="LM12" s="173"/>
      <c r="LN12" s="172">
        <f>IF('Liste des mots'!$H$1=TRUE,LP11,"")</f>
        <v>60</v>
      </c>
      <c r="LO12" s="173"/>
      <c r="LP12" s="173"/>
      <c r="LQ12" s="173"/>
      <c r="LR12" s="174">
        <f>IF('Liste des mots'!$H$1=TRUE,LP11,"")</f>
        <v>60</v>
      </c>
      <c r="LS12" s="172">
        <f>IF('Liste des mots'!$H$1=TRUE,LU11,"")</f>
        <v>61</v>
      </c>
      <c r="LT12" s="173"/>
      <c r="LU12" s="173"/>
      <c r="LV12" s="173"/>
      <c r="LW12" s="174">
        <f>IF('Liste des mots'!$H$1=TRUE,LU11,"")</f>
        <v>61</v>
      </c>
      <c r="LX12" s="173"/>
      <c r="LY12" s="172">
        <f>IF('Liste des mots'!$H$1=TRUE,MA11,"")</f>
        <v>62</v>
      </c>
      <c r="LZ12" s="173"/>
      <c r="MA12" s="173"/>
      <c r="MB12" s="173"/>
      <c r="MC12" s="174">
        <f>IF('Liste des mots'!$H$1=TRUE,MA11,"")</f>
        <v>62</v>
      </c>
      <c r="MD12" s="172">
        <f>IF('Liste des mots'!$H$1=TRUE,MF11,"")</f>
        <v>63</v>
      </c>
      <c r="ME12" s="173"/>
      <c r="MF12" s="173"/>
      <c r="MG12" s="173"/>
      <c r="MH12" s="174">
        <f>IF('Liste des mots'!$H$1=TRUE,MF11,"")</f>
        <v>63</v>
      </c>
      <c r="MI12" s="173"/>
      <c r="MJ12" s="172">
        <f>IF('Liste des mots'!$H$1=TRUE,ML11,"")</f>
        <v>64</v>
      </c>
      <c r="MK12" s="173"/>
      <c r="ML12" s="173"/>
      <c r="MM12" s="173"/>
      <c r="MN12" s="174">
        <f>IF('Liste des mots'!$H$1=TRUE,ML11,"")</f>
        <v>64</v>
      </c>
      <c r="MO12" s="172">
        <f>IF('Liste des mots'!$H$1=TRUE,MQ11,"")</f>
        <v>65</v>
      </c>
      <c r="MP12" s="173"/>
      <c r="MQ12" s="173"/>
      <c r="MR12" s="173"/>
      <c r="MS12" s="174">
        <f>IF('Liste des mots'!$H$1=TRUE,MQ11,"")</f>
        <v>65</v>
      </c>
      <c r="MT12" s="173"/>
      <c r="MU12" s="172">
        <f>IF('Liste des mots'!$H$1=TRUE,MW11,"")</f>
        <v>66</v>
      </c>
      <c r="MV12" s="173"/>
      <c r="MW12" s="173"/>
      <c r="MX12" s="173"/>
      <c r="MY12" s="174">
        <f>IF('Liste des mots'!$H$1=TRUE,MW11,"")</f>
        <v>66</v>
      </c>
      <c r="MZ12" s="172">
        <f>IF('Liste des mots'!$H$1=TRUE,NB11,"")</f>
        <v>67</v>
      </c>
      <c r="NA12" s="173"/>
      <c r="NB12" s="173"/>
      <c r="NC12" s="173"/>
      <c r="ND12" s="174">
        <f>IF('Liste des mots'!$H$1=TRUE,NB11,"")</f>
        <v>67</v>
      </c>
      <c r="NE12" s="173"/>
      <c r="NF12" s="172">
        <f>IF('Liste des mots'!$H$1=TRUE,NH11,"")</f>
        <v>68</v>
      </c>
      <c r="NG12" s="173"/>
      <c r="NH12" s="173"/>
      <c r="NI12" s="173"/>
      <c r="NJ12" s="174">
        <f>IF('Liste des mots'!$H$1=TRUE,NH11,"")</f>
        <v>68</v>
      </c>
      <c r="NK12" s="172">
        <f>IF('Liste des mots'!$H$1=TRUE,NM11,"")</f>
        <v>69</v>
      </c>
      <c r="NL12" s="173"/>
      <c r="NM12" s="173"/>
      <c r="NN12" s="173"/>
      <c r="NO12" s="174">
        <f>IF('Liste des mots'!$H$1=TRUE,NM11,"")</f>
        <v>69</v>
      </c>
      <c r="NP12" s="173"/>
      <c r="NQ12" s="172">
        <f>IF('Liste des mots'!$H$1=TRUE,NS11,"")</f>
        <v>70</v>
      </c>
      <c r="NR12" s="173"/>
      <c r="NS12" s="173"/>
      <c r="NT12" s="173"/>
      <c r="NU12" s="174">
        <f>IF('Liste des mots'!$H$1=TRUE,NS11,"")</f>
        <v>70</v>
      </c>
      <c r="NV12" s="172">
        <f>IF('Liste des mots'!$H$1=TRUE,NX11,"")</f>
        <v>71</v>
      </c>
      <c r="NW12" s="173"/>
      <c r="NX12" s="173"/>
      <c r="NY12" s="173"/>
      <c r="NZ12" s="174">
        <f>IF('Liste des mots'!$H$1=TRUE,NX11,"")</f>
        <v>71</v>
      </c>
      <c r="OA12" s="173"/>
      <c r="OB12" s="172">
        <f>IF('Liste des mots'!$H$1=TRUE,OD11,"")</f>
        <v>72</v>
      </c>
      <c r="OC12" s="173"/>
      <c r="OD12" s="173"/>
      <c r="OE12" s="173"/>
      <c r="OF12" s="174">
        <f>IF('Liste des mots'!$H$1=TRUE,OD11,"")</f>
        <v>72</v>
      </c>
      <c r="OG12" s="172">
        <f>IF('Liste des mots'!$H$1=TRUE,OI11,"")</f>
        <v>73</v>
      </c>
      <c r="OH12" s="173"/>
      <c r="OI12" s="173"/>
      <c r="OJ12" s="173"/>
      <c r="OK12" s="174">
        <f>IF('Liste des mots'!$H$1=TRUE,OI11,"")</f>
        <v>73</v>
      </c>
      <c r="OL12" s="173"/>
      <c r="OM12" s="172">
        <f>IF('Liste des mots'!$H$1=TRUE,OO11,"")</f>
        <v>74</v>
      </c>
      <c r="ON12" s="173"/>
      <c r="OO12" s="173"/>
      <c r="OP12" s="173"/>
      <c r="OQ12" s="174">
        <f>IF('Liste des mots'!$H$1=TRUE,OO11,"")</f>
        <v>74</v>
      </c>
      <c r="OR12" s="172">
        <f>IF('Liste des mots'!$H$1=TRUE,OT11,"")</f>
        <v>75</v>
      </c>
      <c r="OS12" s="173"/>
      <c r="OT12" s="173"/>
      <c r="OU12" s="173"/>
      <c r="OV12" s="174">
        <f>IF('Liste des mots'!$H$1=TRUE,OT11,"")</f>
        <v>75</v>
      </c>
      <c r="OW12" s="173"/>
      <c r="OX12" s="172">
        <f>IF('Liste des mots'!$H$1=TRUE,OZ11,"")</f>
        <v>76</v>
      </c>
      <c r="OY12" s="173"/>
      <c r="OZ12" s="173"/>
      <c r="PA12" s="173"/>
      <c r="PB12" s="174">
        <f>IF('Liste des mots'!$H$1=TRUE,OZ11,"")</f>
        <v>76</v>
      </c>
      <c r="PC12" s="172">
        <f>IF('Liste des mots'!$H$1=TRUE,PE11,"")</f>
        <v>77</v>
      </c>
      <c r="PD12" s="173"/>
      <c r="PE12" s="173"/>
      <c r="PF12" s="173"/>
      <c r="PG12" s="174">
        <f>IF('Liste des mots'!$H$1=TRUE,PE11,"")</f>
        <v>77</v>
      </c>
      <c r="PH12" s="173"/>
      <c r="PI12" s="172">
        <f>IF('Liste des mots'!$H$1=TRUE,PK11,"")</f>
        <v>78</v>
      </c>
      <c r="PJ12" s="173"/>
      <c r="PK12" s="173"/>
      <c r="PL12" s="173"/>
      <c r="PM12" s="174">
        <f>IF('Liste des mots'!$H$1=TRUE,PK11,"")</f>
        <v>78</v>
      </c>
      <c r="PN12" s="172">
        <f>IF('Liste des mots'!$H$1=TRUE,PP11,"")</f>
        <v>79</v>
      </c>
      <c r="PO12" s="173"/>
      <c r="PP12" s="173"/>
      <c r="PQ12" s="173"/>
      <c r="PR12" s="174">
        <f>IF('Liste des mots'!$H$1=TRUE,PP11,"")</f>
        <v>79</v>
      </c>
      <c r="PS12" s="173"/>
      <c r="PT12" s="172">
        <f>IF('Liste des mots'!$H$1=TRUE,PV11,"")</f>
        <v>80</v>
      </c>
      <c r="PU12" s="173"/>
      <c r="PV12" s="173"/>
      <c r="PW12" s="173"/>
      <c r="PX12" s="174">
        <f>IF('Liste des mots'!$H$1=TRUE,PV11,"")</f>
        <v>80</v>
      </c>
      <c r="PY12" s="172">
        <f>IF('Liste des mots'!$H$1=TRUE,QA11,"")</f>
        <v>81</v>
      </c>
      <c r="PZ12" s="173"/>
      <c r="QA12" s="173"/>
      <c r="QB12" s="173"/>
      <c r="QC12" s="174">
        <f>IF('Liste des mots'!$H$1=TRUE,QA11,"")</f>
        <v>81</v>
      </c>
      <c r="QD12" s="173"/>
      <c r="QE12" s="172">
        <f>IF('Liste des mots'!$H$1=TRUE,QG11,"")</f>
        <v>82</v>
      </c>
      <c r="QF12" s="173"/>
      <c r="QG12" s="173"/>
      <c r="QH12" s="173"/>
      <c r="QI12" s="174">
        <f>IF('Liste des mots'!$H$1=TRUE,QG11,"")</f>
        <v>82</v>
      </c>
      <c r="QJ12" s="172">
        <f>IF('Liste des mots'!$H$1=TRUE,QL11,"")</f>
        <v>83</v>
      </c>
      <c r="QK12" s="173"/>
      <c r="QL12" s="173"/>
      <c r="QM12" s="173"/>
      <c r="QN12" s="174">
        <f>IF('Liste des mots'!$H$1=TRUE,QL11,"")</f>
        <v>83</v>
      </c>
      <c r="QO12" s="173"/>
      <c r="QP12" s="172">
        <f>IF('Liste des mots'!$H$1=TRUE,QR11,"")</f>
        <v>84</v>
      </c>
      <c r="QQ12" s="173"/>
      <c r="QR12" s="173"/>
      <c r="QS12" s="173"/>
      <c r="QT12" s="174">
        <f>IF('Liste des mots'!$H$1=TRUE,QR11,"")</f>
        <v>84</v>
      </c>
      <c r="QU12" s="172">
        <f>IF('Liste des mots'!$H$1=TRUE,QW11,"")</f>
        <v>85</v>
      </c>
      <c r="QV12" s="173"/>
      <c r="QW12" s="173"/>
      <c r="QX12" s="173"/>
      <c r="QY12" s="174">
        <f>IF('Liste des mots'!$H$1=TRUE,QW11,"")</f>
        <v>85</v>
      </c>
      <c r="QZ12" s="173"/>
      <c r="RA12" s="172">
        <f>IF('Liste des mots'!$H$1=TRUE,RC11,"")</f>
        <v>86</v>
      </c>
      <c r="RB12" s="173"/>
      <c r="RC12" s="173"/>
      <c r="RD12" s="173"/>
      <c r="RE12" s="174">
        <f>IF('Liste des mots'!$H$1=TRUE,RC11,"")</f>
        <v>86</v>
      </c>
      <c r="RF12" s="172">
        <f>IF('Liste des mots'!$H$1=TRUE,RH11,"")</f>
        <v>87</v>
      </c>
      <c r="RG12" s="173"/>
      <c r="RH12" s="173"/>
      <c r="RI12" s="173"/>
      <c r="RJ12" s="174">
        <f>IF('Liste des mots'!$H$1=TRUE,RH11,"")</f>
        <v>87</v>
      </c>
      <c r="RK12" s="173"/>
      <c r="RL12" s="172">
        <f>IF('Liste des mots'!$H$1=TRUE,RN11,"")</f>
        <v>88</v>
      </c>
      <c r="RM12" s="173"/>
      <c r="RN12" s="173"/>
      <c r="RO12" s="173"/>
      <c r="RP12" s="174">
        <f>IF('Liste des mots'!$H$1=TRUE,RN11,"")</f>
        <v>88</v>
      </c>
      <c r="RQ12" s="172">
        <f>IF('Liste des mots'!$H$1=TRUE,RS11,"")</f>
        <v>89</v>
      </c>
      <c r="RR12" s="173"/>
      <c r="RS12" s="173"/>
      <c r="RT12" s="173"/>
      <c r="RU12" s="174">
        <f>IF('Liste des mots'!$H$1=TRUE,RS11,"")</f>
        <v>89</v>
      </c>
      <c r="RV12" s="173"/>
      <c r="RW12" s="172">
        <f>IF('Liste des mots'!$H$1=TRUE,RY11,"")</f>
        <v>90</v>
      </c>
      <c r="RX12" s="173"/>
      <c r="RY12" s="173"/>
      <c r="RZ12" s="173"/>
      <c r="SA12" s="174">
        <f>IF('Liste des mots'!$H$1=TRUE,RY11,"")</f>
        <v>90</v>
      </c>
      <c r="SB12" s="172">
        <f>IF('Liste des mots'!$H$1=TRUE,SD11,"")</f>
        <v>91</v>
      </c>
      <c r="SC12" s="173"/>
      <c r="SD12" s="173"/>
      <c r="SE12" s="173"/>
      <c r="SF12" s="174">
        <f>IF('Liste des mots'!$H$1=TRUE,SD11,"")</f>
        <v>91</v>
      </c>
      <c r="SG12" s="173"/>
      <c r="SH12" s="172">
        <f>IF('Liste des mots'!$H$1=TRUE,SJ11,"")</f>
        <v>92</v>
      </c>
      <c r="SI12" s="173"/>
      <c r="SJ12" s="173"/>
      <c r="SK12" s="173"/>
      <c r="SL12" s="174">
        <f>IF('Liste des mots'!$H$1=TRUE,SJ11,"")</f>
        <v>92</v>
      </c>
      <c r="SM12" s="172">
        <f>IF('Liste des mots'!$H$1=TRUE,SO11,"")</f>
        <v>93</v>
      </c>
      <c r="SN12" s="173"/>
      <c r="SO12" s="173"/>
      <c r="SP12" s="173"/>
      <c r="SQ12" s="174">
        <f>IF('Liste des mots'!$H$1=TRUE,SO11,"")</f>
        <v>93</v>
      </c>
      <c r="SR12" s="173"/>
      <c r="SS12" s="172">
        <f>IF('Liste des mots'!$H$1=TRUE,SU11,"")</f>
        <v>94</v>
      </c>
      <c r="ST12" s="173"/>
      <c r="SU12" s="173"/>
      <c r="SV12" s="173"/>
      <c r="SW12" s="174">
        <f>IF('Liste des mots'!$H$1=TRUE,SU11,"")</f>
        <v>94</v>
      </c>
      <c r="SX12" s="172">
        <f>IF('Liste des mots'!$H$1=TRUE,SZ11,"")</f>
        <v>95</v>
      </c>
      <c r="SY12" s="173"/>
      <c r="SZ12" s="173"/>
      <c r="TA12" s="173"/>
      <c r="TB12" s="174">
        <f>IF('Liste des mots'!$H$1=TRUE,SZ11,"")</f>
        <v>95</v>
      </c>
      <c r="TC12" s="173"/>
      <c r="TD12" s="172">
        <f>IF('Liste des mots'!$H$1=TRUE,TF11,"")</f>
        <v>96</v>
      </c>
      <c r="TE12" s="173"/>
      <c r="TF12" s="173"/>
      <c r="TG12" s="173"/>
      <c r="TH12" s="174">
        <f>IF('Liste des mots'!$H$1=TRUE,TF11,"")</f>
        <v>96</v>
      </c>
      <c r="TI12" s="172">
        <f>IF('Liste des mots'!$H$1=TRUE,TK11,"")</f>
        <v>97</v>
      </c>
      <c r="TJ12" s="173"/>
      <c r="TK12" s="173"/>
      <c r="TL12" s="173"/>
      <c r="TM12" s="174">
        <f>IF('Liste des mots'!$H$1=TRUE,TK11,"")</f>
        <v>97</v>
      </c>
      <c r="TN12" s="173"/>
      <c r="TO12" s="172">
        <f>IF('Liste des mots'!$H$1=TRUE,TQ11,"")</f>
        <v>98</v>
      </c>
      <c r="TP12" s="173"/>
      <c r="TQ12" s="173"/>
      <c r="TR12" s="173"/>
      <c r="TS12" s="174">
        <f>IF('Liste des mots'!$H$1=TRUE,TQ11,"")</f>
        <v>98</v>
      </c>
      <c r="TT12" s="172">
        <f>IF('Liste des mots'!$H$1=TRUE,TV11,"")</f>
        <v>99</v>
      </c>
      <c r="TU12" s="173"/>
      <c r="TV12" s="173"/>
      <c r="TW12" s="173"/>
      <c r="TX12" s="174">
        <f>IF('Liste des mots'!$H$1=TRUE,TV11,"")</f>
        <v>99</v>
      </c>
      <c r="TY12" s="173"/>
      <c r="TZ12" s="172">
        <f>IF('Liste des mots'!$H$1=TRUE,UB11,"")</f>
        <v>100</v>
      </c>
      <c r="UA12" s="173"/>
      <c r="UB12" s="173"/>
      <c r="UC12" s="173"/>
      <c r="UD12" s="174">
        <f>IF('Liste des mots'!$H$1=TRUE,UB11,"")</f>
        <v>100</v>
      </c>
    </row>
  </sheetData>
  <sheetProtection algorithmName="SHA-512" hashValue="6anmpR0xLyeDTW2Aq9nMKgVvj026mVgTwKOzXX6h1p5w3K233fhxPZAdq2uHf96jx1SzGOm9oGSRm89evZFrmg==" saltValue="/TJExJVlfwmvKedtQHIFYg==" spinCount="100000" sheet="1" objects="1" scenarios="1" formatCells="0" formatColumns="0" formatRows="0" selectLockedCells="1"/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G53"/>
  <sheetViews>
    <sheetView showRuler="0" zoomScale="50" zoomScaleNormal="50" workbookViewId="0">
      <selection activeCell="E2" sqref="E2"/>
    </sheetView>
  </sheetViews>
  <sheetFormatPr baseColWidth="10" defaultColWidth="10.85546875" defaultRowHeight="15" x14ac:dyDescent="0.2"/>
  <cols>
    <col min="1" max="500" width="20.85546875" style="98" customWidth="1"/>
    <col min="501" max="16384" width="10.85546875" style="98"/>
  </cols>
  <sheetData>
    <row r="1" spans="1:501" s="187" customFormat="1" ht="36" customHeight="1" x14ac:dyDescent="0.3">
      <c r="A1" s="184">
        <f>IF('Liste des mots'!$H$1=TRUE,C2,"")</f>
        <v>1</v>
      </c>
      <c r="B1" s="185"/>
      <c r="C1" s="185"/>
      <c r="D1" s="185"/>
      <c r="E1" s="186">
        <f>IF('Liste des mots'!$H$1=TRUE,C2,"")</f>
        <v>1</v>
      </c>
      <c r="F1" s="184">
        <f>IF('Liste des mots'!$H$1=TRUE,H2,"")</f>
        <v>2</v>
      </c>
      <c r="G1" s="185"/>
      <c r="H1" s="185"/>
      <c r="I1" s="185"/>
      <c r="J1" s="186">
        <f>IF('Liste des mots'!$H$1=TRUE,H2,"")</f>
        <v>2</v>
      </c>
      <c r="K1" s="184">
        <f>IF('Liste des mots'!$H$1=TRUE,M2,"")</f>
        <v>3</v>
      </c>
      <c r="L1" s="185"/>
      <c r="M1" s="185"/>
      <c r="N1" s="185"/>
      <c r="O1" s="186">
        <f>IF('Liste des mots'!$H$1=TRUE,M2,"")</f>
        <v>3</v>
      </c>
      <c r="P1" s="184">
        <f>IF('Liste des mots'!$H$1=TRUE,R2,"")</f>
        <v>4</v>
      </c>
      <c r="Q1" s="185"/>
      <c r="R1" s="185"/>
      <c r="S1" s="185"/>
      <c r="T1" s="186">
        <f>IF('Liste des mots'!$H$1=TRUE,R2,"")</f>
        <v>4</v>
      </c>
      <c r="U1" s="184">
        <f>IF('Liste des mots'!$H$1=TRUE,W2,"")</f>
        <v>5</v>
      </c>
      <c r="V1" s="185"/>
      <c r="W1" s="185"/>
      <c r="X1" s="185"/>
      <c r="Y1" s="186">
        <f>IF('Liste des mots'!$H$1=TRUE,W2,"")</f>
        <v>5</v>
      </c>
      <c r="Z1" s="184">
        <f>IF('Liste des mots'!$H$1=TRUE,AB2,"")</f>
        <v>6</v>
      </c>
      <c r="AA1" s="185"/>
      <c r="AB1" s="185"/>
      <c r="AC1" s="185"/>
      <c r="AD1" s="186">
        <f>IF('Liste des mots'!$H$1=TRUE,AB2,"")</f>
        <v>6</v>
      </c>
      <c r="AE1" s="184">
        <f>IF('Liste des mots'!$H$1=TRUE,AG2,"")</f>
        <v>7</v>
      </c>
      <c r="AF1" s="185"/>
      <c r="AG1" s="185"/>
      <c r="AH1" s="185"/>
      <c r="AI1" s="186">
        <f>IF('Liste des mots'!$H$1=TRUE,AG2,"")</f>
        <v>7</v>
      </c>
      <c r="AJ1" s="184">
        <f>IF('Liste des mots'!$H$1=TRUE,AL2,"")</f>
        <v>8</v>
      </c>
      <c r="AK1" s="185"/>
      <c r="AL1" s="185"/>
      <c r="AM1" s="185"/>
      <c r="AN1" s="186">
        <f>IF('Liste des mots'!$H$1=TRUE,AL2,"")</f>
        <v>8</v>
      </c>
      <c r="AO1" s="184">
        <f>IF('Liste des mots'!$H$1=TRUE,AQ2,"")</f>
        <v>9</v>
      </c>
      <c r="AP1" s="185"/>
      <c r="AQ1" s="185"/>
      <c r="AR1" s="185"/>
      <c r="AS1" s="186">
        <f>IF('Liste des mots'!$H$1=TRUE,AQ2,"")</f>
        <v>9</v>
      </c>
      <c r="AT1" s="184">
        <f>IF('Liste des mots'!$H$1=TRUE,AV2,"")</f>
        <v>10</v>
      </c>
      <c r="AU1" s="185"/>
      <c r="AV1" s="185"/>
      <c r="AW1" s="185"/>
      <c r="AX1" s="186">
        <f>IF('Liste des mots'!$H$1=TRUE,AV2,"")</f>
        <v>10</v>
      </c>
      <c r="AY1" s="184">
        <f>IF('Liste des mots'!$H$1=TRUE,BA2,"")</f>
        <v>11</v>
      </c>
      <c r="AZ1" s="185"/>
      <c r="BA1" s="185"/>
      <c r="BB1" s="185"/>
      <c r="BC1" s="186">
        <f>IF('Liste des mots'!$H$1=TRUE,BA2,"")</f>
        <v>11</v>
      </c>
      <c r="BD1" s="184">
        <f>IF('Liste des mots'!$H$1=TRUE,BF2,"")</f>
        <v>12</v>
      </c>
      <c r="BE1" s="185"/>
      <c r="BF1" s="185"/>
      <c r="BG1" s="185"/>
      <c r="BH1" s="186">
        <f>IF('Liste des mots'!$H$1=TRUE,BF2,"")</f>
        <v>12</v>
      </c>
      <c r="BI1" s="184">
        <f>IF('Liste des mots'!$H$1=TRUE,BK2,"")</f>
        <v>13</v>
      </c>
      <c r="BJ1" s="185"/>
      <c r="BK1" s="185"/>
      <c r="BL1" s="185"/>
      <c r="BM1" s="186">
        <f>IF('Liste des mots'!$H$1=TRUE,BK2,"")</f>
        <v>13</v>
      </c>
      <c r="BN1" s="184">
        <f>IF('Liste des mots'!$H$1=TRUE,BP2,"")</f>
        <v>14</v>
      </c>
      <c r="BO1" s="185"/>
      <c r="BP1" s="185"/>
      <c r="BQ1" s="185"/>
      <c r="BR1" s="186">
        <f>IF('Liste des mots'!$H$1=TRUE,BP2,"")</f>
        <v>14</v>
      </c>
      <c r="BS1" s="184">
        <f>IF('Liste des mots'!$H$1=TRUE,BU2,"")</f>
        <v>15</v>
      </c>
      <c r="BT1" s="185"/>
      <c r="BU1" s="185"/>
      <c r="BV1" s="185"/>
      <c r="BW1" s="186">
        <f>IF('Liste des mots'!$H$1=TRUE,BU2,"")</f>
        <v>15</v>
      </c>
      <c r="BX1" s="184">
        <f>IF('Liste des mots'!$H$1=TRUE,BZ2,"")</f>
        <v>16</v>
      </c>
      <c r="BY1" s="185"/>
      <c r="BZ1" s="185"/>
      <c r="CA1" s="185"/>
      <c r="CB1" s="186">
        <f>IF('Liste des mots'!$H$1=TRUE,BZ2,"")</f>
        <v>16</v>
      </c>
      <c r="CC1" s="184">
        <f>IF('Liste des mots'!$H$1=TRUE,CE2,"")</f>
        <v>17</v>
      </c>
      <c r="CD1" s="185"/>
      <c r="CE1" s="185"/>
      <c r="CF1" s="185"/>
      <c r="CG1" s="186">
        <f>IF('Liste des mots'!$H$1=TRUE,CE2,"")</f>
        <v>17</v>
      </c>
      <c r="CH1" s="184">
        <f>IF('Liste des mots'!$H$1=TRUE,CJ2,"")</f>
        <v>18</v>
      </c>
      <c r="CI1" s="185"/>
      <c r="CJ1" s="185"/>
      <c r="CK1" s="185"/>
      <c r="CL1" s="186">
        <f>IF('Liste des mots'!$H$1=TRUE,CJ2,"")</f>
        <v>18</v>
      </c>
      <c r="CM1" s="184">
        <f>IF('Liste des mots'!$H$1=TRUE,CO2,"")</f>
        <v>19</v>
      </c>
      <c r="CN1" s="185"/>
      <c r="CO1" s="185"/>
      <c r="CP1" s="185"/>
      <c r="CQ1" s="186">
        <f>IF('Liste des mots'!$H$1=TRUE,CO2,"")</f>
        <v>19</v>
      </c>
      <c r="CR1" s="184">
        <f>IF('Liste des mots'!$H$1=TRUE,CT2,"")</f>
        <v>20</v>
      </c>
      <c r="CS1" s="185"/>
      <c r="CT1" s="185"/>
      <c r="CU1" s="185"/>
      <c r="CV1" s="186">
        <f>IF('Liste des mots'!$H$1=TRUE,CT2,"")</f>
        <v>20</v>
      </c>
      <c r="CW1" s="184">
        <f>IF('Liste des mots'!$H$1=TRUE,CY2,"")</f>
        <v>21</v>
      </c>
      <c r="CX1" s="185"/>
      <c r="CY1" s="185"/>
      <c r="CZ1" s="185"/>
      <c r="DA1" s="186">
        <f>IF('Liste des mots'!$H$1=TRUE,CY2,"")</f>
        <v>21</v>
      </c>
      <c r="DB1" s="184">
        <f>IF('Liste des mots'!$H$1=TRUE,DD2,"")</f>
        <v>22</v>
      </c>
      <c r="DC1" s="185"/>
      <c r="DD1" s="185"/>
      <c r="DE1" s="185"/>
      <c r="DF1" s="186">
        <f>IF('Liste des mots'!$H$1=TRUE,DD2,"")</f>
        <v>22</v>
      </c>
      <c r="DG1" s="184">
        <f>IF('Liste des mots'!$H$1=TRUE,DI2,"")</f>
        <v>23</v>
      </c>
      <c r="DH1" s="185"/>
      <c r="DI1" s="185"/>
      <c r="DJ1" s="185"/>
      <c r="DK1" s="186">
        <f>IF('Liste des mots'!$H$1=TRUE,DI2,"")</f>
        <v>23</v>
      </c>
      <c r="DL1" s="184">
        <f>IF('Liste des mots'!$H$1=TRUE,DN2,"")</f>
        <v>24</v>
      </c>
      <c r="DM1" s="185"/>
      <c r="DN1" s="185"/>
      <c r="DO1" s="185"/>
      <c r="DP1" s="186">
        <f>IF('Liste des mots'!$H$1=TRUE,DN2,"")</f>
        <v>24</v>
      </c>
      <c r="DQ1" s="184">
        <f>IF('Liste des mots'!$H$1=TRUE,DS2,"")</f>
        <v>25</v>
      </c>
      <c r="DR1" s="185"/>
      <c r="DS1" s="185"/>
      <c r="DT1" s="185"/>
      <c r="DU1" s="186">
        <f>IF('Liste des mots'!$H$1=TRUE,DS2,"")</f>
        <v>25</v>
      </c>
      <c r="DV1" s="184">
        <f>IF('Liste des mots'!$H$1=TRUE,DX2,"")</f>
        <v>26</v>
      </c>
      <c r="DW1" s="185"/>
      <c r="DX1" s="185"/>
      <c r="DY1" s="185"/>
      <c r="DZ1" s="186">
        <f>IF('Liste des mots'!$H$1=TRUE,DX2,"")</f>
        <v>26</v>
      </c>
      <c r="EA1" s="184">
        <f>IF('Liste des mots'!$H$1=TRUE,EC2,"")</f>
        <v>27</v>
      </c>
      <c r="EB1" s="185"/>
      <c r="EC1" s="185"/>
      <c r="ED1" s="185"/>
      <c r="EE1" s="186">
        <f>IF('Liste des mots'!$H$1=TRUE,EC2,"")</f>
        <v>27</v>
      </c>
      <c r="EF1" s="184">
        <f>IF('Liste des mots'!$H$1=TRUE,EH2,"")</f>
        <v>28</v>
      </c>
      <c r="EG1" s="185"/>
      <c r="EH1" s="185"/>
      <c r="EI1" s="185"/>
      <c r="EJ1" s="186">
        <f>IF('Liste des mots'!$H$1=TRUE,EH2,"")</f>
        <v>28</v>
      </c>
      <c r="EK1" s="184">
        <f>IF('Liste des mots'!$H$1=TRUE,EM2,"")</f>
        <v>29</v>
      </c>
      <c r="EL1" s="185"/>
      <c r="EM1" s="185"/>
      <c r="EN1" s="185"/>
      <c r="EO1" s="186">
        <f>IF('Liste des mots'!$H$1=TRUE,EM2,"")</f>
        <v>29</v>
      </c>
      <c r="EP1" s="184">
        <f>IF('Liste des mots'!$H$1=TRUE,ER2,"")</f>
        <v>30</v>
      </c>
      <c r="EQ1" s="185"/>
      <c r="ER1" s="185"/>
      <c r="ES1" s="185"/>
      <c r="ET1" s="186">
        <f>IF('Liste des mots'!$H$1=TRUE,ER2,"")</f>
        <v>30</v>
      </c>
      <c r="EU1" s="184">
        <f>IF('Liste des mots'!$H$1=TRUE,EW2,"")</f>
        <v>31</v>
      </c>
      <c r="EV1" s="185"/>
      <c r="EW1" s="185"/>
      <c r="EX1" s="185"/>
      <c r="EY1" s="186">
        <f>IF('Liste des mots'!$H$1=TRUE,EW2,"")</f>
        <v>31</v>
      </c>
      <c r="EZ1" s="184">
        <f>IF('Liste des mots'!$H$1=TRUE,FB2,"")</f>
        <v>32</v>
      </c>
      <c r="FA1" s="185"/>
      <c r="FB1" s="185"/>
      <c r="FC1" s="185"/>
      <c r="FD1" s="186">
        <f>IF('Liste des mots'!$H$1=TRUE,FB2,"")</f>
        <v>32</v>
      </c>
      <c r="FE1" s="184">
        <f>IF('Liste des mots'!$H$1=TRUE,FG2,"")</f>
        <v>33</v>
      </c>
      <c r="FF1" s="185"/>
      <c r="FG1" s="185"/>
      <c r="FH1" s="185"/>
      <c r="FI1" s="186">
        <f>IF('Liste des mots'!$H$1=TRUE,FG2,"")</f>
        <v>33</v>
      </c>
      <c r="FJ1" s="184">
        <f>IF('Liste des mots'!$H$1=TRUE,FL2,"")</f>
        <v>34</v>
      </c>
      <c r="FK1" s="185"/>
      <c r="FL1" s="185"/>
      <c r="FM1" s="185"/>
      <c r="FN1" s="186">
        <f>IF('Liste des mots'!$H$1=TRUE,FL2,"")</f>
        <v>34</v>
      </c>
      <c r="FO1" s="184">
        <f>IF('Liste des mots'!$H$1=TRUE,FQ2,"")</f>
        <v>35</v>
      </c>
      <c r="FP1" s="185"/>
      <c r="FQ1" s="185"/>
      <c r="FR1" s="185"/>
      <c r="FS1" s="186">
        <f>IF('Liste des mots'!$H$1=TRUE,FQ2,"")</f>
        <v>35</v>
      </c>
      <c r="FT1" s="184">
        <f>IF('Liste des mots'!$H$1=TRUE,FV2,"")</f>
        <v>36</v>
      </c>
      <c r="FU1" s="185"/>
      <c r="FV1" s="185"/>
      <c r="FW1" s="185"/>
      <c r="FX1" s="186">
        <f>IF('Liste des mots'!$H$1=TRUE,FV2,"")</f>
        <v>36</v>
      </c>
      <c r="FY1" s="184">
        <f>IF('Liste des mots'!$H$1=TRUE,GA2,"")</f>
        <v>37</v>
      </c>
      <c r="FZ1" s="185"/>
      <c r="GA1" s="185"/>
      <c r="GB1" s="185"/>
      <c r="GC1" s="186">
        <f>IF('Liste des mots'!$H$1=TRUE,GA2,"")</f>
        <v>37</v>
      </c>
      <c r="GD1" s="184">
        <f>IF('Liste des mots'!$H$1=TRUE,GF2,"")</f>
        <v>38</v>
      </c>
      <c r="GE1" s="185"/>
      <c r="GF1" s="185"/>
      <c r="GG1" s="185"/>
      <c r="GH1" s="186">
        <f>IF('Liste des mots'!$H$1=TRUE,GF2,"")</f>
        <v>38</v>
      </c>
      <c r="GI1" s="184">
        <f>IF('Liste des mots'!$H$1=TRUE,GK2,"")</f>
        <v>39</v>
      </c>
      <c r="GJ1" s="185"/>
      <c r="GK1" s="185"/>
      <c r="GL1" s="185"/>
      <c r="GM1" s="186">
        <f>IF('Liste des mots'!$H$1=TRUE,GK2,"")</f>
        <v>39</v>
      </c>
      <c r="GN1" s="184">
        <f>IF('Liste des mots'!$H$1=TRUE,GP2,"")</f>
        <v>40</v>
      </c>
      <c r="GO1" s="185"/>
      <c r="GP1" s="185"/>
      <c r="GQ1" s="185"/>
      <c r="GR1" s="186">
        <f>IF('Liste des mots'!$H$1=TRUE,GP2,"")</f>
        <v>40</v>
      </c>
      <c r="GS1" s="184">
        <f>IF('Liste des mots'!$H$1=TRUE,GU2,"")</f>
        <v>41</v>
      </c>
      <c r="GT1" s="185"/>
      <c r="GU1" s="185"/>
      <c r="GV1" s="185"/>
      <c r="GW1" s="186">
        <f>IF('Liste des mots'!$H$1=TRUE,GU2,"")</f>
        <v>41</v>
      </c>
      <c r="GX1" s="184">
        <f>IF('Liste des mots'!$H$1=TRUE,GZ2,"")</f>
        <v>42</v>
      </c>
      <c r="GY1" s="185"/>
      <c r="GZ1" s="185"/>
      <c r="HA1" s="185"/>
      <c r="HB1" s="186">
        <f>IF('Liste des mots'!$H$1=TRUE,GZ2,"")</f>
        <v>42</v>
      </c>
      <c r="HC1" s="184">
        <f>IF('Liste des mots'!$H$1=TRUE,HE2,"")</f>
        <v>43</v>
      </c>
      <c r="HD1" s="185"/>
      <c r="HE1" s="185"/>
      <c r="HF1" s="185"/>
      <c r="HG1" s="186">
        <f>IF('Liste des mots'!$H$1=TRUE,HE2,"")</f>
        <v>43</v>
      </c>
      <c r="HH1" s="184">
        <f>IF('Liste des mots'!$H$1=TRUE,HJ2,"")</f>
        <v>44</v>
      </c>
      <c r="HI1" s="185"/>
      <c r="HJ1" s="185"/>
      <c r="HK1" s="185"/>
      <c r="HL1" s="186">
        <f>IF('Liste des mots'!$H$1=TRUE,HJ2,"")</f>
        <v>44</v>
      </c>
      <c r="HM1" s="184">
        <f>IF('Liste des mots'!$H$1=TRUE,HO2,"")</f>
        <v>45</v>
      </c>
      <c r="HN1" s="185"/>
      <c r="HO1" s="185"/>
      <c r="HP1" s="185"/>
      <c r="HQ1" s="186">
        <f>IF('Liste des mots'!$H$1=TRUE,HO2,"")</f>
        <v>45</v>
      </c>
      <c r="HR1" s="184">
        <f>IF('Liste des mots'!$H$1=TRUE,HT2,"")</f>
        <v>46</v>
      </c>
      <c r="HS1" s="185"/>
      <c r="HT1" s="185"/>
      <c r="HU1" s="185"/>
      <c r="HV1" s="186">
        <f>IF('Liste des mots'!$H$1=TRUE,HT2,"")</f>
        <v>46</v>
      </c>
      <c r="HW1" s="184">
        <f>IF('Liste des mots'!$H$1=TRUE,HY2,"")</f>
        <v>47</v>
      </c>
      <c r="HX1" s="185"/>
      <c r="HY1" s="185"/>
      <c r="HZ1" s="185"/>
      <c r="IA1" s="186">
        <f>IF('Liste des mots'!$H$1=TRUE,HY2,"")</f>
        <v>47</v>
      </c>
      <c r="IB1" s="184">
        <f>IF('Liste des mots'!$H$1=TRUE,ID2,"")</f>
        <v>48</v>
      </c>
      <c r="IC1" s="185"/>
      <c r="ID1" s="185"/>
      <c r="IE1" s="185"/>
      <c r="IF1" s="186">
        <f>IF('Liste des mots'!$H$1=TRUE,ID2,"")</f>
        <v>48</v>
      </c>
      <c r="IG1" s="184">
        <f>IF('Liste des mots'!$H$1=TRUE,II2,"")</f>
        <v>49</v>
      </c>
      <c r="IH1" s="185"/>
      <c r="II1" s="185"/>
      <c r="IJ1" s="185"/>
      <c r="IK1" s="186">
        <f>IF('Liste des mots'!$H$1=TRUE,II2,"")</f>
        <v>49</v>
      </c>
      <c r="IL1" s="184">
        <f>IF('Liste des mots'!$H$1=TRUE,IN2,"")</f>
        <v>50</v>
      </c>
      <c r="IM1" s="185"/>
      <c r="IN1" s="185"/>
      <c r="IO1" s="185"/>
      <c r="IP1" s="186">
        <f>IF('Liste des mots'!$H$1=TRUE,IN2,"")</f>
        <v>50</v>
      </c>
      <c r="IQ1" s="184">
        <f>IF('Liste des mots'!$H$1=TRUE,IS2,"")</f>
        <v>51</v>
      </c>
      <c r="IR1" s="185"/>
      <c r="IS1" s="185"/>
      <c r="IT1" s="185"/>
      <c r="IU1" s="186">
        <f>IF('Liste des mots'!$H$1=TRUE,IS2,"")</f>
        <v>51</v>
      </c>
      <c r="IV1" s="184">
        <f>IF('Liste des mots'!$H$1=TRUE,IX2,"")</f>
        <v>52</v>
      </c>
      <c r="IW1" s="185"/>
      <c r="IX1" s="185"/>
      <c r="IY1" s="185"/>
      <c r="IZ1" s="186">
        <f>IF('Liste des mots'!$H$1=TRUE,IX2,"")</f>
        <v>52</v>
      </c>
      <c r="JA1" s="184">
        <f>IF('Liste des mots'!$H$1=TRUE,JC2,"")</f>
        <v>53</v>
      </c>
      <c r="JB1" s="185"/>
      <c r="JC1" s="185"/>
      <c r="JD1" s="185"/>
      <c r="JE1" s="186">
        <f>IF('Liste des mots'!$H$1=TRUE,JC2,"")</f>
        <v>53</v>
      </c>
      <c r="JF1" s="184">
        <f>IF('Liste des mots'!$H$1=TRUE,JH2,"")</f>
        <v>54</v>
      </c>
      <c r="JG1" s="185"/>
      <c r="JH1" s="185"/>
      <c r="JI1" s="185"/>
      <c r="JJ1" s="186">
        <f>IF('Liste des mots'!$H$1=TRUE,JH2,"")</f>
        <v>54</v>
      </c>
      <c r="JK1" s="184">
        <f>IF('Liste des mots'!$H$1=TRUE,JM2,"")</f>
        <v>55</v>
      </c>
      <c r="JL1" s="185"/>
      <c r="JM1" s="185"/>
      <c r="JN1" s="185"/>
      <c r="JO1" s="186">
        <f>IF('Liste des mots'!$H$1=TRUE,JM2,"")</f>
        <v>55</v>
      </c>
      <c r="JP1" s="184">
        <f>IF('Liste des mots'!$H$1=TRUE,JR2,"")</f>
        <v>56</v>
      </c>
      <c r="JQ1" s="185"/>
      <c r="JR1" s="185"/>
      <c r="JS1" s="185"/>
      <c r="JT1" s="186">
        <f>IF('Liste des mots'!$H$1=TRUE,JR2,"")</f>
        <v>56</v>
      </c>
      <c r="JU1" s="184">
        <f>IF('Liste des mots'!$H$1=TRUE,JW2,"")</f>
        <v>57</v>
      </c>
      <c r="JV1" s="185"/>
      <c r="JW1" s="185"/>
      <c r="JX1" s="185"/>
      <c r="JY1" s="186">
        <f>IF('Liste des mots'!$H$1=TRUE,JW2,"")</f>
        <v>57</v>
      </c>
      <c r="JZ1" s="184">
        <f>IF('Liste des mots'!$H$1=TRUE,KB2,"")</f>
        <v>58</v>
      </c>
      <c r="KA1" s="185"/>
      <c r="KB1" s="185"/>
      <c r="KC1" s="185"/>
      <c r="KD1" s="186">
        <f>IF('Liste des mots'!$H$1=TRUE,KB2,"")</f>
        <v>58</v>
      </c>
      <c r="KE1" s="184">
        <f>IF('Liste des mots'!$H$1=TRUE,KG2,"")</f>
        <v>59</v>
      </c>
      <c r="KF1" s="185"/>
      <c r="KG1" s="185"/>
      <c r="KH1" s="185"/>
      <c r="KI1" s="186">
        <f>IF('Liste des mots'!$H$1=TRUE,KG2,"")</f>
        <v>59</v>
      </c>
      <c r="KJ1" s="184">
        <f>IF('Liste des mots'!$H$1=TRUE,KL2,"")</f>
        <v>60</v>
      </c>
      <c r="KK1" s="185"/>
      <c r="KL1" s="185"/>
      <c r="KM1" s="185"/>
      <c r="KN1" s="186">
        <f>IF('Liste des mots'!$H$1=TRUE,KL2,"")</f>
        <v>60</v>
      </c>
      <c r="KO1" s="184">
        <f>IF('Liste des mots'!$H$1=TRUE,KQ2,"")</f>
        <v>61</v>
      </c>
      <c r="KP1" s="185"/>
      <c r="KQ1" s="185"/>
      <c r="KR1" s="185"/>
      <c r="KS1" s="186">
        <f>IF('Liste des mots'!$H$1=TRUE,KQ2,"")</f>
        <v>61</v>
      </c>
      <c r="KT1" s="184">
        <f>IF('Liste des mots'!$H$1=TRUE,KV2,"")</f>
        <v>62</v>
      </c>
      <c r="KU1" s="185"/>
      <c r="KV1" s="185"/>
      <c r="KW1" s="185"/>
      <c r="KX1" s="186">
        <f>IF('Liste des mots'!$H$1=TRUE,KV2,"")</f>
        <v>62</v>
      </c>
      <c r="KY1" s="184">
        <f>IF('Liste des mots'!$H$1=TRUE,LA2,"")</f>
        <v>63</v>
      </c>
      <c r="KZ1" s="185"/>
      <c r="LA1" s="185"/>
      <c r="LB1" s="185"/>
      <c r="LC1" s="186">
        <f>IF('Liste des mots'!$H$1=TRUE,LA2,"")</f>
        <v>63</v>
      </c>
      <c r="LD1" s="184">
        <f>IF('Liste des mots'!$H$1=TRUE,LF2,"")</f>
        <v>64</v>
      </c>
      <c r="LE1" s="185"/>
      <c r="LF1" s="185"/>
      <c r="LG1" s="185"/>
      <c r="LH1" s="186">
        <f>IF('Liste des mots'!$H$1=TRUE,LF2,"")</f>
        <v>64</v>
      </c>
      <c r="LI1" s="184">
        <f>IF('Liste des mots'!$H$1=TRUE,LK2,"")</f>
        <v>65</v>
      </c>
      <c r="LJ1" s="185"/>
      <c r="LK1" s="185"/>
      <c r="LL1" s="185"/>
      <c r="LM1" s="186">
        <f>IF('Liste des mots'!$H$1=TRUE,LK2,"")</f>
        <v>65</v>
      </c>
      <c r="LN1" s="184">
        <f>IF('Liste des mots'!$H$1=TRUE,LP2,"")</f>
        <v>66</v>
      </c>
      <c r="LO1" s="185"/>
      <c r="LP1" s="185"/>
      <c r="LQ1" s="185"/>
      <c r="LR1" s="186">
        <f>IF('Liste des mots'!$H$1=TRUE,LP2,"")</f>
        <v>66</v>
      </c>
      <c r="LS1" s="184">
        <f>IF('Liste des mots'!$H$1=TRUE,LU2,"")</f>
        <v>67</v>
      </c>
      <c r="LT1" s="185"/>
      <c r="LU1" s="185"/>
      <c r="LV1" s="185"/>
      <c r="LW1" s="186">
        <f>IF('Liste des mots'!$H$1=TRUE,LU2,"")</f>
        <v>67</v>
      </c>
      <c r="LX1" s="184">
        <f>IF('Liste des mots'!$H$1=TRUE,LZ2,"")</f>
        <v>68</v>
      </c>
      <c r="LY1" s="185"/>
      <c r="LZ1" s="185"/>
      <c r="MA1" s="185"/>
      <c r="MB1" s="186">
        <f>IF('Liste des mots'!$H$1=TRUE,LZ2,"")</f>
        <v>68</v>
      </c>
      <c r="MC1" s="184">
        <f>IF('Liste des mots'!$H$1=TRUE,ME2,"")</f>
        <v>69</v>
      </c>
      <c r="MD1" s="185"/>
      <c r="ME1" s="185"/>
      <c r="MF1" s="185"/>
      <c r="MG1" s="186">
        <f>IF('Liste des mots'!$H$1=TRUE,ME2,"")</f>
        <v>69</v>
      </c>
      <c r="MH1" s="184">
        <f>IF('Liste des mots'!$H$1=TRUE,MJ2,"")</f>
        <v>70</v>
      </c>
      <c r="MI1" s="185"/>
      <c r="MJ1" s="185"/>
      <c r="MK1" s="185"/>
      <c r="ML1" s="186">
        <f>IF('Liste des mots'!$H$1=TRUE,MJ2,"")</f>
        <v>70</v>
      </c>
      <c r="MM1" s="184">
        <f>IF('Liste des mots'!$H$1=TRUE,MO2,"")</f>
        <v>71</v>
      </c>
      <c r="MN1" s="185"/>
      <c r="MO1" s="185"/>
      <c r="MP1" s="185"/>
      <c r="MQ1" s="186">
        <f>IF('Liste des mots'!$H$1=TRUE,MO2,"")</f>
        <v>71</v>
      </c>
      <c r="MR1" s="184">
        <f>IF('Liste des mots'!$H$1=TRUE,MT2,"")</f>
        <v>72</v>
      </c>
      <c r="MS1" s="185"/>
      <c r="MT1" s="185"/>
      <c r="MU1" s="185"/>
      <c r="MV1" s="186">
        <f>IF('Liste des mots'!$H$1=TRUE,MT2,"")</f>
        <v>72</v>
      </c>
      <c r="MW1" s="184">
        <f>IF('Liste des mots'!$H$1=TRUE,MY2,"")</f>
        <v>73</v>
      </c>
      <c r="MX1" s="185"/>
      <c r="MY1" s="185"/>
      <c r="MZ1" s="185"/>
      <c r="NA1" s="186">
        <f>IF('Liste des mots'!$H$1=TRUE,MY2,"")</f>
        <v>73</v>
      </c>
      <c r="NB1" s="184">
        <f>IF('Liste des mots'!$H$1=TRUE,ND2,"")</f>
        <v>74</v>
      </c>
      <c r="NC1" s="185"/>
      <c r="ND1" s="185"/>
      <c r="NE1" s="185"/>
      <c r="NF1" s="186">
        <f>IF('Liste des mots'!$H$1=TRUE,ND2,"")</f>
        <v>74</v>
      </c>
      <c r="NG1" s="184">
        <f>IF('Liste des mots'!$H$1=TRUE,NI2,"")</f>
        <v>75</v>
      </c>
      <c r="NH1" s="185"/>
      <c r="NI1" s="185"/>
      <c r="NJ1" s="185"/>
      <c r="NK1" s="186">
        <f>IF('Liste des mots'!$H$1=TRUE,NI2,"")</f>
        <v>75</v>
      </c>
      <c r="NL1" s="184">
        <f>IF('Liste des mots'!$H$1=TRUE,NN2,"")</f>
        <v>76</v>
      </c>
      <c r="NM1" s="185"/>
      <c r="NN1" s="185"/>
      <c r="NO1" s="185"/>
      <c r="NP1" s="186">
        <f>IF('Liste des mots'!$H$1=TRUE,NN2,"")</f>
        <v>76</v>
      </c>
      <c r="NQ1" s="184">
        <f>IF('Liste des mots'!$H$1=TRUE,NS2,"")</f>
        <v>77</v>
      </c>
      <c r="NR1" s="185"/>
      <c r="NS1" s="185"/>
      <c r="NT1" s="185"/>
      <c r="NU1" s="186">
        <f>IF('Liste des mots'!$H$1=TRUE,NS2,"")</f>
        <v>77</v>
      </c>
      <c r="NV1" s="184">
        <f>IF('Liste des mots'!$H$1=TRUE,NX2,"")</f>
        <v>78</v>
      </c>
      <c r="NW1" s="185"/>
      <c r="NX1" s="185"/>
      <c r="NY1" s="185"/>
      <c r="NZ1" s="186">
        <f>IF('Liste des mots'!$H$1=TRUE,NX2,"")</f>
        <v>78</v>
      </c>
      <c r="OA1" s="184">
        <f>IF('Liste des mots'!$H$1=TRUE,OC2,"")</f>
        <v>79</v>
      </c>
      <c r="OB1" s="185"/>
      <c r="OC1" s="185"/>
      <c r="OD1" s="185"/>
      <c r="OE1" s="186">
        <f>IF('Liste des mots'!$H$1=TRUE,OC2,"")</f>
        <v>79</v>
      </c>
      <c r="OF1" s="184">
        <f>IF('Liste des mots'!$H$1=TRUE,OH2,"")</f>
        <v>80</v>
      </c>
      <c r="OG1" s="185"/>
      <c r="OH1" s="185"/>
      <c r="OI1" s="185"/>
      <c r="OJ1" s="186">
        <f>IF('Liste des mots'!$H$1=TRUE,OH2,"")</f>
        <v>80</v>
      </c>
      <c r="OK1" s="184">
        <f>IF('Liste des mots'!$H$1=TRUE,OM2,"")</f>
        <v>81</v>
      </c>
      <c r="OL1" s="185"/>
      <c r="OM1" s="185"/>
      <c r="ON1" s="185"/>
      <c r="OO1" s="186">
        <f>IF('Liste des mots'!$H$1=TRUE,OM2,"")</f>
        <v>81</v>
      </c>
      <c r="OP1" s="184">
        <f>IF('Liste des mots'!$H$1=TRUE,OR2,"")</f>
        <v>82</v>
      </c>
      <c r="OQ1" s="185"/>
      <c r="OR1" s="185"/>
      <c r="OS1" s="185"/>
      <c r="OT1" s="186">
        <f>IF('Liste des mots'!$H$1=TRUE,OR2,"")</f>
        <v>82</v>
      </c>
      <c r="OU1" s="184">
        <f>IF('Liste des mots'!$H$1=TRUE,OW2,"")</f>
        <v>83</v>
      </c>
      <c r="OV1" s="185"/>
      <c r="OW1" s="185"/>
      <c r="OX1" s="185"/>
      <c r="OY1" s="186">
        <f>IF('Liste des mots'!$H$1=TRUE,OW2,"")</f>
        <v>83</v>
      </c>
      <c r="OZ1" s="184">
        <f>IF('Liste des mots'!$H$1=TRUE,PB2,"")</f>
        <v>84</v>
      </c>
      <c r="PA1" s="185"/>
      <c r="PB1" s="185"/>
      <c r="PC1" s="185"/>
      <c r="PD1" s="186">
        <f>IF('Liste des mots'!$H$1=TRUE,PB2,"")</f>
        <v>84</v>
      </c>
      <c r="PE1" s="184">
        <f>IF('Liste des mots'!$H$1=TRUE,PG2,"")</f>
        <v>85</v>
      </c>
      <c r="PF1" s="185"/>
      <c r="PG1" s="185"/>
      <c r="PH1" s="185"/>
      <c r="PI1" s="186">
        <f>IF('Liste des mots'!$H$1=TRUE,PG2,"")</f>
        <v>85</v>
      </c>
      <c r="PJ1" s="184">
        <f>IF('Liste des mots'!$H$1=TRUE,PL2,"")</f>
        <v>86</v>
      </c>
      <c r="PK1" s="185"/>
      <c r="PL1" s="185"/>
      <c r="PM1" s="185"/>
      <c r="PN1" s="186">
        <f>IF('Liste des mots'!$H$1=TRUE,PL2,"")</f>
        <v>86</v>
      </c>
      <c r="PO1" s="184">
        <f>IF('Liste des mots'!$H$1=TRUE,PQ2,"")</f>
        <v>87</v>
      </c>
      <c r="PP1" s="185"/>
      <c r="PQ1" s="185"/>
      <c r="PR1" s="185"/>
      <c r="PS1" s="186">
        <f>IF('Liste des mots'!$H$1=TRUE,PQ2,"")</f>
        <v>87</v>
      </c>
      <c r="PT1" s="184">
        <f>IF('Liste des mots'!$H$1=TRUE,PV2,"")</f>
        <v>88</v>
      </c>
      <c r="PU1" s="185"/>
      <c r="PV1" s="185"/>
      <c r="PW1" s="185"/>
      <c r="PX1" s="186">
        <f>IF('Liste des mots'!$H$1=TRUE,PV2,"")</f>
        <v>88</v>
      </c>
      <c r="PY1" s="184">
        <f>IF('Liste des mots'!$H$1=TRUE,QA2,"")</f>
        <v>89</v>
      </c>
      <c r="PZ1" s="185"/>
      <c r="QA1" s="185"/>
      <c r="QB1" s="185"/>
      <c r="QC1" s="186">
        <f>IF('Liste des mots'!$H$1=TRUE,QA2,"")</f>
        <v>89</v>
      </c>
      <c r="QD1" s="184">
        <f>IF('Liste des mots'!$H$1=TRUE,QF2,"")</f>
        <v>90</v>
      </c>
      <c r="QE1" s="185"/>
      <c r="QF1" s="185"/>
      <c r="QG1" s="185"/>
      <c r="QH1" s="186">
        <f>IF('Liste des mots'!$H$1=TRUE,QF2,"")</f>
        <v>90</v>
      </c>
      <c r="QI1" s="184">
        <f>IF('Liste des mots'!$H$1=TRUE,QK2,"")</f>
        <v>91</v>
      </c>
      <c r="QJ1" s="185"/>
      <c r="QK1" s="185"/>
      <c r="QL1" s="185"/>
      <c r="QM1" s="186">
        <f>IF('Liste des mots'!$H$1=TRUE,QK2,"")</f>
        <v>91</v>
      </c>
      <c r="QN1" s="184">
        <f>IF('Liste des mots'!$H$1=TRUE,QP2,"")</f>
        <v>92</v>
      </c>
      <c r="QO1" s="185"/>
      <c r="QP1" s="185"/>
      <c r="QQ1" s="185"/>
      <c r="QR1" s="186">
        <f>IF('Liste des mots'!$H$1=TRUE,QP2,"")</f>
        <v>92</v>
      </c>
      <c r="QS1" s="184">
        <f>IF('Liste des mots'!$H$1=TRUE,QU2,"")</f>
        <v>93</v>
      </c>
      <c r="QT1" s="185"/>
      <c r="QU1" s="185"/>
      <c r="QV1" s="185"/>
      <c r="QW1" s="186">
        <f>IF('Liste des mots'!$H$1=TRUE,QU2,"")</f>
        <v>93</v>
      </c>
      <c r="QX1" s="184">
        <f>IF('Liste des mots'!$H$1=TRUE,QZ2,"")</f>
        <v>94</v>
      </c>
      <c r="QY1" s="185"/>
      <c r="QZ1" s="185"/>
      <c r="RA1" s="185"/>
      <c r="RB1" s="186">
        <f>IF('Liste des mots'!$H$1=TRUE,QZ2,"")</f>
        <v>94</v>
      </c>
      <c r="RC1" s="184">
        <f>IF('Liste des mots'!$H$1=TRUE,RE2,"")</f>
        <v>95</v>
      </c>
      <c r="RD1" s="185"/>
      <c r="RE1" s="185"/>
      <c r="RF1" s="185"/>
      <c r="RG1" s="186">
        <f>IF('Liste des mots'!$H$1=TRUE,RE2,"")</f>
        <v>95</v>
      </c>
      <c r="RH1" s="184">
        <f>IF('Liste des mots'!$H$1=TRUE,RJ2,"")</f>
        <v>96</v>
      </c>
      <c r="RI1" s="185"/>
      <c r="RJ1" s="185"/>
      <c r="RK1" s="185"/>
      <c r="RL1" s="186">
        <f>IF('Liste des mots'!$H$1=TRUE,RJ2,"")</f>
        <v>96</v>
      </c>
      <c r="RM1" s="184">
        <f>IF('Liste des mots'!$H$1=TRUE,RO2,"")</f>
        <v>97</v>
      </c>
      <c r="RN1" s="185"/>
      <c r="RO1" s="185"/>
      <c r="RP1" s="185"/>
      <c r="RQ1" s="186">
        <f>IF('Liste des mots'!$H$1=TRUE,RO2,"")</f>
        <v>97</v>
      </c>
      <c r="RR1" s="184">
        <f>IF('Liste des mots'!$H$1=TRUE,RT2,"")</f>
        <v>98</v>
      </c>
      <c r="RS1" s="185"/>
      <c r="RT1" s="185"/>
      <c r="RU1" s="185"/>
      <c r="RV1" s="186">
        <f>IF('Liste des mots'!$H$1=TRUE,RT2,"")</f>
        <v>98</v>
      </c>
      <c r="RW1" s="184">
        <f>IF('Liste des mots'!$H$1=TRUE,RY2,"")</f>
        <v>99</v>
      </c>
      <c r="RX1" s="185"/>
      <c r="RY1" s="185"/>
      <c r="RZ1" s="185"/>
      <c r="SA1" s="186">
        <f>IF('Liste des mots'!$H$1=TRUE,RY2,"")</f>
        <v>99</v>
      </c>
      <c r="SB1" s="184">
        <f>IF('Liste des mots'!$H$1=TRUE,SD2,"")</f>
        <v>100</v>
      </c>
      <c r="SC1" s="185"/>
      <c r="SD1" s="185"/>
      <c r="SE1" s="185"/>
      <c r="SF1" s="186">
        <f>IF('Liste des mots'!$H$1=TRUE,SD2,"")</f>
        <v>100</v>
      </c>
    </row>
    <row r="2" spans="1:501" s="82" customFormat="1" ht="30" customHeight="1" x14ac:dyDescent="0.3">
      <c r="A2" s="93"/>
      <c r="B2" s="80"/>
      <c r="C2" s="94">
        <f>GenerateurBingo.com!C$33</f>
        <v>1</v>
      </c>
      <c r="D2" s="80"/>
      <c r="E2" s="93"/>
      <c r="F2" s="93"/>
      <c r="G2" s="80"/>
      <c r="H2" s="94">
        <f>GenerateurBingo.com!H$33</f>
        <v>2</v>
      </c>
      <c r="I2" s="80"/>
      <c r="J2" s="93"/>
      <c r="K2" s="93"/>
      <c r="L2" s="80"/>
      <c r="M2" s="94">
        <f>GenerateurBingo.com!M$33</f>
        <v>3</v>
      </c>
      <c r="N2" s="80"/>
      <c r="O2" s="93"/>
      <c r="P2" s="93"/>
      <c r="Q2" s="80"/>
      <c r="R2" s="94">
        <f>GenerateurBingo.com!R$33</f>
        <v>4</v>
      </c>
      <c r="S2" s="80"/>
      <c r="T2" s="93"/>
      <c r="U2" s="93"/>
      <c r="V2" s="80"/>
      <c r="W2" s="94">
        <f>GenerateurBingo.com!W$33</f>
        <v>5</v>
      </c>
      <c r="X2" s="80"/>
      <c r="Y2" s="93"/>
      <c r="Z2" s="93"/>
      <c r="AA2" s="80"/>
      <c r="AB2" s="94">
        <f>GenerateurBingo.com!AB$33</f>
        <v>6</v>
      </c>
      <c r="AC2" s="80"/>
      <c r="AD2" s="93"/>
      <c r="AE2" s="93"/>
      <c r="AF2" s="80"/>
      <c r="AG2" s="94">
        <f>GenerateurBingo.com!AG$33</f>
        <v>7</v>
      </c>
      <c r="AH2" s="80"/>
      <c r="AI2" s="93"/>
      <c r="AJ2" s="93"/>
      <c r="AK2" s="80"/>
      <c r="AL2" s="94">
        <f>GenerateurBingo.com!AL$33</f>
        <v>8</v>
      </c>
      <c r="AM2" s="80"/>
      <c r="AN2" s="93"/>
      <c r="AO2" s="93"/>
      <c r="AP2" s="80"/>
      <c r="AQ2" s="94">
        <f>GenerateurBingo.com!AQ$33</f>
        <v>9</v>
      </c>
      <c r="AR2" s="80"/>
      <c r="AS2" s="93"/>
      <c r="AT2" s="93"/>
      <c r="AU2" s="80"/>
      <c r="AV2" s="94">
        <f>GenerateurBingo.com!AV$33</f>
        <v>10</v>
      </c>
      <c r="AW2" s="80"/>
      <c r="AX2" s="93"/>
      <c r="AY2" s="93"/>
      <c r="AZ2" s="80"/>
      <c r="BA2" s="94">
        <f>GenerateurBingo.com!BA$33</f>
        <v>11</v>
      </c>
      <c r="BB2" s="80"/>
      <c r="BC2" s="93"/>
      <c r="BD2" s="93"/>
      <c r="BE2" s="80"/>
      <c r="BF2" s="94">
        <f>GenerateurBingo.com!BF$33</f>
        <v>12</v>
      </c>
      <c r="BG2" s="80"/>
      <c r="BH2" s="93"/>
      <c r="BI2" s="93"/>
      <c r="BJ2" s="80"/>
      <c r="BK2" s="94">
        <f>GenerateurBingo.com!BK$33</f>
        <v>13</v>
      </c>
      <c r="BL2" s="80"/>
      <c r="BM2" s="93"/>
      <c r="BN2" s="93"/>
      <c r="BO2" s="80"/>
      <c r="BP2" s="94">
        <f>GenerateurBingo.com!BP$33</f>
        <v>14</v>
      </c>
      <c r="BQ2" s="80"/>
      <c r="BR2" s="93"/>
      <c r="BS2" s="93"/>
      <c r="BT2" s="80"/>
      <c r="BU2" s="94">
        <f>GenerateurBingo.com!BU$33</f>
        <v>15</v>
      </c>
      <c r="BV2" s="80"/>
      <c r="BW2" s="93"/>
      <c r="BX2" s="93"/>
      <c r="BY2" s="80"/>
      <c r="BZ2" s="94">
        <f>GenerateurBingo.com!BZ$33</f>
        <v>16</v>
      </c>
      <c r="CA2" s="80"/>
      <c r="CB2" s="93"/>
      <c r="CC2" s="93"/>
      <c r="CD2" s="80"/>
      <c r="CE2" s="94">
        <f>GenerateurBingo.com!CE$33</f>
        <v>17</v>
      </c>
      <c r="CF2" s="80"/>
      <c r="CG2" s="93"/>
      <c r="CH2" s="93"/>
      <c r="CI2" s="80"/>
      <c r="CJ2" s="94">
        <f>GenerateurBingo.com!CJ$33</f>
        <v>18</v>
      </c>
      <c r="CK2" s="80"/>
      <c r="CL2" s="93"/>
      <c r="CM2" s="93"/>
      <c r="CN2" s="80"/>
      <c r="CO2" s="94">
        <f>GenerateurBingo.com!CO$33</f>
        <v>19</v>
      </c>
      <c r="CP2" s="80"/>
      <c r="CQ2" s="93"/>
      <c r="CR2" s="93"/>
      <c r="CS2" s="80"/>
      <c r="CT2" s="94">
        <f>GenerateurBingo.com!CT$33</f>
        <v>20</v>
      </c>
      <c r="CU2" s="80"/>
      <c r="CV2" s="93"/>
      <c r="CW2" s="93"/>
      <c r="CX2" s="80"/>
      <c r="CY2" s="94">
        <f>GenerateurBingo.com!CY$33</f>
        <v>21</v>
      </c>
      <c r="CZ2" s="80"/>
      <c r="DA2" s="93"/>
      <c r="DB2" s="93"/>
      <c r="DC2" s="80"/>
      <c r="DD2" s="94">
        <f>GenerateurBingo.com!DD$33</f>
        <v>22</v>
      </c>
      <c r="DE2" s="80"/>
      <c r="DF2" s="93"/>
      <c r="DG2" s="93"/>
      <c r="DH2" s="80"/>
      <c r="DI2" s="94">
        <f>GenerateurBingo.com!DI$33</f>
        <v>23</v>
      </c>
      <c r="DJ2" s="80"/>
      <c r="DK2" s="93"/>
      <c r="DL2" s="93"/>
      <c r="DM2" s="80"/>
      <c r="DN2" s="94">
        <f>GenerateurBingo.com!DN$33</f>
        <v>24</v>
      </c>
      <c r="DO2" s="80"/>
      <c r="DP2" s="93"/>
      <c r="DQ2" s="93"/>
      <c r="DR2" s="80"/>
      <c r="DS2" s="94">
        <f>GenerateurBingo.com!DS$33</f>
        <v>25</v>
      </c>
      <c r="DT2" s="80"/>
      <c r="DU2" s="93"/>
      <c r="DV2" s="93"/>
      <c r="DW2" s="80"/>
      <c r="DX2" s="94">
        <f>GenerateurBingo.com!DX$33</f>
        <v>26</v>
      </c>
      <c r="DY2" s="80"/>
      <c r="DZ2" s="93"/>
      <c r="EA2" s="93"/>
      <c r="EB2" s="80"/>
      <c r="EC2" s="94">
        <f>GenerateurBingo.com!EC$33</f>
        <v>27</v>
      </c>
      <c r="ED2" s="80"/>
      <c r="EE2" s="93"/>
      <c r="EF2" s="93"/>
      <c r="EG2" s="80"/>
      <c r="EH2" s="94">
        <f>GenerateurBingo.com!EH$33</f>
        <v>28</v>
      </c>
      <c r="EI2" s="80"/>
      <c r="EJ2" s="93"/>
      <c r="EK2" s="93"/>
      <c r="EL2" s="80"/>
      <c r="EM2" s="94">
        <f>GenerateurBingo.com!EM$33</f>
        <v>29</v>
      </c>
      <c r="EN2" s="80"/>
      <c r="EO2" s="93"/>
      <c r="EP2" s="93"/>
      <c r="EQ2" s="80"/>
      <c r="ER2" s="94">
        <f>GenerateurBingo.com!ER$33</f>
        <v>30</v>
      </c>
      <c r="ES2" s="80"/>
      <c r="ET2" s="93"/>
      <c r="EU2" s="93"/>
      <c r="EV2" s="80"/>
      <c r="EW2" s="94">
        <f>GenerateurBingo.com!EW$33</f>
        <v>31</v>
      </c>
      <c r="EX2" s="80"/>
      <c r="EY2" s="93"/>
      <c r="EZ2" s="93"/>
      <c r="FA2" s="80"/>
      <c r="FB2" s="94">
        <f>GenerateurBingo.com!FB$33</f>
        <v>32</v>
      </c>
      <c r="FC2" s="80"/>
      <c r="FD2" s="93"/>
      <c r="FE2" s="93"/>
      <c r="FF2" s="80"/>
      <c r="FG2" s="94">
        <f>GenerateurBingo.com!FG$33</f>
        <v>33</v>
      </c>
      <c r="FH2" s="80"/>
      <c r="FI2" s="93"/>
      <c r="FJ2" s="93"/>
      <c r="FK2" s="80"/>
      <c r="FL2" s="94">
        <f>GenerateurBingo.com!FL$33</f>
        <v>34</v>
      </c>
      <c r="FM2" s="80"/>
      <c r="FN2" s="93"/>
      <c r="FO2" s="93"/>
      <c r="FP2" s="80"/>
      <c r="FQ2" s="94">
        <f>GenerateurBingo.com!FQ$33</f>
        <v>35</v>
      </c>
      <c r="FR2" s="80"/>
      <c r="FS2" s="93"/>
      <c r="FT2" s="93"/>
      <c r="FU2" s="80"/>
      <c r="FV2" s="94">
        <f>GenerateurBingo.com!FV$33</f>
        <v>36</v>
      </c>
      <c r="FW2" s="80"/>
      <c r="FX2" s="93"/>
      <c r="FY2" s="93"/>
      <c r="FZ2" s="80"/>
      <c r="GA2" s="94">
        <f>GenerateurBingo.com!GA$33</f>
        <v>37</v>
      </c>
      <c r="GB2" s="80"/>
      <c r="GC2" s="93"/>
      <c r="GD2" s="93"/>
      <c r="GE2" s="80"/>
      <c r="GF2" s="94">
        <f>GenerateurBingo.com!GF$33</f>
        <v>38</v>
      </c>
      <c r="GG2" s="80"/>
      <c r="GH2" s="93"/>
      <c r="GI2" s="93"/>
      <c r="GJ2" s="80"/>
      <c r="GK2" s="94">
        <f>GenerateurBingo.com!GK$33</f>
        <v>39</v>
      </c>
      <c r="GL2" s="80"/>
      <c r="GM2" s="93"/>
      <c r="GN2" s="93"/>
      <c r="GO2" s="80"/>
      <c r="GP2" s="94">
        <f>GenerateurBingo.com!GP$33</f>
        <v>40</v>
      </c>
      <c r="GQ2" s="80"/>
      <c r="GR2" s="93"/>
      <c r="GS2" s="93"/>
      <c r="GT2" s="80"/>
      <c r="GU2" s="94">
        <f>GenerateurBingo.com!GU$33</f>
        <v>41</v>
      </c>
      <c r="GV2" s="80"/>
      <c r="GW2" s="93"/>
      <c r="GX2" s="93"/>
      <c r="GY2" s="80"/>
      <c r="GZ2" s="94">
        <f>GenerateurBingo.com!GZ$33</f>
        <v>42</v>
      </c>
      <c r="HA2" s="80"/>
      <c r="HB2" s="93"/>
      <c r="HC2" s="93"/>
      <c r="HD2" s="80"/>
      <c r="HE2" s="94">
        <f>GenerateurBingo.com!HE$33</f>
        <v>43</v>
      </c>
      <c r="HF2" s="80"/>
      <c r="HG2" s="93"/>
      <c r="HH2" s="93"/>
      <c r="HI2" s="80"/>
      <c r="HJ2" s="94">
        <f>GenerateurBingo.com!HJ$33</f>
        <v>44</v>
      </c>
      <c r="HK2" s="80"/>
      <c r="HL2" s="93"/>
      <c r="HM2" s="93"/>
      <c r="HN2" s="80"/>
      <c r="HO2" s="94">
        <f>GenerateurBingo.com!HO$33</f>
        <v>45</v>
      </c>
      <c r="HP2" s="80"/>
      <c r="HQ2" s="93"/>
      <c r="HR2" s="93"/>
      <c r="HS2" s="80"/>
      <c r="HT2" s="94">
        <f>GenerateurBingo.com!HT$33</f>
        <v>46</v>
      </c>
      <c r="HU2" s="80"/>
      <c r="HV2" s="93"/>
      <c r="HW2" s="93"/>
      <c r="HX2" s="80"/>
      <c r="HY2" s="94">
        <f>GenerateurBingo.com!HY$33</f>
        <v>47</v>
      </c>
      <c r="HZ2" s="80"/>
      <c r="IA2" s="93"/>
      <c r="IB2" s="93"/>
      <c r="IC2" s="80"/>
      <c r="ID2" s="94">
        <f>GenerateurBingo.com!ID$33</f>
        <v>48</v>
      </c>
      <c r="IE2" s="80"/>
      <c r="IF2" s="93"/>
      <c r="IG2" s="93"/>
      <c r="IH2" s="80"/>
      <c r="II2" s="94">
        <f>GenerateurBingo.com!II$33</f>
        <v>49</v>
      </c>
      <c r="IJ2" s="80"/>
      <c r="IK2" s="93"/>
      <c r="IL2" s="93"/>
      <c r="IM2" s="80"/>
      <c r="IN2" s="94">
        <f>GenerateurBingo.com!IN$33</f>
        <v>50</v>
      </c>
      <c r="IO2" s="80"/>
      <c r="IP2" s="93"/>
      <c r="IQ2" s="93"/>
      <c r="IR2" s="80"/>
      <c r="IS2" s="94">
        <f>GenerateurBingo.com!IS$33</f>
        <v>51</v>
      </c>
      <c r="IT2" s="80"/>
      <c r="IU2" s="93"/>
      <c r="IV2" s="93"/>
      <c r="IW2" s="80"/>
      <c r="IX2" s="94">
        <f>GenerateurBingo.com!IX$33</f>
        <v>52</v>
      </c>
      <c r="IY2" s="80"/>
      <c r="IZ2" s="93"/>
      <c r="JA2" s="93"/>
      <c r="JB2" s="80"/>
      <c r="JC2" s="94">
        <f>GenerateurBingo.com!JC$33</f>
        <v>53</v>
      </c>
      <c r="JD2" s="80"/>
      <c r="JE2" s="93"/>
      <c r="JF2" s="93"/>
      <c r="JG2" s="80"/>
      <c r="JH2" s="94">
        <f>GenerateurBingo.com!JH$33</f>
        <v>54</v>
      </c>
      <c r="JI2" s="80"/>
      <c r="JJ2" s="93"/>
      <c r="JK2" s="93"/>
      <c r="JL2" s="80"/>
      <c r="JM2" s="94">
        <f>GenerateurBingo.com!JM$33</f>
        <v>55</v>
      </c>
      <c r="JN2" s="80"/>
      <c r="JO2" s="93"/>
      <c r="JP2" s="93"/>
      <c r="JQ2" s="80"/>
      <c r="JR2" s="94">
        <f>GenerateurBingo.com!JR$33</f>
        <v>56</v>
      </c>
      <c r="JS2" s="80"/>
      <c r="JT2" s="93"/>
      <c r="JU2" s="93"/>
      <c r="JV2" s="80"/>
      <c r="JW2" s="94">
        <f>GenerateurBingo.com!JW$33</f>
        <v>57</v>
      </c>
      <c r="JX2" s="80"/>
      <c r="JY2" s="93"/>
      <c r="JZ2" s="93"/>
      <c r="KA2" s="80"/>
      <c r="KB2" s="94">
        <f>GenerateurBingo.com!KB$33</f>
        <v>58</v>
      </c>
      <c r="KC2" s="80"/>
      <c r="KD2" s="93"/>
      <c r="KE2" s="93"/>
      <c r="KF2" s="80"/>
      <c r="KG2" s="94">
        <f>GenerateurBingo.com!KG$33</f>
        <v>59</v>
      </c>
      <c r="KH2" s="80"/>
      <c r="KI2" s="93"/>
      <c r="KJ2" s="93"/>
      <c r="KK2" s="80"/>
      <c r="KL2" s="94">
        <f>GenerateurBingo.com!KL$33</f>
        <v>60</v>
      </c>
      <c r="KM2" s="80"/>
      <c r="KN2" s="93"/>
      <c r="KO2" s="93"/>
      <c r="KP2" s="80"/>
      <c r="KQ2" s="94">
        <f>GenerateurBingo.com!KQ$33</f>
        <v>61</v>
      </c>
      <c r="KR2" s="80"/>
      <c r="KS2" s="93"/>
      <c r="KT2" s="93"/>
      <c r="KU2" s="80"/>
      <c r="KV2" s="94">
        <f>GenerateurBingo.com!KV$33</f>
        <v>62</v>
      </c>
      <c r="KW2" s="80"/>
      <c r="KX2" s="93"/>
      <c r="KY2" s="93"/>
      <c r="KZ2" s="80"/>
      <c r="LA2" s="94">
        <f>GenerateurBingo.com!LA$33</f>
        <v>63</v>
      </c>
      <c r="LB2" s="80"/>
      <c r="LC2" s="93"/>
      <c r="LD2" s="93"/>
      <c r="LE2" s="80"/>
      <c r="LF2" s="94">
        <f>GenerateurBingo.com!LF$33</f>
        <v>64</v>
      </c>
      <c r="LG2" s="80"/>
      <c r="LH2" s="93"/>
      <c r="LI2" s="93"/>
      <c r="LJ2" s="80"/>
      <c r="LK2" s="94">
        <f>GenerateurBingo.com!LK$33</f>
        <v>65</v>
      </c>
      <c r="LL2" s="80"/>
      <c r="LM2" s="93"/>
      <c r="LN2" s="93"/>
      <c r="LO2" s="80"/>
      <c r="LP2" s="94">
        <f>GenerateurBingo.com!LP$33</f>
        <v>66</v>
      </c>
      <c r="LQ2" s="80"/>
      <c r="LR2" s="93"/>
      <c r="LS2" s="93"/>
      <c r="LT2" s="80"/>
      <c r="LU2" s="94">
        <f>GenerateurBingo.com!LU$33</f>
        <v>67</v>
      </c>
      <c r="LV2" s="80"/>
      <c r="LW2" s="93"/>
      <c r="LX2" s="93"/>
      <c r="LY2" s="80"/>
      <c r="LZ2" s="94">
        <f>GenerateurBingo.com!LZ$33</f>
        <v>68</v>
      </c>
      <c r="MA2" s="80"/>
      <c r="MB2" s="93"/>
      <c r="MC2" s="93"/>
      <c r="MD2" s="80"/>
      <c r="ME2" s="94">
        <f>GenerateurBingo.com!ME$33</f>
        <v>69</v>
      </c>
      <c r="MF2" s="80"/>
      <c r="MG2" s="93"/>
      <c r="MH2" s="93"/>
      <c r="MI2" s="80"/>
      <c r="MJ2" s="94">
        <f>GenerateurBingo.com!MJ$33</f>
        <v>70</v>
      </c>
      <c r="MK2" s="80"/>
      <c r="ML2" s="93"/>
      <c r="MM2" s="93"/>
      <c r="MN2" s="80"/>
      <c r="MO2" s="94">
        <f>GenerateurBingo.com!MO$33</f>
        <v>71</v>
      </c>
      <c r="MP2" s="80"/>
      <c r="MQ2" s="93"/>
      <c r="MR2" s="93"/>
      <c r="MS2" s="80"/>
      <c r="MT2" s="94">
        <f>GenerateurBingo.com!MT$33</f>
        <v>72</v>
      </c>
      <c r="MU2" s="80"/>
      <c r="MV2" s="93"/>
      <c r="MW2" s="93"/>
      <c r="MX2" s="80"/>
      <c r="MY2" s="94">
        <f>GenerateurBingo.com!MY$33</f>
        <v>73</v>
      </c>
      <c r="MZ2" s="80"/>
      <c r="NA2" s="93"/>
      <c r="NB2" s="93"/>
      <c r="NC2" s="80"/>
      <c r="ND2" s="94">
        <f>GenerateurBingo.com!ND$33</f>
        <v>74</v>
      </c>
      <c r="NE2" s="80"/>
      <c r="NF2" s="93"/>
      <c r="NG2" s="93"/>
      <c r="NH2" s="80"/>
      <c r="NI2" s="94">
        <f>GenerateurBingo.com!NI$33</f>
        <v>75</v>
      </c>
      <c r="NJ2" s="80"/>
      <c r="NK2" s="93"/>
      <c r="NL2" s="93"/>
      <c r="NM2" s="80"/>
      <c r="NN2" s="94">
        <f>GenerateurBingo.com!NN$33</f>
        <v>76</v>
      </c>
      <c r="NO2" s="80"/>
      <c r="NP2" s="93"/>
      <c r="NQ2" s="93"/>
      <c r="NR2" s="80"/>
      <c r="NS2" s="94">
        <f>GenerateurBingo.com!NS$33</f>
        <v>77</v>
      </c>
      <c r="NT2" s="80"/>
      <c r="NU2" s="93"/>
      <c r="NV2" s="93"/>
      <c r="NW2" s="80"/>
      <c r="NX2" s="94">
        <f>GenerateurBingo.com!NX$33</f>
        <v>78</v>
      </c>
      <c r="NY2" s="80"/>
      <c r="NZ2" s="93"/>
      <c r="OA2" s="93"/>
      <c r="OB2" s="80"/>
      <c r="OC2" s="94">
        <f>GenerateurBingo.com!OC$33</f>
        <v>79</v>
      </c>
      <c r="OD2" s="80"/>
      <c r="OE2" s="93"/>
      <c r="OF2" s="93"/>
      <c r="OG2" s="80"/>
      <c r="OH2" s="94">
        <f>GenerateurBingo.com!OH$33</f>
        <v>80</v>
      </c>
      <c r="OI2" s="80"/>
      <c r="OJ2" s="93"/>
      <c r="OK2" s="93"/>
      <c r="OL2" s="80"/>
      <c r="OM2" s="94">
        <f>GenerateurBingo.com!OM$33</f>
        <v>81</v>
      </c>
      <c r="ON2" s="80"/>
      <c r="OO2" s="93"/>
      <c r="OP2" s="93"/>
      <c r="OQ2" s="80"/>
      <c r="OR2" s="94">
        <f>GenerateurBingo.com!OR$33</f>
        <v>82</v>
      </c>
      <c r="OS2" s="80"/>
      <c r="OT2" s="93"/>
      <c r="OU2" s="93"/>
      <c r="OV2" s="80"/>
      <c r="OW2" s="94">
        <f>GenerateurBingo.com!OW$33</f>
        <v>83</v>
      </c>
      <c r="OX2" s="80"/>
      <c r="OY2" s="93"/>
      <c r="OZ2" s="93"/>
      <c r="PA2" s="80"/>
      <c r="PB2" s="94">
        <f>GenerateurBingo.com!PB$33</f>
        <v>84</v>
      </c>
      <c r="PC2" s="80"/>
      <c r="PD2" s="93"/>
      <c r="PE2" s="93"/>
      <c r="PF2" s="80"/>
      <c r="PG2" s="94">
        <f>GenerateurBingo.com!PG$33</f>
        <v>85</v>
      </c>
      <c r="PH2" s="80"/>
      <c r="PI2" s="93"/>
      <c r="PJ2" s="93"/>
      <c r="PK2" s="80"/>
      <c r="PL2" s="94">
        <f>GenerateurBingo.com!PL$33</f>
        <v>86</v>
      </c>
      <c r="PM2" s="80"/>
      <c r="PN2" s="93"/>
      <c r="PO2" s="93"/>
      <c r="PP2" s="80"/>
      <c r="PQ2" s="94">
        <f>GenerateurBingo.com!PQ$33</f>
        <v>87</v>
      </c>
      <c r="PR2" s="80"/>
      <c r="PS2" s="93"/>
      <c r="PT2" s="93"/>
      <c r="PU2" s="80"/>
      <c r="PV2" s="94">
        <f>GenerateurBingo.com!PV$33</f>
        <v>88</v>
      </c>
      <c r="PW2" s="80"/>
      <c r="PX2" s="93"/>
      <c r="PY2" s="93"/>
      <c r="PZ2" s="80"/>
      <c r="QA2" s="94">
        <f>GenerateurBingo.com!QA$33</f>
        <v>89</v>
      </c>
      <c r="QB2" s="80"/>
      <c r="QC2" s="93"/>
      <c r="QD2" s="93"/>
      <c r="QE2" s="80"/>
      <c r="QF2" s="94">
        <f>GenerateurBingo.com!QF$33</f>
        <v>90</v>
      </c>
      <c r="QG2" s="80"/>
      <c r="QH2" s="93"/>
      <c r="QI2" s="93"/>
      <c r="QJ2" s="80"/>
      <c r="QK2" s="94">
        <f>GenerateurBingo.com!QK$33</f>
        <v>91</v>
      </c>
      <c r="QL2" s="80"/>
      <c r="QM2" s="93"/>
      <c r="QN2" s="93"/>
      <c r="QO2" s="80"/>
      <c r="QP2" s="94">
        <f>GenerateurBingo.com!QP$33</f>
        <v>92</v>
      </c>
      <c r="QQ2" s="80"/>
      <c r="QR2" s="93"/>
      <c r="QS2" s="93"/>
      <c r="QT2" s="80"/>
      <c r="QU2" s="94">
        <f>GenerateurBingo.com!QU$33</f>
        <v>93</v>
      </c>
      <c r="QV2" s="80"/>
      <c r="QW2" s="93"/>
      <c r="QX2" s="93"/>
      <c r="QY2" s="80"/>
      <c r="QZ2" s="94">
        <f>GenerateurBingo.com!QZ$33</f>
        <v>94</v>
      </c>
      <c r="RA2" s="80"/>
      <c r="RB2" s="93"/>
      <c r="RC2" s="93"/>
      <c r="RD2" s="80"/>
      <c r="RE2" s="94">
        <f>GenerateurBingo.com!RE$33</f>
        <v>95</v>
      </c>
      <c r="RF2" s="80"/>
      <c r="RG2" s="93"/>
      <c r="RH2" s="93"/>
      <c r="RI2" s="80"/>
      <c r="RJ2" s="94">
        <f>GenerateurBingo.com!RJ$33</f>
        <v>96</v>
      </c>
      <c r="RK2" s="80"/>
      <c r="RL2" s="93"/>
      <c r="RM2" s="93"/>
      <c r="RN2" s="80"/>
      <c r="RO2" s="94">
        <f>GenerateurBingo.com!RO$33</f>
        <v>97</v>
      </c>
      <c r="RP2" s="80"/>
      <c r="RQ2" s="93"/>
      <c r="RR2" s="93"/>
      <c r="RS2" s="80"/>
      <c r="RT2" s="94">
        <f>GenerateurBingo.com!RT$33</f>
        <v>98</v>
      </c>
      <c r="RU2" s="80"/>
      <c r="RV2" s="93"/>
      <c r="RW2" s="93"/>
      <c r="RX2" s="80"/>
      <c r="RY2" s="94">
        <f>GenerateurBingo.com!RY$33</f>
        <v>99</v>
      </c>
      <c r="RZ2" s="80"/>
      <c r="SA2" s="93"/>
      <c r="SB2" s="93"/>
      <c r="SC2" s="80"/>
      <c r="SD2" s="94">
        <f>GenerateurBingo.com!SD$33</f>
        <v>100</v>
      </c>
      <c r="SE2" s="80"/>
      <c r="SF2" s="93"/>
    </row>
    <row r="3" spans="1:501" s="189" customFormat="1" ht="50.1" customHeight="1" thickBot="1" x14ac:dyDescent="0.35">
      <c r="A3" s="188"/>
      <c r="B3" s="188"/>
      <c r="C3" s="188" t="str">
        <f>IF('Liste des mots'!$A$1=TRUE,Instructions!$D$8,"")</f>
        <v>Inscrire le titre ici</v>
      </c>
      <c r="D3" s="188"/>
      <c r="E3" s="188"/>
      <c r="F3" s="188"/>
      <c r="G3" s="188"/>
      <c r="H3" s="188" t="str">
        <f>IF('Liste des mots'!$A$1=TRUE,Instructions!$D$8,"")</f>
        <v>Inscrire le titre ici</v>
      </c>
      <c r="I3" s="188"/>
      <c r="J3" s="188"/>
      <c r="K3" s="188"/>
      <c r="L3" s="188"/>
      <c r="M3" s="188" t="str">
        <f>IF('Liste des mots'!$A$1=TRUE,Instructions!$D$8,"")</f>
        <v>Inscrire le titre ici</v>
      </c>
      <c r="N3" s="188"/>
      <c r="O3" s="188"/>
      <c r="P3" s="188"/>
      <c r="Q3" s="188"/>
      <c r="R3" s="188" t="str">
        <f>IF('Liste des mots'!$A$1=TRUE,Instructions!$D$8,"")</f>
        <v>Inscrire le titre ici</v>
      </c>
      <c r="S3" s="188"/>
      <c r="T3" s="188"/>
      <c r="U3" s="188"/>
      <c r="V3" s="188"/>
      <c r="W3" s="188" t="str">
        <f>IF('Liste des mots'!$A$1=TRUE,Instructions!$D$8,"")</f>
        <v>Inscrire le titre ici</v>
      </c>
      <c r="X3" s="188"/>
      <c r="Y3" s="188"/>
      <c r="Z3" s="188"/>
      <c r="AA3" s="188"/>
      <c r="AB3" s="188" t="str">
        <f>IF('Liste des mots'!$A$1=TRUE,Instructions!$D$8,"")</f>
        <v>Inscrire le titre ici</v>
      </c>
      <c r="AC3" s="188"/>
      <c r="AD3" s="188"/>
      <c r="AE3" s="188"/>
      <c r="AF3" s="188"/>
      <c r="AG3" s="188" t="str">
        <f>IF('Liste des mots'!$A$1=TRUE,Instructions!$D$8,"")</f>
        <v>Inscrire le titre ici</v>
      </c>
      <c r="AH3" s="188"/>
      <c r="AI3" s="188"/>
      <c r="AJ3" s="188"/>
      <c r="AK3" s="188"/>
      <c r="AL3" s="188" t="str">
        <f>IF('Liste des mots'!$A$1=TRUE,Instructions!$D$8,"")</f>
        <v>Inscrire le titre ici</v>
      </c>
      <c r="AM3" s="188"/>
      <c r="AN3" s="188"/>
      <c r="AO3" s="188"/>
      <c r="AP3" s="188"/>
      <c r="AQ3" s="188" t="str">
        <f>IF('Liste des mots'!$A$1=TRUE,Instructions!$D$8,"")</f>
        <v>Inscrire le titre ici</v>
      </c>
      <c r="AR3" s="188"/>
      <c r="AS3" s="188"/>
      <c r="AT3" s="188"/>
      <c r="AU3" s="188"/>
      <c r="AV3" s="188" t="str">
        <f>IF('Liste des mots'!$A$1=TRUE,Instructions!$D$8,"")</f>
        <v>Inscrire le titre ici</v>
      </c>
      <c r="AW3" s="188"/>
      <c r="AX3" s="188"/>
      <c r="AY3" s="188"/>
      <c r="AZ3" s="188"/>
      <c r="BA3" s="188" t="str">
        <f>IF('Liste des mots'!$A$1=TRUE,Instructions!$D$8,"")</f>
        <v>Inscrire le titre ici</v>
      </c>
      <c r="BB3" s="188"/>
      <c r="BC3" s="188"/>
      <c r="BD3" s="188"/>
      <c r="BE3" s="188"/>
      <c r="BF3" s="188" t="str">
        <f>IF('Liste des mots'!$A$1=TRUE,Instructions!$D$8,"")</f>
        <v>Inscrire le titre ici</v>
      </c>
      <c r="BG3" s="188"/>
      <c r="BH3" s="188"/>
      <c r="BI3" s="188"/>
      <c r="BJ3" s="188"/>
      <c r="BK3" s="188" t="str">
        <f>IF('Liste des mots'!$A$1=TRUE,Instructions!$D$8,"")</f>
        <v>Inscrire le titre ici</v>
      </c>
      <c r="BL3" s="188"/>
      <c r="BM3" s="188"/>
      <c r="BN3" s="188"/>
      <c r="BO3" s="188"/>
      <c r="BP3" s="188" t="str">
        <f>IF('Liste des mots'!$A$1=TRUE,Instructions!$D$8,"")</f>
        <v>Inscrire le titre ici</v>
      </c>
      <c r="BQ3" s="188"/>
      <c r="BR3" s="188"/>
      <c r="BS3" s="188"/>
      <c r="BT3" s="188"/>
      <c r="BU3" s="188" t="str">
        <f>IF('Liste des mots'!$A$1=TRUE,Instructions!$D$8,"")</f>
        <v>Inscrire le titre ici</v>
      </c>
      <c r="BV3" s="188"/>
      <c r="BW3" s="188"/>
      <c r="BX3" s="188"/>
      <c r="BY3" s="188"/>
      <c r="BZ3" s="188" t="str">
        <f>IF('Liste des mots'!$A$1=TRUE,Instructions!$D$8,"")</f>
        <v>Inscrire le titre ici</v>
      </c>
      <c r="CA3" s="188"/>
      <c r="CB3" s="188"/>
      <c r="CC3" s="188"/>
      <c r="CD3" s="188"/>
      <c r="CE3" s="188" t="str">
        <f>IF('Liste des mots'!$A$1=TRUE,Instructions!$D$8,"")</f>
        <v>Inscrire le titre ici</v>
      </c>
      <c r="CF3" s="188"/>
      <c r="CG3" s="188"/>
      <c r="CH3" s="188"/>
      <c r="CI3" s="188"/>
      <c r="CJ3" s="188" t="str">
        <f>IF('Liste des mots'!$A$1=TRUE,Instructions!$D$8,"")</f>
        <v>Inscrire le titre ici</v>
      </c>
      <c r="CK3" s="188"/>
      <c r="CL3" s="188"/>
      <c r="CM3" s="188"/>
      <c r="CN3" s="188"/>
      <c r="CO3" s="188" t="str">
        <f>IF('Liste des mots'!$A$1=TRUE,Instructions!$D$8,"")</f>
        <v>Inscrire le titre ici</v>
      </c>
      <c r="CP3" s="188"/>
      <c r="CQ3" s="188"/>
      <c r="CR3" s="188"/>
      <c r="CS3" s="188"/>
      <c r="CT3" s="188" t="str">
        <f>IF('Liste des mots'!$A$1=TRUE,Instructions!$D$8,"")</f>
        <v>Inscrire le titre ici</v>
      </c>
      <c r="CU3" s="188"/>
      <c r="CV3" s="188"/>
      <c r="CW3" s="188"/>
      <c r="CX3" s="188"/>
      <c r="CY3" s="188" t="str">
        <f>IF('Liste des mots'!$A$1=TRUE,Instructions!$D$8,"")</f>
        <v>Inscrire le titre ici</v>
      </c>
      <c r="CZ3" s="188"/>
      <c r="DA3" s="188"/>
      <c r="DB3" s="188"/>
      <c r="DC3" s="188"/>
      <c r="DD3" s="188" t="str">
        <f>IF('Liste des mots'!$A$1=TRUE,Instructions!$D$8,"")</f>
        <v>Inscrire le titre ici</v>
      </c>
      <c r="DE3" s="188"/>
      <c r="DF3" s="188"/>
      <c r="DG3" s="188"/>
      <c r="DH3" s="188"/>
      <c r="DI3" s="188" t="str">
        <f>IF('Liste des mots'!$A$1=TRUE,Instructions!$D$8,"")</f>
        <v>Inscrire le titre ici</v>
      </c>
      <c r="DJ3" s="188"/>
      <c r="DK3" s="188"/>
      <c r="DL3" s="188"/>
      <c r="DM3" s="188"/>
      <c r="DN3" s="188" t="str">
        <f>IF('Liste des mots'!$A$1=TRUE,Instructions!$D$8,"")</f>
        <v>Inscrire le titre ici</v>
      </c>
      <c r="DO3" s="188"/>
      <c r="DP3" s="188"/>
      <c r="DQ3" s="188"/>
      <c r="DR3" s="188"/>
      <c r="DS3" s="188" t="str">
        <f>IF('Liste des mots'!$A$1=TRUE,Instructions!$D$8,"")</f>
        <v>Inscrire le titre ici</v>
      </c>
      <c r="DT3" s="188"/>
      <c r="DU3" s="188"/>
      <c r="DV3" s="188"/>
      <c r="DW3" s="188"/>
      <c r="DX3" s="188" t="str">
        <f>IF('Liste des mots'!$A$1=TRUE,Instructions!$D$8,"")</f>
        <v>Inscrire le titre ici</v>
      </c>
      <c r="DY3" s="188"/>
      <c r="DZ3" s="188"/>
      <c r="EA3" s="188"/>
      <c r="EB3" s="188"/>
      <c r="EC3" s="188" t="str">
        <f>IF('Liste des mots'!$A$1=TRUE,Instructions!$D$8,"")</f>
        <v>Inscrire le titre ici</v>
      </c>
      <c r="ED3" s="188"/>
      <c r="EE3" s="188"/>
      <c r="EF3" s="188"/>
      <c r="EG3" s="188"/>
      <c r="EH3" s="188" t="str">
        <f>IF('Liste des mots'!$A$1=TRUE,Instructions!$D$8,"")</f>
        <v>Inscrire le titre ici</v>
      </c>
      <c r="EI3" s="188"/>
      <c r="EJ3" s="188"/>
      <c r="EK3" s="188"/>
      <c r="EL3" s="188"/>
      <c r="EM3" s="188" t="str">
        <f>IF('Liste des mots'!$A$1=TRUE,Instructions!$D$8,"")</f>
        <v>Inscrire le titre ici</v>
      </c>
      <c r="EN3" s="188"/>
      <c r="EO3" s="188"/>
      <c r="EP3" s="188"/>
      <c r="EQ3" s="188"/>
      <c r="ER3" s="188" t="str">
        <f>IF('Liste des mots'!$A$1=TRUE,Instructions!$D$8,"")</f>
        <v>Inscrire le titre ici</v>
      </c>
      <c r="ES3" s="188"/>
      <c r="ET3" s="188"/>
      <c r="EU3" s="188"/>
      <c r="EV3" s="188"/>
      <c r="EW3" s="188" t="str">
        <f>IF('Liste des mots'!$A$1=TRUE,Instructions!$D$8,"")</f>
        <v>Inscrire le titre ici</v>
      </c>
      <c r="EX3" s="188"/>
      <c r="EY3" s="188"/>
      <c r="EZ3" s="188"/>
      <c r="FA3" s="188"/>
      <c r="FB3" s="188" t="str">
        <f>IF('Liste des mots'!$A$1=TRUE,Instructions!$D$8,"")</f>
        <v>Inscrire le titre ici</v>
      </c>
      <c r="FC3" s="188"/>
      <c r="FD3" s="188"/>
      <c r="FE3" s="188"/>
      <c r="FF3" s="188"/>
      <c r="FG3" s="188" t="str">
        <f>IF('Liste des mots'!$A$1=TRUE,Instructions!$D$8,"")</f>
        <v>Inscrire le titre ici</v>
      </c>
      <c r="FH3" s="188"/>
      <c r="FI3" s="188"/>
      <c r="FJ3" s="188"/>
      <c r="FK3" s="188"/>
      <c r="FL3" s="188" t="str">
        <f>IF('Liste des mots'!$A$1=TRUE,Instructions!$D$8,"")</f>
        <v>Inscrire le titre ici</v>
      </c>
      <c r="FM3" s="188"/>
      <c r="FN3" s="188"/>
      <c r="FO3" s="188"/>
      <c r="FP3" s="188"/>
      <c r="FQ3" s="188" t="str">
        <f>IF('Liste des mots'!$A$1=TRUE,Instructions!$D$8,"")</f>
        <v>Inscrire le titre ici</v>
      </c>
      <c r="FR3" s="188"/>
      <c r="FS3" s="188"/>
      <c r="FT3" s="188"/>
      <c r="FU3" s="188"/>
      <c r="FV3" s="188" t="str">
        <f>IF('Liste des mots'!$A$1=TRUE,Instructions!$D$8,"")</f>
        <v>Inscrire le titre ici</v>
      </c>
      <c r="FW3" s="188"/>
      <c r="FX3" s="188"/>
      <c r="FY3" s="188"/>
      <c r="FZ3" s="188"/>
      <c r="GA3" s="188" t="str">
        <f>IF('Liste des mots'!$A$1=TRUE,Instructions!$D$8,"")</f>
        <v>Inscrire le titre ici</v>
      </c>
      <c r="GB3" s="188"/>
      <c r="GC3" s="188"/>
      <c r="GD3" s="188"/>
      <c r="GE3" s="188"/>
      <c r="GF3" s="188" t="str">
        <f>IF('Liste des mots'!$A$1=TRUE,Instructions!$D$8,"")</f>
        <v>Inscrire le titre ici</v>
      </c>
      <c r="GG3" s="188"/>
      <c r="GH3" s="188"/>
      <c r="GI3" s="188"/>
      <c r="GJ3" s="188"/>
      <c r="GK3" s="188" t="str">
        <f>IF('Liste des mots'!$A$1=TRUE,Instructions!$D$8,"")</f>
        <v>Inscrire le titre ici</v>
      </c>
      <c r="GL3" s="188"/>
      <c r="GM3" s="188"/>
      <c r="GN3" s="188"/>
      <c r="GO3" s="188"/>
      <c r="GP3" s="188" t="str">
        <f>IF('Liste des mots'!$A$1=TRUE,Instructions!$D$8,"")</f>
        <v>Inscrire le titre ici</v>
      </c>
      <c r="GQ3" s="188"/>
      <c r="GR3" s="188"/>
      <c r="GS3" s="188"/>
      <c r="GT3" s="188"/>
      <c r="GU3" s="188" t="str">
        <f>IF('Liste des mots'!$A$1=TRUE,Instructions!$D$8,"")</f>
        <v>Inscrire le titre ici</v>
      </c>
      <c r="GV3" s="188"/>
      <c r="GW3" s="188"/>
      <c r="GX3" s="188"/>
      <c r="GY3" s="188"/>
      <c r="GZ3" s="188" t="str">
        <f>IF('Liste des mots'!$A$1=TRUE,Instructions!$D$8,"")</f>
        <v>Inscrire le titre ici</v>
      </c>
      <c r="HA3" s="188"/>
      <c r="HB3" s="188"/>
      <c r="HC3" s="188"/>
      <c r="HD3" s="188"/>
      <c r="HE3" s="188" t="str">
        <f>IF('Liste des mots'!$A$1=TRUE,Instructions!$D$8,"")</f>
        <v>Inscrire le titre ici</v>
      </c>
      <c r="HF3" s="188"/>
      <c r="HG3" s="188"/>
      <c r="HH3" s="188"/>
      <c r="HI3" s="188"/>
      <c r="HJ3" s="188" t="str">
        <f>IF('Liste des mots'!$A$1=TRUE,Instructions!$D$8,"")</f>
        <v>Inscrire le titre ici</v>
      </c>
      <c r="HK3" s="188"/>
      <c r="HL3" s="188"/>
      <c r="HM3" s="188"/>
      <c r="HN3" s="188"/>
      <c r="HO3" s="188" t="str">
        <f>IF('Liste des mots'!$A$1=TRUE,Instructions!$D$8,"")</f>
        <v>Inscrire le titre ici</v>
      </c>
      <c r="HP3" s="188"/>
      <c r="HQ3" s="188"/>
      <c r="HR3" s="188"/>
      <c r="HS3" s="188"/>
      <c r="HT3" s="188" t="str">
        <f>IF('Liste des mots'!$A$1=TRUE,Instructions!$D$8,"")</f>
        <v>Inscrire le titre ici</v>
      </c>
      <c r="HU3" s="188"/>
      <c r="HV3" s="188"/>
      <c r="HW3" s="188"/>
      <c r="HX3" s="188"/>
      <c r="HY3" s="188" t="str">
        <f>IF('Liste des mots'!$A$1=TRUE,Instructions!$D$8,"")</f>
        <v>Inscrire le titre ici</v>
      </c>
      <c r="HZ3" s="188"/>
      <c r="IA3" s="188"/>
      <c r="IB3" s="188"/>
      <c r="IC3" s="188"/>
      <c r="ID3" s="188" t="str">
        <f>IF('Liste des mots'!$A$1=TRUE,Instructions!$D$8,"")</f>
        <v>Inscrire le titre ici</v>
      </c>
      <c r="IE3" s="188"/>
      <c r="IF3" s="188"/>
      <c r="IG3" s="188"/>
      <c r="IH3" s="188"/>
      <c r="II3" s="188" t="str">
        <f>IF('Liste des mots'!$A$1=TRUE,Instructions!$D$8,"")</f>
        <v>Inscrire le titre ici</v>
      </c>
      <c r="IJ3" s="188"/>
      <c r="IK3" s="188"/>
      <c r="IL3" s="188"/>
      <c r="IM3" s="188"/>
      <c r="IN3" s="188" t="str">
        <f>IF('Liste des mots'!$A$1=TRUE,Instructions!$D$8,"")</f>
        <v>Inscrire le titre ici</v>
      </c>
      <c r="IO3" s="188"/>
      <c r="IP3" s="188"/>
      <c r="IQ3" s="188"/>
      <c r="IR3" s="188"/>
      <c r="IS3" s="188" t="str">
        <f>IF('Liste des mots'!$A$1=TRUE,Instructions!$D$8,"")</f>
        <v>Inscrire le titre ici</v>
      </c>
      <c r="IT3" s="188"/>
      <c r="IU3" s="188"/>
      <c r="IV3" s="188"/>
      <c r="IW3" s="188"/>
      <c r="IX3" s="188" t="str">
        <f>IF('Liste des mots'!$A$1=TRUE,Instructions!$D$8,"")</f>
        <v>Inscrire le titre ici</v>
      </c>
      <c r="IY3" s="188"/>
      <c r="IZ3" s="188"/>
      <c r="JA3" s="188"/>
      <c r="JB3" s="188"/>
      <c r="JC3" s="188" t="str">
        <f>IF('Liste des mots'!$A$1=TRUE,Instructions!$D$8,"")</f>
        <v>Inscrire le titre ici</v>
      </c>
      <c r="JD3" s="188"/>
      <c r="JE3" s="188"/>
      <c r="JF3" s="188"/>
      <c r="JG3" s="188"/>
      <c r="JH3" s="188" t="str">
        <f>IF('Liste des mots'!$A$1=TRUE,Instructions!$D$8,"")</f>
        <v>Inscrire le titre ici</v>
      </c>
      <c r="JI3" s="188"/>
      <c r="JJ3" s="188"/>
      <c r="JK3" s="188"/>
      <c r="JL3" s="188"/>
      <c r="JM3" s="188" t="str">
        <f>IF('Liste des mots'!$A$1=TRUE,Instructions!$D$8,"")</f>
        <v>Inscrire le titre ici</v>
      </c>
      <c r="JN3" s="188"/>
      <c r="JO3" s="188"/>
      <c r="JP3" s="188"/>
      <c r="JQ3" s="188"/>
      <c r="JR3" s="188" t="str">
        <f>IF('Liste des mots'!$A$1=TRUE,Instructions!$D$8,"")</f>
        <v>Inscrire le titre ici</v>
      </c>
      <c r="JS3" s="188"/>
      <c r="JT3" s="188"/>
      <c r="JU3" s="188"/>
      <c r="JV3" s="188"/>
      <c r="JW3" s="188" t="str">
        <f>IF('Liste des mots'!$A$1=TRUE,Instructions!$D$8,"")</f>
        <v>Inscrire le titre ici</v>
      </c>
      <c r="JX3" s="188"/>
      <c r="JY3" s="188"/>
      <c r="JZ3" s="188"/>
      <c r="KA3" s="188"/>
      <c r="KB3" s="188" t="str">
        <f>IF('Liste des mots'!$A$1=TRUE,Instructions!$D$8,"")</f>
        <v>Inscrire le titre ici</v>
      </c>
      <c r="KC3" s="188"/>
      <c r="KD3" s="188"/>
      <c r="KE3" s="188"/>
      <c r="KF3" s="188"/>
      <c r="KG3" s="188" t="str">
        <f>IF('Liste des mots'!$A$1=TRUE,Instructions!$D$8,"")</f>
        <v>Inscrire le titre ici</v>
      </c>
      <c r="KH3" s="188"/>
      <c r="KI3" s="188"/>
      <c r="KJ3" s="188"/>
      <c r="KK3" s="188"/>
      <c r="KL3" s="188" t="str">
        <f>IF('Liste des mots'!$A$1=TRUE,Instructions!$D$8,"")</f>
        <v>Inscrire le titre ici</v>
      </c>
      <c r="KM3" s="188"/>
      <c r="KN3" s="188"/>
      <c r="KO3" s="188"/>
      <c r="KP3" s="188"/>
      <c r="KQ3" s="188" t="str">
        <f>IF('Liste des mots'!$A$1=TRUE,Instructions!$D$8,"")</f>
        <v>Inscrire le titre ici</v>
      </c>
      <c r="KR3" s="188"/>
      <c r="KS3" s="188"/>
      <c r="KT3" s="188"/>
      <c r="KU3" s="188"/>
      <c r="KV3" s="188" t="str">
        <f>IF('Liste des mots'!$A$1=TRUE,Instructions!$D$8,"")</f>
        <v>Inscrire le titre ici</v>
      </c>
      <c r="KW3" s="188"/>
      <c r="KX3" s="188"/>
      <c r="KY3" s="188"/>
      <c r="KZ3" s="188"/>
      <c r="LA3" s="188" t="str">
        <f>IF('Liste des mots'!$A$1=TRUE,Instructions!$D$8,"")</f>
        <v>Inscrire le titre ici</v>
      </c>
      <c r="LB3" s="188"/>
      <c r="LC3" s="188"/>
      <c r="LD3" s="188"/>
      <c r="LE3" s="188"/>
      <c r="LF3" s="188" t="str">
        <f>IF('Liste des mots'!$A$1=TRUE,Instructions!$D$8,"")</f>
        <v>Inscrire le titre ici</v>
      </c>
      <c r="LG3" s="188"/>
      <c r="LH3" s="188"/>
      <c r="LI3" s="188"/>
      <c r="LJ3" s="188"/>
      <c r="LK3" s="188" t="str">
        <f>IF('Liste des mots'!$A$1=TRUE,Instructions!$D$8,"")</f>
        <v>Inscrire le titre ici</v>
      </c>
      <c r="LL3" s="188"/>
      <c r="LM3" s="188"/>
      <c r="LN3" s="188"/>
      <c r="LO3" s="188"/>
      <c r="LP3" s="188" t="str">
        <f>IF('Liste des mots'!$A$1=TRUE,Instructions!$D$8,"")</f>
        <v>Inscrire le titre ici</v>
      </c>
      <c r="LQ3" s="188"/>
      <c r="LR3" s="188"/>
      <c r="LS3" s="188"/>
      <c r="LT3" s="188"/>
      <c r="LU3" s="188" t="str">
        <f>IF('Liste des mots'!$A$1=TRUE,Instructions!$D$8,"")</f>
        <v>Inscrire le titre ici</v>
      </c>
      <c r="LV3" s="188"/>
      <c r="LW3" s="188"/>
      <c r="LX3" s="188"/>
      <c r="LY3" s="188"/>
      <c r="LZ3" s="188" t="str">
        <f>IF('Liste des mots'!$A$1=TRUE,Instructions!$D$8,"")</f>
        <v>Inscrire le titre ici</v>
      </c>
      <c r="MA3" s="188"/>
      <c r="MB3" s="188"/>
      <c r="MC3" s="188"/>
      <c r="MD3" s="188"/>
      <c r="ME3" s="188" t="str">
        <f>IF('Liste des mots'!$A$1=TRUE,Instructions!$D$8,"")</f>
        <v>Inscrire le titre ici</v>
      </c>
      <c r="MF3" s="188"/>
      <c r="MG3" s="188"/>
      <c r="MH3" s="188"/>
      <c r="MI3" s="188"/>
      <c r="MJ3" s="188" t="str">
        <f>IF('Liste des mots'!$A$1=TRUE,Instructions!$D$8,"")</f>
        <v>Inscrire le titre ici</v>
      </c>
      <c r="MK3" s="188"/>
      <c r="ML3" s="188"/>
      <c r="MM3" s="188"/>
      <c r="MN3" s="188"/>
      <c r="MO3" s="188" t="str">
        <f>IF('Liste des mots'!$A$1=TRUE,Instructions!$D$8,"")</f>
        <v>Inscrire le titre ici</v>
      </c>
      <c r="MP3" s="188"/>
      <c r="MQ3" s="188"/>
      <c r="MR3" s="188"/>
      <c r="MS3" s="188"/>
      <c r="MT3" s="188" t="str">
        <f>IF('Liste des mots'!$A$1=TRUE,Instructions!$D$8,"")</f>
        <v>Inscrire le titre ici</v>
      </c>
      <c r="MU3" s="188"/>
      <c r="MV3" s="188"/>
      <c r="MW3" s="188"/>
      <c r="MX3" s="188"/>
      <c r="MY3" s="188" t="str">
        <f>IF('Liste des mots'!$A$1=TRUE,Instructions!$D$8,"")</f>
        <v>Inscrire le titre ici</v>
      </c>
      <c r="MZ3" s="188"/>
      <c r="NA3" s="188"/>
      <c r="NB3" s="188"/>
      <c r="NC3" s="188"/>
      <c r="ND3" s="188" t="str">
        <f>IF('Liste des mots'!$A$1=TRUE,Instructions!$D$8,"")</f>
        <v>Inscrire le titre ici</v>
      </c>
      <c r="NE3" s="188"/>
      <c r="NF3" s="188"/>
      <c r="NG3" s="188"/>
      <c r="NH3" s="188"/>
      <c r="NI3" s="188" t="str">
        <f>IF('Liste des mots'!$A$1=TRUE,Instructions!$D$8,"")</f>
        <v>Inscrire le titre ici</v>
      </c>
      <c r="NJ3" s="188"/>
      <c r="NK3" s="188"/>
      <c r="NL3" s="188"/>
      <c r="NM3" s="188"/>
      <c r="NN3" s="188" t="str">
        <f>IF('Liste des mots'!$A$1=TRUE,Instructions!$D$8,"")</f>
        <v>Inscrire le titre ici</v>
      </c>
      <c r="NO3" s="188"/>
      <c r="NP3" s="188"/>
      <c r="NQ3" s="188"/>
      <c r="NR3" s="188"/>
      <c r="NS3" s="188" t="str">
        <f>IF('Liste des mots'!$A$1=TRUE,Instructions!$D$8,"")</f>
        <v>Inscrire le titre ici</v>
      </c>
      <c r="NT3" s="188"/>
      <c r="NU3" s="188"/>
      <c r="NV3" s="188"/>
      <c r="NW3" s="188"/>
      <c r="NX3" s="188" t="str">
        <f>IF('Liste des mots'!$A$1=TRUE,Instructions!$D$8,"")</f>
        <v>Inscrire le titre ici</v>
      </c>
      <c r="NY3" s="188"/>
      <c r="NZ3" s="188"/>
      <c r="OA3" s="188"/>
      <c r="OB3" s="188"/>
      <c r="OC3" s="188" t="str">
        <f>IF('Liste des mots'!$A$1=TRUE,Instructions!$D$8,"")</f>
        <v>Inscrire le titre ici</v>
      </c>
      <c r="OD3" s="188"/>
      <c r="OE3" s="188"/>
      <c r="OF3" s="188"/>
      <c r="OG3" s="188"/>
      <c r="OH3" s="188" t="str">
        <f>IF('Liste des mots'!$A$1=TRUE,Instructions!$D$8,"")</f>
        <v>Inscrire le titre ici</v>
      </c>
      <c r="OI3" s="188"/>
      <c r="OJ3" s="188"/>
      <c r="OK3" s="188"/>
      <c r="OL3" s="188"/>
      <c r="OM3" s="188" t="str">
        <f>IF('Liste des mots'!$A$1=TRUE,Instructions!$D$8,"")</f>
        <v>Inscrire le titre ici</v>
      </c>
      <c r="ON3" s="188"/>
      <c r="OO3" s="188"/>
      <c r="OP3" s="188"/>
      <c r="OQ3" s="188"/>
      <c r="OR3" s="188" t="str">
        <f>IF('Liste des mots'!$A$1=TRUE,Instructions!$D$8,"")</f>
        <v>Inscrire le titre ici</v>
      </c>
      <c r="OS3" s="188"/>
      <c r="OT3" s="188"/>
      <c r="OU3" s="188"/>
      <c r="OV3" s="188"/>
      <c r="OW3" s="188" t="str">
        <f>IF('Liste des mots'!$A$1=TRUE,Instructions!$D$8,"")</f>
        <v>Inscrire le titre ici</v>
      </c>
      <c r="OX3" s="188"/>
      <c r="OY3" s="188"/>
      <c r="OZ3" s="188"/>
      <c r="PA3" s="188"/>
      <c r="PB3" s="188" t="str">
        <f>IF('Liste des mots'!$A$1=TRUE,Instructions!$D$8,"")</f>
        <v>Inscrire le titre ici</v>
      </c>
      <c r="PC3" s="188"/>
      <c r="PD3" s="188"/>
      <c r="PE3" s="188"/>
      <c r="PF3" s="188"/>
      <c r="PG3" s="188" t="str">
        <f>IF('Liste des mots'!$A$1=TRUE,Instructions!$D$8,"")</f>
        <v>Inscrire le titre ici</v>
      </c>
      <c r="PH3" s="188"/>
      <c r="PI3" s="188"/>
      <c r="PJ3" s="188"/>
      <c r="PK3" s="188"/>
      <c r="PL3" s="188" t="str">
        <f>IF('Liste des mots'!$A$1=TRUE,Instructions!$D$8,"")</f>
        <v>Inscrire le titre ici</v>
      </c>
      <c r="PM3" s="188"/>
      <c r="PN3" s="188"/>
      <c r="PO3" s="188"/>
      <c r="PP3" s="188"/>
      <c r="PQ3" s="188" t="str">
        <f>IF('Liste des mots'!$A$1=TRUE,Instructions!$D$8,"")</f>
        <v>Inscrire le titre ici</v>
      </c>
      <c r="PR3" s="188"/>
      <c r="PS3" s="188"/>
      <c r="PT3" s="188"/>
      <c r="PU3" s="188"/>
      <c r="PV3" s="188" t="str">
        <f>IF('Liste des mots'!$A$1=TRUE,Instructions!$D$8,"")</f>
        <v>Inscrire le titre ici</v>
      </c>
      <c r="PW3" s="188"/>
      <c r="PX3" s="188"/>
      <c r="PY3" s="188"/>
      <c r="PZ3" s="188"/>
      <c r="QA3" s="188" t="str">
        <f>IF('Liste des mots'!$A$1=TRUE,Instructions!$D$8,"")</f>
        <v>Inscrire le titre ici</v>
      </c>
      <c r="QB3" s="188"/>
      <c r="QC3" s="188"/>
      <c r="QD3" s="188"/>
      <c r="QE3" s="188"/>
      <c r="QF3" s="188" t="str">
        <f>IF('Liste des mots'!$A$1=TRUE,Instructions!$D$8,"")</f>
        <v>Inscrire le titre ici</v>
      </c>
      <c r="QG3" s="188"/>
      <c r="QH3" s="188"/>
      <c r="QI3" s="188"/>
      <c r="QJ3" s="188"/>
      <c r="QK3" s="188" t="str">
        <f>IF('Liste des mots'!$A$1=TRUE,Instructions!$D$8,"")</f>
        <v>Inscrire le titre ici</v>
      </c>
      <c r="QL3" s="188"/>
      <c r="QM3" s="188"/>
      <c r="QN3" s="188"/>
      <c r="QO3" s="188"/>
      <c r="QP3" s="188" t="str">
        <f>IF('Liste des mots'!$A$1=TRUE,Instructions!$D$8,"")</f>
        <v>Inscrire le titre ici</v>
      </c>
      <c r="QQ3" s="188"/>
      <c r="QR3" s="188"/>
      <c r="QS3" s="188"/>
      <c r="QT3" s="188"/>
      <c r="QU3" s="188" t="str">
        <f>IF('Liste des mots'!$A$1=TRUE,Instructions!$D$8,"")</f>
        <v>Inscrire le titre ici</v>
      </c>
      <c r="QV3" s="188"/>
      <c r="QW3" s="188"/>
      <c r="QX3" s="188"/>
      <c r="QY3" s="188"/>
      <c r="QZ3" s="188" t="str">
        <f>IF('Liste des mots'!$A$1=TRUE,Instructions!$D$8,"")</f>
        <v>Inscrire le titre ici</v>
      </c>
      <c r="RA3" s="188"/>
      <c r="RB3" s="188"/>
      <c r="RC3" s="188"/>
      <c r="RD3" s="188"/>
      <c r="RE3" s="188" t="str">
        <f>IF('Liste des mots'!$A$1=TRUE,Instructions!$D$8,"")</f>
        <v>Inscrire le titre ici</v>
      </c>
      <c r="RF3" s="188"/>
      <c r="RG3" s="188"/>
      <c r="RH3" s="188"/>
      <c r="RI3" s="188"/>
      <c r="RJ3" s="188" t="str">
        <f>IF('Liste des mots'!$A$1=TRUE,Instructions!$D$8,"")</f>
        <v>Inscrire le titre ici</v>
      </c>
      <c r="RK3" s="188"/>
      <c r="RL3" s="188"/>
      <c r="RM3" s="188"/>
      <c r="RN3" s="188"/>
      <c r="RO3" s="188" t="str">
        <f>IF('Liste des mots'!$A$1=TRUE,Instructions!$D$8,"")</f>
        <v>Inscrire le titre ici</v>
      </c>
      <c r="RP3" s="188"/>
      <c r="RQ3" s="188"/>
      <c r="RR3" s="188"/>
      <c r="RS3" s="188"/>
      <c r="RT3" s="188" t="str">
        <f>IF('Liste des mots'!$A$1=TRUE,Instructions!$D$8,"")</f>
        <v>Inscrire le titre ici</v>
      </c>
      <c r="RU3" s="188"/>
      <c r="RV3" s="188"/>
      <c r="RW3" s="188"/>
      <c r="RX3" s="188"/>
      <c r="RY3" s="188" t="str">
        <f>IF('Liste des mots'!$A$1=TRUE,Instructions!$D$8,"")</f>
        <v>Inscrire le titre ici</v>
      </c>
      <c r="RZ3" s="188"/>
      <c r="SA3" s="188"/>
      <c r="SB3" s="188"/>
      <c r="SC3" s="188"/>
      <c r="SD3" s="188" t="str">
        <f>IF('Liste des mots'!$A$1=TRUE,Instructions!$D$8,"")</f>
        <v>Inscrire le titre ici</v>
      </c>
      <c r="SE3" s="188"/>
      <c r="SF3" s="188"/>
    </row>
    <row r="4" spans="1:501" s="199" customFormat="1" ht="80.099999999999994" customHeight="1" thickBot="1" x14ac:dyDescent="0.35">
      <c r="A4" s="196" t="str">
        <f>Instructions!$D$10</f>
        <v>B</v>
      </c>
      <c r="B4" s="197" t="str">
        <f>Instructions!$E$10</f>
        <v>I</v>
      </c>
      <c r="C4" s="197" t="str">
        <f>Instructions!$F$10</f>
        <v>N</v>
      </c>
      <c r="D4" s="197" t="str">
        <f>Instructions!$G$10</f>
        <v>G</v>
      </c>
      <c r="E4" s="198" t="str">
        <f>Instructions!$H$10</f>
        <v>O</v>
      </c>
      <c r="F4" s="196" t="str">
        <f>Instructions!$D$10</f>
        <v>B</v>
      </c>
      <c r="G4" s="197" t="str">
        <f>Instructions!$E$10</f>
        <v>I</v>
      </c>
      <c r="H4" s="197" t="str">
        <f>Instructions!$F$10</f>
        <v>N</v>
      </c>
      <c r="I4" s="197" t="str">
        <f>Instructions!$G$10</f>
        <v>G</v>
      </c>
      <c r="J4" s="198" t="str">
        <f>Instructions!$H$10</f>
        <v>O</v>
      </c>
      <c r="K4" s="196" t="str">
        <f>Instructions!$D$10</f>
        <v>B</v>
      </c>
      <c r="L4" s="197" t="str">
        <f>Instructions!$E$10</f>
        <v>I</v>
      </c>
      <c r="M4" s="197" t="str">
        <f>Instructions!$F$10</f>
        <v>N</v>
      </c>
      <c r="N4" s="197" t="str">
        <f>Instructions!$G$10</f>
        <v>G</v>
      </c>
      <c r="O4" s="198" t="str">
        <f>Instructions!$H$10</f>
        <v>O</v>
      </c>
      <c r="P4" s="196" t="str">
        <f>Instructions!$D$10</f>
        <v>B</v>
      </c>
      <c r="Q4" s="197" t="str">
        <f>Instructions!$E$10</f>
        <v>I</v>
      </c>
      <c r="R4" s="197" t="str">
        <f>Instructions!$F$10</f>
        <v>N</v>
      </c>
      <c r="S4" s="197" t="str">
        <f>Instructions!$G$10</f>
        <v>G</v>
      </c>
      <c r="T4" s="198" t="str">
        <f>Instructions!$H$10</f>
        <v>O</v>
      </c>
      <c r="U4" s="196" t="str">
        <f>Instructions!$D$10</f>
        <v>B</v>
      </c>
      <c r="V4" s="197" t="str">
        <f>Instructions!$E$10</f>
        <v>I</v>
      </c>
      <c r="W4" s="197" t="str">
        <f>Instructions!$F$10</f>
        <v>N</v>
      </c>
      <c r="X4" s="197" t="str">
        <f>Instructions!$G$10</f>
        <v>G</v>
      </c>
      <c r="Y4" s="198" t="str">
        <f>Instructions!$H$10</f>
        <v>O</v>
      </c>
      <c r="Z4" s="196" t="str">
        <f>Instructions!$D$10</f>
        <v>B</v>
      </c>
      <c r="AA4" s="197" t="str">
        <f>Instructions!$E$10</f>
        <v>I</v>
      </c>
      <c r="AB4" s="197" t="str">
        <f>Instructions!$F$10</f>
        <v>N</v>
      </c>
      <c r="AC4" s="197" t="str">
        <f>Instructions!$G$10</f>
        <v>G</v>
      </c>
      <c r="AD4" s="198" t="str">
        <f>Instructions!$H$10</f>
        <v>O</v>
      </c>
      <c r="AE4" s="196" t="str">
        <f>Instructions!$D$10</f>
        <v>B</v>
      </c>
      <c r="AF4" s="197" t="str">
        <f>Instructions!$E$10</f>
        <v>I</v>
      </c>
      <c r="AG4" s="197" t="str">
        <f>Instructions!$F$10</f>
        <v>N</v>
      </c>
      <c r="AH4" s="197" t="str">
        <f>Instructions!$G$10</f>
        <v>G</v>
      </c>
      <c r="AI4" s="198" t="str">
        <f>Instructions!$H$10</f>
        <v>O</v>
      </c>
      <c r="AJ4" s="196" t="str">
        <f>Instructions!$D$10</f>
        <v>B</v>
      </c>
      <c r="AK4" s="197" t="str">
        <f>Instructions!$E$10</f>
        <v>I</v>
      </c>
      <c r="AL4" s="197" t="str">
        <f>Instructions!$F$10</f>
        <v>N</v>
      </c>
      <c r="AM4" s="197" t="str">
        <f>Instructions!$G$10</f>
        <v>G</v>
      </c>
      <c r="AN4" s="198" t="str">
        <f>Instructions!$H$10</f>
        <v>O</v>
      </c>
      <c r="AO4" s="196" t="str">
        <f>Instructions!$D$10</f>
        <v>B</v>
      </c>
      <c r="AP4" s="197" t="str">
        <f>Instructions!$E$10</f>
        <v>I</v>
      </c>
      <c r="AQ4" s="197" t="str">
        <f>Instructions!$F$10</f>
        <v>N</v>
      </c>
      <c r="AR4" s="197" t="str">
        <f>Instructions!$G$10</f>
        <v>G</v>
      </c>
      <c r="AS4" s="198" t="str">
        <f>Instructions!$H$10</f>
        <v>O</v>
      </c>
      <c r="AT4" s="196" t="str">
        <f>Instructions!$D$10</f>
        <v>B</v>
      </c>
      <c r="AU4" s="197" t="str">
        <f>Instructions!$E$10</f>
        <v>I</v>
      </c>
      <c r="AV4" s="197" t="str">
        <f>Instructions!$F$10</f>
        <v>N</v>
      </c>
      <c r="AW4" s="197" t="str">
        <f>Instructions!$G$10</f>
        <v>G</v>
      </c>
      <c r="AX4" s="198" t="str">
        <f>Instructions!$H$10</f>
        <v>O</v>
      </c>
      <c r="AY4" s="196" t="str">
        <f>Instructions!$D$10</f>
        <v>B</v>
      </c>
      <c r="AZ4" s="197" t="str">
        <f>Instructions!$E$10</f>
        <v>I</v>
      </c>
      <c r="BA4" s="197" t="str">
        <f>Instructions!$F$10</f>
        <v>N</v>
      </c>
      <c r="BB4" s="197" t="str">
        <f>Instructions!$G$10</f>
        <v>G</v>
      </c>
      <c r="BC4" s="198" t="str">
        <f>Instructions!$H$10</f>
        <v>O</v>
      </c>
      <c r="BD4" s="196" t="str">
        <f>Instructions!$D$10</f>
        <v>B</v>
      </c>
      <c r="BE4" s="197" t="str">
        <f>Instructions!$E$10</f>
        <v>I</v>
      </c>
      <c r="BF4" s="197" t="str">
        <f>Instructions!$F$10</f>
        <v>N</v>
      </c>
      <c r="BG4" s="197" t="str">
        <f>Instructions!$G$10</f>
        <v>G</v>
      </c>
      <c r="BH4" s="198" t="str">
        <f>Instructions!$H$10</f>
        <v>O</v>
      </c>
      <c r="BI4" s="196" t="str">
        <f>Instructions!$D$10</f>
        <v>B</v>
      </c>
      <c r="BJ4" s="197" t="str">
        <f>Instructions!$E$10</f>
        <v>I</v>
      </c>
      <c r="BK4" s="197" t="str">
        <f>Instructions!$F$10</f>
        <v>N</v>
      </c>
      <c r="BL4" s="197" t="str">
        <f>Instructions!$G$10</f>
        <v>G</v>
      </c>
      <c r="BM4" s="198" t="str">
        <f>Instructions!$H$10</f>
        <v>O</v>
      </c>
      <c r="BN4" s="196" t="str">
        <f>Instructions!$D$10</f>
        <v>B</v>
      </c>
      <c r="BO4" s="197" t="str">
        <f>Instructions!$E$10</f>
        <v>I</v>
      </c>
      <c r="BP4" s="197" t="str">
        <f>Instructions!$F$10</f>
        <v>N</v>
      </c>
      <c r="BQ4" s="197" t="str">
        <f>Instructions!$G$10</f>
        <v>G</v>
      </c>
      <c r="BR4" s="198" t="str">
        <f>Instructions!$H$10</f>
        <v>O</v>
      </c>
      <c r="BS4" s="196" t="str">
        <f>Instructions!$D$10</f>
        <v>B</v>
      </c>
      <c r="BT4" s="197" t="str">
        <f>Instructions!$E$10</f>
        <v>I</v>
      </c>
      <c r="BU4" s="197" t="str">
        <f>Instructions!$F$10</f>
        <v>N</v>
      </c>
      <c r="BV4" s="197" t="str">
        <f>Instructions!$G$10</f>
        <v>G</v>
      </c>
      <c r="BW4" s="198" t="str">
        <f>Instructions!$H$10</f>
        <v>O</v>
      </c>
      <c r="BX4" s="196" t="str">
        <f>Instructions!$D$10</f>
        <v>B</v>
      </c>
      <c r="BY4" s="197" t="str">
        <f>Instructions!$E$10</f>
        <v>I</v>
      </c>
      <c r="BZ4" s="197" t="str">
        <f>Instructions!$F$10</f>
        <v>N</v>
      </c>
      <c r="CA4" s="197" t="str">
        <f>Instructions!$G$10</f>
        <v>G</v>
      </c>
      <c r="CB4" s="198" t="str">
        <f>Instructions!$H$10</f>
        <v>O</v>
      </c>
      <c r="CC4" s="196" t="str">
        <f>Instructions!$D$10</f>
        <v>B</v>
      </c>
      <c r="CD4" s="197" t="str">
        <f>Instructions!$E$10</f>
        <v>I</v>
      </c>
      <c r="CE4" s="197" t="str">
        <f>Instructions!$F$10</f>
        <v>N</v>
      </c>
      <c r="CF4" s="197" t="str">
        <f>Instructions!$G$10</f>
        <v>G</v>
      </c>
      <c r="CG4" s="198" t="str">
        <f>Instructions!$H$10</f>
        <v>O</v>
      </c>
      <c r="CH4" s="196" t="str">
        <f>Instructions!$D$10</f>
        <v>B</v>
      </c>
      <c r="CI4" s="197" t="str">
        <f>Instructions!$E$10</f>
        <v>I</v>
      </c>
      <c r="CJ4" s="197" t="str">
        <f>Instructions!$F$10</f>
        <v>N</v>
      </c>
      <c r="CK4" s="197" t="str">
        <f>Instructions!$G$10</f>
        <v>G</v>
      </c>
      <c r="CL4" s="198" t="str">
        <f>Instructions!$H$10</f>
        <v>O</v>
      </c>
      <c r="CM4" s="196" t="str">
        <f>Instructions!$D$10</f>
        <v>B</v>
      </c>
      <c r="CN4" s="197" t="str">
        <f>Instructions!$E$10</f>
        <v>I</v>
      </c>
      <c r="CO4" s="197" t="str">
        <f>Instructions!$F$10</f>
        <v>N</v>
      </c>
      <c r="CP4" s="197" t="str">
        <f>Instructions!$G$10</f>
        <v>G</v>
      </c>
      <c r="CQ4" s="198" t="str">
        <f>Instructions!$H$10</f>
        <v>O</v>
      </c>
      <c r="CR4" s="196" t="str">
        <f>Instructions!$D$10</f>
        <v>B</v>
      </c>
      <c r="CS4" s="197" t="str">
        <f>Instructions!$E$10</f>
        <v>I</v>
      </c>
      <c r="CT4" s="197" t="str">
        <f>Instructions!$F$10</f>
        <v>N</v>
      </c>
      <c r="CU4" s="197" t="str">
        <f>Instructions!$G$10</f>
        <v>G</v>
      </c>
      <c r="CV4" s="198" t="str">
        <f>Instructions!$H$10</f>
        <v>O</v>
      </c>
      <c r="CW4" s="196" t="str">
        <f>Instructions!$D$10</f>
        <v>B</v>
      </c>
      <c r="CX4" s="197" t="str">
        <f>Instructions!$E$10</f>
        <v>I</v>
      </c>
      <c r="CY4" s="197" t="str">
        <f>Instructions!$F$10</f>
        <v>N</v>
      </c>
      <c r="CZ4" s="197" t="str">
        <f>Instructions!$G$10</f>
        <v>G</v>
      </c>
      <c r="DA4" s="198" t="str">
        <f>Instructions!$H$10</f>
        <v>O</v>
      </c>
      <c r="DB4" s="196" t="str">
        <f>Instructions!$D$10</f>
        <v>B</v>
      </c>
      <c r="DC4" s="197" t="str">
        <f>Instructions!$E$10</f>
        <v>I</v>
      </c>
      <c r="DD4" s="197" t="str">
        <f>Instructions!$F$10</f>
        <v>N</v>
      </c>
      <c r="DE4" s="197" t="str">
        <f>Instructions!$G$10</f>
        <v>G</v>
      </c>
      <c r="DF4" s="198" t="str">
        <f>Instructions!$H$10</f>
        <v>O</v>
      </c>
      <c r="DG4" s="196" t="str">
        <f>Instructions!$D$10</f>
        <v>B</v>
      </c>
      <c r="DH4" s="197" t="str">
        <f>Instructions!$E$10</f>
        <v>I</v>
      </c>
      <c r="DI4" s="197" t="str">
        <f>Instructions!$F$10</f>
        <v>N</v>
      </c>
      <c r="DJ4" s="197" t="str">
        <f>Instructions!$G$10</f>
        <v>G</v>
      </c>
      <c r="DK4" s="198" t="str">
        <f>Instructions!$H$10</f>
        <v>O</v>
      </c>
      <c r="DL4" s="196" t="str">
        <f>Instructions!$D$10</f>
        <v>B</v>
      </c>
      <c r="DM4" s="197" t="str">
        <f>Instructions!$E$10</f>
        <v>I</v>
      </c>
      <c r="DN4" s="197" t="str">
        <f>Instructions!$F$10</f>
        <v>N</v>
      </c>
      <c r="DO4" s="197" t="str">
        <f>Instructions!$G$10</f>
        <v>G</v>
      </c>
      <c r="DP4" s="198" t="str">
        <f>Instructions!$H$10</f>
        <v>O</v>
      </c>
      <c r="DQ4" s="196" t="str">
        <f>Instructions!$D$10</f>
        <v>B</v>
      </c>
      <c r="DR4" s="197" t="str">
        <f>Instructions!$E$10</f>
        <v>I</v>
      </c>
      <c r="DS4" s="197" t="str">
        <f>Instructions!$F$10</f>
        <v>N</v>
      </c>
      <c r="DT4" s="197" t="str">
        <f>Instructions!$G$10</f>
        <v>G</v>
      </c>
      <c r="DU4" s="198" t="str">
        <f>Instructions!$H$10</f>
        <v>O</v>
      </c>
      <c r="DV4" s="196" t="str">
        <f>Instructions!$D$10</f>
        <v>B</v>
      </c>
      <c r="DW4" s="197" t="str">
        <f>Instructions!$E$10</f>
        <v>I</v>
      </c>
      <c r="DX4" s="197" t="str">
        <f>Instructions!$F$10</f>
        <v>N</v>
      </c>
      <c r="DY4" s="197" t="str">
        <f>Instructions!$G$10</f>
        <v>G</v>
      </c>
      <c r="DZ4" s="198" t="str">
        <f>Instructions!$H$10</f>
        <v>O</v>
      </c>
      <c r="EA4" s="196" t="str">
        <f>Instructions!$D$10</f>
        <v>B</v>
      </c>
      <c r="EB4" s="197" t="str">
        <f>Instructions!$E$10</f>
        <v>I</v>
      </c>
      <c r="EC4" s="197" t="str">
        <f>Instructions!$F$10</f>
        <v>N</v>
      </c>
      <c r="ED4" s="197" t="str">
        <f>Instructions!$G$10</f>
        <v>G</v>
      </c>
      <c r="EE4" s="198" t="str">
        <f>Instructions!$H$10</f>
        <v>O</v>
      </c>
      <c r="EF4" s="196" t="str">
        <f>Instructions!$D$10</f>
        <v>B</v>
      </c>
      <c r="EG4" s="197" t="str">
        <f>Instructions!$E$10</f>
        <v>I</v>
      </c>
      <c r="EH4" s="197" t="str">
        <f>Instructions!$F$10</f>
        <v>N</v>
      </c>
      <c r="EI4" s="197" t="str">
        <f>Instructions!$G$10</f>
        <v>G</v>
      </c>
      <c r="EJ4" s="198" t="str">
        <f>Instructions!$H$10</f>
        <v>O</v>
      </c>
      <c r="EK4" s="196" t="str">
        <f>Instructions!$D$10</f>
        <v>B</v>
      </c>
      <c r="EL4" s="197" t="str">
        <f>Instructions!$E$10</f>
        <v>I</v>
      </c>
      <c r="EM4" s="197" t="str">
        <f>Instructions!$F$10</f>
        <v>N</v>
      </c>
      <c r="EN4" s="197" t="str">
        <f>Instructions!$G$10</f>
        <v>G</v>
      </c>
      <c r="EO4" s="198" t="str">
        <f>Instructions!$H$10</f>
        <v>O</v>
      </c>
      <c r="EP4" s="196" t="str">
        <f>Instructions!$D$10</f>
        <v>B</v>
      </c>
      <c r="EQ4" s="197" t="str">
        <f>Instructions!$E$10</f>
        <v>I</v>
      </c>
      <c r="ER4" s="197" t="str">
        <f>Instructions!$F$10</f>
        <v>N</v>
      </c>
      <c r="ES4" s="197" t="str">
        <f>Instructions!$G$10</f>
        <v>G</v>
      </c>
      <c r="ET4" s="198" t="str">
        <f>Instructions!$H$10</f>
        <v>O</v>
      </c>
      <c r="EU4" s="196" t="str">
        <f>Instructions!$D$10</f>
        <v>B</v>
      </c>
      <c r="EV4" s="197" t="str">
        <f>Instructions!$E$10</f>
        <v>I</v>
      </c>
      <c r="EW4" s="197" t="str">
        <f>Instructions!$F$10</f>
        <v>N</v>
      </c>
      <c r="EX4" s="197" t="str">
        <f>Instructions!$G$10</f>
        <v>G</v>
      </c>
      <c r="EY4" s="198" t="str">
        <f>Instructions!$H$10</f>
        <v>O</v>
      </c>
      <c r="EZ4" s="196" t="str">
        <f>Instructions!$D$10</f>
        <v>B</v>
      </c>
      <c r="FA4" s="197" t="str">
        <f>Instructions!$E$10</f>
        <v>I</v>
      </c>
      <c r="FB4" s="197" t="str">
        <f>Instructions!$F$10</f>
        <v>N</v>
      </c>
      <c r="FC4" s="197" t="str">
        <f>Instructions!$G$10</f>
        <v>G</v>
      </c>
      <c r="FD4" s="198" t="str">
        <f>Instructions!$H$10</f>
        <v>O</v>
      </c>
      <c r="FE4" s="196" t="str">
        <f>Instructions!$D$10</f>
        <v>B</v>
      </c>
      <c r="FF4" s="197" t="str">
        <f>Instructions!$E$10</f>
        <v>I</v>
      </c>
      <c r="FG4" s="197" t="str">
        <f>Instructions!$F$10</f>
        <v>N</v>
      </c>
      <c r="FH4" s="197" t="str">
        <f>Instructions!$G$10</f>
        <v>G</v>
      </c>
      <c r="FI4" s="198" t="str">
        <f>Instructions!$H$10</f>
        <v>O</v>
      </c>
      <c r="FJ4" s="196" t="str">
        <f>Instructions!$D$10</f>
        <v>B</v>
      </c>
      <c r="FK4" s="197" t="str">
        <f>Instructions!$E$10</f>
        <v>I</v>
      </c>
      <c r="FL4" s="197" t="str">
        <f>Instructions!$F$10</f>
        <v>N</v>
      </c>
      <c r="FM4" s="197" t="str">
        <f>Instructions!$G$10</f>
        <v>G</v>
      </c>
      <c r="FN4" s="198" t="str">
        <f>Instructions!$H$10</f>
        <v>O</v>
      </c>
      <c r="FO4" s="196" t="str">
        <f>Instructions!$D$10</f>
        <v>B</v>
      </c>
      <c r="FP4" s="197" t="str">
        <f>Instructions!$E$10</f>
        <v>I</v>
      </c>
      <c r="FQ4" s="197" t="str">
        <f>Instructions!$F$10</f>
        <v>N</v>
      </c>
      <c r="FR4" s="197" t="str">
        <f>Instructions!$G$10</f>
        <v>G</v>
      </c>
      <c r="FS4" s="198" t="str">
        <f>Instructions!$H$10</f>
        <v>O</v>
      </c>
      <c r="FT4" s="196" t="str">
        <f>Instructions!$D$10</f>
        <v>B</v>
      </c>
      <c r="FU4" s="197" t="str">
        <f>Instructions!$E$10</f>
        <v>I</v>
      </c>
      <c r="FV4" s="197" t="str">
        <f>Instructions!$F$10</f>
        <v>N</v>
      </c>
      <c r="FW4" s="197" t="str">
        <f>Instructions!$G$10</f>
        <v>G</v>
      </c>
      <c r="FX4" s="198" t="str">
        <f>Instructions!$H$10</f>
        <v>O</v>
      </c>
      <c r="FY4" s="196" t="str">
        <f>Instructions!$D$10</f>
        <v>B</v>
      </c>
      <c r="FZ4" s="197" t="str">
        <f>Instructions!$E$10</f>
        <v>I</v>
      </c>
      <c r="GA4" s="197" t="str">
        <f>Instructions!$F$10</f>
        <v>N</v>
      </c>
      <c r="GB4" s="197" t="str">
        <f>Instructions!$G$10</f>
        <v>G</v>
      </c>
      <c r="GC4" s="198" t="str">
        <f>Instructions!$H$10</f>
        <v>O</v>
      </c>
      <c r="GD4" s="196" t="str">
        <f>Instructions!$D$10</f>
        <v>B</v>
      </c>
      <c r="GE4" s="197" t="str">
        <f>Instructions!$E$10</f>
        <v>I</v>
      </c>
      <c r="GF4" s="197" t="str">
        <f>Instructions!$F$10</f>
        <v>N</v>
      </c>
      <c r="GG4" s="197" t="str">
        <f>Instructions!$G$10</f>
        <v>G</v>
      </c>
      <c r="GH4" s="198" t="str">
        <f>Instructions!$H$10</f>
        <v>O</v>
      </c>
      <c r="GI4" s="196" t="str">
        <f>Instructions!$D$10</f>
        <v>B</v>
      </c>
      <c r="GJ4" s="197" t="str">
        <f>Instructions!$E$10</f>
        <v>I</v>
      </c>
      <c r="GK4" s="197" t="str">
        <f>Instructions!$F$10</f>
        <v>N</v>
      </c>
      <c r="GL4" s="197" t="str">
        <f>Instructions!$G$10</f>
        <v>G</v>
      </c>
      <c r="GM4" s="198" t="str">
        <f>Instructions!$H$10</f>
        <v>O</v>
      </c>
      <c r="GN4" s="196" t="str">
        <f>Instructions!$D$10</f>
        <v>B</v>
      </c>
      <c r="GO4" s="197" t="str">
        <f>Instructions!$E$10</f>
        <v>I</v>
      </c>
      <c r="GP4" s="197" t="str">
        <f>Instructions!$F$10</f>
        <v>N</v>
      </c>
      <c r="GQ4" s="197" t="str">
        <f>Instructions!$G$10</f>
        <v>G</v>
      </c>
      <c r="GR4" s="198" t="str">
        <f>Instructions!$H$10</f>
        <v>O</v>
      </c>
      <c r="GS4" s="196" t="str">
        <f>Instructions!$D$10</f>
        <v>B</v>
      </c>
      <c r="GT4" s="197" t="str">
        <f>Instructions!$E$10</f>
        <v>I</v>
      </c>
      <c r="GU4" s="197" t="str">
        <f>Instructions!$F$10</f>
        <v>N</v>
      </c>
      <c r="GV4" s="197" t="str">
        <f>Instructions!$G$10</f>
        <v>G</v>
      </c>
      <c r="GW4" s="198" t="str">
        <f>Instructions!$H$10</f>
        <v>O</v>
      </c>
      <c r="GX4" s="196" t="str">
        <f>Instructions!$D$10</f>
        <v>B</v>
      </c>
      <c r="GY4" s="197" t="str">
        <f>Instructions!$E$10</f>
        <v>I</v>
      </c>
      <c r="GZ4" s="197" t="str">
        <f>Instructions!$F$10</f>
        <v>N</v>
      </c>
      <c r="HA4" s="197" t="str">
        <f>Instructions!$G$10</f>
        <v>G</v>
      </c>
      <c r="HB4" s="198" t="str">
        <f>Instructions!$H$10</f>
        <v>O</v>
      </c>
      <c r="HC4" s="196" t="str">
        <f>Instructions!$D$10</f>
        <v>B</v>
      </c>
      <c r="HD4" s="197" t="str">
        <f>Instructions!$E$10</f>
        <v>I</v>
      </c>
      <c r="HE4" s="197" t="str">
        <f>Instructions!$F$10</f>
        <v>N</v>
      </c>
      <c r="HF4" s="197" t="str">
        <f>Instructions!$G$10</f>
        <v>G</v>
      </c>
      <c r="HG4" s="198" t="str">
        <f>Instructions!$H$10</f>
        <v>O</v>
      </c>
      <c r="HH4" s="196" t="str">
        <f>Instructions!$D$10</f>
        <v>B</v>
      </c>
      <c r="HI4" s="197" t="str">
        <f>Instructions!$E$10</f>
        <v>I</v>
      </c>
      <c r="HJ4" s="197" t="str">
        <f>Instructions!$F$10</f>
        <v>N</v>
      </c>
      <c r="HK4" s="197" t="str">
        <f>Instructions!$G$10</f>
        <v>G</v>
      </c>
      <c r="HL4" s="198" t="str">
        <f>Instructions!$H$10</f>
        <v>O</v>
      </c>
      <c r="HM4" s="196" t="str">
        <f>Instructions!$D$10</f>
        <v>B</v>
      </c>
      <c r="HN4" s="197" t="str">
        <f>Instructions!$E$10</f>
        <v>I</v>
      </c>
      <c r="HO4" s="197" t="str">
        <f>Instructions!$F$10</f>
        <v>N</v>
      </c>
      <c r="HP4" s="197" t="str">
        <f>Instructions!$G$10</f>
        <v>G</v>
      </c>
      <c r="HQ4" s="198" t="str">
        <f>Instructions!$H$10</f>
        <v>O</v>
      </c>
      <c r="HR4" s="196" t="str">
        <f>Instructions!$D$10</f>
        <v>B</v>
      </c>
      <c r="HS4" s="197" t="str">
        <f>Instructions!$E$10</f>
        <v>I</v>
      </c>
      <c r="HT4" s="197" t="str">
        <f>Instructions!$F$10</f>
        <v>N</v>
      </c>
      <c r="HU4" s="197" t="str">
        <f>Instructions!$G$10</f>
        <v>G</v>
      </c>
      <c r="HV4" s="198" t="str">
        <f>Instructions!$H$10</f>
        <v>O</v>
      </c>
      <c r="HW4" s="196" t="str">
        <f>Instructions!$D$10</f>
        <v>B</v>
      </c>
      <c r="HX4" s="197" t="str">
        <f>Instructions!$E$10</f>
        <v>I</v>
      </c>
      <c r="HY4" s="197" t="str">
        <f>Instructions!$F$10</f>
        <v>N</v>
      </c>
      <c r="HZ4" s="197" t="str">
        <f>Instructions!$G$10</f>
        <v>G</v>
      </c>
      <c r="IA4" s="198" t="str">
        <f>Instructions!$H$10</f>
        <v>O</v>
      </c>
      <c r="IB4" s="196" t="str">
        <f>Instructions!$D$10</f>
        <v>B</v>
      </c>
      <c r="IC4" s="197" t="str">
        <f>Instructions!$E$10</f>
        <v>I</v>
      </c>
      <c r="ID4" s="197" t="str">
        <f>Instructions!$F$10</f>
        <v>N</v>
      </c>
      <c r="IE4" s="197" t="str">
        <f>Instructions!$G$10</f>
        <v>G</v>
      </c>
      <c r="IF4" s="198" t="str">
        <f>Instructions!$H$10</f>
        <v>O</v>
      </c>
      <c r="IG4" s="196" t="str">
        <f>Instructions!$D$10</f>
        <v>B</v>
      </c>
      <c r="IH4" s="197" t="str">
        <f>Instructions!$E$10</f>
        <v>I</v>
      </c>
      <c r="II4" s="197" t="str">
        <f>Instructions!$F$10</f>
        <v>N</v>
      </c>
      <c r="IJ4" s="197" t="str">
        <f>Instructions!$G$10</f>
        <v>G</v>
      </c>
      <c r="IK4" s="198" t="str">
        <f>Instructions!$H$10</f>
        <v>O</v>
      </c>
      <c r="IL4" s="196" t="str">
        <f>Instructions!$D$10</f>
        <v>B</v>
      </c>
      <c r="IM4" s="197" t="str">
        <f>Instructions!$E$10</f>
        <v>I</v>
      </c>
      <c r="IN4" s="197" t="str">
        <f>Instructions!$F$10</f>
        <v>N</v>
      </c>
      <c r="IO4" s="197" t="str">
        <f>Instructions!$G$10</f>
        <v>G</v>
      </c>
      <c r="IP4" s="198" t="str">
        <f>Instructions!$H$10</f>
        <v>O</v>
      </c>
      <c r="IQ4" s="196" t="str">
        <f>Instructions!$D$10</f>
        <v>B</v>
      </c>
      <c r="IR4" s="197" t="str">
        <f>Instructions!$E$10</f>
        <v>I</v>
      </c>
      <c r="IS4" s="197" t="str">
        <f>Instructions!$F$10</f>
        <v>N</v>
      </c>
      <c r="IT4" s="197" t="str">
        <f>Instructions!$G$10</f>
        <v>G</v>
      </c>
      <c r="IU4" s="198" t="str">
        <f>Instructions!$H$10</f>
        <v>O</v>
      </c>
      <c r="IV4" s="196" t="str">
        <f>Instructions!$D$10</f>
        <v>B</v>
      </c>
      <c r="IW4" s="197" t="str">
        <f>Instructions!$E$10</f>
        <v>I</v>
      </c>
      <c r="IX4" s="197" t="str">
        <f>Instructions!$F$10</f>
        <v>N</v>
      </c>
      <c r="IY4" s="197" t="str">
        <f>Instructions!$G$10</f>
        <v>G</v>
      </c>
      <c r="IZ4" s="198" t="str">
        <f>Instructions!$H$10</f>
        <v>O</v>
      </c>
      <c r="JA4" s="196" t="str">
        <f>Instructions!$D$10</f>
        <v>B</v>
      </c>
      <c r="JB4" s="197" t="str">
        <f>Instructions!$E$10</f>
        <v>I</v>
      </c>
      <c r="JC4" s="197" t="str">
        <f>Instructions!$F$10</f>
        <v>N</v>
      </c>
      <c r="JD4" s="197" t="str">
        <f>Instructions!$G$10</f>
        <v>G</v>
      </c>
      <c r="JE4" s="198" t="str">
        <f>Instructions!$H$10</f>
        <v>O</v>
      </c>
      <c r="JF4" s="196" t="str">
        <f>Instructions!$D$10</f>
        <v>B</v>
      </c>
      <c r="JG4" s="197" t="str">
        <f>Instructions!$E$10</f>
        <v>I</v>
      </c>
      <c r="JH4" s="197" t="str">
        <f>Instructions!$F$10</f>
        <v>N</v>
      </c>
      <c r="JI4" s="197" t="str">
        <f>Instructions!$G$10</f>
        <v>G</v>
      </c>
      <c r="JJ4" s="198" t="str">
        <f>Instructions!$H$10</f>
        <v>O</v>
      </c>
      <c r="JK4" s="196" t="str">
        <f>Instructions!$D$10</f>
        <v>B</v>
      </c>
      <c r="JL4" s="197" t="str">
        <f>Instructions!$E$10</f>
        <v>I</v>
      </c>
      <c r="JM4" s="197" t="str">
        <f>Instructions!$F$10</f>
        <v>N</v>
      </c>
      <c r="JN4" s="197" t="str">
        <f>Instructions!$G$10</f>
        <v>G</v>
      </c>
      <c r="JO4" s="198" t="str">
        <f>Instructions!$H$10</f>
        <v>O</v>
      </c>
      <c r="JP4" s="196" t="str">
        <f>Instructions!$D$10</f>
        <v>B</v>
      </c>
      <c r="JQ4" s="197" t="str">
        <f>Instructions!$E$10</f>
        <v>I</v>
      </c>
      <c r="JR4" s="197" t="str">
        <f>Instructions!$F$10</f>
        <v>N</v>
      </c>
      <c r="JS4" s="197" t="str">
        <f>Instructions!$G$10</f>
        <v>G</v>
      </c>
      <c r="JT4" s="198" t="str">
        <f>Instructions!$H$10</f>
        <v>O</v>
      </c>
      <c r="JU4" s="196" t="str">
        <f>Instructions!$D$10</f>
        <v>B</v>
      </c>
      <c r="JV4" s="197" t="str">
        <f>Instructions!$E$10</f>
        <v>I</v>
      </c>
      <c r="JW4" s="197" t="str">
        <f>Instructions!$F$10</f>
        <v>N</v>
      </c>
      <c r="JX4" s="197" t="str">
        <f>Instructions!$G$10</f>
        <v>G</v>
      </c>
      <c r="JY4" s="198" t="str">
        <f>Instructions!$H$10</f>
        <v>O</v>
      </c>
      <c r="JZ4" s="196" t="str">
        <f>Instructions!$D$10</f>
        <v>B</v>
      </c>
      <c r="KA4" s="197" t="str">
        <f>Instructions!$E$10</f>
        <v>I</v>
      </c>
      <c r="KB4" s="197" t="str">
        <f>Instructions!$F$10</f>
        <v>N</v>
      </c>
      <c r="KC4" s="197" t="str">
        <f>Instructions!$G$10</f>
        <v>G</v>
      </c>
      <c r="KD4" s="198" t="str">
        <f>Instructions!$H$10</f>
        <v>O</v>
      </c>
      <c r="KE4" s="196" t="str">
        <f>Instructions!$D$10</f>
        <v>B</v>
      </c>
      <c r="KF4" s="197" t="str">
        <f>Instructions!$E$10</f>
        <v>I</v>
      </c>
      <c r="KG4" s="197" t="str">
        <f>Instructions!$F$10</f>
        <v>N</v>
      </c>
      <c r="KH4" s="197" t="str">
        <f>Instructions!$G$10</f>
        <v>G</v>
      </c>
      <c r="KI4" s="198" t="str">
        <f>Instructions!$H$10</f>
        <v>O</v>
      </c>
      <c r="KJ4" s="196" t="str">
        <f>Instructions!$D$10</f>
        <v>B</v>
      </c>
      <c r="KK4" s="197" t="str">
        <f>Instructions!$E$10</f>
        <v>I</v>
      </c>
      <c r="KL4" s="197" t="str">
        <f>Instructions!$F$10</f>
        <v>N</v>
      </c>
      <c r="KM4" s="197" t="str">
        <f>Instructions!$G$10</f>
        <v>G</v>
      </c>
      <c r="KN4" s="198" t="str">
        <f>Instructions!$H$10</f>
        <v>O</v>
      </c>
      <c r="KO4" s="196" t="str">
        <f>Instructions!$D$10</f>
        <v>B</v>
      </c>
      <c r="KP4" s="197" t="str">
        <f>Instructions!$E$10</f>
        <v>I</v>
      </c>
      <c r="KQ4" s="197" t="str">
        <f>Instructions!$F$10</f>
        <v>N</v>
      </c>
      <c r="KR4" s="197" t="str">
        <f>Instructions!$G$10</f>
        <v>G</v>
      </c>
      <c r="KS4" s="198" t="str">
        <f>Instructions!$H$10</f>
        <v>O</v>
      </c>
      <c r="KT4" s="196" t="str">
        <f>Instructions!$D$10</f>
        <v>B</v>
      </c>
      <c r="KU4" s="197" t="str">
        <f>Instructions!$E$10</f>
        <v>I</v>
      </c>
      <c r="KV4" s="197" t="str">
        <f>Instructions!$F$10</f>
        <v>N</v>
      </c>
      <c r="KW4" s="197" t="str">
        <f>Instructions!$G$10</f>
        <v>G</v>
      </c>
      <c r="KX4" s="198" t="str">
        <f>Instructions!$H$10</f>
        <v>O</v>
      </c>
      <c r="KY4" s="196" t="str">
        <f>Instructions!$D$10</f>
        <v>B</v>
      </c>
      <c r="KZ4" s="197" t="str">
        <f>Instructions!$E$10</f>
        <v>I</v>
      </c>
      <c r="LA4" s="197" t="str">
        <f>Instructions!$F$10</f>
        <v>N</v>
      </c>
      <c r="LB4" s="197" t="str">
        <f>Instructions!$G$10</f>
        <v>G</v>
      </c>
      <c r="LC4" s="198" t="str">
        <f>Instructions!$H$10</f>
        <v>O</v>
      </c>
      <c r="LD4" s="196" t="str">
        <f>Instructions!$D$10</f>
        <v>B</v>
      </c>
      <c r="LE4" s="197" t="str">
        <f>Instructions!$E$10</f>
        <v>I</v>
      </c>
      <c r="LF4" s="197" t="str">
        <f>Instructions!$F$10</f>
        <v>N</v>
      </c>
      <c r="LG4" s="197" t="str">
        <f>Instructions!$G$10</f>
        <v>G</v>
      </c>
      <c r="LH4" s="198" t="str">
        <f>Instructions!$H$10</f>
        <v>O</v>
      </c>
      <c r="LI4" s="196" t="str">
        <f>Instructions!$D$10</f>
        <v>B</v>
      </c>
      <c r="LJ4" s="197" t="str">
        <f>Instructions!$E$10</f>
        <v>I</v>
      </c>
      <c r="LK4" s="197" t="str">
        <f>Instructions!$F$10</f>
        <v>N</v>
      </c>
      <c r="LL4" s="197" t="str">
        <f>Instructions!$G$10</f>
        <v>G</v>
      </c>
      <c r="LM4" s="198" t="str">
        <f>Instructions!$H$10</f>
        <v>O</v>
      </c>
      <c r="LN4" s="196" t="str">
        <f>Instructions!$D$10</f>
        <v>B</v>
      </c>
      <c r="LO4" s="197" t="str">
        <f>Instructions!$E$10</f>
        <v>I</v>
      </c>
      <c r="LP4" s="197" t="str">
        <f>Instructions!$F$10</f>
        <v>N</v>
      </c>
      <c r="LQ4" s="197" t="str">
        <f>Instructions!$G$10</f>
        <v>G</v>
      </c>
      <c r="LR4" s="198" t="str">
        <f>Instructions!$H$10</f>
        <v>O</v>
      </c>
      <c r="LS4" s="196" t="str">
        <f>Instructions!$D$10</f>
        <v>B</v>
      </c>
      <c r="LT4" s="197" t="str">
        <f>Instructions!$E$10</f>
        <v>I</v>
      </c>
      <c r="LU4" s="197" t="str">
        <f>Instructions!$F$10</f>
        <v>N</v>
      </c>
      <c r="LV4" s="197" t="str">
        <f>Instructions!$G$10</f>
        <v>G</v>
      </c>
      <c r="LW4" s="198" t="str">
        <f>Instructions!$H$10</f>
        <v>O</v>
      </c>
      <c r="LX4" s="196" t="str">
        <f>Instructions!$D$10</f>
        <v>B</v>
      </c>
      <c r="LY4" s="197" t="str">
        <f>Instructions!$E$10</f>
        <v>I</v>
      </c>
      <c r="LZ4" s="197" t="str">
        <f>Instructions!$F$10</f>
        <v>N</v>
      </c>
      <c r="MA4" s="197" t="str">
        <f>Instructions!$G$10</f>
        <v>G</v>
      </c>
      <c r="MB4" s="198" t="str">
        <f>Instructions!$H$10</f>
        <v>O</v>
      </c>
      <c r="MC4" s="196" t="str">
        <f>Instructions!$D$10</f>
        <v>B</v>
      </c>
      <c r="MD4" s="197" t="str">
        <f>Instructions!$E$10</f>
        <v>I</v>
      </c>
      <c r="ME4" s="197" t="str">
        <f>Instructions!$F$10</f>
        <v>N</v>
      </c>
      <c r="MF4" s="197" t="str">
        <f>Instructions!$G$10</f>
        <v>G</v>
      </c>
      <c r="MG4" s="198" t="str">
        <f>Instructions!$H$10</f>
        <v>O</v>
      </c>
      <c r="MH4" s="196" t="str">
        <f>Instructions!$D$10</f>
        <v>B</v>
      </c>
      <c r="MI4" s="197" t="str">
        <f>Instructions!$E$10</f>
        <v>I</v>
      </c>
      <c r="MJ4" s="197" t="str">
        <f>Instructions!$F$10</f>
        <v>N</v>
      </c>
      <c r="MK4" s="197" t="str">
        <f>Instructions!$G$10</f>
        <v>G</v>
      </c>
      <c r="ML4" s="198" t="str">
        <f>Instructions!$H$10</f>
        <v>O</v>
      </c>
      <c r="MM4" s="196" t="str">
        <f>Instructions!$D$10</f>
        <v>B</v>
      </c>
      <c r="MN4" s="197" t="str">
        <f>Instructions!$E$10</f>
        <v>I</v>
      </c>
      <c r="MO4" s="197" t="str">
        <f>Instructions!$F$10</f>
        <v>N</v>
      </c>
      <c r="MP4" s="197" t="str">
        <f>Instructions!$G$10</f>
        <v>G</v>
      </c>
      <c r="MQ4" s="198" t="str">
        <f>Instructions!$H$10</f>
        <v>O</v>
      </c>
      <c r="MR4" s="196" t="str">
        <f>Instructions!$D$10</f>
        <v>B</v>
      </c>
      <c r="MS4" s="197" t="str">
        <f>Instructions!$E$10</f>
        <v>I</v>
      </c>
      <c r="MT4" s="197" t="str">
        <f>Instructions!$F$10</f>
        <v>N</v>
      </c>
      <c r="MU4" s="197" t="str">
        <f>Instructions!$G$10</f>
        <v>G</v>
      </c>
      <c r="MV4" s="198" t="str">
        <f>Instructions!$H$10</f>
        <v>O</v>
      </c>
      <c r="MW4" s="196" t="str">
        <f>Instructions!$D$10</f>
        <v>B</v>
      </c>
      <c r="MX4" s="197" t="str">
        <f>Instructions!$E$10</f>
        <v>I</v>
      </c>
      <c r="MY4" s="197" t="str">
        <f>Instructions!$F$10</f>
        <v>N</v>
      </c>
      <c r="MZ4" s="197" t="str">
        <f>Instructions!$G$10</f>
        <v>G</v>
      </c>
      <c r="NA4" s="198" t="str">
        <f>Instructions!$H$10</f>
        <v>O</v>
      </c>
      <c r="NB4" s="196" t="str">
        <f>Instructions!$D$10</f>
        <v>B</v>
      </c>
      <c r="NC4" s="197" t="str">
        <f>Instructions!$E$10</f>
        <v>I</v>
      </c>
      <c r="ND4" s="197" t="str">
        <f>Instructions!$F$10</f>
        <v>N</v>
      </c>
      <c r="NE4" s="197" t="str">
        <f>Instructions!$G$10</f>
        <v>G</v>
      </c>
      <c r="NF4" s="198" t="str">
        <f>Instructions!$H$10</f>
        <v>O</v>
      </c>
      <c r="NG4" s="196" t="str">
        <f>Instructions!$D$10</f>
        <v>B</v>
      </c>
      <c r="NH4" s="197" t="str">
        <f>Instructions!$E$10</f>
        <v>I</v>
      </c>
      <c r="NI4" s="197" t="str">
        <f>Instructions!$F$10</f>
        <v>N</v>
      </c>
      <c r="NJ4" s="197" t="str">
        <f>Instructions!$G$10</f>
        <v>G</v>
      </c>
      <c r="NK4" s="198" t="str">
        <f>Instructions!$H$10</f>
        <v>O</v>
      </c>
      <c r="NL4" s="196" t="str">
        <f>Instructions!$D$10</f>
        <v>B</v>
      </c>
      <c r="NM4" s="197" t="str">
        <f>Instructions!$E$10</f>
        <v>I</v>
      </c>
      <c r="NN4" s="197" t="str">
        <f>Instructions!$F$10</f>
        <v>N</v>
      </c>
      <c r="NO4" s="197" t="str">
        <f>Instructions!$G$10</f>
        <v>G</v>
      </c>
      <c r="NP4" s="198" t="str">
        <f>Instructions!$H$10</f>
        <v>O</v>
      </c>
      <c r="NQ4" s="196" t="str">
        <f>Instructions!$D$10</f>
        <v>B</v>
      </c>
      <c r="NR4" s="197" t="str">
        <f>Instructions!$E$10</f>
        <v>I</v>
      </c>
      <c r="NS4" s="197" t="str">
        <f>Instructions!$F$10</f>
        <v>N</v>
      </c>
      <c r="NT4" s="197" t="str">
        <f>Instructions!$G$10</f>
        <v>G</v>
      </c>
      <c r="NU4" s="198" t="str">
        <f>Instructions!$H$10</f>
        <v>O</v>
      </c>
      <c r="NV4" s="196" t="str">
        <f>Instructions!$D$10</f>
        <v>B</v>
      </c>
      <c r="NW4" s="197" t="str">
        <f>Instructions!$E$10</f>
        <v>I</v>
      </c>
      <c r="NX4" s="197" t="str">
        <f>Instructions!$F$10</f>
        <v>N</v>
      </c>
      <c r="NY4" s="197" t="str">
        <f>Instructions!$G$10</f>
        <v>G</v>
      </c>
      <c r="NZ4" s="198" t="str">
        <f>Instructions!$H$10</f>
        <v>O</v>
      </c>
      <c r="OA4" s="196" t="str">
        <f>Instructions!$D$10</f>
        <v>B</v>
      </c>
      <c r="OB4" s="197" t="str">
        <f>Instructions!$E$10</f>
        <v>I</v>
      </c>
      <c r="OC4" s="197" t="str">
        <f>Instructions!$F$10</f>
        <v>N</v>
      </c>
      <c r="OD4" s="197" t="str">
        <f>Instructions!$G$10</f>
        <v>G</v>
      </c>
      <c r="OE4" s="198" t="str">
        <f>Instructions!$H$10</f>
        <v>O</v>
      </c>
      <c r="OF4" s="196" t="str">
        <f>Instructions!$D$10</f>
        <v>B</v>
      </c>
      <c r="OG4" s="197" t="str">
        <f>Instructions!$E$10</f>
        <v>I</v>
      </c>
      <c r="OH4" s="197" t="str">
        <f>Instructions!$F$10</f>
        <v>N</v>
      </c>
      <c r="OI4" s="197" t="str">
        <f>Instructions!$G$10</f>
        <v>G</v>
      </c>
      <c r="OJ4" s="198" t="str">
        <f>Instructions!$H$10</f>
        <v>O</v>
      </c>
      <c r="OK4" s="196" t="str">
        <f>Instructions!$D$10</f>
        <v>B</v>
      </c>
      <c r="OL4" s="197" t="str">
        <f>Instructions!$E$10</f>
        <v>I</v>
      </c>
      <c r="OM4" s="197" t="str">
        <f>Instructions!$F$10</f>
        <v>N</v>
      </c>
      <c r="ON4" s="197" t="str">
        <f>Instructions!$G$10</f>
        <v>G</v>
      </c>
      <c r="OO4" s="198" t="str">
        <f>Instructions!$H$10</f>
        <v>O</v>
      </c>
      <c r="OP4" s="196" t="str">
        <f>Instructions!$D$10</f>
        <v>B</v>
      </c>
      <c r="OQ4" s="197" t="str">
        <f>Instructions!$E$10</f>
        <v>I</v>
      </c>
      <c r="OR4" s="197" t="str">
        <f>Instructions!$F$10</f>
        <v>N</v>
      </c>
      <c r="OS4" s="197" t="str">
        <f>Instructions!$G$10</f>
        <v>G</v>
      </c>
      <c r="OT4" s="198" t="str">
        <f>Instructions!$H$10</f>
        <v>O</v>
      </c>
      <c r="OU4" s="196" t="str">
        <f>Instructions!$D$10</f>
        <v>B</v>
      </c>
      <c r="OV4" s="197" t="str">
        <f>Instructions!$E$10</f>
        <v>I</v>
      </c>
      <c r="OW4" s="197" t="str">
        <f>Instructions!$F$10</f>
        <v>N</v>
      </c>
      <c r="OX4" s="197" t="str">
        <f>Instructions!$G$10</f>
        <v>G</v>
      </c>
      <c r="OY4" s="198" t="str">
        <f>Instructions!$H$10</f>
        <v>O</v>
      </c>
      <c r="OZ4" s="196" t="str">
        <f>Instructions!$D$10</f>
        <v>B</v>
      </c>
      <c r="PA4" s="197" t="str">
        <f>Instructions!$E$10</f>
        <v>I</v>
      </c>
      <c r="PB4" s="197" t="str">
        <f>Instructions!$F$10</f>
        <v>N</v>
      </c>
      <c r="PC4" s="197" t="str">
        <f>Instructions!$G$10</f>
        <v>G</v>
      </c>
      <c r="PD4" s="198" t="str">
        <f>Instructions!$H$10</f>
        <v>O</v>
      </c>
      <c r="PE4" s="196" t="str">
        <f>Instructions!$D$10</f>
        <v>B</v>
      </c>
      <c r="PF4" s="197" t="str">
        <f>Instructions!$E$10</f>
        <v>I</v>
      </c>
      <c r="PG4" s="197" t="str">
        <f>Instructions!$F$10</f>
        <v>N</v>
      </c>
      <c r="PH4" s="197" t="str">
        <f>Instructions!$G$10</f>
        <v>G</v>
      </c>
      <c r="PI4" s="198" t="str">
        <f>Instructions!$H$10</f>
        <v>O</v>
      </c>
      <c r="PJ4" s="196" t="str">
        <f>Instructions!$D$10</f>
        <v>B</v>
      </c>
      <c r="PK4" s="197" t="str">
        <f>Instructions!$E$10</f>
        <v>I</v>
      </c>
      <c r="PL4" s="197" t="str">
        <f>Instructions!$F$10</f>
        <v>N</v>
      </c>
      <c r="PM4" s="197" t="str">
        <f>Instructions!$G$10</f>
        <v>G</v>
      </c>
      <c r="PN4" s="198" t="str">
        <f>Instructions!$H$10</f>
        <v>O</v>
      </c>
      <c r="PO4" s="196" t="str">
        <f>Instructions!$D$10</f>
        <v>B</v>
      </c>
      <c r="PP4" s="197" t="str">
        <f>Instructions!$E$10</f>
        <v>I</v>
      </c>
      <c r="PQ4" s="197" t="str">
        <f>Instructions!$F$10</f>
        <v>N</v>
      </c>
      <c r="PR4" s="197" t="str">
        <f>Instructions!$G$10</f>
        <v>G</v>
      </c>
      <c r="PS4" s="198" t="str">
        <f>Instructions!$H$10</f>
        <v>O</v>
      </c>
      <c r="PT4" s="196" t="str">
        <f>Instructions!$D$10</f>
        <v>B</v>
      </c>
      <c r="PU4" s="197" t="str">
        <f>Instructions!$E$10</f>
        <v>I</v>
      </c>
      <c r="PV4" s="197" t="str">
        <f>Instructions!$F$10</f>
        <v>N</v>
      </c>
      <c r="PW4" s="197" t="str">
        <f>Instructions!$G$10</f>
        <v>G</v>
      </c>
      <c r="PX4" s="198" t="str">
        <f>Instructions!$H$10</f>
        <v>O</v>
      </c>
      <c r="PY4" s="196" t="str">
        <f>Instructions!$D$10</f>
        <v>B</v>
      </c>
      <c r="PZ4" s="197" t="str">
        <f>Instructions!$E$10</f>
        <v>I</v>
      </c>
      <c r="QA4" s="197" t="str">
        <f>Instructions!$F$10</f>
        <v>N</v>
      </c>
      <c r="QB4" s="197" t="str">
        <f>Instructions!$G$10</f>
        <v>G</v>
      </c>
      <c r="QC4" s="198" t="str">
        <f>Instructions!$H$10</f>
        <v>O</v>
      </c>
      <c r="QD4" s="196" t="str">
        <f>Instructions!$D$10</f>
        <v>B</v>
      </c>
      <c r="QE4" s="197" t="str">
        <f>Instructions!$E$10</f>
        <v>I</v>
      </c>
      <c r="QF4" s="197" t="str">
        <f>Instructions!$F$10</f>
        <v>N</v>
      </c>
      <c r="QG4" s="197" t="str">
        <f>Instructions!$G$10</f>
        <v>G</v>
      </c>
      <c r="QH4" s="198" t="str">
        <f>Instructions!$H$10</f>
        <v>O</v>
      </c>
      <c r="QI4" s="196" t="str">
        <f>Instructions!$D$10</f>
        <v>B</v>
      </c>
      <c r="QJ4" s="197" t="str">
        <f>Instructions!$E$10</f>
        <v>I</v>
      </c>
      <c r="QK4" s="197" t="str">
        <f>Instructions!$F$10</f>
        <v>N</v>
      </c>
      <c r="QL4" s="197" t="str">
        <f>Instructions!$G$10</f>
        <v>G</v>
      </c>
      <c r="QM4" s="198" t="str">
        <f>Instructions!$H$10</f>
        <v>O</v>
      </c>
      <c r="QN4" s="196" t="str">
        <f>Instructions!$D$10</f>
        <v>B</v>
      </c>
      <c r="QO4" s="197" t="str">
        <f>Instructions!$E$10</f>
        <v>I</v>
      </c>
      <c r="QP4" s="197" t="str">
        <f>Instructions!$F$10</f>
        <v>N</v>
      </c>
      <c r="QQ4" s="197" t="str">
        <f>Instructions!$G$10</f>
        <v>G</v>
      </c>
      <c r="QR4" s="198" t="str">
        <f>Instructions!$H$10</f>
        <v>O</v>
      </c>
      <c r="QS4" s="196" t="str">
        <f>Instructions!$D$10</f>
        <v>B</v>
      </c>
      <c r="QT4" s="197" t="str">
        <f>Instructions!$E$10</f>
        <v>I</v>
      </c>
      <c r="QU4" s="197" t="str">
        <f>Instructions!$F$10</f>
        <v>N</v>
      </c>
      <c r="QV4" s="197" t="str">
        <f>Instructions!$G$10</f>
        <v>G</v>
      </c>
      <c r="QW4" s="198" t="str">
        <f>Instructions!$H$10</f>
        <v>O</v>
      </c>
      <c r="QX4" s="196" t="str">
        <f>Instructions!$D$10</f>
        <v>B</v>
      </c>
      <c r="QY4" s="197" t="str">
        <f>Instructions!$E$10</f>
        <v>I</v>
      </c>
      <c r="QZ4" s="197" t="str">
        <f>Instructions!$F$10</f>
        <v>N</v>
      </c>
      <c r="RA4" s="197" t="str">
        <f>Instructions!$G$10</f>
        <v>G</v>
      </c>
      <c r="RB4" s="198" t="str">
        <f>Instructions!$H$10</f>
        <v>O</v>
      </c>
      <c r="RC4" s="196" t="str">
        <f>Instructions!$D$10</f>
        <v>B</v>
      </c>
      <c r="RD4" s="197" t="str">
        <f>Instructions!$E$10</f>
        <v>I</v>
      </c>
      <c r="RE4" s="197" t="str">
        <f>Instructions!$F$10</f>
        <v>N</v>
      </c>
      <c r="RF4" s="197" t="str">
        <f>Instructions!$G$10</f>
        <v>G</v>
      </c>
      <c r="RG4" s="198" t="str">
        <f>Instructions!$H$10</f>
        <v>O</v>
      </c>
      <c r="RH4" s="196" t="str">
        <f>Instructions!$D$10</f>
        <v>B</v>
      </c>
      <c r="RI4" s="197" t="str">
        <f>Instructions!$E$10</f>
        <v>I</v>
      </c>
      <c r="RJ4" s="197" t="str">
        <f>Instructions!$F$10</f>
        <v>N</v>
      </c>
      <c r="RK4" s="197" t="str">
        <f>Instructions!$G$10</f>
        <v>G</v>
      </c>
      <c r="RL4" s="198" t="str">
        <f>Instructions!$H$10</f>
        <v>O</v>
      </c>
      <c r="RM4" s="196" t="str">
        <f>Instructions!$D$10</f>
        <v>B</v>
      </c>
      <c r="RN4" s="197" t="str">
        <f>Instructions!$E$10</f>
        <v>I</v>
      </c>
      <c r="RO4" s="197" t="str">
        <f>Instructions!$F$10</f>
        <v>N</v>
      </c>
      <c r="RP4" s="197" t="str">
        <f>Instructions!$G$10</f>
        <v>G</v>
      </c>
      <c r="RQ4" s="198" t="str">
        <f>Instructions!$H$10</f>
        <v>O</v>
      </c>
      <c r="RR4" s="196" t="str">
        <f>Instructions!$D$10</f>
        <v>B</v>
      </c>
      <c r="RS4" s="197" t="str">
        <f>Instructions!$E$10</f>
        <v>I</v>
      </c>
      <c r="RT4" s="197" t="str">
        <f>Instructions!$F$10</f>
        <v>N</v>
      </c>
      <c r="RU4" s="197" t="str">
        <f>Instructions!$G$10</f>
        <v>G</v>
      </c>
      <c r="RV4" s="198" t="str">
        <f>Instructions!$H$10</f>
        <v>O</v>
      </c>
      <c r="RW4" s="196" t="str">
        <f>Instructions!$D$10</f>
        <v>B</v>
      </c>
      <c r="RX4" s="197" t="str">
        <f>Instructions!$E$10</f>
        <v>I</v>
      </c>
      <c r="RY4" s="197" t="str">
        <f>Instructions!$F$10</f>
        <v>N</v>
      </c>
      <c r="RZ4" s="197" t="str">
        <f>Instructions!$G$10</f>
        <v>G</v>
      </c>
      <c r="SA4" s="198" t="str">
        <f>Instructions!$H$10</f>
        <v>O</v>
      </c>
      <c r="SB4" s="196" t="str">
        <f>Instructions!$D$10</f>
        <v>B</v>
      </c>
      <c r="SC4" s="197" t="str">
        <f>Instructions!$E$10</f>
        <v>I</v>
      </c>
      <c r="SD4" s="197" t="str">
        <f>Instructions!$F$10</f>
        <v>N</v>
      </c>
      <c r="SE4" s="197" t="str">
        <f>Instructions!$G$10</f>
        <v>G</v>
      </c>
      <c r="SF4" s="198" t="str">
        <f>Instructions!$H$10</f>
        <v>O</v>
      </c>
    </row>
    <row r="5" spans="1:501" s="116" customFormat="1" ht="105" customHeight="1" x14ac:dyDescent="0.3">
      <c r="A5" s="112" t="str">
        <f ca="1">GenerateurBingo.com!L2</f>
        <v>Mot 9</v>
      </c>
      <c r="B5" s="113" t="str">
        <f ca="1">GenerateurBingo.com!M2</f>
        <v>Mot 12</v>
      </c>
      <c r="C5" s="113" t="str">
        <f ca="1">GenerateurBingo.com!N2</f>
        <v>Mot 29</v>
      </c>
      <c r="D5" s="113" t="str">
        <f ca="1">GenerateurBingo.com!O2</f>
        <v>Mot 31</v>
      </c>
      <c r="E5" s="114" t="str">
        <f ca="1">GenerateurBingo.com!P2</f>
        <v>Mot 50</v>
      </c>
      <c r="F5" s="112" t="str">
        <f ca="1">GenerateurBingo.com!R2</f>
        <v>Mot 2</v>
      </c>
      <c r="G5" s="113" t="str">
        <f ca="1">GenerateurBingo.com!S2</f>
        <v>Mot 16</v>
      </c>
      <c r="H5" s="113" t="str">
        <f ca="1">GenerateurBingo.com!T2</f>
        <v>Mot 27</v>
      </c>
      <c r="I5" s="113" t="str">
        <f ca="1">GenerateurBingo.com!U2</f>
        <v>Mot 35</v>
      </c>
      <c r="J5" s="114" t="str">
        <f ca="1">GenerateurBingo.com!V2</f>
        <v>Mot 47</v>
      </c>
      <c r="K5" s="112" t="str">
        <f ca="1">GenerateurBingo.com!W2</f>
        <v>Mot 1</v>
      </c>
      <c r="L5" s="113" t="str">
        <f ca="1">GenerateurBingo.com!X2</f>
        <v>Mot 18</v>
      </c>
      <c r="M5" s="113" t="str">
        <f ca="1">GenerateurBingo.com!Y2</f>
        <v>Mot 24</v>
      </c>
      <c r="N5" s="113" t="str">
        <f ca="1">GenerateurBingo.com!Z2</f>
        <v>Mot 31</v>
      </c>
      <c r="O5" s="114" t="str">
        <f ca="1">GenerateurBingo.com!AA2</f>
        <v>Mot 45</v>
      </c>
      <c r="P5" s="112" t="str">
        <f ca="1">GenerateurBingo.com!AC2</f>
        <v>Mot 5</v>
      </c>
      <c r="Q5" s="113" t="str">
        <f ca="1">GenerateurBingo.com!AD2</f>
        <v>Mot 12</v>
      </c>
      <c r="R5" s="113" t="str">
        <f ca="1">GenerateurBingo.com!AE2</f>
        <v>Mot 22</v>
      </c>
      <c r="S5" s="113" t="str">
        <f ca="1">GenerateurBingo.com!AF2</f>
        <v>Mot 33</v>
      </c>
      <c r="T5" s="114" t="str">
        <f ca="1">GenerateurBingo.com!AG2</f>
        <v>Mot 41</v>
      </c>
      <c r="U5" s="112" t="str">
        <f ca="1">GenerateurBingo.com!AH2</f>
        <v>Mot 8</v>
      </c>
      <c r="V5" s="113" t="str">
        <f ca="1">GenerateurBingo.com!AI2</f>
        <v>Mot 20</v>
      </c>
      <c r="W5" s="113" t="str">
        <f ca="1">GenerateurBingo.com!AJ2</f>
        <v>Mot 22</v>
      </c>
      <c r="X5" s="113" t="str">
        <f ca="1">GenerateurBingo.com!AK2</f>
        <v>Mot 36</v>
      </c>
      <c r="Y5" s="114" t="str">
        <f ca="1">GenerateurBingo.com!AL2</f>
        <v>Mot 44</v>
      </c>
      <c r="Z5" s="112" t="str">
        <f ca="1">GenerateurBingo.com!AN2</f>
        <v>Mot 10</v>
      </c>
      <c r="AA5" s="113" t="str">
        <f ca="1">GenerateurBingo.com!AO2</f>
        <v>Mot 11</v>
      </c>
      <c r="AB5" s="113" t="str">
        <f ca="1">GenerateurBingo.com!AP2</f>
        <v>Mot 27</v>
      </c>
      <c r="AC5" s="113" t="str">
        <f ca="1">GenerateurBingo.com!AQ2</f>
        <v>Mot 34</v>
      </c>
      <c r="AD5" s="114" t="str">
        <f ca="1">GenerateurBingo.com!AR2</f>
        <v>Mot 47</v>
      </c>
      <c r="AE5" s="112" t="str">
        <f ca="1">GenerateurBingo.com!AS2</f>
        <v>Mot 6</v>
      </c>
      <c r="AF5" s="113" t="str">
        <f ca="1">GenerateurBingo.com!AT2</f>
        <v>Mot 16</v>
      </c>
      <c r="AG5" s="113" t="str">
        <f ca="1">GenerateurBingo.com!AU2</f>
        <v>Mot 29</v>
      </c>
      <c r="AH5" s="113" t="str">
        <f ca="1">GenerateurBingo.com!AV2</f>
        <v>Mot 33</v>
      </c>
      <c r="AI5" s="114" t="str">
        <f ca="1">GenerateurBingo.com!AW2</f>
        <v>Mot 50</v>
      </c>
      <c r="AJ5" s="112" t="str">
        <f ca="1">GenerateurBingo.com!AY2</f>
        <v>Mot 8</v>
      </c>
      <c r="AK5" s="113" t="str">
        <f ca="1">GenerateurBingo.com!AZ2</f>
        <v>Mot 20</v>
      </c>
      <c r="AL5" s="113" t="str">
        <f ca="1">GenerateurBingo.com!BA2</f>
        <v>Mot 27</v>
      </c>
      <c r="AM5" s="113" t="str">
        <f ca="1">GenerateurBingo.com!BB2</f>
        <v>Mot 36</v>
      </c>
      <c r="AN5" s="114" t="str">
        <f ca="1">GenerateurBingo.com!BC2</f>
        <v>Mot 41</v>
      </c>
      <c r="AO5" s="112" t="str">
        <f ca="1">GenerateurBingo.com!BD2</f>
        <v>Mot 8</v>
      </c>
      <c r="AP5" s="113" t="str">
        <f ca="1">GenerateurBingo.com!BE2</f>
        <v>Mot 16</v>
      </c>
      <c r="AQ5" s="113" t="str">
        <f ca="1">GenerateurBingo.com!BF2</f>
        <v>Mot 26</v>
      </c>
      <c r="AR5" s="113" t="str">
        <f ca="1">GenerateurBingo.com!BG2</f>
        <v>Mot 35</v>
      </c>
      <c r="AS5" s="114" t="str">
        <f ca="1">GenerateurBingo.com!BH2</f>
        <v>Mot 46</v>
      </c>
      <c r="AT5" s="112" t="str">
        <f ca="1">GenerateurBingo.com!BJ2</f>
        <v>Mot 10</v>
      </c>
      <c r="AU5" s="113" t="str">
        <f ca="1">GenerateurBingo.com!BK2</f>
        <v>Mot 13</v>
      </c>
      <c r="AV5" s="113" t="str">
        <f ca="1">GenerateurBingo.com!BL2</f>
        <v>Mot 27</v>
      </c>
      <c r="AW5" s="113" t="str">
        <f ca="1">GenerateurBingo.com!BM2</f>
        <v>Mot 31</v>
      </c>
      <c r="AX5" s="114" t="str">
        <f ca="1">GenerateurBingo.com!BN2</f>
        <v>Mot 47</v>
      </c>
      <c r="AY5" s="112" t="str">
        <f ca="1">GenerateurBingo.com!BO2</f>
        <v>Mot 5</v>
      </c>
      <c r="AZ5" s="113" t="str">
        <f ca="1">GenerateurBingo.com!BP2</f>
        <v>Mot 12</v>
      </c>
      <c r="BA5" s="113" t="str">
        <f ca="1">GenerateurBingo.com!BQ2</f>
        <v>Mot 26</v>
      </c>
      <c r="BB5" s="113" t="str">
        <f ca="1">GenerateurBingo.com!BR2</f>
        <v>Mot 34</v>
      </c>
      <c r="BC5" s="114" t="str">
        <f ca="1">GenerateurBingo.com!BS2</f>
        <v>Mot 50</v>
      </c>
      <c r="BD5" s="112" t="str">
        <f ca="1">GenerateurBingo.com!BU2</f>
        <v>Mot 7</v>
      </c>
      <c r="BE5" s="113" t="str">
        <f ca="1">GenerateurBingo.com!BV2</f>
        <v>Mot 17</v>
      </c>
      <c r="BF5" s="113" t="str">
        <f ca="1">GenerateurBingo.com!BW2</f>
        <v>Mot 27</v>
      </c>
      <c r="BG5" s="113" t="str">
        <f ca="1">GenerateurBingo.com!BX2</f>
        <v>Mot 32</v>
      </c>
      <c r="BH5" s="114" t="str">
        <f ca="1">GenerateurBingo.com!BY2</f>
        <v>Mot 42</v>
      </c>
      <c r="BI5" s="112" t="str">
        <f ca="1">GenerateurBingo.com!BZ2</f>
        <v>Mot 7</v>
      </c>
      <c r="BJ5" s="113" t="str">
        <f ca="1">GenerateurBingo.com!CA2</f>
        <v>Mot 14</v>
      </c>
      <c r="BK5" s="113" t="str">
        <f ca="1">GenerateurBingo.com!CB2</f>
        <v>Mot 26</v>
      </c>
      <c r="BL5" s="113" t="str">
        <f ca="1">GenerateurBingo.com!CC2</f>
        <v>Mot 35</v>
      </c>
      <c r="BM5" s="114" t="str">
        <f ca="1">GenerateurBingo.com!CD2</f>
        <v>Mot 46</v>
      </c>
      <c r="BN5" s="112" t="str">
        <f ca="1">GenerateurBingo.com!CF2</f>
        <v>Mot 5</v>
      </c>
      <c r="BO5" s="113" t="str">
        <f ca="1">GenerateurBingo.com!CG2</f>
        <v>Mot 20</v>
      </c>
      <c r="BP5" s="113" t="str">
        <f ca="1">GenerateurBingo.com!CH2</f>
        <v>Mot 27</v>
      </c>
      <c r="BQ5" s="113" t="str">
        <f ca="1">GenerateurBingo.com!CI2</f>
        <v>Mot 33</v>
      </c>
      <c r="BR5" s="114" t="str">
        <f ca="1">GenerateurBingo.com!CJ2</f>
        <v>Mot 44</v>
      </c>
      <c r="BS5" s="112" t="str">
        <f ca="1">GenerateurBingo.com!CK2</f>
        <v>Mot 1</v>
      </c>
      <c r="BT5" s="113" t="str">
        <f ca="1">GenerateurBingo.com!CL2</f>
        <v>Mot 17</v>
      </c>
      <c r="BU5" s="113" t="str">
        <f ca="1">GenerateurBingo.com!CM2</f>
        <v>Mot 21</v>
      </c>
      <c r="BV5" s="113" t="str">
        <f ca="1">GenerateurBingo.com!CN2</f>
        <v>Mot 32</v>
      </c>
      <c r="BW5" s="114" t="str">
        <f ca="1">GenerateurBingo.com!CO2</f>
        <v>Mot 44</v>
      </c>
      <c r="BX5" s="112" t="str">
        <f ca="1">GenerateurBingo.com!CQ2</f>
        <v>Mot 6</v>
      </c>
      <c r="BY5" s="113" t="str">
        <f ca="1">GenerateurBingo.com!CR2</f>
        <v>Mot 20</v>
      </c>
      <c r="BZ5" s="113" t="str">
        <f ca="1">GenerateurBingo.com!CS2</f>
        <v>Mot 29</v>
      </c>
      <c r="CA5" s="113" t="str">
        <f ca="1">GenerateurBingo.com!CT2</f>
        <v>Mot 39</v>
      </c>
      <c r="CB5" s="114" t="str">
        <f ca="1">GenerateurBingo.com!CU2</f>
        <v>Mot 49</v>
      </c>
      <c r="CC5" s="112" t="str">
        <f ca="1">GenerateurBingo.com!CV2</f>
        <v>Mot 10</v>
      </c>
      <c r="CD5" s="113" t="str">
        <f ca="1">GenerateurBingo.com!CW2</f>
        <v>Mot 19</v>
      </c>
      <c r="CE5" s="113" t="str">
        <f ca="1">GenerateurBingo.com!CX2</f>
        <v>Mot 28</v>
      </c>
      <c r="CF5" s="113" t="str">
        <f ca="1">GenerateurBingo.com!CY2</f>
        <v>Mot 37</v>
      </c>
      <c r="CG5" s="114" t="str">
        <f ca="1">GenerateurBingo.com!CZ2</f>
        <v>Mot 44</v>
      </c>
      <c r="CH5" s="112" t="str">
        <f ca="1">GenerateurBingo.com!DB2</f>
        <v>Mot 5</v>
      </c>
      <c r="CI5" s="113" t="str">
        <f ca="1">GenerateurBingo.com!DC2</f>
        <v>Mot 14</v>
      </c>
      <c r="CJ5" s="113" t="str">
        <f ca="1">GenerateurBingo.com!DD2</f>
        <v>Mot 26</v>
      </c>
      <c r="CK5" s="113" t="str">
        <f ca="1">GenerateurBingo.com!DE2</f>
        <v>Mot 31</v>
      </c>
      <c r="CL5" s="114" t="str">
        <f ca="1">GenerateurBingo.com!DF2</f>
        <v>Mot 50</v>
      </c>
      <c r="CM5" s="112" t="str">
        <f ca="1">GenerateurBingo.com!DG2</f>
        <v>Mot 8</v>
      </c>
      <c r="CN5" s="113" t="str">
        <f ca="1">GenerateurBingo.com!DH2</f>
        <v>Mot 16</v>
      </c>
      <c r="CO5" s="113" t="str">
        <f ca="1">GenerateurBingo.com!DI2</f>
        <v>Mot 28</v>
      </c>
      <c r="CP5" s="113" t="str">
        <f ca="1">GenerateurBingo.com!DJ2</f>
        <v>Mot 38</v>
      </c>
      <c r="CQ5" s="114" t="str">
        <f ca="1">GenerateurBingo.com!DK2</f>
        <v>Mot 44</v>
      </c>
      <c r="CR5" s="112" t="str">
        <f ca="1">GenerateurBingo.com!DM2</f>
        <v>Mot 4</v>
      </c>
      <c r="CS5" s="113" t="str">
        <f ca="1">GenerateurBingo.com!DN2</f>
        <v>Mot 14</v>
      </c>
      <c r="CT5" s="113" t="str">
        <f ca="1">GenerateurBingo.com!DO2</f>
        <v>Mot 23</v>
      </c>
      <c r="CU5" s="113" t="str">
        <f ca="1">GenerateurBingo.com!DP2</f>
        <v>Mot 40</v>
      </c>
      <c r="CV5" s="114" t="str">
        <f ca="1">GenerateurBingo.com!DQ2</f>
        <v>Mot 47</v>
      </c>
      <c r="CW5" s="112" t="str">
        <f ca="1">GenerateurBingo.com!DR2</f>
        <v>Mot 10</v>
      </c>
      <c r="CX5" s="113" t="str">
        <f ca="1">GenerateurBingo.com!DS2</f>
        <v>Mot 18</v>
      </c>
      <c r="CY5" s="113" t="str">
        <f ca="1">GenerateurBingo.com!DT2</f>
        <v>Mot 26</v>
      </c>
      <c r="CZ5" s="113" t="str">
        <f ca="1">GenerateurBingo.com!DU2</f>
        <v>Mot 31</v>
      </c>
      <c r="DA5" s="114" t="str">
        <f ca="1">GenerateurBingo.com!DV2</f>
        <v>Mot 44</v>
      </c>
      <c r="DB5" s="112" t="str">
        <f ca="1">GenerateurBingo.com!DX2</f>
        <v>Mot 3</v>
      </c>
      <c r="DC5" s="113" t="str">
        <f ca="1">GenerateurBingo.com!DY2</f>
        <v>Mot 11</v>
      </c>
      <c r="DD5" s="113" t="str">
        <f ca="1">GenerateurBingo.com!DZ2</f>
        <v>Mot 24</v>
      </c>
      <c r="DE5" s="113" t="str">
        <f ca="1">GenerateurBingo.com!EA2</f>
        <v>Mot 31</v>
      </c>
      <c r="DF5" s="114" t="str">
        <f ca="1">GenerateurBingo.com!EB2</f>
        <v>Mot 42</v>
      </c>
      <c r="DG5" s="112" t="str">
        <f ca="1">GenerateurBingo.com!EC2</f>
        <v>Mot 1</v>
      </c>
      <c r="DH5" s="113" t="str">
        <f ca="1">GenerateurBingo.com!ED2</f>
        <v>Mot 17</v>
      </c>
      <c r="DI5" s="113" t="str">
        <f ca="1">GenerateurBingo.com!EE2</f>
        <v>Mot 28</v>
      </c>
      <c r="DJ5" s="113" t="str">
        <f ca="1">GenerateurBingo.com!EF2</f>
        <v>Mot 31</v>
      </c>
      <c r="DK5" s="114" t="str">
        <f ca="1">GenerateurBingo.com!EG2</f>
        <v>Mot 49</v>
      </c>
      <c r="DL5" s="112" t="str">
        <f ca="1">GenerateurBingo.com!EI2</f>
        <v>Mot 5</v>
      </c>
      <c r="DM5" s="113" t="str">
        <f ca="1">GenerateurBingo.com!EJ2</f>
        <v>Mot 16</v>
      </c>
      <c r="DN5" s="113" t="str">
        <f ca="1">GenerateurBingo.com!EK2</f>
        <v>Mot 27</v>
      </c>
      <c r="DO5" s="113" t="str">
        <f ca="1">GenerateurBingo.com!EL2</f>
        <v>Mot 37</v>
      </c>
      <c r="DP5" s="114" t="str">
        <f ca="1">GenerateurBingo.com!EM2</f>
        <v>Mot 44</v>
      </c>
      <c r="DQ5" s="112" t="str">
        <f ca="1">GenerateurBingo.com!EN2</f>
        <v>Mot 7</v>
      </c>
      <c r="DR5" s="113" t="str">
        <f ca="1">GenerateurBingo.com!EO2</f>
        <v>Mot 11</v>
      </c>
      <c r="DS5" s="113" t="str">
        <f ca="1">GenerateurBingo.com!EP2</f>
        <v>Mot 25</v>
      </c>
      <c r="DT5" s="113" t="str">
        <f ca="1">GenerateurBingo.com!EQ2</f>
        <v>Mot 39</v>
      </c>
      <c r="DU5" s="114" t="str">
        <f ca="1">GenerateurBingo.com!ER2</f>
        <v>Mot 48</v>
      </c>
      <c r="DV5" s="112" t="str">
        <f ca="1">GenerateurBingo.com!ET2</f>
        <v>Mot 3</v>
      </c>
      <c r="DW5" s="113" t="str">
        <f ca="1">GenerateurBingo.com!EU2</f>
        <v>Mot 19</v>
      </c>
      <c r="DX5" s="113" t="str">
        <f ca="1">GenerateurBingo.com!EV2</f>
        <v>Mot 29</v>
      </c>
      <c r="DY5" s="113" t="str">
        <f ca="1">GenerateurBingo.com!EW2</f>
        <v>Mot 37</v>
      </c>
      <c r="DZ5" s="114" t="str">
        <f ca="1">GenerateurBingo.com!EX2</f>
        <v>Mot 41</v>
      </c>
      <c r="EA5" s="112" t="str">
        <f ca="1">GenerateurBingo.com!EY2</f>
        <v>Mot 3</v>
      </c>
      <c r="EB5" s="113" t="str">
        <f ca="1">GenerateurBingo.com!EZ2</f>
        <v>Mot 14</v>
      </c>
      <c r="EC5" s="113" t="str">
        <f ca="1">GenerateurBingo.com!FA2</f>
        <v>Mot 30</v>
      </c>
      <c r="ED5" s="113" t="str">
        <f ca="1">GenerateurBingo.com!FB2</f>
        <v>Mot 39</v>
      </c>
      <c r="EE5" s="114" t="str">
        <f ca="1">GenerateurBingo.com!FC2</f>
        <v>Mot 49</v>
      </c>
      <c r="EF5" s="112" t="str">
        <f ca="1">GenerateurBingo.com!FE2</f>
        <v>Mot 2</v>
      </c>
      <c r="EG5" s="113" t="str">
        <f ca="1">GenerateurBingo.com!FF2</f>
        <v>Mot 19</v>
      </c>
      <c r="EH5" s="113" t="str">
        <f ca="1">GenerateurBingo.com!FG2</f>
        <v>Mot 27</v>
      </c>
      <c r="EI5" s="113" t="str">
        <f ca="1">GenerateurBingo.com!FH2</f>
        <v>Mot 34</v>
      </c>
      <c r="EJ5" s="114" t="str">
        <f ca="1">GenerateurBingo.com!FI2</f>
        <v>Mot 50</v>
      </c>
      <c r="EK5" s="112" t="str">
        <f ca="1">GenerateurBingo.com!FJ2</f>
        <v>Mot 6</v>
      </c>
      <c r="EL5" s="113" t="str">
        <f ca="1">GenerateurBingo.com!FK2</f>
        <v>Mot 20</v>
      </c>
      <c r="EM5" s="113" t="str">
        <f ca="1">GenerateurBingo.com!FL2</f>
        <v>Mot 29</v>
      </c>
      <c r="EN5" s="113" t="str">
        <f ca="1">GenerateurBingo.com!FM2</f>
        <v>Mot 37</v>
      </c>
      <c r="EO5" s="114" t="str">
        <f ca="1">GenerateurBingo.com!FN2</f>
        <v>Mot 41</v>
      </c>
      <c r="EP5" s="112" t="str">
        <f ca="1">GenerateurBingo.com!FP2</f>
        <v>Mot 2</v>
      </c>
      <c r="EQ5" s="113" t="str">
        <f ca="1">GenerateurBingo.com!FQ2</f>
        <v>Mot 14</v>
      </c>
      <c r="ER5" s="113" t="str">
        <f ca="1">GenerateurBingo.com!FR2</f>
        <v>Mot 21</v>
      </c>
      <c r="ES5" s="113" t="str">
        <f ca="1">GenerateurBingo.com!FS2</f>
        <v>Mot 33</v>
      </c>
      <c r="ET5" s="114" t="str">
        <f ca="1">GenerateurBingo.com!FT2</f>
        <v>Mot 45</v>
      </c>
      <c r="EU5" s="112" t="str">
        <f ca="1">GenerateurBingo.com!FU2</f>
        <v>Mot 2</v>
      </c>
      <c r="EV5" s="113" t="str">
        <f ca="1">GenerateurBingo.com!FV2</f>
        <v>Mot 19</v>
      </c>
      <c r="EW5" s="113" t="str">
        <f ca="1">GenerateurBingo.com!FW2</f>
        <v>Mot 28</v>
      </c>
      <c r="EX5" s="113" t="str">
        <f ca="1">GenerateurBingo.com!FX2</f>
        <v>Mot 31</v>
      </c>
      <c r="EY5" s="114" t="str">
        <f ca="1">GenerateurBingo.com!FY2</f>
        <v>Mot 45</v>
      </c>
      <c r="EZ5" s="112" t="str">
        <f ca="1">GenerateurBingo.com!GA2</f>
        <v>Mot 4</v>
      </c>
      <c r="FA5" s="113" t="str">
        <f ca="1">GenerateurBingo.com!GB2</f>
        <v>Mot 18</v>
      </c>
      <c r="FB5" s="113" t="str">
        <f ca="1">GenerateurBingo.com!GC2</f>
        <v>Mot 30</v>
      </c>
      <c r="FC5" s="113" t="str">
        <f ca="1">GenerateurBingo.com!GD2</f>
        <v>Mot 33</v>
      </c>
      <c r="FD5" s="114" t="str">
        <f ca="1">GenerateurBingo.com!GE2</f>
        <v>Mot 47</v>
      </c>
      <c r="FE5" s="112" t="str">
        <f ca="1">GenerateurBingo.com!GF2</f>
        <v>Mot 8</v>
      </c>
      <c r="FF5" s="113" t="str">
        <f ca="1">GenerateurBingo.com!GG2</f>
        <v>Mot 18</v>
      </c>
      <c r="FG5" s="113" t="str">
        <f ca="1">GenerateurBingo.com!GH2</f>
        <v>Mot 22</v>
      </c>
      <c r="FH5" s="113" t="str">
        <f ca="1">GenerateurBingo.com!GI2</f>
        <v>Mot 33</v>
      </c>
      <c r="FI5" s="114" t="str">
        <f ca="1">GenerateurBingo.com!GJ2</f>
        <v>Mot 42</v>
      </c>
      <c r="FJ5" s="112" t="str">
        <f ca="1">GenerateurBingo.com!GL2</f>
        <v>Mot 3</v>
      </c>
      <c r="FK5" s="113" t="str">
        <f ca="1">GenerateurBingo.com!GM2</f>
        <v>Mot 18</v>
      </c>
      <c r="FL5" s="113" t="str">
        <f ca="1">GenerateurBingo.com!GN2</f>
        <v>Mot 23</v>
      </c>
      <c r="FM5" s="113" t="str">
        <f ca="1">GenerateurBingo.com!GO2</f>
        <v>Mot 33</v>
      </c>
      <c r="FN5" s="114" t="str">
        <f ca="1">GenerateurBingo.com!GP2</f>
        <v>Mot 41</v>
      </c>
      <c r="FO5" s="112" t="str">
        <f ca="1">GenerateurBingo.com!GQ2</f>
        <v>Mot 4</v>
      </c>
      <c r="FP5" s="113" t="str">
        <f ca="1">GenerateurBingo.com!GR2</f>
        <v>Mot 19</v>
      </c>
      <c r="FQ5" s="113" t="str">
        <f ca="1">GenerateurBingo.com!GS2</f>
        <v>Mot 29</v>
      </c>
      <c r="FR5" s="113" t="str">
        <f ca="1">GenerateurBingo.com!GT2</f>
        <v>Mot 32</v>
      </c>
      <c r="FS5" s="114" t="str">
        <f ca="1">GenerateurBingo.com!GU2</f>
        <v>Mot 42</v>
      </c>
      <c r="FT5" s="112" t="str">
        <f ca="1">GenerateurBingo.com!GW2</f>
        <v>Mot 8</v>
      </c>
      <c r="FU5" s="113" t="str">
        <f ca="1">GenerateurBingo.com!GX2</f>
        <v>Mot 18</v>
      </c>
      <c r="FV5" s="113" t="str">
        <f ca="1">GenerateurBingo.com!GY2</f>
        <v>Mot 28</v>
      </c>
      <c r="FW5" s="113" t="str">
        <f ca="1">GenerateurBingo.com!GZ2</f>
        <v>Mot 38</v>
      </c>
      <c r="FX5" s="114" t="str">
        <f ca="1">GenerateurBingo.com!HA2</f>
        <v>Mot 41</v>
      </c>
      <c r="FY5" s="112" t="str">
        <f ca="1">GenerateurBingo.com!HB2</f>
        <v>Mot 6</v>
      </c>
      <c r="FZ5" s="113" t="str">
        <f ca="1">GenerateurBingo.com!HC2</f>
        <v>Mot 15</v>
      </c>
      <c r="GA5" s="113" t="str">
        <f ca="1">GenerateurBingo.com!HD2</f>
        <v>Mot 30</v>
      </c>
      <c r="GB5" s="113" t="str">
        <f ca="1">GenerateurBingo.com!HE2</f>
        <v>Mot 40</v>
      </c>
      <c r="GC5" s="114" t="str">
        <f ca="1">GenerateurBingo.com!HF2</f>
        <v>Mot 47</v>
      </c>
      <c r="GD5" s="112" t="str">
        <f ca="1">GenerateurBingo.com!HH2</f>
        <v>Mot 8</v>
      </c>
      <c r="GE5" s="113" t="str">
        <f ca="1">GenerateurBingo.com!HI2</f>
        <v>Mot 19</v>
      </c>
      <c r="GF5" s="113" t="str">
        <f ca="1">GenerateurBingo.com!HJ2</f>
        <v>Mot 22</v>
      </c>
      <c r="GG5" s="113" t="str">
        <f ca="1">GenerateurBingo.com!HK2</f>
        <v>Mot 32</v>
      </c>
      <c r="GH5" s="114" t="str">
        <f ca="1">GenerateurBingo.com!HL2</f>
        <v>Mot 49</v>
      </c>
      <c r="GI5" s="112" t="str">
        <f ca="1">GenerateurBingo.com!HM2</f>
        <v>Mot 1</v>
      </c>
      <c r="GJ5" s="113" t="str">
        <f ca="1">GenerateurBingo.com!HN2</f>
        <v>Mot 12</v>
      </c>
      <c r="GK5" s="113" t="str">
        <f ca="1">GenerateurBingo.com!HO2</f>
        <v>Mot 21</v>
      </c>
      <c r="GL5" s="113" t="str">
        <f ca="1">GenerateurBingo.com!HP2</f>
        <v>Mot 33</v>
      </c>
      <c r="GM5" s="114" t="str">
        <f ca="1">GenerateurBingo.com!HQ2</f>
        <v>Mot 50</v>
      </c>
      <c r="GN5" s="112" t="str">
        <f ca="1">GenerateurBingo.com!HS2</f>
        <v>Mot 2</v>
      </c>
      <c r="GO5" s="113" t="str">
        <f ca="1">GenerateurBingo.com!HT2</f>
        <v>Mot 11</v>
      </c>
      <c r="GP5" s="113" t="str">
        <f ca="1">GenerateurBingo.com!HU2</f>
        <v>Mot 30</v>
      </c>
      <c r="GQ5" s="113" t="str">
        <f ca="1">GenerateurBingo.com!HV2</f>
        <v>Mot 34</v>
      </c>
      <c r="GR5" s="114" t="str">
        <f ca="1">GenerateurBingo.com!HW2</f>
        <v>Mot 41</v>
      </c>
      <c r="GS5" s="112" t="str">
        <f ca="1">GenerateurBingo.com!HX2</f>
        <v>Mot 3</v>
      </c>
      <c r="GT5" s="113" t="str">
        <f ca="1">GenerateurBingo.com!HY2</f>
        <v>Mot 17</v>
      </c>
      <c r="GU5" s="113" t="str">
        <f ca="1">GenerateurBingo.com!HZ2</f>
        <v>Mot 22</v>
      </c>
      <c r="GV5" s="113" t="str">
        <f ca="1">GenerateurBingo.com!IA2</f>
        <v>Mot 40</v>
      </c>
      <c r="GW5" s="114" t="str">
        <f ca="1">GenerateurBingo.com!IB2</f>
        <v>Mot 50</v>
      </c>
      <c r="GX5" s="112" t="str">
        <f ca="1">GenerateurBingo.com!ID2</f>
        <v>Mot 2</v>
      </c>
      <c r="GY5" s="113" t="str">
        <f ca="1">GenerateurBingo.com!IE2</f>
        <v>Mot 18</v>
      </c>
      <c r="GZ5" s="113" t="str">
        <f ca="1">GenerateurBingo.com!IF2</f>
        <v>Mot 25</v>
      </c>
      <c r="HA5" s="113" t="str">
        <f ca="1">GenerateurBingo.com!IG2</f>
        <v>Mot 37</v>
      </c>
      <c r="HB5" s="114" t="str">
        <f ca="1">GenerateurBingo.com!IH2</f>
        <v>Mot 43</v>
      </c>
      <c r="HC5" s="112" t="str">
        <f ca="1">GenerateurBingo.com!II2</f>
        <v>Mot 8</v>
      </c>
      <c r="HD5" s="113" t="str">
        <f ca="1">GenerateurBingo.com!IJ2</f>
        <v>Mot 14</v>
      </c>
      <c r="HE5" s="113" t="str">
        <f ca="1">GenerateurBingo.com!IK2</f>
        <v>Mot 24</v>
      </c>
      <c r="HF5" s="113" t="str">
        <f ca="1">GenerateurBingo.com!IL2</f>
        <v>Mot 31</v>
      </c>
      <c r="HG5" s="114" t="str">
        <f ca="1">GenerateurBingo.com!IM2</f>
        <v>Mot 49</v>
      </c>
      <c r="HH5" s="112" t="str">
        <f ca="1">GenerateurBingo.com!IO2</f>
        <v>Mot 3</v>
      </c>
      <c r="HI5" s="113" t="str">
        <f ca="1">GenerateurBingo.com!IP2</f>
        <v>Mot 12</v>
      </c>
      <c r="HJ5" s="113" t="str">
        <f ca="1">GenerateurBingo.com!IQ2</f>
        <v>Mot 26</v>
      </c>
      <c r="HK5" s="113" t="str">
        <f ca="1">GenerateurBingo.com!IR2</f>
        <v>Mot 34</v>
      </c>
      <c r="HL5" s="114" t="str">
        <f ca="1">GenerateurBingo.com!IS2</f>
        <v>Mot 46</v>
      </c>
      <c r="HM5" s="112" t="str">
        <f ca="1">GenerateurBingo.com!IT2</f>
        <v>Mot 6</v>
      </c>
      <c r="HN5" s="113" t="str">
        <f ca="1">GenerateurBingo.com!IU2</f>
        <v>Mot 16</v>
      </c>
      <c r="HO5" s="113" t="str">
        <f ca="1">GenerateurBingo.com!IV2</f>
        <v>Mot 28</v>
      </c>
      <c r="HP5" s="113" t="str">
        <f ca="1">GenerateurBingo.com!IW2</f>
        <v>Mot 39</v>
      </c>
      <c r="HQ5" s="114" t="str">
        <f ca="1">GenerateurBingo.com!IX2</f>
        <v>Mot 49</v>
      </c>
      <c r="HR5" s="112" t="str">
        <f ca="1">GenerateurBingo.com!IZ2</f>
        <v>Mot 1</v>
      </c>
      <c r="HS5" s="113" t="str">
        <f ca="1">GenerateurBingo.com!JA2</f>
        <v>Mot 15</v>
      </c>
      <c r="HT5" s="113" t="str">
        <f ca="1">GenerateurBingo.com!JB2</f>
        <v>Mot 28</v>
      </c>
      <c r="HU5" s="113" t="str">
        <f ca="1">GenerateurBingo.com!JC2</f>
        <v>Mot 34</v>
      </c>
      <c r="HV5" s="114" t="str">
        <f ca="1">GenerateurBingo.com!JD2</f>
        <v>Mot 44</v>
      </c>
      <c r="HW5" s="112" t="str">
        <f ca="1">GenerateurBingo.com!JE2</f>
        <v>Mot 7</v>
      </c>
      <c r="HX5" s="113" t="str">
        <f ca="1">GenerateurBingo.com!JF2</f>
        <v>Mot 14</v>
      </c>
      <c r="HY5" s="113" t="str">
        <f ca="1">GenerateurBingo.com!JG2</f>
        <v>Mot 28</v>
      </c>
      <c r="HZ5" s="113" t="str">
        <f ca="1">GenerateurBingo.com!JH2</f>
        <v>Mot 31</v>
      </c>
      <c r="IA5" s="114" t="str">
        <f ca="1">GenerateurBingo.com!JI2</f>
        <v>Mot 44</v>
      </c>
      <c r="IB5" s="112" t="str">
        <f ca="1">GenerateurBingo.com!JK2</f>
        <v>Mot 10</v>
      </c>
      <c r="IC5" s="113" t="str">
        <f ca="1">GenerateurBingo.com!JL2</f>
        <v>Mot 20</v>
      </c>
      <c r="ID5" s="113" t="str">
        <f ca="1">GenerateurBingo.com!JM2</f>
        <v>Mot 28</v>
      </c>
      <c r="IE5" s="113" t="str">
        <f ca="1">GenerateurBingo.com!JN2</f>
        <v>Mot 40</v>
      </c>
      <c r="IF5" s="114" t="str">
        <f ca="1">GenerateurBingo.com!JO2</f>
        <v>Mot 48</v>
      </c>
      <c r="IG5" s="112" t="str">
        <f ca="1">GenerateurBingo.com!JP2</f>
        <v>Mot 1</v>
      </c>
      <c r="IH5" s="113" t="str">
        <f ca="1">GenerateurBingo.com!JQ2</f>
        <v>Mot 17</v>
      </c>
      <c r="II5" s="113" t="str">
        <f ca="1">GenerateurBingo.com!JR2</f>
        <v>Mot 30</v>
      </c>
      <c r="IJ5" s="113" t="str">
        <f ca="1">GenerateurBingo.com!JS2</f>
        <v>Mot 33</v>
      </c>
      <c r="IK5" s="114" t="str">
        <f ca="1">GenerateurBingo.com!JT2</f>
        <v>Mot 42</v>
      </c>
      <c r="IL5" s="112" t="str">
        <f ca="1">GenerateurBingo.com!JV2</f>
        <v>Mot 1</v>
      </c>
      <c r="IM5" s="113" t="str">
        <f ca="1">GenerateurBingo.com!JW2</f>
        <v>Mot 14</v>
      </c>
      <c r="IN5" s="113" t="str">
        <f ca="1">GenerateurBingo.com!JX2</f>
        <v>Mot 22</v>
      </c>
      <c r="IO5" s="113" t="str">
        <f ca="1">GenerateurBingo.com!JY2</f>
        <v>Mot 31</v>
      </c>
      <c r="IP5" s="114" t="str">
        <f ca="1">GenerateurBingo.com!JZ2</f>
        <v>Mot 44</v>
      </c>
      <c r="IQ5" s="112" t="str">
        <f ca="1">GenerateurBingo.com!KA2</f>
        <v>Mot 8</v>
      </c>
      <c r="IR5" s="113" t="str">
        <f ca="1">GenerateurBingo.com!KB2</f>
        <v>Mot 11</v>
      </c>
      <c r="IS5" s="113" t="str">
        <f ca="1">GenerateurBingo.com!KC2</f>
        <v>Mot 27</v>
      </c>
      <c r="IT5" s="113" t="str">
        <f ca="1">GenerateurBingo.com!KD2</f>
        <v>Mot 37</v>
      </c>
      <c r="IU5" s="114" t="str">
        <f ca="1">GenerateurBingo.com!KE2</f>
        <v>Mot 42</v>
      </c>
      <c r="IV5" s="112" t="str">
        <f ca="1">GenerateurBingo.com!KG2</f>
        <v>Mot 10</v>
      </c>
      <c r="IW5" s="113" t="str">
        <f ca="1">GenerateurBingo.com!KH2</f>
        <v>Mot 11</v>
      </c>
      <c r="IX5" s="113" t="str">
        <f ca="1">GenerateurBingo.com!KI2</f>
        <v>Mot 29</v>
      </c>
      <c r="IY5" s="113" t="str">
        <f ca="1">GenerateurBingo.com!KJ2</f>
        <v>Mot 36</v>
      </c>
      <c r="IZ5" s="114" t="str">
        <f ca="1">GenerateurBingo.com!KK2</f>
        <v>Mot 44</v>
      </c>
      <c r="JA5" s="112" t="str">
        <f ca="1">GenerateurBingo.com!KL2</f>
        <v>Mot 9</v>
      </c>
      <c r="JB5" s="113" t="str">
        <f ca="1">GenerateurBingo.com!KM2</f>
        <v>Mot 12</v>
      </c>
      <c r="JC5" s="113" t="str">
        <f ca="1">GenerateurBingo.com!KN2</f>
        <v>Mot 28</v>
      </c>
      <c r="JD5" s="113" t="str">
        <f ca="1">GenerateurBingo.com!KO2</f>
        <v>Mot 32</v>
      </c>
      <c r="JE5" s="114" t="str">
        <f ca="1">GenerateurBingo.com!KP2</f>
        <v>Mot 47</v>
      </c>
      <c r="JF5" s="112" t="str">
        <f ca="1">GenerateurBingo.com!KR2</f>
        <v>Mot 8</v>
      </c>
      <c r="JG5" s="113" t="str">
        <f ca="1">GenerateurBingo.com!KS2</f>
        <v>Mot 18</v>
      </c>
      <c r="JH5" s="113" t="str">
        <f ca="1">GenerateurBingo.com!KT2</f>
        <v>Mot 26</v>
      </c>
      <c r="JI5" s="113" t="str">
        <f ca="1">GenerateurBingo.com!KU2</f>
        <v>Mot 38</v>
      </c>
      <c r="JJ5" s="114" t="str">
        <f ca="1">GenerateurBingo.com!KV2</f>
        <v>Mot 42</v>
      </c>
      <c r="JK5" s="112" t="str">
        <f ca="1">GenerateurBingo.com!KW2</f>
        <v>Mot 4</v>
      </c>
      <c r="JL5" s="113" t="str">
        <f ca="1">GenerateurBingo.com!KX2</f>
        <v>Mot 14</v>
      </c>
      <c r="JM5" s="113" t="str">
        <f ca="1">GenerateurBingo.com!KY2</f>
        <v>Mot 27</v>
      </c>
      <c r="JN5" s="113" t="str">
        <f ca="1">GenerateurBingo.com!KZ2</f>
        <v>Mot 33</v>
      </c>
      <c r="JO5" s="114" t="str">
        <f ca="1">GenerateurBingo.com!LA2</f>
        <v>Mot 41</v>
      </c>
      <c r="JP5" s="112" t="str">
        <f ca="1">GenerateurBingo.com!LC2</f>
        <v>Mot 8</v>
      </c>
      <c r="JQ5" s="113" t="str">
        <f ca="1">GenerateurBingo.com!LD2</f>
        <v>Mot 11</v>
      </c>
      <c r="JR5" s="113" t="str">
        <f ca="1">GenerateurBingo.com!LE2</f>
        <v>Mot 24</v>
      </c>
      <c r="JS5" s="113" t="str">
        <f ca="1">GenerateurBingo.com!LF2</f>
        <v>Mot 39</v>
      </c>
      <c r="JT5" s="114" t="str">
        <f ca="1">GenerateurBingo.com!LG2</f>
        <v>Mot 41</v>
      </c>
      <c r="JU5" s="112" t="str">
        <f ca="1">GenerateurBingo.com!LH2</f>
        <v>Mot 2</v>
      </c>
      <c r="JV5" s="113" t="str">
        <f ca="1">GenerateurBingo.com!LI2</f>
        <v>Mot 12</v>
      </c>
      <c r="JW5" s="113" t="str">
        <f ca="1">GenerateurBingo.com!LJ2</f>
        <v>Mot 21</v>
      </c>
      <c r="JX5" s="113" t="str">
        <f ca="1">GenerateurBingo.com!LK2</f>
        <v>Mot 32</v>
      </c>
      <c r="JY5" s="114" t="str">
        <f ca="1">GenerateurBingo.com!LL2</f>
        <v>Mot 45</v>
      </c>
      <c r="JZ5" s="112" t="str">
        <f ca="1">GenerateurBingo.com!LN2</f>
        <v>Mot 5</v>
      </c>
      <c r="KA5" s="113" t="str">
        <f ca="1">GenerateurBingo.com!LO2</f>
        <v>Mot 17</v>
      </c>
      <c r="KB5" s="113" t="str">
        <f ca="1">GenerateurBingo.com!LP2</f>
        <v>Mot 25</v>
      </c>
      <c r="KC5" s="113" t="str">
        <f ca="1">GenerateurBingo.com!LQ2</f>
        <v>Mot 38</v>
      </c>
      <c r="KD5" s="114" t="str">
        <f ca="1">GenerateurBingo.com!LR2</f>
        <v>Mot 50</v>
      </c>
      <c r="KE5" s="112" t="str">
        <f ca="1">GenerateurBingo.com!LS2</f>
        <v>Mot 5</v>
      </c>
      <c r="KF5" s="113" t="str">
        <f ca="1">GenerateurBingo.com!LT2</f>
        <v>Mot 15</v>
      </c>
      <c r="KG5" s="113" t="str">
        <f ca="1">GenerateurBingo.com!LU2</f>
        <v>Mot 26</v>
      </c>
      <c r="KH5" s="113" t="str">
        <f ca="1">GenerateurBingo.com!LV2</f>
        <v>Mot 38</v>
      </c>
      <c r="KI5" s="114" t="str">
        <f ca="1">GenerateurBingo.com!LW2</f>
        <v>Mot 47</v>
      </c>
      <c r="KJ5" s="112" t="str">
        <f ca="1">GenerateurBingo.com!LY2</f>
        <v>Mot 1</v>
      </c>
      <c r="KK5" s="113" t="str">
        <f ca="1">GenerateurBingo.com!LZ2</f>
        <v>Mot 18</v>
      </c>
      <c r="KL5" s="113" t="str">
        <f ca="1">GenerateurBingo.com!MA2</f>
        <v>Mot 25</v>
      </c>
      <c r="KM5" s="113" t="str">
        <f ca="1">GenerateurBingo.com!MB2</f>
        <v>Mot 33</v>
      </c>
      <c r="KN5" s="114" t="str">
        <f ca="1">GenerateurBingo.com!MC2</f>
        <v>Mot 50</v>
      </c>
      <c r="KO5" s="112" t="str">
        <f ca="1">GenerateurBingo.com!MD2</f>
        <v>Mot 6</v>
      </c>
      <c r="KP5" s="113" t="str">
        <f ca="1">GenerateurBingo.com!ME2</f>
        <v>Mot 16</v>
      </c>
      <c r="KQ5" s="113" t="str">
        <f ca="1">GenerateurBingo.com!MF2</f>
        <v>Mot 22</v>
      </c>
      <c r="KR5" s="113" t="str">
        <f ca="1">GenerateurBingo.com!MG2</f>
        <v>Mot 39</v>
      </c>
      <c r="KS5" s="114" t="str">
        <f ca="1">GenerateurBingo.com!MH2</f>
        <v>Mot 43</v>
      </c>
      <c r="KT5" s="112" t="str">
        <f ca="1">GenerateurBingo.com!MJ2</f>
        <v>Mot 1</v>
      </c>
      <c r="KU5" s="113" t="str">
        <f ca="1">GenerateurBingo.com!MK2</f>
        <v>Mot 13</v>
      </c>
      <c r="KV5" s="113" t="str">
        <f ca="1">GenerateurBingo.com!ML2</f>
        <v>Mot 29</v>
      </c>
      <c r="KW5" s="113" t="str">
        <f ca="1">GenerateurBingo.com!MM2</f>
        <v>Mot 34</v>
      </c>
      <c r="KX5" s="114" t="str">
        <f ca="1">GenerateurBingo.com!MN2</f>
        <v>Mot 44</v>
      </c>
      <c r="KY5" s="112" t="str">
        <f ca="1">GenerateurBingo.com!MO2</f>
        <v>Mot 4</v>
      </c>
      <c r="KZ5" s="113" t="str">
        <f ca="1">GenerateurBingo.com!MP2</f>
        <v>Mot 15</v>
      </c>
      <c r="LA5" s="113" t="str">
        <f ca="1">GenerateurBingo.com!MQ2</f>
        <v>Mot 21</v>
      </c>
      <c r="LB5" s="113" t="str">
        <f ca="1">GenerateurBingo.com!MR2</f>
        <v>Mot 31</v>
      </c>
      <c r="LC5" s="114" t="str">
        <f ca="1">GenerateurBingo.com!MS2</f>
        <v>Mot 44</v>
      </c>
      <c r="LD5" s="112" t="str">
        <f ca="1">GenerateurBingo.com!MU2</f>
        <v>Mot 2</v>
      </c>
      <c r="LE5" s="113" t="str">
        <f ca="1">GenerateurBingo.com!MV2</f>
        <v>Mot 19</v>
      </c>
      <c r="LF5" s="113" t="str">
        <f ca="1">GenerateurBingo.com!MW2</f>
        <v>Mot 23</v>
      </c>
      <c r="LG5" s="113" t="str">
        <f ca="1">GenerateurBingo.com!MX2</f>
        <v>Mot 39</v>
      </c>
      <c r="LH5" s="114" t="str">
        <f ca="1">GenerateurBingo.com!MY2</f>
        <v>Mot 49</v>
      </c>
      <c r="LI5" s="112" t="str">
        <f ca="1">GenerateurBingo.com!MZ2</f>
        <v>Mot 3</v>
      </c>
      <c r="LJ5" s="113" t="str">
        <f ca="1">GenerateurBingo.com!NA2</f>
        <v>Mot 17</v>
      </c>
      <c r="LK5" s="113" t="str">
        <f ca="1">GenerateurBingo.com!NB2</f>
        <v>Mot 23</v>
      </c>
      <c r="LL5" s="113" t="str">
        <f ca="1">GenerateurBingo.com!NC2</f>
        <v>Mot 35</v>
      </c>
      <c r="LM5" s="114" t="str">
        <f ca="1">GenerateurBingo.com!ND2</f>
        <v>Mot 46</v>
      </c>
      <c r="LN5" s="112" t="str">
        <f ca="1">GenerateurBingo.com!NF2</f>
        <v>Mot 6</v>
      </c>
      <c r="LO5" s="113" t="str">
        <f ca="1">GenerateurBingo.com!NG2</f>
        <v>Mot 18</v>
      </c>
      <c r="LP5" s="113" t="str">
        <f ca="1">GenerateurBingo.com!NH2</f>
        <v>Mot 26</v>
      </c>
      <c r="LQ5" s="113" t="str">
        <f ca="1">GenerateurBingo.com!NI2</f>
        <v>Mot 40</v>
      </c>
      <c r="LR5" s="114" t="str">
        <f ca="1">GenerateurBingo.com!NJ2</f>
        <v>Mot 45</v>
      </c>
      <c r="LS5" s="112" t="str">
        <f ca="1">GenerateurBingo.com!NK2</f>
        <v>Mot 8</v>
      </c>
      <c r="LT5" s="113" t="str">
        <f ca="1">GenerateurBingo.com!NL2</f>
        <v>Mot 14</v>
      </c>
      <c r="LU5" s="113" t="str">
        <f ca="1">GenerateurBingo.com!NM2</f>
        <v>Mot 26</v>
      </c>
      <c r="LV5" s="113" t="str">
        <f ca="1">GenerateurBingo.com!NN2</f>
        <v>Mot 31</v>
      </c>
      <c r="LW5" s="114" t="str">
        <f ca="1">GenerateurBingo.com!NO2</f>
        <v>Mot 41</v>
      </c>
      <c r="LX5" s="112" t="str">
        <f ca="1">GenerateurBingo.com!NQ2</f>
        <v>Mot 9</v>
      </c>
      <c r="LY5" s="113" t="str">
        <f ca="1">GenerateurBingo.com!NR2</f>
        <v>Mot 18</v>
      </c>
      <c r="LZ5" s="113" t="str">
        <f ca="1">GenerateurBingo.com!NS2</f>
        <v>Mot 30</v>
      </c>
      <c r="MA5" s="113" t="str">
        <f ca="1">GenerateurBingo.com!NT2</f>
        <v>Mot 37</v>
      </c>
      <c r="MB5" s="114" t="str">
        <f ca="1">GenerateurBingo.com!NU2</f>
        <v>Mot 50</v>
      </c>
      <c r="MC5" s="112" t="str">
        <f ca="1">GenerateurBingo.com!NV2</f>
        <v>Mot 3</v>
      </c>
      <c r="MD5" s="113" t="str">
        <f ca="1">GenerateurBingo.com!NW2</f>
        <v>Mot 19</v>
      </c>
      <c r="ME5" s="113" t="str">
        <f ca="1">GenerateurBingo.com!NX2</f>
        <v>Mot 22</v>
      </c>
      <c r="MF5" s="113" t="str">
        <f ca="1">GenerateurBingo.com!NY2</f>
        <v>Mot 38</v>
      </c>
      <c r="MG5" s="114" t="str">
        <f ca="1">GenerateurBingo.com!NZ2</f>
        <v>Mot 43</v>
      </c>
      <c r="MH5" s="112" t="str">
        <f ca="1">GenerateurBingo.com!OB2</f>
        <v>Mot 5</v>
      </c>
      <c r="MI5" s="113" t="str">
        <f ca="1">GenerateurBingo.com!OC2</f>
        <v>Mot 16</v>
      </c>
      <c r="MJ5" s="113" t="str">
        <f ca="1">GenerateurBingo.com!OD2</f>
        <v>Mot 26</v>
      </c>
      <c r="MK5" s="113" t="str">
        <f ca="1">GenerateurBingo.com!OE2</f>
        <v>Mot 40</v>
      </c>
      <c r="ML5" s="114" t="str">
        <f ca="1">GenerateurBingo.com!OF2</f>
        <v>Mot 46</v>
      </c>
      <c r="MM5" s="112" t="str">
        <f ca="1">GenerateurBingo.com!OG2</f>
        <v>Mot 9</v>
      </c>
      <c r="MN5" s="113" t="str">
        <f ca="1">GenerateurBingo.com!OH2</f>
        <v>Mot 18</v>
      </c>
      <c r="MO5" s="113" t="str">
        <f ca="1">GenerateurBingo.com!OI2</f>
        <v>Mot 28</v>
      </c>
      <c r="MP5" s="113" t="str">
        <f ca="1">GenerateurBingo.com!OJ2</f>
        <v>Mot 37</v>
      </c>
      <c r="MQ5" s="114" t="str">
        <f ca="1">GenerateurBingo.com!OK2</f>
        <v>Mot 41</v>
      </c>
      <c r="MR5" s="112" t="str">
        <f ca="1">GenerateurBingo.com!OM2</f>
        <v>Mot 9</v>
      </c>
      <c r="MS5" s="113" t="str">
        <f ca="1">GenerateurBingo.com!ON2</f>
        <v>Mot 11</v>
      </c>
      <c r="MT5" s="113" t="str">
        <f ca="1">GenerateurBingo.com!OO2</f>
        <v>Mot 23</v>
      </c>
      <c r="MU5" s="113" t="str">
        <f ca="1">GenerateurBingo.com!OP2</f>
        <v>Mot 32</v>
      </c>
      <c r="MV5" s="114" t="str">
        <f ca="1">GenerateurBingo.com!OQ2</f>
        <v>Mot 45</v>
      </c>
      <c r="MW5" s="112" t="str">
        <f ca="1">GenerateurBingo.com!OR2</f>
        <v>Mot 4</v>
      </c>
      <c r="MX5" s="113" t="str">
        <f ca="1">GenerateurBingo.com!OS2</f>
        <v>Mot 16</v>
      </c>
      <c r="MY5" s="113" t="str">
        <f ca="1">GenerateurBingo.com!OT2</f>
        <v>Mot 25</v>
      </c>
      <c r="MZ5" s="113" t="str">
        <f ca="1">GenerateurBingo.com!OU2</f>
        <v>Mot 31</v>
      </c>
      <c r="NA5" s="114" t="str">
        <f ca="1">GenerateurBingo.com!OV2</f>
        <v>Mot 47</v>
      </c>
      <c r="NB5" s="112" t="str">
        <f ca="1">GenerateurBingo.com!OX2</f>
        <v>Mot 9</v>
      </c>
      <c r="NC5" s="113" t="str">
        <f ca="1">GenerateurBingo.com!OY2</f>
        <v>Mot 14</v>
      </c>
      <c r="ND5" s="113" t="str">
        <f ca="1">GenerateurBingo.com!OZ2</f>
        <v>Mot 26</v>
      </c>
      <c r="NE5" s="113" t="str">
        <f ca="1">GenerateurBingo.com!PA2</f>
        <v>Mot 34</v>
      </c>
      <c r="NF5" s="114" t="str">
        <f ca="1">GenerateurBingo.com!PB2</f>
        <v>Mot 49</v>
      </c>
      <c r="NG5" s="112" t="str">
        <f ca="1">GenerateurBingo.com!PC2</f>
        <v>Mot 7</v>
      </c>
      <c r="NH5" s="113" t="str">
        <f ca="1">GenerateurBingo.com!PD2</f>
        <v>Mot 18</v>
      </c>
      <c r="NI5" s="113" t="str">
        <f ca="1">GenerateurBingo.com!PE2</f>
        <v>Mot 28</v>
      </c>
      <c r="NJ5" s="113" t="str">
        <f ca="1">GenerateurBingo.com!PF2</f>
        <v>Mot 32</v>
      </c>
      <c r="NK5" s="114" t="str">
        <f ca="1">GenerateurBingo.com!PG2</f>
        <v>Mot 48</v>
      </c>
      <c r="NL5" s="112" t="str">
        <f ca="1">GenerateurBingo.com!PI2</f>
        <v>Mot 3</v>
      </c>
      <c r="NM5" s="113" t="str">
        <f ca="1">GenerateurBingo.com!PJ2</f>
        <v>Mot 11</v>
      </c>
      <c r="NN5" s="113" t="str">
        <f ca="1">GenerateurBingo.com!PK2</f>
        <v>Mot 23</v>
      </c>
      <c r="NO5" s="113" t="str">
        <f ca="1">GenerateurBingo.com!PL2</f>
        <v>Mot 31</v>
      </c>
      <c r="NP5" s="114" t="str">
        <f ca="1">GenerateurBingo.com!PM2</f>
        <v>Mot 41</v>
      </c>
      <c r="NQ5" s="112" t="str">
        <f ca="1">GenerateurBingo.com!PN2</f>
        <v>Mot 6</v>
      </c>
      <c r="NR5" s="113" t="str">
        <f ca="1">GenerateurBingo.com!PO2</f>
        <v>Mot 15</v>
      </c>
      <c r="NS5" s="113" t="str">
        <f ca="1">GenerateurBingo.com!PP2</f>
        <v>Mot 27</v>
      </c>
      <c r="NT5" s="113" t="str">
        <f ca="1">GenerateurBingo.com!PQ2</f>
        <v>Mot 37</v>
      </c>
      <c r="NU5" s="114" t="str">
        <f ca="1">GenerateurBingo.com!PR2</f>
        <v>Mot 44</v>
      </c>
      <c r="NV5" s="112" t="str">
        <f ca="1">GenerateurBingo.com!PT2</f>
        <v>Mot 6</v>
      </c>
      <c r="NW5" s="113" t="str">
        <f ca="1">GenerateurBingo.com!PU2</f>
        <v>Mot 20</v>
      </c>
      <c r="NX5" s="113" t="str">
        <f ca="1">GenerateurBingo.com!PV2</f>
        <v>Mot 23</v>
      </c>
      <c r="NY5" s="113" t="str">
        <f ca="1">GenerateurBingo.com!PW2</f>
        <v>Mot 33</v>
      </c>
      <c r="NZ5" s="114" t="str">
        <f ca="1">GenerateurBingo.com!PX2</f>
        <v>Mot 46</v>
      </c>
      <c r="OA5" s="112" t="str">
        <f ca="1">GenerateurBingo.com!PY2</f>
        <v>Mot 10</v>
      </c>
      <c r="OB5" s="113" t="str">
        <f ca="1">GenerateurBingo.com!PZ2</f>
        <v>Mot 18</v>
      </c>
      <c r="OC5" s="113" t="str">
        <f ca="1">GenerateurBingo.com!QA2</f>
        <v>Mot 21</v>
      </c>
      <c r="OD5" s="113" t="str">
        <f ca="1">GenerateurBingo.com!QB2</f>
        <v>Mot 34</v>
      </c>
      <c r="OE5" s="114" t="str">
        <f ca="1">GenerateurBingo.com!QC2</f>
        <v>Mot 48</v>
      </c>
      <c r="OF5" s="112" t="str">
        <f ca="1">GenerateurBingo.com!QE2</f>
        <v>Mot 10</v>
      </c>
      <c r="OG5" s="113" t="str">
        <f ca="1">GenerateurBingo.com!QF2</f>
        <v>Mot 17</v>
      </c>
      <c r="OH5" s="113" t="str">
        <f ca="1">GenerateurBingo.com!QG2</f>
        <v>Mot 23</v>
      </c>
      <c r="OI5" s="113" t="str">
        <f ca="1">GenerateurBingo.com!QH2</f>
        <v>Mot 38</v>
      </c>
      <c r="OJ5" s="114" t="str">
        <f ca="1">GenerateurBingo.com!QI2</f>
        <v>Mot 50</v>
      </c>
      <c r="OK5" s="112" t="str">
        <f ca="1">GenerateurBingo.com!QJ2</f>
        <v>Mot 6</v>
      </c>
      <c r="OL5" s="113" t="str">
        <f ca="1">GenerateurBingo.com!QK2</f>
        <v>Mot 12</v>
      </c>
      <c r="OM5" s="113" t="str">
        <f ca="1">GenerateurBingo.com!QL2</f>
        <v>Mot 22</v>
      </c>
      <c r="ON5" s="113" t="str">
        <f ca="1">GenerateurBingo.com!QM2</f>
        <v>Mot 39</v>
      </c>
      <c r="OO5" s="114" t="str">
        <f ca="1">GenerateurBingo.com!QN2</f>
        <v>Mot 44</v>
      </c>
      <c r="OP5" s="112" t="str">
        <f ca="1">GenerateurBingo.com!QP2</f>
        <v>Mot 6</v>
      </c>
      <c r="OQ5" s="113" t="str">
        <f ca="1">GenerateurBingo.com!QQ2</f>
        <v>Mot 13</v>
      </c>
      <c r="OR5" s="113" t="str">
        <f ca="1">GenerateurBingo.com!QR2</f>
        <v>Mot 29</v>
      </c>
      <c r="OS5" s="113" t="str">
        <f ca="1">GenerateurBingo.com!QS2</f>
        <v>Mot 32</v>
      </c>
      <c r="OT5" s="114" t="str">
        <f ca="1">GenerateurBingo.com!QT2</f>
        <v>Mot 45</v>
      </c>
      <c r="OU5" s="112" t="str">
        <f ca="1">GenerateurBingo.com!QU2</f>
        <v>Mot 5</v>
      </c>
      <c r="OV5" s="113" t="str">
        <f ca="1">GenerateurBingo.com!QV2</f>
        <v>Mot 11</v>
      </c>
      <c r="OW5" s="113" t="str">
        <f ca="1">GenerateurBingo.com!QW2</f>
        <v>Mot 30</v>
      </c>
      <c r="OX5" s="113" t="str">
        <f ca="1">GenerateurBingo.com!QX2</f>
        <v>Mot 37</v>
      </c>
      <c r="OY5" s="114" t="str">
        <f ca="1">GenerateurBingo.com!QY2</f>
        <v>Mot 41</v>
      </c>
      <c r="OZ5" s="112" t="str">
        <f ca="1">GenerateurBingo.com!RA2</f>
        <v>Mot 4</v>
      </c>
      <c r="PA5" s="113" t="str">
        <f ca="1">GenerateurBingo.com!RB2</f>
        <v>Mot 12</v>
      </c>
      <c r="PB5" s="113" t="str">
        <f ca="1">GenerateurBingo.com!RC2</f>
        <v>Mot 22</v>
      </c>
      <c r="PC5" s="113" t="str">
        <f ca="1">GenerateurBingo.com!RD2</f>
        <v>Mot 38</v>
      </c>
      <c r="PD5" s="114" t="str">
        <f ca="1">GenerateurBingo.com!RE2</f>
        <v>Mot 43</v>
      </c>
      <c r="PE5" s="112" t="str">
        <f ca="1">GenerateurBingo.com!RF2</f>
        <v>Mot 8</v>
      </c>
      <c r="PF5" s="113" t="str">
        <f ca="1">GenerateurBingo.com!RG2</f>
        <v>Mot 19</v>
      </c>
      <c r="PG5" s="113" t="str">
        <f ca="1">GenerateurBingo.com!RH2</f>
        <v>Mot 25</v>
      </c>
      <c r="PH5" s="113" t="str">
        <f ca="1">GenerateurBingo.com!RI2</f>
        <v>Mot 33</v>
      </c>
      <c r="PI5" s="114" t="str">
        <f ca="1">GenerateurBingo.com!RJ2</f>
        <v>Mot 43</v>
      </c>
      <c r="PJ5" s="112" t="str">
        <f ca="1">GenerateurBingo.com!RL2</f>
        <v>Mot 2</v>
      </c>
      <c r="PK5" s="113" t="str">
        <f ca="1">GenerateurBingo.com!RM2</f>
        <v>Mot 11</v>
      </c>
      <c r="PL5" s="113" t="str">
        <f ca="1">GenerateurBingo.com!RN2</f>
        <v>Mot 29</v>
      </c>
      <c r="PM5" s="113" t="str">
        <f ca="1">GenerateurBingo.com!RO2</f>
        <v>Mot 37</v>
      </c>
      <c r="PN5" s="114" t="str">
        <f ca="1">GenerateurBingo.com!RP2</f>
        <v>Mot 46</v>
      </c>
      <c r="PO5" s="112" t="str">
        <f ca="1">GenerateurBingo.com!RQ2</f>
        <v>Mot 5</v>
      </c>
      <c r="PP5" s="113" t="str">
        <f ca="1">GenerateurBingo.com!RR2</f>
        <v>Mot 18</v>
      </c>
      <c r="PQ5" s="113" t="str">
        <f ca="1">GenerateurBingo.com!RS2</f>
        <v>Mot 27</v>
      </c>
      <c r="PR5" s="113" t="str">
        <f ca="1">GenerateurBingo.com!RT2</f>
        <v>Mot 37</v>
      </c>
      <c r="PS5" s="114" t="str">
        <f ca="1">GenerateurBingo.com!RU2</f>
        <v>Mot 48</v>
      </c>
      <c r="PT5" s="112" t="str">
        <f ca="1">GenerateurBingo.com!RW2</f>
        <v>Mot 8</v>
      </c>
      <c r="PU5" s="113" t="str">
        <f ca="1">GenerateurBingo.com!RX2</f>
        <v>Mot 16</v>
      </c>
      <c r="PV5" s="113" t="str">
        <f ca="1">GenerateurBingo.com!RY2</f>
        <v>Mot 30</v>
      </c>
      <c r="PW5" s="113" t="str">
        <f ca="1">GenerateurBingo.com!RZ2</f>
        <v>Mot 38</v>
      </c>
      <c r="PX5" s="114" t="str">
        <f ca="1">GenerateurBingo.com!SA2</f>
        <v>Mot 46</v>
      </c>
      <c r="PY5" s="112" t="str">
        <f ca="1">GenerateurBingo.com!SB2</f>
        <v>Mot 7</v>
      </c>
      <c r="PZ5" s="113" t="str">
        <f ca="1">GenerateurBingo.com!SC2</f>
        <v>Mot 18</v>
      </c>
      <c r="QA5" s="113" t="str">
        <f ca="1">GenerateurBingo.com!SD2</f>
        <v>Mot 27</v>
      </c>
      <c r="QB5" s="113" t="str">
        <f ca="1">GenerateurBingo.com!SE2</f>
        <v>Mot 34</v>
      </c>
      <c r="QC5" s="114" t="str">
        <f ca="1">GenerateurBingo.com!SF2</f>
        <v>Mot 45</v>
      </c>
      <c r="QD5" s="112" t="str">
        <f ca="1">GenerateurBingo.com!SH2</f>
        <v>Mot 1</v>
      </c>
      <c r="QE5" s="113" t="str">
        <f ca="1">GenerateurBingo.com!SI2</f>
        <v>Mot 16</v>
      </c>
      <c r="QF5" s="113" t="str">
        <f ca="1">GenerateurBingo.com!SJ2</f>
        <v>Mot 22</v>
      </c>
      <c r="QG5" s="113" t="str">
        <f ca="1">GenerateurBingo.com!SK2</f>
        <v>Mot 34</v>
      </c>
      <c r="QH5" s="114" t="str">
        <f ca="1">GenerateurBingo.com!SL2</f>
        <v>Mot 49</v>
      </c>
      <c r="QI5" s="112" t="str">
        <f ca="1">GenerateurBingo.com!SM2</f>
        <v>Mot 4</v>
      </c>
      <c r="QJ5" s="113" t="str">
        <f ca="1">GenerateurBingo.com!SN2</f>
        <v>Mot 12</v>
      </c>
      <c r="QK5" s="113" t="str">
        <f ca="1">GenerateurBingo.com!SO2</f>
        <v>Mot 24</v>
      </c>
      <c r="QL5" s="113" t="str">
        <f ca="1">GenerateurBingo.com!SP2</f>
        <v>Mot 31</v>
      </c>
      <c r="QM5" s="114" t="str">
        <f ca="1">GenerateurBingo.com!SQ2</f>
        <v>Mot 50</v>
      </c>
      <c r="QN5" s="112" t="str">
        <f ca="1">GenerateurBingo.com!SS2</f>
        <v>Mot 9</v>
      </c>
      <c r="QO5" s="113" t="str">
        <f ca="1">GenerateurBingo.com!ST2</f>
        <v>Mot 13</v>
      </c>
      <c r="QP5" s="113" t="str">
        <f ca="1">GenerateurBingo.com!SU2</f>
        <v>Mot 23</v>
      </c>
      <c r="QQ5" s="113" t="str">
        <f ca="1">GenerateurBingo.com!SV2</f>
        <v>Mot 34</v>
      </c>
      <c r="QR5" s="114" t="str">
        <f ca="1">GenerateurBingo.com!SW2</f>
        <v>Mot 47</v>
      </c>
      <c r="QS5" s="112" t="str">
        <f ca="1">GenerateurBingo.com!SX2</f>
        <v>Mot 3</v>
      </c>
      <c r="QT5" s="113" t="str">
        <f ca="1">GenerateurBingo.com!SY2</f>
        <v>Mot 19</v>
      </c>
      <c r="QU5" s="113" t="str">
        <f ca="1">GenerateurBingo.com!SZ2</f>
        <v>Mot 25</v>
      </c>
      <c r="QV5" s="113" t="str">
        <f ca="1">GenerateurBingo.com!TA2</f>
        <v>Mot 35</v>
      </c>
      <c r="QW5" s="114" t="str">
        <f ca="1">GenerateurBingo.com!TB2</f>
        <v>Mot 44</v>
      </c>
      <c r="QX5" s="112" t="str">
        <f ca="1">GenerateurBingo.com!TD2</f>
        <v>Mot 5</v>
      </c>
      <c r="QY5" s="113" t="str">
        <f ca="1">GenerateurBingo.com!TE2</f>
        <v>Mot 18</v>
      </c>
      <c r="QZ5" s="113" t="str">
        <f ca="1">GenerateurBingo.com!TF2</f>
        <v>Mot 25</v>
      </c>
      <c r="RA5" s="113" t="str">
        <f ca="1">GenerateurBingo.com!TG2</f>
        <v>Mot 35</v>
      </c>
      <c r="RB5" s="114" t="str">
        <f ca="1">GenerateurBingo.com!TH2</f>
        <v>Mot 41</v>
      </c>
      <c r="RC5" s="112" t="str">
        <f ca="1">GenerateurBingo.com!TI2</f>
        <v>Mot 4</v>
      </c>
      <c r="RD5" s="113" t="str">
        <f ca="1">GenerateurBingo.com!TJ2</f>
        <v>Mot 17</v>
      </c>
      <c r="RE5" s="113" t="str">
        <f ca="1">GenerateurBingo.com!TK2</f>
        <v>Mot 26</v>
      </c>
      <c r="RF5" s="113" t="str">
        <f ca="1">GenerateurBingo.com!TL2</f>
        <v>Mot 37</v>
      </c>
      <c r="RG5" s="114" t="str">
        <f ca="1">GenerateurBingo.com!TM2</f>
        <v>Mot 47</v>
      </c>
      <c r="RH5" s="112" t="str">
        <f ca="1">GenerateurBingo.com!TO2</f>
        <v>Mot 7</v>
      </c>
      <c r="RI5" s="113" t="str">
        <f ca="1">GenerateurBingo.com!TP2</f>
        <v>Mot 20</v>
      </c>
      <c r="RJ5" s="113" t="str">
        <f ca="1">GenerateurBingo.com!TQ2</f>
        <v>Mot 26</v>
      </c>
      <c r="RK5" s="113" t="str">
        <f ca="1">GenerateurBingo.com!TR2</f>
        <v>Mot 40</v>
      </c>
      <c r="RL5" s="114" t="str">
        <f ca="1">GenerateurBingo.com!TS2</f>
        <v>Mot 42</v>
      </c>
      <c r="RM5" s="112" t="str">
        <f ca="1">GenerateurBingo.com!TT2</f>
        <v>Mot 1</v>
      </c>
      <c r="RN5" s="113" t="str">
        <f ca="1">GenerateurBingo.com!TU2</f>
        <v>Mot 19</v>
      </c>
      <c r="RO5" s="113" t="str">
        <f ca="1">GenerateurBingo.com!TV2</f>
        <v>Mot 24</v>
      </c>
      <c r="RP5" s="113" t="str">
        <f ca="1">GenerateurBingo.com!TW2</f>
        <v>Mot 31</v>
      </c>
      <c r="RQ5" s="114" t="str">
        <f ca="1">GenerateurBingo.com!TX2</f>
        <v>Mot 46</v>
      </c>
      <c r="RR5" s="112" t="str">
        <f ca="1">GenerateurBingo.com!TZ2</f>
        <v>Mot 2</v>
      </c>
      <c r="RS5" s="113" t="str">
        <f ca="1">GenerateurBingo.com!UA2</f>
        <v>Mot 20</v>
      </c>
      <c r="RT5" s="113" t="str">
        <f ca="1">GenerateurBingo.com!UB2</f>
        <v>Mot 24</v>
      </c>
      <c r="RU5" s="113" t="str">
        <f ca="1">GenerateurBingo.com!UC2</f>
        <v>Mot 40</v>
      </c>
      <c r="RV5" s="114" t="str">
        <f ca="1">GenerateurBingo.com!UD2</f>
        <v>Mot 46</v>
      </c>
      <c r="RW5" s="112" t="str">
        <f ca="1">GenerateurBingo.com!UE2</f>
        <v>Mot 2</v>
      </c>
      <c r="RX5" s="113" t="str">
        <f ca="1">GenerateurBingo.com!UF2</f>
        <v>Mot 17</v>
      </c>
      <c r="RY5" s="113" t="str">
        <f ca="1">GenerateurBingo.com!UG2</f>
        <v>Mot 21</v>
      </c>
      <c r="RZ5" s="113" t="str">
        <f ca="1">GenerateurBingo.com!UH2</f>
        <v>Mot 34</v>
      </c>
      <c r="SA5" s="114" t="str">
        <f ca="1">GenerateurBingo.com!UI2</f>
        <v>Mot 48</v>
      </c>
      <c r="SB5" s="112" t="str">
        <f ca="1">GenerateurBingo.com!UK2</f>
        <v>Mot 10</v>
      </c>
      <c r="SC5" s="113" t="str">
        <f ca="1">GenerateurBingo.com!UL2</f>
        <v>Mot 17</v>
      </c>
      <c r="SD5" s="113" t="str">
        <f ca="1">GenerateurBingo.com!UM2</f>
        <v>Mot 30</v>
      </c>
      <c r="SE5" s="113" t="str">
        <f ca="1">GenerateurBingo.com!UN2</f>
        <v>Mot 34</v>
      </c>
      <c r="SF5" s="114" t="str">
        <f ca="1">GenerateurBingo.com!UO2</f>
        <v>Mot 47</v>
      </c>
      <c r="SG5" s="115"/>
    </row>
    <row r="6" spans="1:501" s="116" customFormat="1" ht="105" customHeight="1" x14ac:dyDescent="0.3">
      <c r="A6" s="117" t="str">
        <f ca="1">GenerateurBingo.com!L3</f>
        <v>Mot 2</v>
      </c>
      <c r="B6" s="118" t="str">
        <f ca="1">GenerateurBingo.com!M3</f>
        <v>Mot 15</v>
      </c>
      <c r="C6" s="118" t="str">
        <f ca="1">GenerateurBingo.com!N3</f>
        <v>Mot 25</v>
      </c>
      <c r="D6" s="118" t="str">
        <f ca="1">GenerateurBingo.com!O3</f>
        <v>Mot 38</v>
      </c>
      <c r="E6" s="119" t="str">
        <f ca="1">GenerateurBingo.com!P3</f>
        <v>Mot 48</v>
      </c>
      <c r="F6" s="117" t="str">
        <f ca="1">GenerateurBingo.com!R3</f>
        <v>Mot 1</v>
      </c>
      <c r="G6" s="118" t="str">
        <f ca="1">GenerateurBingo.com!S3</f>
        <v>Mot 15</v>
      </c>
      <c r="H6" s="118" t="str">
        <f ca="1">GenerateurBingo.com!T3</f>
        <v>Mot 21</v>
      </c>
      <c r="I6" s="118" t="str">
        <f ca="1">GenerateurBingo.com!U3</f>
        <v>Mot 39</v>
      </c>
      <c r="J6" s="119" t="str">
        <f ca="1">GenerateurBingo.com!V3</f>
        <v>Mot 41</v>
      </c>
      <c r="K6" s="117" t="str">
        <f ca="1">GenerateurBingo.com!W3</f>
        <v>Mot 9</v>
      </c>
      <c r="L6" s="118" t="str">
        <f ca="1">GenerateurBingo.com!X3</f>
        <v>Mot 16</v>
      </c>
      <c r="M6" s="118" t="str">
        <f ca="1">GenerateurBingo.com!Y3</f>
        <v>Mot 25</v>
      </c>
      <c r="N6" s="118" t="str">
        <f ca="1">GenerateurBingo.com!Z3</f>
        <v>Mot 35</v>
      </c>
      <c r="O6" s="119" t="str">
        <f ca="1">GenerateurBingo.com!AA3</f>
        <v>Mot 50</v>
      </c>
      <c r="P6" s="117" t="str">
        <f ca="1">GenerateurBingo.com!AC3</f>
        <v>Mot 2</v>
      </c>
      <c r="Q6" s="118" t="str">
        <f ca="1">GenerateurBingo.com!AD3</f>
        <v>Mot 11</v>
      </c>
      <c r="R6" s="118" t="str">
        <f ca="1">GenerateurBingo.com!AE3</f>
        <v>Mot 27</v>
      </c>
      <c r="S6" s="118" t="str">
        <f ca="1">GenerateurBingo.com!AF3</f>
        <v>Mot 40</v>
      </c>
      <c r="T6" s="119" t="str">
        <f ca="1">GenerateurBingo.com!AG3</f>
        <v>Mot 46</v>
      </c>
      <c r="U6" s="117" t="str">
        <f ca="1">GenerateurBingo.com!AH3</f>
        <v>Mot 5</v>
      </c>
      <c r="V6" s="118" t="str">
        <f ca="1">GenerateurBingo.com!AI3</f>
        <v>Mot 12</v>
      </c>
      <c r="W6" s="118" t="str">
        <f ca="1">GenerateurBingo.com!AJ3</f>
        <v>Mot 26</v>
      </c>
      <c r="X6" s="118" t="str">
        <f ca="1">GenerateurBingo.com!AK3</f>
        <v>Mot 33</v>
      </c>
      <c r="Y6" s="119" t="str">
        <f ca="1">GenerateurBingo.com!AL3</f>
        <v>Mot 50</v>
      </c>
      <c r="Z6" s="117" t="str">
        <f ca="1">GenerateurBingo.com!AN3</f>
        <v>Mot 2</v>
      </c>
      <c r="AA6" s="118" t="str">
        <f ca="1">GenerateurBingo.com!AO3</f>
        <v>Mot 12</v>
      </c>
      <c r="AB6" s="118" t="str">
        <f ca="1">GenerateurBingo.com!AP3</f>
        <v>Mot 25</v>
      </c>
      <c r="AC6" s="118" t="str">
        <f ca="1">GenerateurBingo.com!AQ3</f>
        <v>Mot 35</v>
      </c>
      <c r="AD6" s="119" t="str">
        <f ca="1">GenerateurBingo.com!AR3</f>
        <v>Mot 41</v>
      </c>
      <c r="AE6" s="117" t="str">
        <f ca="1">GenerateurBingo.com!AS3</f>
        <v>Mot 4</v>
      </c>
      <c r="AF6" s="118" t="str">
        <f ca="1">GenerateurBingo.com!AT3</f>
        <v>Mot 12</v>
      </c>
      <c r="AG6" s="118" t="str">
        <f ca="1">GenerateurBingo.com!AU3</f>
        <v>Mot 30</v>
      </c>
      <c r="AH6" s="118" t="str">
        <f ca="1">GenerateurBingo.com!AV3</f>
        <v>Mot 39</v>
      </c>
      <c r="AI6" s="119" t="str">
        <f ca="1">GenerateurBingo.com!AW3</f>
        <v>Mot 41</v>
      </c>
      <c r="AJ6" s="117" t="str">
        <f ca="1">GenerateurBingo.com!AY3</f>
        <v>Mot 3</v>
      </c>
      <c r="AK6" s="118" t="str">
        <f ca="1">GenerateurBingo.com!AZ3</f>
        <v>Mot 16</v>
      </c>
      <c r="AL6" s="118" t="str">
        <f ca="1">GenerateurBingo.com!BA3</f>
        <v>Mot 23</v>
      </c>
      <c r="AM6" s="118" t="str">
        <f ca="1">GenerateurBingo.com!BB3</f>
        <v>Mot 39</v>
      </c>
      <c r="AN6" s="119" t="str">
        <f ca="1">GenerateurBingo.com!BC3</f>
        <v>Mot 43</v>
      </c>
      <c r="AO6" s="117" t="str">
        <f ca="1">GenerateurBingo.com!BD3</f>
        <v>Mot 2</v>
      </c>
      <c r="AP6" s="118" t="str">
        <f ca="1">GenerateurBingo.com!BE3</f>
        <v>Mot 20</v>
      </c>
      <c r="AQ6" s="118" t="str">
        <f ca="1">GenerateurBingo.com!BF3</f>
        <v>Mot 28</v>
      </c>
      <c r="AR6" s="118" t="str">
        <f ca="1">GenerateurBingo.com!BG3</f>
        <v>Mot 38</v>
      </c>
      <c r="AS6" s="119" t="str">
        <f ca="1">GenerateurBingo.com!BH3</f>
        <v>Mot 42</v>
      </c>
      <c r="AT6" s="117" t="str">
        <f ca="1">GenerateurBingo.com!BJ3</f>
        <v>Mot 5</v>
      </c>
      <c r="AU6" s="118" t="str">
        <f ca="1">GenerateurBingo.com!BK3</f>
        <v>Mot 14</v>
      </c>
      <c r="AV6" s="118" t="str">
        <f ca="1">GenerateurBingo.com!BL3</f>
        <v>Mot 30</v>
      </c>
      <c r="AW6" s="118" t="str">
        <f ca="1">GenerateurBingo.com!BM3</f>
        <v>Mot 40</v>
      </c>
      <c r="AX6" s="119" t="str">
        <f ca="1">GenerateurBingo.com!BN3</f>
        <v>Mot 50</v>
      </c>
      <c r="AY6" s="117" t="str">
        <f ca="1">GenerateurBingo.com!BO3</f>
        <v>Mot 4</v>
      </c>
      <c r="AZ6" s="118" t="str">
        <f ca="1">GenerateurBingo.com!BP3</f>
        <v>Mot 11</v>
      </c>
      <c r="BA6" s="118" t="str">
        <f ca="1">GenerateurBingo.com!BQ3</f>
        <v>Mot 21</v>
      </c>
      <c r="BB6" s="118" t="str">
        <f ca="1">GenerateurBingo.com!BR3</f>
        <v>Mot 33</v>
      </c>
      <c r="BC6" s="119" t="str">
        <f ca="1">GenerateurBingo.com!BS3</f>
        <v>Mot 42</v>
      </c>
      <c r="BD6" s="117" t="str">
        <f ca="1">GenerateurBingo.com!BU3</f>
        <v>Mot 1</v>
      </c>
      <c r="BE6" s="118" t="str">
        <f ca="1">GenerateurBingo.com!BV3</f>
        <v>Mot 13</v>
      </c>
      <c r="BF6" s="118" t="str">
        <f ca="1">GenerateurBingo.com!BW3</f>
        <v>Mot 30</v>
      </c>
      <c r="BG6" s="118" t="str">
        <f ca="1">GenerateurBingo.com!BX3</f>
        <v>Mot 37</v>
      </c>
      <c r="BH6" s="119" t="str">
        <f ca="1">GenerateurBingo.com!BY3</f>
        <v>Mot 41</v>
      </c>
      <c r="BI6" s="117" t="str">
        <f ca="1">GenerateurBingo.com!BZ3</f>
        <v>Mot 9</v>
      </c>
      <c r="BJ6" s="118" t="str">
        <f ca="1">GenerateurBingo.com!CA3</f>
        <v>Mot 17</v>
      </c>
      <c r="BK6" s="118" t="str">
        <f ca="1">GenerateurBingo.com!CB3</f>
        <v>Mot 21</v>
      </c>
      <c r="BL6" s="118" t="str">
        <f ca="1">GenerateurBingo.com!CC3</f>
        <v>Mot 33</v>
      </c>
      <c r="BM6" s="119" t="str">
        <f ca="1">GenerateurBingo.com!CD3</f>
        <v>Mot 49</v>
      </c>
      <c r="BN6" s="117" t="str">
        <f ca="1">GenerateurBingo.com!CF3</f>
        <v>Mot 7</v>
      </c>
      <c r="BO6" s="118" t="str">
        <f ca="1">GenerateurBingo.com!CG3</f>
        <v>Mot 18</v>
      </c>
      <c r="BP6" s="118" t="str">
        <f ca="1">GenerateurBingo.com!CH3</f>
        <v>Mot 29</v>
      </c>
      <c r="BQ6" s="118" t="str">
        <f ca="1">GenerateurBingo.com!CI3</f>
        <v>Mot 39</v>
      </c>
      <c r="BR6" s="119" t="str">
        <f ca="1">GenerateurBingo.com!CJ3</f>
        <v>Mot 42</v>
      </c>
      <c r="BS6" s="117" t="str">
        <f ca="1">GenerateurBingo.com!CK3</f>
        <v>Mot 10</v>
      </c>
      <c r="BT6" s="118" t="str">
        <f ca="1">GenerateurBingo.com!CL3</f>
        <v>Mot 11</v>
      </c>
      <c r="BU6" s="118" t="str">
        <f ca="1">GenerateurBingo.com!CM3</f>
        <v>Mot 30</v>
      </c>
      <c r="BV6" s="118" t="str">
        <f ca="1">GenerateurBingo.com!CN3</f>
        <v>Mot 33</v>
      </c>
      <c r="BW6" s="119" t="str">
        <f ca="1">GenerateurBingo.com!CO3</f>
        <v>Mot 50</v>
      </c>
      <c r="BX6" s="117" t="str">
        <f ca="1">GenerateurBingo.com!CQ3</f>
        <v>Mot 5</v>
      </c>
      <c r="BY6" s="118" t="str">
        <f ca="1">GenerateurBingo.com!CR3</f>
        <v>Mot 18</v>
      </c>
      <c r="BZ6" s="118" t="str">
        <f ca="1">GenerateurBingo.com!CS3</f>
        <v>Mot 22</v>
      </c>
      <c r="CA6" s="118" t="str">
        <f ca="1">GenerateurBingo.com!CT3</f>
        <v>Mot 36</v>
      </c>
      <c r="CB6" s="119" t="str">
        <f ca="1">GenerateurBingo.com!CU3</f>
        <v>Mot 47</v>
      </c>
      <c r="CC6" s="117" t="str">
        <f ca="1">GenerateurBingo.com!CV3</f>
        <v>Mot 9</v>
      </c>
      <c r="CD6" s="118" t="str">
        <f ca="1">GenerateurBingo.com!CW3</f>
        <v>Mot 11</v>
      </c>
      <c r="CE6" s="118" t="str">
        <f ca="1">GenerateurBingo.com!CX3</f>
        <v>Mot 29</v>
      </c>
      <c r="CF6" s="118" t="str">
        <f ca="1">GenerateurBingo.com!CY3</f>
        <v>Mot 31</v>
      </c>
      <c r="CG6" s="119" t="str">
        <f ca="1">GenerateurBingo.com!CZ3</f>
        <v>Mot 42</v>
      </c>
      <c r="CH6" s="117" t="str">
        <f ca="1">GenerateurBingo.com!DB3</f>
        <v>Mot 2</v>
      </c>
      <c r="CI6" s="118" t="str">
        <f ca="1">GenerateurBingo.com!DC3</f>
        <v>Mot 13</v>
      </c>
      <c r="CJ6" s="118" t="str">
        <f ca="1">GenerateurBingo.com!DD3</f>
        <v>Mot 27</v>
      </c>
      <c r="CK6" s="118" t="str">
        <f ca="1">GenerateurBingo.com!DE3</f>
        <v>Mot 40</v>
      </c>
      <c r="CL6" s="119" t="str">
        <f ca="1">GenerateurBingo.com!DF3</f>
        <v>Mot 41</v>
      </c>
      <c r="CM6" s="117" t="str">
        <f ca="1">GenerateurBingo.com!DG3</f>
        <v>Mot 4</v>
      </c>
      <c r="CN6" s="118" t="str">
        <f ca="1">GenerateurBingo.com!DH3</f>
        <v>Mot 12</v>
      </c>
      <c r="CO6" s="118" t="str">
        <f ca="1">GenerateurBingo.com!DI3</f>
        <v>Mot 30</v>
      </c>
      <c r="CP6" s="118" t="str">
        <f ca="1">GenerateurBingo.com!DJ3</f>
        <v>Mot 37</v>
      </c>
      <c r="CQ6" s="119" t="str">
        <f ca="1">GenerateurBingo.com!DK3</f>
        <v>Mot 48</v>
      </c>
      <c r="CR6" s="117" t="str">
        <f ca="1">GenerateurBingo.com!DM3</f>
        <v>Mot 9</v>
      </c>
      <c r="CS6" s="118" t="str">
        <f ca="1">GenerateurBingo.com!DN3</f>
        <v>Mot 12</v>
      </c>
      <c r="CT6" s="118" t="str">
        <f ca="1">GenerateurBingo.com!DO3</f>
        <v>Mot 22</v>
      </c>
      <c r="CU6" s="118" t="str">
        <f ca="1">GenerateurBingo.com!DP3</f>
        <v>Mot 32</v>
      </c>
      <c r="CV6" s="119" t="str">
        <f ca="1">GenerateurBingo.com!DQ3</f>
        <v>Mot 50</v>
      </c>
      <c r="CW6" s="117" t="str">
        <f ca="1">GenerateurBingo.com!DR3</f>
        <v>Mot 6</v>
      </c>
      <c r="CX6" s="118" t="str">
        <f ca="1">GenerateurBingo.com!DS3</f>
        <v>Mot 11</v>
      </c>
      <c r="CY6" s="118" t="str">
        <f ca="1">GenerateurBingo.com!DT3</f>
        <v>Mot 25</v>
      </c>
      <c r="CZ6" s="118" t="str">
        <f ca="1">GenerateurBingo.com!DU3</f>
        <v>Mot 38</v>
      </c>
      <c r="DA6" s="119" t="str">
        <f ca="1">GenerateurBingo.com!DV3</f>
        <v>Mot 43</v>
      </c>
      <c r="DB6" s="117" t="str">
        <f ca="1">GenerateurBingo.com!DX3</f>
        <v>Mot 4</v>
      </c>
      <c r="DC6" s="118" t="str">
        <f ca="1">GenerateurBingo.com!DY3</f>
        <v>Mot 17</v>
      </c>
      <c r="DD6" s="118" t="str">
        <f ca="1">GenerateurBingo.com!DZ3</f>
        <v>Mot 28</v>
      </c>
      <c r="DE6" s="118" t="str">
        <f ca="1">GenerateurBingo.com!EA3</f>
        <v>Mot 34</v>
      </c>
      <c r="DF6" s="119" t="str">
        <f ca="1">GenerateurBingo.com!EB3</f>
        <v>Mot 47</v>
      </c>
      <c r="DG6" s="117" t="str">
        <f ca="1">GenerateurBingo.com!EC3</f>
        <v>Mot 5</v>
      </c>
      <c r="DH6" s="118" t="str">
        <f ca="1">GenerateurBingo.com!ED3</f>
        <v>Mot 15</v>
      </c>
      <c r="DI6" s="118" t="str">
        <f ca="1">GenerateurBingo.com!EE3</f>
        <v>Mot 21</v>
      </c>
      <c r="DJ6" s="118" t="str">
        <f ca="1">GenerateurBingo.com!EF3</f>
        <v>Mot 34</v>
      </c>
      <c r="DK6" s="119" t="str">
        <f ca="1">GenerateurBingo.com!EG3</f>
        <v>Mot 44</v>
      </c>
      <c r="DL6" s="117" t="str">
        <f ca="1">GenerateurBingo.com!EI3</f>
        <v>Mot 9</v>
      </c>
      <c r="DM6" s="118" t="str">
        <f ca="1">GenerateurBingo.com!EJ3</f>
        <v>Mot 17</v>
      </c>
      <c r="DN6" s="118" t="str">
        <f ca="1">GenerateurBingo.com!EK3</f>
        <v>Mot 28</v>
      </c>
      <c r="DO6" s="118" t="str">
        <f ca="1">GenerateurBingo.com!EL3</f>
        <v>Mot 33</v>
      </c>
      <c r="DP6" s="119" t="str">
        <f ca="1">GenerateurBingo.com!EM3</f>
        <v>Mot 47</v>
      </c>
      <c r="DQ6" s="117" t="str">
        <f ca="1">GenerateurBingo.com!EN3</f>
        <v>Mot 10</v>
      </c>
      <c r="DR6" s="118" t="str">
        <f ca="1">GenerateurBingo.com!EO3</f>
        <v>Mot 14</v>
      </c>
      <c r="DS6" s="118" t="str">
        <f ca="1">GenerateurBingo.com!EP3</f>
        <v>Mot 21</v>
      </c>
      <c r="DT6" s="118" t="str">
        <f ca="1">GenerateurBingo.com!EQ3</f>
        <v>Mot 33</v>
      </c>
      <c r="DU6" s="119" t="str">
        <f ca="1">GenerateurBingo.com!ER3</f>
        <v>Mot 41</v>
      </c>
      <c r="DV6" s="117" t="str">
        <f ca="1">GenerateurBingo.com!ET3</f>
        <v>Mot 7</v>
      </c>
      <c r="DW6" s="118" t="str">
        <f ca="1">GenerateurBingo.com!EU3</f>
        <v>Mot 13</v>
      </c>
      <c r="DX6" s="118" t="str">
        <f ca="1">GenerateurBingo.com!EV3</f>
        <v>Mot 27</v>
      </c>
      <c r="DY6" s="118" t="str">
        <f ca="1">GenerateurBingo.com!EW3</f>
        <v>Mot 35</v>
      </c>
      <c r="DZ6" s="119" t="str">
        <f ca="1">GenerateurBingo.com!EX3</f>
        <v>Mot 50</v>
      </c>
      <c r="EA6" s="117" t="str">
        <f ca="1">GenerateurBingo.com!EY3</f>
        <v>Mot 7</v>
      </c>
      <c r="EB6" s="118" t="str">
        <f ca="1">GenerateurBingo.com!EZ3</f>
        <v>Mot 19</v>
      </c>
      <c r="EC6" s="118" t="str">
        <f ca="1">GenerateurBingo.com!FA3</f>
        <v>Mot 26</v>
      </c>
      <c r="ED6" s="118" t="str">
        <f ca="1">GenerateurBingo.com!FB3</f>
        <v>Mot 36</v>
      </c>
      <c r="EE6" s="119" t="str">
        <f ca="1">GenerateurBingo.com!FC3</f>
        <v>Mot 46</v>
      </c>
      <c r="EF6" s="117" t="str">
        <f ca="1">GenerateurBingo.com!FE3</f>
        <v>Mot 3</v>
      </c>
      <c r="EG6" s="118" t="str">
        <f ca="1">GenerateurBingo.com!FF3</f>
        <v>Mot 11</v>
      </c>
      <c r="EH6" s="118" t="str">
        <f ca="1">GenerateurBingo.com!FG3</f>
        <v>Mot 22</v>
      </c>
      <c r="EI6" s="118" t="str">
        <f ca="1">GenerateurBingo.com!FH3</f>
        <v>Mot 31</v>
      </c>
      <c r="EJ6" s="119" t="str">
        <f ca="1">GenerateurBingo.com!FI3</f>
        <v>Mot 41</v>
      </c>
      <c r="EK6" s="117" t="str">
        <f ca="1">GenerateurBingo.com!FJ3</f>
        <v>Mot 8</v>
      </c>
      <c r="EL6" s="118" t="str">
        <f ca="1">GenerateurBingo.com!FK3</f>
        <v>Mot 15</v>
      </c>
      <c r="EM6" s="118" t="str">
        <f ca="1">GenerateurBingo.com!FL3</f>
        <v>Mot 21</v>
      </c>
      <c r="EN6" s="118" t="str">
        <f ca="1">GenerateurBingo.com!FM3</f>
        <v>Mot 36</v>
      </c>
      <c r="EO6" s="119" t="str">
        <f ca="1">GenerateurBingo.com!FN3</f>
        <v>Mot 46</v>
      </c>
      <c r="EP6" s="117" t="str">
        <f ca="1">GenerateurBingo.com!FP3</f>
        <v>Mot 1</v>
      </c>
      <c r="EQ6" s="118" t="str">
        <f ca="1">GenerateurBingo.com!FQ3</f>
        <v>Mot 11</v>
      </c>
      <c r="ER6" s="118" t="str">
        <f ca="1">GenerateurBingo.com!FR3</f>
        <v>Mot 22</v>
      </c>
      <c r="ES6" s="118" t="str">
        <f ca="1">GenerateurBingo.com!FS3</f>
        <v>Mot 36</v>
      </c>
      <c r="ET6" s="119" t="str">
        <f ca="1">GenerateurBingo.com!FT3</f>
        <v>Mot 43</v>
      </c>
      <c r="EU6" s="117" t="str">
        <f ca="1">GenerateurBingo.com!FU3</f>
        <v>Mot 8</v>
      </c>
      <c r="EV6" s="118" t="str">
        <f ca="1">GenerateurBingo.com!FV3</f>
        <v>Mot 15</v>
      </c>
      <c r="EW6" s="118" t="str">
        <f ca="1">GenerateurBingo.com!FW3</f>
        <v>Mot 22</v>
      </c>
      <c r="EX6" s="118" t="str">
        <f ca="1">GenerateurBingo.com!FX3</f>
        <v>Mot 40</v>
      </c>
      <c r="EY6" s="119" t="str">
        <f ca="1">GenerateurBingo.com!FY3</f>
        <v>Mot 48</v>
      </c>
      <c r="EZ6" s="117" t="str">
        <f ca="1">GenerateurBingo.com!GA3</f>
        <v>Mot 8</v>
      </c>
      <c r="FA6" s="118" t="str">
        <f ca="1">GenerateurBingo.com!GB3</f>
        <v>Mot 14</v>
      </c>
      <c r="FB6" s="118" t="str">
        <f ca="1">GenerateurBingo.com!GC3</f>
        <v>Mot 24</v>
      </c>
      <c r="FC6" s="118" t="str">
        <f ca="1">GenerateurBingo.com!GD3</f>
        <v>Mot 38</v>
      </c>
      <c r="FD6" s="119" t="str">
        <f ca="1">GenerateurBingo.com!GE3</f>
        <v>Mot 49</v>
      </c>
      <c r="FE6" s="117" t="str">
        <f ca="1">GenerateurBingo.com!GF3</f>
        <v>Mot 10</v>
      </c>
      <c r="FF6" s="118" t="str">
        <f ca="1">GenerateurBingo.com!GG3</f>
        <v>Mot 14</v>
      </c>
      <c r="FG6" s="118" t="str">
        <f ca="1">GenerateurBingo.com!GH3</f>
        <v>Mot 28</v>
      </c>
      <c r="FH6" s="118" t="str">
        <f ca="1">GenerateurBingo.com!GI3</f>
        <v>Mot 39</v>
      </c>
      <c r="FI6" s="119" t="str">
        <f ca="1">GenerateurBingo.com!GJ3</f>
        <v>Mot 45</v>
      </c>
      <c r="FJ6" s="117" t="str">
        <f ca="1">GenerateurBingo.com!GL3</f>
        <v>Mot 8</v>
      </c>
      <c r="FK6" s="118" t="str">
        <f ca="1">GenerateurBingo.com!GM3</f>
        <v>Mot 13</v>
      </c>
      <c r="FL6" s="118" t="str">
        <f ca="1">GenerateurBingo.com!GN3</f>
        <v>Mot 24</v>
      </c>
      <c r="FM6" s="118" t="str">
        <f ca="1">GenerateurBingo.com!GO3</f>
        <v>Mot 34</v>
      </c>
      <c r="FN6" s="119" t="str">
        <f ca="1">GenerateurBingo.com!GP3</f>
        <v>Mot 44</v>
      </c>
      <c r="FO6" s="117" t="str">
        <f ca="1">GenerateurBingo.com!GQ3</f>
        <v>Mot 6</v>
      </c>
      <c r="FP6" s="118" t="str">
        <f ca="1">GenerateurBingo.com!GR3</f>
        <v>Mot 17</v>
      </c>
      <c r="FQ6" s="118" t="str">
        <f ca="1">GenerateurBingo.com!GS3</f>
        <v>Mot 23</v>
      </c>
      <c r="FR6" s="118" t="str">
        <f ca="1">GenerateurBingo.com!GT3</f>
        <v>Mot 31</v>
      </c>
      <c r="FS6" s="119" t="str">
        <f ca="1">GenerateurBingo.com!GU3</f>
        <v>Mot 46</v>
      </c>
      <c r="FT6" s="117" t="str">
        <f ca="1">GenerateurBingo.com!GW3</f>
        <v>Mot 2</v>
      </c>
      <c r="FU6" s="118" t="str">
        <f ca="1">GenerateurBingo.com!GX3</f>
        <v>Mot 20</v>
      </c>
      <c r="FV6" s="118" t="str">
        <f ca="1">GenerateurBingo.com!GY3</f>
        <v>Mot 29</v>
      </c>
      <c r="FW6" s="118" t="str">
        <f ca="1">GenerateurBingo.com!GZ3</f>
        <v>Mot 36</v>
      </c>
      <c r="FX6" s="119" t="str">
        <f ca="1">GenerateurBingo.com!HA3</f>
        <v>Mot 43</v>
      </c>
      <c r="FY6" s="117" t="str">
        <f ca="1">GenerateurBingo.com!HB3</f>
        <v>Mot 8</v>
      </c>
      <c r="FZ6" s="118" t="str">
        <f ca="1">GenerateurBingo.com!HC3</f>
        <v>Mot 18</v>
      </c>
      <c r="GA6" s="118" t="str">
        <f ca="1">GenerateurBingo.com!HD3</f>
        <v>Mot 25</v>
      </c>
      <c r="GB6" s="118" t="str">
        <f ca="1">GenerateurBingo.com!HE3</f>
        <v>Mot 33</v>
      </c>
      <c r="GC6" s="119" t="str">
        <f ca="1">GenerateurBingo.com!HF3</f>
        <v>Mot 45</v>
      </c>
      <c r="GD6" s="117" t="str">
        <f ca="1">GenerateurBingo.com!HH3</f>
        <v>Mot 1</v>
      </c>
      <c r="GE6" s="118" t="str">
        <f ca="1">GenerateurBingo.com!HI3</f>
        <v>Mot 17</v>
      </c>
      <c r="GF6" s="118" t="str">
        <f ca="1">GenerateurBingo.com!HJ3</f>
        <v>Mot 27</v>
      </c>
      <c r="GG6" s="118" t="str">
        <f ca="1">GenerateurBingo.com!HK3</f>
        <v>Mot 35</v>
      </c>
      <c r="GH6" s="119" t="str">
        <f ca="1">GenerateurBingo.com!HL3</f>
        <v>Mot 46</v>
      </c>
      <c r="GI6" s="117" t="str">
        <f ca="1">GenerateurBingo.com!HM3</f>
        <v>Mot 7</v>
      </c>
      <c r="GJ6" s="118" t="str">
        <f ca="1">GenerateurBingo.com!HN3</f>
        <v>Mot 19</v>
      </c>
      <c r="GK6" s="118" t="str">
        <f ca="1">GenerateurBingo.com!HO3</f>
        <v>Mot 26</v>
      </c>
      <c r="GL6" s="118" t="str">
        <f ca="1">GenerateurBingo.com!HP3</f>
        <v>Mot 38</v>
      </c>
      <c r="GM6" s="119" t="str">
        <f ca="1">GenerateurBingo.com!HQ3</f>
        <v>Mot 44</v>
      </c>
      <c r="GN6" s="117" t="str">
        <f ca="1">GenerateurBingo.com!HS3</f>
        <v>Mot 8</v>
      </c>
      <c r="GO6" s="118" t="str">
        <f ca="1">GenerateurBingo.com!HT3</f>
        <v>Mot 19</v>
      </c>
      <c r="GP6" s="118" t="str">
        <f ca="1">GenerateurBingo.com!HU3</f>
        <v>Mot 29</v>
      </c>
      <c r="GQ6" s="118" t="str">
        <f ca="1">GenerateurBingo.com!HV3</f>
        <v>Mot 33</v>
      </c>
      <c r="GR6" s="119" t="str">
        <f ca="1">GenerateurBingo.com!HW3</f>
        <v>Mot 44</v>
      </c>
      <c r="GS6" s="117" t="str">
        <f ca="1">GenerateurBingo.com!HX3</f>
        <v>Mot 2</v>
      </c>
      <c r="GT6" s="118" t="str">
        <f ca="1">GenerateurBingo.com!HY3</f>
        <v>Mot 20</v>
      </c>
      <c r="GU6" s="118" t="str">
        <f ca="1">GenerateurBingo.com!HZ3</f>
        <v>Mot 30</v>
      </c>
      <c r="GV6" s="118" t="str">
        <f ca="1">GenerateurBingo.com!IA3</f>
        <v>Mot 34</v>
      </c>
      <c r="GW6" s="119" t="str">
        <f ca="1">GenerateurBingo.com!IB3</f>
        <v>Mot 46</v>
      </c>
      <c r="GX6" s="117" t="str">
        <f ca="1">GenerateurBingo.com!ID3</f>
        <v>Mot 6</v>
      </c>
      <c r="GY6" s="118" t="str">
        <f ca="1">GenerateurBingo.com!IE3</f>
        <v>Mot 19</v>
      </c>
      <c r="GZ6" s="118" t="str">
        <f ca="1">GenerateurBingo.com!IF3</f>
        <v>Mot 27</v>
      </c>
      <c r="HA6" s="118" t="str">
        <f ca="1">GenerateurBingo.com!IG3</f>
        <v>Mot 34</v>
      </c>
      <c r="HB6" s="119" t="str">
        <f ca="1">GenerateurBingo.com!IH3</f>
        <v>Mot 50</v>
      </c>
      <c r="HC6" s="117" t="str">
        <f ca="1">GenerateurBingo.com!II3</f>
        <v>Mot 6</v>
      </c>
      <c r="HD6" s="118" t="str">
        <f ca="1">GenerateurBingo.com!IJ3</f>
        <v>Mot 17</v>
      </c>
      <c r="HE6" s="118" t="str">
        <f ca="1">GenerateurBingo.com!IK3</f>
        <v>Mot 27</v>
      </c>
      <c r="HF6" s="118" t="str">
        <f ca="1">GenerateurBingo.com!IL3</f>
        <v>Mot 38</v>
      </c>
      <c r="HG6" s="119" t="str">
        <f ca="1">GenerateurBingo.com!IM3</f>
        <v>Mot 43</v>
      </c>
      <c r="HH6" s="117" t="str">
        <f ca="1">GenerateurBingo.com!IO3</f>
        <v>Mot 1</v>
      </c>
      <c r="HI6" s="118" t="str">
        <f ca="1">GenerateurBingo.com!IP3</f>
        <v>Mot 20</v>
      </c>
      <c r="HJ6" s="118" t="str">
        <f ca="1">GenerateurBingo.com!IQ3</f>
        <v>Mot 22</v>
      </c>
      <c r="HK6" s="118" t="str">
        <f ca="1">GenerateurBingo.com!IR3</f>
        <v>Mot 31</v>
      </c>
      <c r="HL6" s="119" t="str">
        <f ca="1">GenerateurBingo.com!IS3</f>
        <v>Mot 49</v>
      </c>
      <c r="HM6" s="117" t="str">
        <f ca="1">GenerateurBingo.com!IT3</f>
        <v>Mot 4</v>
      </c>
      <c r="HN6" s="118" t="str">
        <f ca="1">GenerateurBingo.com!IU3</f>
        <v>Mot 12</v>
      </c>
      <c r="HO6" s="118" t="str">
        <f ca="1">GenerateurBingo.com!IV3</f>
        <v>Mot 26</v>
      </c>
      <c r="HP6" s="118" t="str">
        <f ca="1">GenerateurBingo.com!IW3</f>
        <v>Mot 32</v>
      </c>
      <c r="HQ6" s="119" t="str">
        <f ca="1">GenerateurBingo.com!IX3</f>
        <v>Mot 41</v>
      </c>
      <c r="HR6" s="117" t="str">
        <f ca="1">GenerateurBingo.com!IZ3</f>
        <v>Mot 2</v>
      </c>
      <c r="HS6" s="118" t="str">
        <f ca="1">GenerateurBingo.com!JA3</f>
        <v>Mot 17</v>
      </c>
      <c r="HT6" s="118" t="str">
        <f ca="1">GenerateurBingo.com!JB3</f>
        <v>Mot 23</v>
      </c>
      <c r="HU6" s="118" t="str">
        <f ca="1">GenerateurBingo.com!JC3</f>
        <v>Mot 31</v>
      </c>
      <c r="HV6" s="119" t="str">
        <f ca="1">GenerateurBingo.com!JD3</f>
        <v>Mot 45</v>
      </c>
      <c r="HW6" s="117" t="str">
        <f ca="1">GenerateurBingo.com!JE3</f>
        <v>Mot 5</v>
      </c>
      <c r="HX6" s="118" t="str">
        <f ca="1">GenerateurBingo.com!JF3</f>
        <v>Mot 20</v>
      </c>
      <c r="HY6" s="118" t="str">
        <f ca="1">GenerateurBingo.com!JG3</f>
        <v>Mot 27</v>
      </c>
      <c r="HZ6" s="118" t="str">
        <f ca="1">GenerateurBingo.com!JH3</f>
        <v>Mot 38</v>
      </c>
      <c r="IA6" s="119" t="str">
        <f ca="1">GenerateurBingo.com!JI3</f>
        <v>Mot 41</v>
      </c>
      <c r="IB6" s="117" t="str">
        <f ca="1">GenerateurBingo.com!JK3</f>
        <v>Mot 1</v>
      </c>
      <c r="IC6" s="118" t="str">
        <f ca="1">GenerateurBingo.com!JL3</f>
        <v>Mot 17</v>
      </c>
      <c r="ID6" s="118" t="str">
        <f ca="1">GenerateurBingo.com!JM3</f>
        <v>Mot 22</v>
      </c>
      <c r="IE6" s="118" t="str">
        <f ca="1">GenerateurBingo.com!JN3</f>
        <v>Mot 34</v>
      </c>
      <c r="IF6" s="119" t="str">
        <f ca="1">GenerateurBingo.com!JO3</f>
        <v>Mot 46</v>
      </c>
      <c r="IG6" s="117" t="str">
        <f ca="1">GenerateurBingo.com!JP3</f>
        <v>Mot 5</v>
      </c>
      <c r="IH6" s="118" t="str">
        <f ca="1">GenerateurBingo.com!JQ3</f>
        <v>Mot 12</v>
      </c>
      <c r="II6" s="118" t="str">
        <f ca="1">GenerateurBingo.com!JR3</f>
        <v>Mot 22</v>
      </c>
      <c r="IJ6" s="118" t="str">
        <f ca="1">GenerateurBingo.com!JS3</f>
        <v>Mot 37</v>
      </c>
      <c r="IK6" s="119" t="str">
        <f ca="1">GenerateurBingo.com!JT3</f>
        <v>Mot 44</v>
      </c>
      <c r="IL6" s="117" t="str">
        <f ca="1">GenerateurBingo.com!JV3</f>
        <v>Mot 6</v>
      </c>
      <c r="IM6" s="118" t="str">
        <f ca="1">GenerateurBingo.com!JW3</f>
        <v>Mot 15</v>
      </c>
      <c r="IN6" s="118" t="str">
        <f ca="1">GenerateurBingo.com!JX3</f>
        <v>Mot 29</v>
      </c>
      <c r="IO6" s="118" t="str">
        <f ca="1">GenerateurBingo.com!JY3</f>
        <v>Mot 35</v>
      </c>
      <c r="IP6" s="119" t="str">
        <f ca="1">GenerateurBingo.com!JZ3</f>
        <v>Mot 49</v>
      </c>
      <c r="IQ6" s="117" t="str">
        <f ca="1">GenerateurBingo.com!KA3</f>
        <v>Mot 1</v>
      </c>
      <c r="IR6" s="118" t="str">
        <f ca="1">GenerateurBingo.com!KB3</f>
        <v>Mot 16</v>
      </c>
      <c r="IS6" s="118" t="str">
        <f ca="1">GenerateurBingo.com!KC3</f>
        <v>Mot 24</v>
      </c>
      <c r="IT6" s="118" t="str">
        <f ca="1">GenerateurBingo.com!KD3</f>
        <v>Mot 34</v>
      </c>
      <c r="IU6" s="119" t="str">
        <f ca="1">GenerateurBingo.com!KE3</f>
        <v>Mot 43</v>
      </c>
      <c r="IV6" s="117" t="str">
        <f ca="1">GenerateurBingo.com!KG3</f>
        <v>Mot 5</v>
      </c>
      <c r="IW6" s="118" t="str">
        <f ca="1">GenerateurBingo.com!KH3</f>
        <v>Mot 17</v>
      </c>
      <c r="IX6" s="118" t="str">
        <f ca="1">GenerateurBingo.com!KI3</f>
        <v>Mot 28</v>
      </c>
      <c r="IY6" s="118" t="str">
        <f ca="1">GenerateurBingo.com!KJ3</f>
        <v>Mot 31</v>
      </c>
      <c r="IZ6" s="119" t="str">
        <f ca="1">GenerateurBingo.com!KK3</f>
        <v>Mot 46</v>
      </c>
      <c r="JA6" s="117" t="str">
        <f ca="1">GenerateurBingo.com!KL3</f>
        <v>Mot 4</v>
      </c>
      <c r="JB6" s="118" t="str">
        <f ca="1">GenerateurBingo.com!KM3</f>
        <v>Mot 18</v>
      </c>
      <c r="JC6" s="118" t="str">
        <f ca="1">GenerateurBingo.com!KN3</f>
        <v>Mot 29</v>
      </c>
      <c r="JD6" s="118" t="str">
        <f ca="1">GenerateurBingo.com!KO3</f>
        <v>Mot 33</v>
      </c>
      <c r="JE6" s="119" t="str">
        <f ca="1">GenerateurBingo.com!KP3</f>
        <v>Mot 46</v>
      </c>
      <c r="JF6" s="117" t="str">
        <f ca="1">GenerateurBingo.com!KR3</f>
        <v>Mot 7</v>
      </c>
      <c r="JG6" s="118" t="str">
        <f ca="1">GenerateurBingo.com!KS3</f>
        <v>Mot 16</v>
      </c>
      <c r="JH6" s="118" t="str">
        <f ca="1">GenerateurBingo.com!KT3</f>
        <v>Mot 23</v>
      </c>
      <c r="JI6" s="118" t="str">
        <f ca="1">GenerateurBingo.com!KU3</f>
        <v>Mot 36</v>
      </c>
      <c r="JJ6" s="119" t="str">
        <f ca="1">GenerateurBingo.com!KV3</f>
        <v>Mot 50</v>
      </c>
      <c r="JK6" s="117" t="str">
        <f ca="1">GenerateurBingo.com!KW3</f>
        <v>Mot 10</v>
      </c>
      <c r="JL6" s="118" t="str">
        <f ca="1">GenerateurBingo.com!KX3</f>
        <v>Mot 15</v>
      </c>
      <c r="JM6" s="118" t="str">
        <f ca="1">GenerateurBingo.com!KY3</f>
        <v>Mot 30</v>
      </c>
      <c r="JN6" s="118" t="str">
        <f ca="1">GenerateurBingo.com!KZ3</f>
        <v>Mot 36</v>
      </c>
      <c r="JO6" s="119" t="str">
        <f ca="1">GenerateurBingo.com!LA3</f>
        <v>Mot 42</v>
      </c>
      <c r="JP6" s="117" t="str">
        <f ca="1">GenerateurBingo.com!LC3</f>
        <v>Mot 10</v>
      </c>
      <c r="JQ6" s="118" t="str">
        <f ca="1">GenerateurBingo.com!LD3</f>
        <v>Mot 19</v>
      </c>
      <c r="JR6" s="118" t="str">
        <f ca="1">GenerateurBingo.com!LE3</f>
        <v>Mot 29</v>
      </c>
      <c r="JS6" s="118" t="str">
        <f ca="1">GenerateurBingo.com!LF3</f>
        <v>Mot 40</v>
      </c>
      <c r="JT6" s="119" t="str">
        <f ca="1">GenerateurBingo.com!LG3</f>
        <v>Mot 45</v>
      </c>
      <c r="JU6" s="117" t="str">
        <f ca="1">GenerateurBingo.com!LH3</f>
        <v>Mot 9</v>
      </c>
      <c r="JV6" s="118" t="str">
        <f ca="1">GenerateurBingo.com!LI3</f>
        <v>Mot 11</v>
      </c>
      <c r="JW6" s="118" t="str">
        <f ca="1">GenerateurBingo.com!LJ3</f>
        <v>Mot 26</v>
      </c>
      <c r="JX6" s="118" t="str">
        <f ca="1">GenerateurBingo.com!LK3</f>
        <v>Mot 34</v>
      </c>
      <c r="JY6" s="119" t="str">
        <f ca="1">GenerateurBingo.com!LL3</f>
        <v>Mot 50</v>
      </c>
      <c r="JZ6" s="117" t="str">
        <f ca="1">GenerateurBingo.com!LN3</f>
        <v>Mot 4</v>
      </c>
      <c r="KA6" s="118" t="str">
        <f ca="1">GenerateurBingo.com!LO3</f>
        <v>Mot 13</v>
      </c>
      <c r="KB6" s="118" t="str">
        <f ca="1">GenerateurBingo.com!LP3</f>
        <v>Mot 23</v>
      </c>
      <c r="KC6" s="118" t="str">
        <f ca="1">GenerateurBingo.com!LQ3</f>
        <v>Mot 32</v>
      </c>
      <c r="KD6" s="119" t="str">
        <f ca="1">GenerateurBingo.com!LR3</f>
        <v>Mot 43</v>
      </c>
      <c r="KE6" s="117" t="str">
        <f ca="1">GenerateurBingo.com!LS3</f>
        <v>Mot 7</v>
      </c>
      <c r="KF6" s="118" t="str">
        <f ca="1">GenerateurBingo.com!LT3</f>
        <v>Mot 16</v>
      </c>
      <c r="KG6" s="118" t="str">
        <f ca="1">GenerateurBingo.com!LU3</f>
        <v>Mot 27</v>
      </c>
      <c r="KH6" s="118" t="str">
        <f ca="1">GenerateurBingo.com!LV3</f>
        <v>Mot 37</v>
      </c>
      <c r="KI6" s="119" t="str">
        <f ca="1">GenerateurBingo.com!LW3</f>
        <v>Mot 42</v>
      </c>
      <c r="KJ6" s="117" t="str">
        <f ca="1">GenerateurBingo.com!LY3</f>
        <v>Mot 2</v>
      </c>
      <c r="KK6" s="118" t="str">
        <f ca="1">GenerateurBingo.com!LZ3</f>
        <v>Mot 15</v>
      </c>
      <c r="KL6" s="118" t="str">
        <f ca="1">GenerateurBingo.com!MA3</f>
        <v>Mot 28</v>
      </c>
      <c r="KM6" s="118" t="str">
        <f ca="1">GenerateurBingo.com!MB3</f>
        <v>Mot 40</v>
      </c>
      <c r="KN6" s="119" t="str">
        <f ca="1">GenerateurBingo.com!MC3</f>
        <v>Mot 42</v>
      </c>
      <c r="KO6" s="117" t="str">
        <f ca="1">GenerateurBingo.com!MD3</f>
        <v>Mot 10</v>
      </c>
      <c r="KP6" s="118" t="str">
        <f ca="1">GenerateurBingo.com!ME3</f>
        <v>Mot 12</v>
      </c>
      <c r="KQ6" s="118" t="str">
        <f ca="1">GenerateurBingo.com!MF3</f>
        <v>Mot 28</v>
      </c>
      <c r="KR6" s="118" t="str">
        <f ca="1">GenerateurBingo.com!MG3</f>
        <v>Mot 38</v>
      </c>
      <c r="KS6" s="119" t="str">
        <f ca="1">GenerateurBingo.com!MH3</f>
        <v>Mot 50</v>
      </c>
      <c r="KT6" s="117" t="str">
        <f ca="1">GenerateurBingo.com!MJ3</f>
        <v>Mot 4</v>
      </c>
      <c r="KU6" s="118" t="str">
        <f ca="1">GenerateurBingo.com!MK3</f>
        <v>Mot 14</v>
      </c>
      <c r="KV6" s="118" t="str">
        <f ca="1">GenerateurBingo.com!ML3</f>
        <v>Mot 28</v>
      </c>
      <c r="KW6" s="118" t="str">
        <f ca="1">GenerateurBingo.com!MM3</f>
        <v>Mot 39</v>
      </c>
      <c r="KX6" s="119" t="str">
        <f ca="1">GenerateurBingo.com!MN3</f>
        <v>Mot 48</v>
      </c>
      <c r="KY6" s="117" t="str">
        <f ca="1">GenerateurBingo.com!MO3</f>
        <v>Mot 6</v>
      </c>
      <c r="KZ6" s="118" t="str">
        <f ca="1">GenerateurBingo.com!MP3</f>
        <v>Mot 16</v>
      </c>
      <c r="LA6" s="118" t="str">
        <f ca="1">GenerateurBingo.com!MQ3</f>
        <v>Mot 22</v>
      </c>
      <c r="LB6" s="118" t="str">
        <f ca="1">GenerateurBingo.com!MR3</f>
        <v>Mot 32</v>
      </c>
      <c r="LC6" s="119" t="str">
        <f ca="1">GenerateurBingo.com!MS3</f>
        <v>Mot 42</v>
      </c>
      <c r="LD6" s="117" t="str">
        <f ca="1">GenerateurBingo.com!MU3</f>
        <v>Mot 3</v>
      </c>
      <c r="LE6" s="118" t="str">
        <f ca="1">GenerateurBingo.com!MV3</f>
        <v>Mot 13</v>
      </c>
      <c r="LF6" s="118" t="str">
        <f ca="1">GenerateurBingo.com!MW3</f>
        <v>Mot 22</v>
      </c>
      <c r="LG6" s="118" t="str">
        <f ca="1">GenerateurBingo.com!MX3</f>
        <v>Mot 38</v>
      </c>
      <c r="LH6" s="119" t="str">
        <f ca="1">GenerateurBingo.com!MY3</f>
        <v>Mot 50</v>
      </c>
      <c r="LI6" s="117" t="str">
        <f ca="1">GenerateurBingo.com!MZ3</f>
        <v>Mot 1</v>
      </c>
      <c r="LJ6" s="118" t="str">
        <f ca="1">GenerateurBingo.com!NA3</f>
        <v>Mot 20</v>
      </c>
      <c r="LK6" s="118" t="str">
        <f ca="1">GenerateurBingo.com!NB3</f>
        <v>Mot 30</v>
      </c>
      <c r="LL6" s="118" t="str">
        <f ca="1">GenerateurBingo.com!NC3</f>
        <v>Mot 38</v>
      </c>
      <c r="LM6" s="119" t="str">
        <f ca="1">GenerateurBingo.com!ND3</f>
        <v>Mot 48</v>
      </c>
      <c r="LN6" s="117" t="str">
        <f ca="1">GenerateurBingo.com!NF3</f>
        <v>Mot 3</v>
      </c>
      <c r="LO6" s="118" t="str">
        <f ca="1">GenerateurBingo.com!NG3</f>
        <v>Mot 17</v>
      </c>
      <c r="LP6" s="118" t="str">
        <f ca="1">GenerateurBingo.com!NH3</f>
        <v>Mot 27</v>
      </c>
      <c r="LQ6" s="118" t="str">
        <f ca="1">GenerateurBingo.com!NI3</f>
        <v>Mot 31</v>
      </c>
      <c r="LR6" s="119" t="str">
        <f ca="1">GenerateurBingo.com!NJ3</f>
        <v>Mot 46</v>
      </c>
      <c r="LS6" s="117" t="str">
        <f ca="1">GenerateurBingo.com!NK3</f>
        <v>Mot 7</v>
      </c>
      <c r="LT6" s="118" t="str">
        <f ca="1">GenerateurBingo.com!NL3</f>
        <v>Mot 15</v>
      </c>
      <c r="LU6" s="118" t="str">
        <f ca="1">GenerateurBingo.com!NM3</f>
        <v>Mot 23</v>
      </c>
      <c r="LV6" s="118" t="str">
        <f ca="1">GenerateurBingo.com!NN3</f>
        <v>Mot 38</v>
      </c>
      <c r="LW6" s="119" t="str">
        <f ca="1">GenerateurBingo.com!NO3</f>
        <v>Mot 44</v>
      </c>
      <c r="LX6" s="117" t="str">
        <f ca="1">GenerateurBingo.com!NQ3</f>
        <v>Mot 2</v>
      </c>
      <c r="LY6" s="118" t="str">
        <f ca="1">GenerateurBingo.com!NR3</f>
        <v>Mot 11</v>
      </c>
      <c r="LZ6" s="118" t="str">
        <f ca="1">GenerateurBingo.com!NS3</f>
        <v>Mot 27</v>
      </c>
      <c r="MA6" s="118" t="str">
        <f ca="1">GenerateurBingo.com!NT3</f>
        <v>Mot 39</v>
      </c>
      <c r="MB6" s="119" t="str">
        <f ca="1">GenerateurBingo.com!NU3</f>
        <v>Mot 44</v>
      </c>
      <c r="MC6" s="117" t="str">
        <f ca="1">GenerateurBingo.com!NV3</f>
        <v>Mot 1</v>
      </c>
      <c r="MD6" s="118" t="str">
        <f ca="1">GenerateurBingo.com!NW3</f>
        <v>Mot 15</v>
      </c>
      <c r="ME6" s="118" t="str">
        <f ca="1">GenerateurBingo.com!NX3</f>
        <v>Mot 29</v>
      </c>
      <c r="MF6" s="118" t="str">
        <f ca="1">GenerateurBingo.com!NY3</f>
        <v>Mot 31</v>
      </c>
      <c r="MG6" s="119" t="str">
        <f ca="1">GenerateurBingo.com!NZ3</f>
        <v>Mot 41</v>
      </c>
      <c r="MH6" s="117" t="str">
        <f ca="1">GenerateurBingo.com!OB3</f>
        <v>Mot 4</v>
      </c>
      <c r="MI6" s="118" t="str">
        <f ca="1">GenerateurBingo.com!OC3</f>
        <v>Mot 19</v>
      </c>
      <c r="MJ6" s="118" t="str">
        <f ca="1">GenerateurBingo.com!OD3</f>
        <v>Mot 29</v>
      </c>
      <c r="MK6" s="118" t="str">
        <f ca="1">GenerateurBingo.com!OE3</f>
        <v>Mot 39</v>
      </c>
      <c r="ML6" s="119" t="str">
        <f ca="1">GenerateurBingo.com!OF3</f>
        <v>Mot 48</v>
      </c>
      <c r="MM6" s="117" t="str">
        <f ca="1">GenerateurBingo.com!OG3</f>
        <v>Mot 5</v>
      </c>
      <c r="MN6" s="118" t="str">
        <f ca="1">GenerateurBingo.com!OH3</f>
        <v>Mot 14</v>
      </c>
      <c r="MO6" s="118" t="str">
        <f ca="1">GenerateurBingo.com!OI3</f>
        <v>Mot 30</v>
      </c>
      <c r="MP6" s="118" t="str">
        <f ca="1">GenerateurBingo.com!OJ3</f>
        <v>Mot 39</v>
      </c>
      <c r="MQ6" s="119" t="str">
        <f ca="1">GenerateurBingo.com!OK3</f>
        <v>Mot 44</v>
      </c>
      <c r="MR6" s="117" t="str">
        <f ca="1">GenerateurBingo.com!OM3</f>
        <v>Mot 8</v>
      </c>
      <c r="MS6" s="118" t="str">
        <f ca="1">GenerateurBingo.com!ON3</f>
        <v>Mot 20</v>
      </c>
      <c r="MT6" s="118" t="str">
        <f ca="1">GenerateurBingo.com!OO3</f>
        <v>Mot 22</v>
      </c>
      <c r="MU6" s="118" t="str">
        <f ca="1">GenerateurBingo.com!OP3</f>
        <v>Mot 38</v>
      </c>
      <c r="MV6" s="119" t="str">
        <f ca="1">GenerateurBingo.com!OQ3</f>
        <v>Mot 44</v>
      </c>
      <c r="MW6" s="117" t="str">
        <f ca="1">GenerateurBingo.com!OR3</f>
        <v>Mot 6</v>
      </c>
      <c r="MX6" s="118" t="str">
        <f ca="1">GenerateurBingo.com!OS3</f>
        <v>Mot 14</v>
      </c>
      <c r="MY6" s="118" t="str">
        <f ca="1">GenerateurBingo.com!OT3</f>
        <v>Mot 30</v>
      </c>
      <c r="MZ6" s="118" t="str">
        <f ca="1">GenerateurBingo.com!OU3</f>
        <v>Mot 36</v>
      </c>
      <c r="NA6" s="119" t="str">
        <f ca="1">GenerateurBingo.com!OV3</f>
        <v>Mot 45</v>
      </c>
      <c r="NB6" s="117" t="str">
        <f ca="1">GenerateurBingo.com!OX3</f>
        <v>Mot 3</v>
      </c>
      <c r="NC6" s="118" t="str">
        <f ca="1">GenerateurBingo.com!OY3</f>
        <v>Mot 11</v>
      </c>
      <c r="ND6" s="118" t="str">
        <f ca="1">GenerateurBingo.com!OZ3</f>
        <v>Mot 23</v>
      </c>
      <c r="NE6" s="118" t="str">
        <f ca="1">GenerateurBingo.com!PA3</f>
        <v>Mot 35</v>
      </c>
      <c r="NF6" s="119" t="str">
        <f ca="1">GenerateurBingo.com!PB3</f>
        <v>Mot 41</v>
      </c>
      <c r="NG6" s="117" t="str">
        <f ca="1">GenerateurBingo.com!PC3</f>
        <v>Mot 6</v>
      </c>
      <c r="NH6" s="118" t="str">
        <f ca="1">GenerateurBingo.com!PD3</f>
        <v>Mot 15</v>
      </c>
      <c r="NI6" s="118" t="str">
        <f ca="1">GenerateurBingo.com!PE3</f>
        <v>Mot 24</v>
      </c>
      <c r="NJ6" s="118" t="str">
        <f ca="1">GenerateurBingo.com!PF3</f>
        <v>Mot 31</v>
      </c>
      <c r="NK6" s="119" t="str">
        <f ca="1">GenerateurBingo.com!PG3</f>
        <v>Mot 47</v>
      </c>
      <c r="NL6" s="117" t="str">
        <f ca="1">GenerateurBingo.com!PI3</f>
        <v>Mot 6</v>
      </c>
      <c r="NM6" s="118" t="str">
        <f ca="1">GenerateurBingo.com!PJ3</f>
        <v>Mot 17</v>
      </c>
      <c r="NN6" s="118" t="str">
        <f ca="1">GenerateurBingo.com!PK3</f>
        <v>Mot 22</v>
      </c>
      <c r="NO6" s="118" t="str">
        <f ca="1">GenerateurBingo.com!PL3</f>
        <v>Mot 37</v>
      </c>
      <c r="NP6" s="119" t="str">
        <f ca="1">GenerateurBingo.com!PM3</f>
        <v>Mot 47</v>
      </c>
      <c r="NQ6" s="117" t="str">
        <f ca="1">GenerateurBingo.com!PN3</f>
        <v>Mot 7</v>
      </c>
      <c r="NR6" s="118" t="str">
        <f ca="1">GenerateurBingo.com!PO3</f>
        <v>Mot 11</v>
      </c>
      <c r="NS6" s="118" t="str">
        <f ca="1">GenerateurBingo.com!PP3</f>
        <v>Mot 26</v>
      </c>
      <c r="NT6" s="118" t="str">
        <f ca="1">GenerateurBingo.com!PQ3</f>
        <v>Mot 38</v>
      </c>
      <c r="NU6" s="119" t="str">
        <f ca="1">GenerateurBingo.com!PR3</f>
        <v>Mot 47</v>
      </c>
      <c r="NV6" s="117" t="str">
        <f ca="1">GenerateurBingo.com!PT3</f>
        <v>Mot 3</v>
      </c>
      <c r="NW6" s="118" t="str">
        <f ca="1">GenerateurBingo.com!PU3</f>
        <v>Mot 17</v>
      </c>
      <c r="NX6" s="118" t="str">
        <f ca="1">GenerateurBingo.com!PV3</f>
        <v>Mot 25</v>
      </c>
      <c r="NY6" s="118" t="str">
        <f ca="1">GenerateurBingo.com!PW3</f>
        <v>Mot 31</v>
      </c>
      <c r="NZ6" s="119" t="str">
        <f ca="1">GenerateurBingo.com!PX3</f>
        <v>Mot 41</v>
      </c>
      <c r="OA6" s="117" t="str">
        <f ca="1">GenerateurBingo.com!PY3</f>
        <v>Mot 8</v>
      </c>
      <c r="OB6" s="118" t="str">
        <f ca="1">GenerateurBingo.com!PZ3</f>
        <v>Mot 13</v>
      </c>
      <c r="OC6" s="118" t="str">
        <f ca="1">GenerateurBingo.com!QA3</f>
        <v>Mot 26</v>
      </c>
      <c r="OD6" s="118" t="str">
        <f ca="1">GenerateurBingo.com!QB3</f>
        <v>Mot 40</v>
      </c>
      <c r="OE6" s="119" t="str">
        <f ca="1">GenerateurBingo.com!QC3</f>
        <v>Mot 50</v>
      </c>
      <c r="OF6" s="117" t="str">
        <f ca="1">GenerateurBingo.com!QE3</f>
        <v>Mot 5</v>
      </c>
      <c r="OG6" s="118" t="str">
        <f ca="1">GenerateurBingo.com!QF3</f>
        <v>Mot 15</v>
      </c>
      <c r="OH6" s="118" t="str">
        <f ca="1">GenerateurBingo.com!QG3</f>
        <v>Mot 27</v>
      </c>
      <c r="OI6" s="118" t="str">
        <f ca="1">GenerateurBingo.com!QH3</f>
        <v>Mot 40</v>
      </c>
      <c r="OJ6" s="119" t="str">
        <f ca="1">GenerateurBingo.com!QI3</f>
        <v>Mot 48</v>
      </c>
      <c r="OK6" s="117" t="str">
        <f ca="1">GenerateurBingo.com!QJ3</f>
        <v>Mot 7</v>
      </c>
      <c r="OL6" s="118" t="str">
        <f ca="1">GenerateurBingo.com!QK3</f>
        <v>Mot 16</v>
      </c>
      <c r="OM6" s="118" t="str">
        <f ca="1">GenerateurBingo.com!QL3</f>
        <v>Mot 30</v>
      </c>
      <c r="ON6" s="118" t="str">
        <f ca="1">GenerateurBingo.com!QM3</f>
        <v>Mot 31</v>
      </c>
      <c r="OO6" s="119" t="str">
        <f ca="1">GenerateurBingo.com!QN3</f>
        <v>Mot 43</v>
      </c>
      <c r="OP6" s="117" t="str">
        <f ca="1">GenerateurBingo.com!QP3</f>
        <v>Mot 9</v>
      </c>
      <c r="OQ6" s="118" t="str">
        <f ca="1">GenerateurBingo.com!QQ3</f>
        <v>Mot 18</v>
      </c>
      <c r="OR6" s="118" t="str">
        <f ca="1">GenerateurBingo.com!QR3</f>
        <v>Mot 22</v>
      </c>
      <c r="OS6" s="118" t="str">
        <f ca="1">GenerateurBingo.com!QS3</f>
        <v>Mot 33</v>
      </c>
      <c r="OT6" s="119" t="str">
        <f ca="1">GenerateurBingo.com!QT3</f>
        <v>Mot 48</v>
      </c>
      <c r="OU6" s="117" t="str">
        <f ca="1">GenerateurBingo.com!QU3</f>
        <v>Mot 1</v>
      </c>
      <c r="OV6" s="118" t="str">
        <f ca="1">GenerateurBingo.com!QV3</f>
        <v>Mot 17</v>
      </c>
      <c r="OW6" s="118" t="str">
        <f ca="1">GenerateurBingo.com!QW3</f>
        <v>Mot 28</v>
      </c>
      <c r="OX6" s="118" t="str">
        <f ca="1">GenerateurBingo.com!QX3</f>
        <v>Mot 32</v>
      </c>
      <c r="OY6" s="119" t="str">
        <f ca="1">GenerateurBingo.com!QY3</f>
        <v>Mot 45</v>
      </c>
      <c r="OZ6" s="117" t="str">
        <f ca="1">GenerateurBingo.com!RA3</f>
        <v>Mot 10</v>
      </c>
      <c r="PA6" s="118" t="str">
        <f ca="1">GenerateurBingo.com!RB3</f>
        <v>Mot 17</v>
      </c>
      <c r="PB6" s="118" t="str">
        <f ca="1">GenerateurBingo.com!RC3</f>
        <v>Mot 25</v>
      </c>
      <c r="PC6" s="118" t="str">
        <f ca="1">GenerateurBingo.com!RD3</f>
        <v>Mot 37</v>
      </c>
      <c r="PD6" s="119" t="str">
        <f ca="1">GenerateurBingo.com!RE3</f>
        <v>Mot 48</v>
      </c>
      <c r="PE6" s="117" t="str">
        <f ca="1">GenerateurBingo.com!RF3</f>
        <v>Mot 7</v>
      </c>
      <c r="PF6" s="118" t="str">
        <f ca="1">GenerateurBingo.com!RG3</f>
        <v>Mot 18</v>
      </c>
      <c r="PG6" s="118" t="str">
        <f ca="1">GenerateurBingo.com!RH3</f>
        <v>Mot 22</v>
      </c>
      <c r="PH6" s="118" t="str">
        <f ca="1">GenerateurBingo.com!RI3</f>
        <v>Mot 31</v>
      </c>
      <c r="PI6" s="119" t="str">
        <f ca="1">GenerateurBingo.com!RJ3</f>
        <v>Mot 49</v>
      </c>
      <c r="PJ6" s="117" t="str">
        <f ca="1">GenerateurBingo.com!RL3</f>
        <v>Mot 7</v>
      </c>
      <c r="PK6" s="118" t="str">
        <f ca="1">GenerateurBingo.com!RM3</f>
        <v>Mot 12</v>
      </c>
      <c r="PL6" s="118" t="str">
        <f ca="1">GenerateurBingo.com!RN3</f>
        <v>Mot 21</v>
      </c>
      <c r="PM6" s="118" t="str">
        <f ca="1">GenerateurBingo.com!RO3</f>
        <v>Mot 34</v>
      </c>
      <c r="PN6" s="119" t="str">
        <f ca="1">GenerateurBingo.com!RP3</f>
        <v>Mot 43</v>
      </c>
      <c r="PO6" s="117" t="str">
        <f ca="1">GenerateurBingo.com!RQ3</f>
        <v>Mot 10</v>
      </c>
      <c r="PP6" s="118" t="str">
        <f ca="1">GenerateurBingo.com!RR3</f>
        <v>Mot 14</v>
      </c>
      <c r="PQ6" s="118" t="str">
        <f ca="1">GenerateurBingo.com!RS3</f>
        <v>Mot 25</v>
      </c>
      <c r="PR6" s="118" t="str">
        <f ca="1">GenerateurBingo.com!RT3</f>
        <v>Mot 31</v>
      </c>
      <c r="PS6" s="119" t="str">
        <f ca="1">GenerateurBingo.com!RU3</f>
        <v>Mot 50</v>
      </c>
      <c r="PT6" s="117" t="str">
        <f ca="1">GenerateurBingo.com!RW3</f>
        <v>Mot 6</v>
      </c>
      <c r="PU6" s="118" t="str">
        <f ca="1">GenerateurBingo.com!RX3</f>
        <v>Mot 14</v>
      </c>
      <c r="PV6" s="118" t="str">
        <f ca="1">GenerateurBingo.com!RY3</f>
        <v>Mot 28</v>
      </c>
      <c r="PW6" s="118" t="str">
        <f ca="1">GenerateurBingo.com!RZ3</f>
        <v>Mot 36</v>
      </c>
      <c r="PX6" s="119" t="str">
        <f ca="1">GenerateurBingo.com!SA3</f>
        <v>Mot 42</v>
      </c>
      <c r="PY6" s="117" t="str">
        <f ca="1">GenerateurBingo.com!SB3</f>
        <v>Mot 3</v>
      </c>
      <c r="PZ6" s="118" t="str">
        <f ca="1">GenerateurBingo.com!SC3</f>
        <v>Mot 11</v>
      </c>
      <c r="QA6" s="118" t="str">
        <f ca="1">GenerateurBingo.com!SD3</f>
        <v>Mot 21</v>
      </c>
      <c r="QB6" s="118" t="str">
        <f ca="1">GenerateurBingo.com!SE3</f>
        <v>Mot 36</v>
      </c>
      <c r="QC6" s="119" t="str">
        <f ca="1">GenerateurBingo.com!SF3</f>
        <v>Mot 46</v>
      </c>
      <c r="QD6" s="117" t="str">
        <f ca="1">GenerateurBingo.com!SH3</f>
        <v>Mot 8</v>
      </c>
      <c r="QE6" s="118" t="str">
        <f ca="1">GenerateurBingo.com!SI3</f>
        <v>Mot 14</v>
      </c>
      <c r="QF6" s="118" t="str">
        <f ca="1">GenerateurBingo.com!SJ3</f>
        <v>Mot 29</v>
      </c>
      <c r="QG6" s="118" t="str">
        <f ca="1">GenerateurBingo.com!SK3</f>
        <v>Mot 38</v>
      </c>
      <c r="QH6" s="119" t="str">
        <f ca="1">GenerateurBingo.com!SL3</f>
        <v>Mot 42</v>
      </c>
      <c r="QI6" s="117" t="str">
        <f ca="1">GenerateurBingo.com!SM3</f>
        <v>Mot 9</v>
      </c>
      <c r="QJ6" s="118" t="str">
        <f ca="1">GenerateurBingo.com!SN3</f>
        <v>Mot 11</v>
      </c>
      <c r="QK6" s="118" t="str">
        <f ca="1">GenerateurBingo.com!SO3</f>
        <v>Mot 25</v>
      </c>
      <c r="QL6" s="118" t="str">
        <f ca="1">GenerateurBingo.com!SP3</f>
        <v>Mot 34</v>
      </c>
      <c r="QM6" s="119" t="str">
        <f ca="1">GenerateurBingo.com!SQ3</f>
        <v>Mot 44</v>
      </c>
      <c r="QN6" s="117" t="str">
        <f ca="1">GenerateurBingo.com!SS3</f>
        <v>Mot 7</v>
      </c>
      <c r="QO6" s="118" t="str">
        <f ca="1">GenerateurBingo.com!ST3</f>
        <v>Mot 14</v>
      </c>
      <c r="QP6" s="118" t="str">
        <f ca="1">GenerateurBingo.com!SU3</f>
        <v>Mot 29</v>
      </c>
      <c r="QQ6" s="118" t="str">
        <f ca="1">GenerateurBingo.com!SV3</f>
        <v>Mot 35</v>
      </c>
      <c r="QR6" s="119" t="str">
        <f ca="1">GenerateurBingo.com!SW3</f>
        <v>Mot 41</v>
      </c>
      <c r="QS6" s="117" t="str">
        <f ca="1">GenerateurBingo.com!SX3</f>
        <v>Mot 5</v>
      </c>
      <c r="QT6" s="118" t="str">
        <f ca="1">GenerateurBingo.com!SY3</f>
        <v>Mot 14</v>
      </c>
      <c r="QU6" s="118" t="str">
        <f ca="1">GenerateurBingo.com!SZ3</f>
        <v>Mot 27</v>
      </c>
      <c r="QV6" s="118" t="str">
        <f ca="1">GenerateurBingo.com!TA3</f>
        <v>Mot 34</v>
      </c>
      <c r="QW6" s="119" t="str">
        <f ca="1">GenerateurBingo.com!TB3</f>
        <v>Mot 50</v>
      </c>
      <c r="QX6" s="117" t="str">
        <f ca="1">GenerateurBingo.com!TD3</f>
        <v>Mot 8</v>
      </c>
      <c r="QY6" s="118" t="str">
        <f ca="1">GenerateurBingo.com!TE3</f>
        <v>Mot 11</v>
      </c>
      <c r="QZ6" s="118" t="str">
        <f ca="1">GenerateurBingo.com!TF3</f>
        <v>Mot 30</v>
      </c>
      <c r="RA6" s="118" t="str">
        <f ca="1">GenerateurBingo.com!TG3</f>
        <v>Mot 36</v>
      </c>
      <c r="RB6" s="119" t="str">
        <f ca="1">GenerateurBingo.com!TH3</f>
        <v>Mot 45</v>
      </c>
      <c r="RC6" s="117" t="str">
        <f ca="1">GenerateurBingo.com!TI3</f>
        <v>Mot 6</v>
      </c>
      <c r="RD6" s="118" t="str">
        <f ca="1">GenerateurBingo.com!TJ3</f>
        <v>Mot 18</v>
      </c>
      <c r="RE6" s="118" t="str">
        <f ca="1">GenerateurBingo.com!TK3</f>
        <v>Mot 23</v>
      </c>
      <c r="RF6" s="118" t="str">
        <f ca="1">GenerateurBingo.com!TL3</f>
        <v>Mot 40</v>
      </c>
      <c r="RG6" s="119" t="str">
        <f ca="1">GenerateurBingo.com!TM3</f>
        <v>Mot 43</v>
      </c>
      <c r="RH6" s="117" t="str">
        <f ca="1">GenerateurBingo.com!TO3</f>
        <v>Mot 6</v>
      </c>
      <c r="RI6" s="118" t="str">
        <f ca="1">GenerateurBingo.com!TP3</f>
        <v>Mot 18</v>
      </c>
      <c r="RJ6" s="118" t="str">
        <f ca="1">GenerateurBingo.com!TQ3</f>
        <v>Mot 21</v>
      </c>
      <c r="RK6" s="118" t="str">
        <f ca="1">GenerateurBingo.com!TR3</f>
        <v>Mot 32</v>
      </c>
      <c r="RL6" s="119" t="str">
        <f ca="1">GenerateurBingo.com!TS3</f>
        <v>Mot 49</v>
      </c>
      <c r="RM6" s="117" t="str">
        <f ca="1">GenerateurBingo.com!TT3</f>
        <v>Mot 6</v>
      </c>
      <c r="RN6" s="118" t="str">
        <f ca="1">GenerateurBingo.com!TU3</f>
        <v>Mot 17</v>
      </c>
      <c r="RO6" s="118" t="str">
        <f ca="1">GenerateurBingo.com!TV3</f>
        <v>Mot 30</v>
      </c>
      <c r="RP6" s="118" t="str">
        <f ca="1">GenerateurBingo.com!TW3</f>
        <v>Mot 39</v>
      </c>
      <c r="RQ6" s="119" t="str">
        <f ca="1">GenerateurBingo.com!TX3</f>
        <v>Mot 48</v>
      </c>
      <c r="RR6" s="117" t="str">
        <f ca="1">GenerateurBingo.com!TZ3</f>
        <v>Mot 4</v>
      </c>
      <c r="RS6" s="118" t="str">
        <f ca="1">GenerateurBingo.com!UA3</f>
        <v>Mot 12</v>
      </c>
      <c r="RT6" s="118" t="str">
        <f ca="1">GenerateurBingo.com!UB3</f>
        <v>Mot 26</v>
      </c>
      <c r="RU6" s="118" t="str">
        <f ca="1">GenerateurBingo.com!UC3</f>
        <v>Mot 34</v>
      </c>
      <c r="RV6" s="119" t="str">
        <f ca="1">GenerateurBingo.com!UD3</f>
        <v>Mot 42</v>
      </c>
      <c r="RW6" s="117" t="str">
        <f ca="1">GenerateurBingo.com!UE3</f>
        <v>Mot 10</v>
      </c>
      <c r="RX6" s="118" t="str">
        <f ca="1">GenerateurBingo.com!UF3</f>
        <v>Mot 11</v>
      </c>
      <c r="RY6" s="118" t="str">
        <f ca="1">GenerateurBingo.com!UG3</f>
        <v>Mot 28</v>
      </c>
      <c r="RZ6" s="118" t="str">
        <f ca="1">GenerateurBingo.com!UH3</f>
        <v>Mot 31</v>
      </c>
      <c r="SA6" s="119" t="str">
        <f ca="1">GenerateurBingo.com!UI3</f>
        <v>Mot 41</v>
      </c>
      <c r="SB6" s="117" t="str">
        <f ca="1">GenerateurBingo.com!UK3</f>
        <v>Mot 6</v>
      </c>
      <c r="SC6" s="118" t="str">
        <f ca="1">GenerateurBingo.com!UL3</f>
        <v>Mot 16</v>
      </c>
      <c r="SD6" s="118" t="str">
        <f ca="1">GenerateurBingo.com!UM3</f>
        <v>Mot 22</v>
      </c>
      <c r="SE6" s="118" t="str">
        <f ca="1">GenerateurBingo.com!UN3</f>
        <v>Mot 35</v>
      </c>
      <c r="SF6" s="119" t="str">
        <f ca="1">GenerateurBingo.com!UO3</f>
        <v>Mot 46</v>
      </c>
    </row>
    <row r="7" spans="1:501" s="116" customFormat="1" ht="105" customHeight="1" x14ac:dyDescent="0.3">
      <c r="A7" s="117" t="str">
        <f ca="1">GenerateurBingo.com!L4</f>
        <v>Mot 1</v>
      </c>
      <c r="B7" s="118" t="str">
        <f ca="1">GenerateurBingo.com!M4</f>
        <v>Mot 19</v>
      </c>
      <c r="C7" s="118" t="str">
        <f>Instructions!$F$13</f>
        <v>Gratuit</v>
      </c>
      <c r="D7" s="118" t="str">
        <f ca="1">GenerateurBingo.com!O4</f>
        <v>Mot 39</v>
      </c>
      <c r="E7" s="119" t="str">
        <f ca="1">GenerateurBingo.com!P4</f>
        <v>Mot 43</v>
      </c>
      <c r="F7" s="117" t="str">
        <f ca="1">GenerateurBingo.com!R4</f>
        <v>Mot 10</v>
      </c>
      <c r="G7" s="118" t="str">
        <f ca="1">GenerateurBingo.com!S4</f>
        <v>Mot 13</v>
      </c>
      <c r="H7" s="118" t="str">
        <f>Instructions!$F$13</f>
        <v>Gratuit</v>
      </c>
      <c r="I7" s="118" t="str">
        <f ca="1">GenerateurBingo.com!U4</f>
        <v>Mot 31</v>
      </c>
      <c r="J7" s="119" t="str">
        <f ca="1">GenerateurBingo.com!V4</f>
        <v>Mot 50</v>
      </c>
      <c r="K7" s="117" t="str">
        <f ca="1">GenerateurBingo.com!W4</f>
        <v>Mot 10</v>
      </c>
      <c r="L7" s="118" t="str">
        <f ca="1">GenerateurBingo.com!X4</f>
        <v>Mot 20</v>
      </c>
      <c r="M7" s="118" t="str">
        <f>Instructions!$F$13</f>
        <v>Gratuit</v>
      </c>
      <c r="N7" s="118" t="str">
        <f ca="1">GenerateurBingo.com!Z4</f>
        <v>Mot 40</v>
      </c>
      <c r="O7" s="119" t="str">
        <f ca="1">GenerateurBingo.com!AA4</f>
        <v>Mot 49</v>
      </c>
      <c r="P7" s="117" t="str">
        <f ca="1">GenerateurBingo.com!AC4</f>
        <v>Mot 4</v>
      </c>
      <c r="Q7" s="118" t="str">
        <f ca="1">GenerateurBingo.com!AD4</f>
        <v>Mot 15</v>
      </c>
      <c r="R7" s="118" t="str">
        <f>Instructions!$F$13</f>
        <v>Gratuit</v>
      </c>
      <c r="S7" s="118" t="str">
        <f ca="1">GenerateurBingo.com!AF4</f>
        <v>Mot 38</v>
      </c>
      <c r="T7" s="119" t="str">
        <f ca="1">GenerateurBingo.com!AG4</f>
        <v>Mot 49</v>
      </c>
      <c r="U7" s="117" t="str">
        <f ca="1">GenerateurBingo.com!AH4</f>
        <v>Mot 4</v>
      </c>
      <c r="V7" s="118" t="str">
        <f ca="1">GenerateurBingo.com!AI4</f>
        <v>Mot 18</v>
      </c>
      <c r="W7" s="118" t="str">
        <f>Instructions!$F$13</f>
        <v>Gratuit</v>
      </c>
      <c r="X7" s="118" t="str">
        <f ca="1">GenerateurBingo.com!AK4</f>
        <v>Mot 32</v>
      </c>
      <c r="Y7" s="119" t="str">
        <f ca="1">GenerateurBingo.com!AL4</f>
        <v>Mot 47</v>
      </c>
      <c r="Z7" s="117" t="str">
        <f ca="1">GenerateurBingo.com!AN4</f>
        <v>Mot 3</v>
      </c>
      <c r="AA7" s="118" t="str">
        <f ca="1">GenerateurBingo.com!AO4</f>
        <v>Mot 18</v>
      </c>
      <c r="AB7" s="118" t="str">
        <f>Instructions!$F$13</f>
        <v>Gratuit</v>
      </c>
      <c r="AC7" s="118" t="str">
        <f ca="1">GenerateurBingo.com!AQ4</f>
        <v>Mot 40</v>
      </c>
      <c r="AD7" s="119" t="str">
        <f ca="1">GenerateurBingo.com!AR4</f>
        <v>Mot 50</v>
      </c>
      <c r="AE7" s="117" t="str">
        <f ca="1">GenerateurBingo.com!AS4</f>
        <v>Mot 8</v>
      </c>
      <c r="AF7" s="118" t="str">
        <f ca="1">GenerateurBingo.com!AT4</f>
        <v>Mot 18</v>
      </c>
      <c r="AG7" s="118" t="str">
        <f>Instructions!$F$13</f>
        <v>Gratuit</v>
      </c>
      <c r="AH7" s="118" t="str">
        <f ca="1">GenerateurBingo.com!AV4</f>
        <v>Mot 37</v>
      </c>
      <c r="AI7" s="119" t="str">
        <f ca="1">GenerateurBingo.com!AW4</f>
        <v>Mot 43</v>
      </c>
      <c r="AJ7" s="117" t="str">
        <f ca="1">GenerateurBingo.com!AY4</f>
        <v>Mot 10</v>
      </c>
      <c r="AK7" s="118" t="str">
        <f ca="1">GenerateurBingo.com!AZ4</f>
        <v>Mot 15</v>
      </c>
      <c r="AL7" s="118" t="str">
        <f>Instructions!$F$13</f>
        <v>Gratuit</v>
      </c>
      <c r="AM7" s="118" t="str">
        <f ca="1">GenerateurBingo.com!BB4</f>
        <v>Mot 38</v>
      </c>
      <c r="AN7" s="119" t="str">
        <f ca="1">GenerateurBingo.com!BC4</f>
        <v>Mot 47</v>
      </c>
      <c r="AO7" s="117" t="str">
        <f ca="1">GenerateurBingo.com!BD4</f>
        <v>Mot 10</v>
      </c>
      <c r="AP7" s="118" t="str">
        <f ca="1">GenerateurBingo.com!BE4</f>
        <v>Mot 17</v>
      </c>
      <c r="AQ7" s="118" t="str">
        <f>Instructions!$F$13</f>
        <v>Gratuit</v>
      </c>
      <c r="AR7" s="118" t="str">
        <f ca="1">GenerateurBingo.com!BG4</f>
        <v>Mot 32</v>
      </c>
      <c r="AS7" s="119" t="str">
        <f ca="1">GenerateurBingo.com!BH4</f>
        <v>Mot 50</v>
      </c>
      <c r="AT7" s="117" t="str">
        <f ca="1">GenerateurBingo.com!BJ4</f>
        <v>Mot 4</v>
      </c>
      <c r="AU7" s="118" t="str">
        <f ca="1">GenerateurBingo.com!BK4</f>
        <v>Mot 19</v>
      </c>
      <c r="AV7" s="118" t="str">
        <f>Instructions!$F$13</f>
        <v>Gratuit</v>
      </c>
      <c r="AW7" s="118" t="str">
        <f ca="1">GenerateurBingo.com!BM4</f>
        <v>Mot 36</v>
      </c>
      <c r="AX7" s="119" t="str">
        <f ca="1">GenerateurBingo.com!BN4</f>
        <v>Mot 43</v>
      </c>
      <c r="AY7" s="117" t="str">
        <f ca="1">GenerateurBingo.com!BO4</f>
        <v>Mot 2</v>
      </c>
      <c r="AZ7" s="118" t="str">
        <f ca="1">GenerateurBingo.com!BP4</f>
        <v>Mot 20</v>
      </c>
      <c r="BA7" s="118" t="str">
        <f>Instructions!$F$13</f>
        <v>Gratuit</v>
      </c>
      <c r="BB7" s="118" t="str">
        <f ca="1">GenerateurBingo.com!BR4</f>
        <v>Mot 36</v>
      </c>
      <c r="BC7" s="119" t="str">
        <f ca="1">GenerateurBingo.com!BS4</f>
        <v>Mot 49</v>
      </c>
      <c r="BD7" s="117" t="str">
        <f ca="1">GenerateurBingo.com!BU4</f>
        <v>Mot 3</v>
      </c>
      <c r="BE7" s="118" t="str">
        <f ca="1">GenerateurBingo.com!BV4</f>
        <v>Mot 11</v>
      </c>
      <c r="BF7" s="118" t="str">
        <f>Instructions!$F$13</f>
        <v>Gratuit</v>
      </c>
      <c r="BG7" s="118" t="str">
        <f ca="1">GenerateurBingo.com!BX4</f>
        <v>Mot 36</v>
      </c>
      <c r="BH7" s="119" t="str">
        <f ca="1">GenerateurBingo.com!BY4</f>
        <v>Mot 45</v>
      </c>
      <c r="BI7" s="117" t="str">
        <f ca="1">GenerateurBingo.com!BZ4</f>
        <v>Mot 5</v>
      </c>
      <c r="BJ7" s="118" t="str">
        <f ca="1">GenerateurBingo.com!CA4</f>
        <v>Mot 11</v>
      </c>
      <c r="BK7" s="118" t="str">
        <f>Instructions!$F$13</f>
        <v>Gratuit</v>
      </c>
      <c r="BL7" s="118" t="str">
        <f ca="1">GenerateurBingo.com!CC4</f>
        <v>Mot 36</v>
      </c>
      <c r="BM7" s="119" t="str">
        <f ca="1">GenerateurBingo.com!CD4</f>
        <v>Mot 44</v>
      </c>
      <c r="BN7" s="117" t="str">
        <f ca="1">GenerateurBingo.com!CF4</f>
        <v>Mot 10</v>
      </c>
      <c r="BO7" s="118" t="str">
        <f ca="1">GenerateurBingo.com!CG4</f>
        <v>Mot 14</v>
      </c>
      <c r="BP7" s="118" t="str">
        <f>Instructions!$F$13</f>
        <v>Gratuit</v>
      </c>
      <c r="BQ7" s="118" t="str">
        <f ca="1">GenerateurBingo.com!CI4</f>
        <v>Mot 31</v>
      </c>
      <c r="BR7" s="119" t="str">
        <f ca="1">GenerateurBingo.com!CJ4</f>
        <v>Mot 47</v>
      </c>
      <c r="BS7" s="117" t="str">
        <f ca="1">GenerateurBingo.com!CK4</f>
        <v>Mot 8</v>
      </c>
      <c r="BT7" s="118" t="str">
        <f ca="1">GenerateurBingo.com!CL4</f>
        <v>Mot 20</v>
      </c>
      <c r="BU7" s="118" t="str">
        <f>Instructions!$F$13</f>
        <v>Gratuit</v>
      </c>
      <c r="BV7" s="118" t="str">
        <f ca="1">GenerateurBingo.com!CN4</f>
        <v>Mot 31</v>
      </c>
      <c r="BW7" s="119" t="str">
        <f ca="1">GenerateurBingo.com!CO4</f>
        <v>Mot 43</v>
      </c>
      <c r="BX7" s="117" t="str">
        <f ca="1">GenerateurBingo.com!CQ4</f>
        <v>Mot 7</v>
      </c>
      <c r="BY7" s="118" t="str">
        <f ca="1">GenerateurBingo.com!CR4</f>
        <v>Mot 13</v>
      </c>
      <c r="BZ7" s="118" t="str">
        <f>Instructions!$F$13</f>
        <v>Gratuit</v>
      </c>
      <c r="CA7" s="118" t="str">
        <f ca="1">GenerateurBingo.com!CT4</f>
        <v>Mot 40</v>
      </c>
      <c r="CB7" s="119" t="str">
        <f ca="1">GenerateurBingo.com!CU4</f>
        <v>Mot 43</v>
      </c>
      <c r="CC7" s="117" t="str">
        <f ca="1">GenerateurBingo.com!CV4</f>
        <v>Mot 2</v>
      </c>
      <c r="CD7" s="118" t="str">
        <f ca="1">GenerateurBingo.com!CW4</f>
        <v>Mot 16</v>
      </c>
      <c r="CE7" s="118" t="str">
        <f>Instructions!$F$13</f>
        <v>Gratuit</v>
      </c>
      <c r="CF7" s="118" t="str">
        <f ca="1">GenerateurBingo.com!CY4</f>
        <v>Mot 32</v>
      </c>
      <c r="CG7" s="119" t="str">
        <f ca="1">GenerateurBingo.com!CZ4</f>
        <v>Mot 48</v>
      </c>
      <c r="CH7" s="117" t="str">
        <f ca="1">GenerateurBingo.com!DB4</f>
        <v>Mot 1</v>
      </c>
      <c r="CI7" s="118" t="str">
        <f ca="1">GenerateurBingo.com!DC4</f>
        <v>Mot 11</v>
      </c>
      <c r="CJ7" s="118" t="str">
        <f>Instructions!$F$13</f>
        <v>Gratuit</v>
      </c>
      <c r="CK7" s="118" t="str">
        <f ca="1">GenerateurBingo.com!DE4</f>
        <v>Mot 35</v>
      </c>
      <c r="CL7" s="119" t="str">
        <f ca="1">GenerateurBingo.com!DF4</f>
        <v>Mot 44</v>
      </c>
      <c r="CM7" s="117" t="str">
        <f ca="1">GenerateurBingo.com!DG4</f>
        <v>Mot 3</v>
      </c>
      <c r="CN7" s="118" t="str">
        <f ca="1">GenerateurBingo.com!DH4</f>
        <v>Mot 15</v>
      </c>
      <c r="CO7" s="118" t="str">
        <f>Instructions!$F$13</f>
        <v>Gratuit</v>
      </c>
      <c r="CP7" s="118" t="str">
        <f ca="1">GenerateurBingo.com!DJ4</f>
        <v>Mot 35</v>
      </c>
      <c r="CQ7" s="119" t="str">
        <f ca="1">GenerateurBingo.com!DK4</f>
        <v>Mot 49</v>
      </c>
      <c r="CR7" s="117" t="str">
        <f ca="1">GenerateurBingo.com!DM4</f>
        <v>Mot 3</v>
      </c>
      <c r="CS7" s="118" t="str">
        <f ca="1">GenerateurBingo.com!DN4</f>
        <v>Mot 15</v>
      </c>
      <c r="CT7" s="118" t="str">
        <f>Instructions!$F$13</f>
        <v>Gratuit</v>
      </c>
      <c r="CU7" s="118" t="str">
        <f ca="1">GenerateurBingo.com!DP4</f>
        <v>Mot 36</v>
      </c>
      <c r="CV7" s="119" t="str">
        <f ca="1">GenerateurBingo.com!DQ4</f>
        <v>Mot 45</v>
      </c>
      <c r="CW7" s="117" t="str">
        <f ca="1">GenerateurBingo.com!DR4</f>
        <v>Mot 1</v>
      </c>
      <c r="CX7" s="118" t="str">
        <f ca="1">GenerateurBingo.com!DS4</f>
        <v>Mot 13</v>
      </c>
      <c r="CY7" s="118" t="str">
        <f>Instructions!$F$13</f>
        <v>Gratuit</v>
      </c>
      <c r="CZ7" s="118" t="str">
        <f ca="1">GenerateurBingo.com!DU4</f>
        <v>Mot 34</v>
      </c>
      <c r="DA7" s="119" t="str">
        <f ca="1">GenerateurBingo.com!DV4</f>
        <v>Mot 49</v>
      </c>
      <c r="DB7" s="117" t="str">
        <f ca="1">GenerateurBingo.com!DX4</f>
        <v>Mot 8</v>
      </c>
      <c r="DC7" s="118" t="str">
        <f ca="1">GenerateurBingo.com!DY4</f>
        <v>Mot 19</v>
      </c>
      <c r="DD7" s="118" t="str">
        <f>Instructions!$F$13</f>
        <v>Gratuit</v>
      </c>
      <c r="DE7" s="118" t="str">
        <f ca="1">GenerateurBingo.com!EA4</f>
        <v>Mot 35</v>
      </c>
      <c r="DF7" s="119" t="str">
        <f ca="1">GenerateurBingo.com!EB4</f>
        <v>Mot 49</v>
      </c>
      <c r="DG7" s="117" t="str">
        <f ca="1">GenerateurBingo.com!EC4</f>
        <v>Mot 10</v>
      </c>
      <c r="DH7" s="118" t="str">
        <f ca="1">GenerateurBingo.com!ED4</f>
        <v>Mot 13</v>
      </c>
      <c r="DI7" s="118" t="str">
        <f>Instructions!$F$13</f>
        <v>Gratuit</v>
      </c>
      <c r="DJ7" s="118" t="str">
        <f ca="1">GenerateurBingo.com!EF4</f>
        <v>Mot 37</v>
      </c>
      <c r="DK7" s="119" t="str">
        <f ca="1">GenerateurBingo.com!EG4</f>
        <v>Mot 46</v>
      </c>
      <c r="DL7" s="117" t="str">
        <f ca="1">GenerateurBingo.com!EI4</f>
        <v>Mot 10</v>
      </c>
      <c r="DM7" s="118" t="str">
        <f ca="1">GenerateurBingo.com!EJ4</f>
        <v>Mot 20</v>
      </c>
      <c r="DN7" s="118" t="str">
        <f>Instructions!$F$13</f>
        <v>Gratuit</v>
      </c>
      <c r="DO7" s="118" t="str">
        <f ca="1">GenerateurBingo.com!EL4</f>
        <v>Mot 35</v>
      </c>
      <c r="DP7" s="119" t="str">
        <f ca="1">GenerateurBingo.com!EM4</f>
        <v>Mot 48</v>
      </c>
      <c r="DQ7" s="117" t="str">
        <f ca="1">GenerateurBingo.com!EN4</f>
        <v>Mot 9</v>
      </c>
      <c r="DR7" s="118" t="str">
        <f ca="1">GenerateurBingo.com!EO4</f>
        <v>Mot 12</v>
      </c>
      <c r="DS7" s="118" t="str">
        <f>Instructions!$F$13</f>
        <v>Gratuit</v>
      </c>
      <c r="DT7" s="118" t="str">
        <f ca="1">GenerateurBingo.com!EQ4</f>
        <v>Mot 32</v>
      </c>
      <c r="DU7" s="119" t="str">
        <f ca="1">GenerateurBingo.com!ER4</f>
        <v>Mot 47</v>
      </c>
      <c r="DV7" s="117" t="str">
        <f ca="1">GenerateurBingo.com!ET4</f>
        <v>Mot 2</v>
      </c>
      <c r="DW7" s="118" t="str">
        <f ca="1">GenerateurBingo.com!EU4</f>
        <v>Mot 14</v>
      </c>
      <c r="DX7" s="118" t="str">
        <f>Instructions!$F$13</f>
        <v>Gratuit</v>
      </c>
      <c r="DY7" s="118" t="str">
        <f ca="1">GenerateurBingo.com!EW4</f>
        <v>Mot 32</v>
      </c>
      <c r="DZ7" s="119" t="str">
        <f ca="1">GenerateurBingo.com!EX4</f>
        <v>Mot 47</v>
      </c>
      <c r="EA7" s="117" t="str">
        <f ca="1">GenerateurBingo.com!EY4</f>
        <v>Mot 10</v>
      </c>
      <c r="EB7" s="118" t="str">
        <f ca="1">GenerateurBingo.com!EZ4</f>
        <v>Mot 16</v>
      </c>
      <c r="EC7" s="118" t="str">
        <f>Instructions!$F$13</f>
        <v>Gratuit</v>
      </c>
      <c r="ED7" s="118" t="str">
        <f ca="1">GenerateurBingo.com!FB4</f>
        <v>Mot 37</v>
      </c>
      <c r="EE7" s="119" t="str">
        <f ca="1">GenerateurBingo.com!FC4</f>
        <v>Mot 42</v>
      </c>
      <c r="EF7" s="117" t="str">
        <f ca="1">GenerateurBingo.com!FE4</f>
        <v>Mot 8</v>
      </c>
      <c r="EG7" s="118" t="str">
        <f ca="1">GenerateurBingo.com!FF4</f>
        <v>Mot 16</v>
      </c>
      <c r="EH7" s="118" t="str">
        <f>Instructions!$F$13</f>
        <v>Gratuit</v>
      </c>
      <c r="EI7" s="118" t="str">
        <f ca="1">GenerateurBingo.com!FH4</f>
        <v>Mot 39</v>
      </c>
      <c r="EJ7" s="119" t="str">
        <f ca="1">GenerateurBingo.com!FI4</f>
        <v>Mot 42</v>
      </c>
      <c r="EK7" s="117" t="str">
        <f ca="1">GenerateurBingo.com!FJ4</f>
        <v>Mot 10</v>
      </c>
      <c r="EL7" s="118" t="str">
        <f ca="1">GenerateurBingo.com!FK4</f>
        <v>Mot 11</v>
      </c>
      <c r="EM7" s="118" t="str">
        <f>Instructions!$F$13</f>
        <v>Gratuit</v>
      </c>
      <c r="EN7" s="118" t="str">
        <f ca="1">GenerateurBingo.com!FM4</f>
        <v>Mot 34</v>
      </c>
      <c r="EO7" s="119" t="str">
        <f ca="1">GenerateurBingo.com!FN4</f>
        <v>Mot 45</v>
      </c>
      <c r="EP7" s="117" t="str">
        <f ca="1">GenerateurBingo.com!FP4</f>
        <v>Mot 6</v>
      </c>
      <c r="EQ7" s="118" t="str">
        <f ca="1">GenerateurBingo.com!FQ4</f>
        <v>Mot 16</v>
      </c>
      <c r="ER7" s="118" t="str">
        <f>Instructions!$F$13</f>
        <v>Gratuit</v>
      </c>
      <c r="ES7" s="118" t="str">
        <f ca="1">GenerateurBingo.com!FS4</f>
        <v>Mot 31</v>
      </c>
      <c r="ET7" s="119" t="str">
        <f ca="1">GenerateurBingo.com!FT4</f>
        <v>Mot 48</v>
      </c>
      <c r="EU7" s="117" t="str">
        <f ca="1">GenerateurBingo.com!FU4</f>
        <v>Mot 5</v>
      </c>
      <c r="EV7" s="118" t="str">
        <f ca="1">GenerateurBingo.com!FV4</f>
        <v>Mot 16</v>
      </c>
      <c r="EW7" s="118" t="str">
        <f>Instructions!$F$13</f>
        <v>Gratuit</v>
      </c>
      <c r="EX7" s="118" t="str">
        <f ca="1">GenerateurBingo.com!FX4</f>
        <v>Mot 33</v>
      </c>
      <c r="EY7" s="119" t="str">
        <f ca="1">GenerateurBingo.com!FY4</f>
        <v>Mot 42</v>
      </c>
      <c r="EZ7" s="117" t="str">
        <f ca="1">GenerateurBingo.com!GA4</f>
        <v>Mot 3</v>
      </c>
      <c r="FA7" s="118" t="str">
        <f ca="1">GenerateurBingo.com!GB4</f>
        <v>Mot 15</v>
      </c>
      <c r="FB7" s="118" t="str">
        <f>Instructions!$F$13</f>
        <v>Gratuit</v>
      </c>
      <c r="FC7" s="118" t="str">
        <f ca="1">GenerateurBingo.com!GD4</f>
        <v>Mot 32</v>
      </c>
      <c r="FD7" s="119" t="str">
        <f ca="1">GenerateurBingo.com!GE4</f>
        <v>Mot 43</v>
      </c>
      <c r="FE7" s="117" t="str">
        <f ca="1">GenerateurBingo.com!GF4</f>
        <v>Mot 1</v>
      </c>
      <c r="FF7" s="118" t="str">
        <f ca="1">GenerateurBingo.com!GG4</f>
        <v>Mot 11</v>
      </c>
      <c r="FG7" s="118" t="str">
        <f>Instructions!$F$13</f>
        <v>Gratuit</v>
      </c>
      <c r="FH7" s="118" t="str">
        <f ca="1">GenerateurBingo.com!GI4</f>
        <v>Mot 40</v>
      </c>
      <c r="FI7" s="119" t="str">
        <f ca="1">GenerateurBingo.com!GJ4</f>
        <v>Mot 47</v>
      </c>
      <c r="FJ7" s="117" t="str">
        <f ca="1">GenerateurBingo.com!GL4</f>
        <v>Mot 9</v>
      </c>
      <c r="FK7" s="118" t="str">
        <f ca="1">GenerateurBingo.com!GM4</f>
        <v>Mot 16</v>
      </c>
      <c r="FL7" s="118" t="str">
        <f>Instructions!$F$13</f>
        <v>Gratuit</v>
      </c>
      <c r="FM7" s="118" t="str">
        <f ca="1">GenerateurBingo.com!GO4</f>
        <v>Mot 40</v>
      </c>
      <c r="FN7" s="119" t="str">
        <f ca="1">GenerateurBingo.com!GP4</f>
        <v>Mot 42</v>
      </c>
      <c r="FO7" s="117" t="str">
        <f ca="1">GenerateurBingo.com!GQ4</f>
        <v>Mot 10</v>
      </c>
      <c r="FP7" s="118" t="str">
        <f ca="1">GenerateurBingo.com!GR4</f>
        <v>Mot 18</v>
      </c>
      <c r="FQ7" s="118" t="str">
        <f>Instructions!$F$13</f>
        <v>Gratuit</v>
      </c>
      <c r="FR7" s="118" t="str">
        <f ca="1">GenerateurBingo.com!GT4</f>
        <v>Mot 39</v>
      </c>
      <c r="FS7" s="119" t="str">
        <f ca="1">GenerateurBingo.com!GU4</f>
        <v>Mot 50</v>
      </c>
      <c r="FT7" s="117" t="str">
        <f ca="1">GenerateurBingo.com!GW4</f>
        <v>Mot 1</v>
      </c>
      <c r="FU7" s="118" t="str">
        <f ca="1">GenerateurBingo.com!GX4</f>
        <v>Mot 19</v>
      </c>
      <c r="FV7" s="118" t="str">
        <f>Instructions!$F$13</f>
        <v>Gratuit</v>
      </c>
      <c r="FW7" s="118" t="str">
        <f ca="1">GenerateurBingo.com!GZ4</f>
        <v>Mot 39</v>
      </c>
      <c r="FX7" s="119" t="str">
        <f ca="1">GenerateurBingo.com!HA4</f>
        <v>Mot 44</v>
      </c>
      <c r="FY7" s="117" t="str">
        <f ca="1">GenerateurBingo.com!HB4</f>
        <v>Mot 2</v>
      </c>
      <c r="FZ7" s="118" t="str">
        <f ca="1">GenerateurBingo.com!HC4</f>
        <v>Mot 12</v>
      </c>
      <c r="GA7" s="118" t="str">
        <f>Instructions!$F$13</f>
        <v>Gratuit</v>
      </c>
      <c r="GB7" s="118" t="str">
        <f ca="1">GenerateurBingo.com!HE4</f>
        <v>Mot 37</v>
      </c>
      <c r="GC7" s="119" t="str">
        <f ca="1">GenerateurBingo.com!HF4</f>
        <v>Mot 49</v>
      </c>
      <c r="GD7" s="117" t="str">
        <f ca="1">GenerateurBingo.com!HH4</f>
        <v>Mot 5</v>
      </c>
      <c r="GE7" s="118" t="str">
        <f ca="1">GenerateurBingo.com!HI4</f>
        <v>Mot 15</v>
      </c>
      <c r="GF7" s="118" t="str">
        <f>Instructions!$F$13</f>
        <v>Gratuit</v>
      </c>
      <c r="GG7" s="118" t="str">
        <f ca="1">GenerateurBingo.com!HK4</f>
        <v>Mot 40</v>
      </c>
      <c r="GH7" s="119" t="str">
        <f ca="1">GenerateurBingo.com!HL4</f>
        <v>Mot 45</v>
      </c>
      <c r="GI7" s="117" t="str">
        <f ca="1">GenerateurBingo.com!HM4</f>
        <v>Mot 2</v>
      </c>
      <c r="GJ7" s="118" t="str">
        <f ca="1">GenerateurBingo.com!HN4</f>
        <v>Mot 16</v>
      </c>
      <c r="GK7" s="118" t="str">
        <f>Instructions!$F$13</f>
        <v>Gratuit</v>
      </c>
      <c r="GL7" s="118" t="str">
        <f ca="1">GenerateurBingo.com!HP4</f>
        <v>Mot 39</v>
      </c>
      <c r="GM7" s="119" t="str">
        <f ca="1">GenerateurBingo.com!HQ4</f>
        <v>Mot 42</v>
      </c>
      <c r="GN7" s="117" t="str">
        <f ca="1">GenerateurBingo.com!HS4</f>
        <v>Mot 10</v>
      </c>
      <c r="GO7" s="118" t="str">
        <f ca="1">GenerateurBingo.com!HT4</f>
        <v>Mot 18</v>
      </c>
      <c r="GP7" s="118" t="str">
        <f>Instructions!$F$13</f>
        <v>Gratuit</v>
      </c>
      <c r="GQ7" s="118" t="str">
        <f ca="1">GenerateurBingo.com!HV4</f>
        <v>Mot 35</v>
      </c>
      <c r="GR7" s="119" t="str">
        <f ca="1">GenerateurBingo.com!HW4</f>
        <v>Mot 45</v>
      </c>
      <c r="GS7" s="117" t="str">
        <f ca="1">GenerateurBingo.com!HX4</f>
        <v>Mot 8</v>
      </c>
      <c r="GT7" s="118" t="str">
        <f ca="1">GenerateurBingo.com!HY4</f>
        <v>Mot 18</v>
      </c>
      <c r="GU7" s="118" t="str">
        <f>Instructions!$F$13</f>
        <v>Gratuit</v>
      </c>
      <c r="GV7" s="118" t="str">
        <f ca="1">GenerateurBingo.com!IA4</f>
        <v>Mot 37</v>
      </c>
      <c r="GW7" s="119" t="str">
        <f ca="1">GenerateurBingo.com!IB4</f>
        <v>Mot 43</v>
      </c>
      <c r="GX7" s="117" t="str">
        <f ca="1">GenerateurBingo.com!ID4</f>
        <v>Mot 5</v>
      </c>
      <c r="GY7" s="118" t="str">
        <f ca="1">GenerateurBingo.com!IE4</f>
        <v>Mot 16</v>
      </c>
      <c r="GZ7" s="118" t="str">
        <f>Instructions!$F$13</f>
        <v>Gratuit</v>
      </c>
      <c r="HA7" s="118" t="str">
        <f ca="1">GenerateurBingo.com!IG4</f>
        <v>Mot 35</v>
      </c>
      <c r="HB7" s="119" t="str">
        <f ca="1">GenerateurBingo.com!IH4</f>
        <v>Mot 42</v>
      </c>
      <c r="HC7" s="117" t="str">
        <f ca="1">GenerateurBingo.com!II4</f>
        <v>Mot 2</v>
      </c>
      <c r="HD7" s="118" t="str">
        <f ca="1">GenerateurBingo.com!IJ4</f>
        <v>Mot 19</v>
      </c>
      <c r="HE7" s="118" t="str">
        <f>Instructions!$F$13</f>
        <v>Gratuit</v>
      </c>
      <c r="HF7" s="118" t="str">
        <f ca="1">GenerateurBingo.com!IL4</f>
        <v>Mot 36</v>
      </c>
      <c r="HG7" s="119" t="str">
        <f ca="1">GenerateurBingo.com!IM4</f>
        <v>Mot 48</v>
      </c>
      <c r="HH7" s="117" t="str">
        <f ca="1">GenerateurBingo.com!IO4</f>
        <v>Mot 9</v>
      </c>
      <c r="HI7" s="118" t="str">
        <f ca="1">GenerateurBingo.com!IP4</f>
        <v>Mot 18</v>
      </c>
      <c r="HJ7" s="118" t="str">
        <f>Instructions!$F$13</f>
        <v>Gratuit</v>
      </c>
      <c r="HK7" s="118" t="str">
        <f ca="1">GenerateurBingo.com!IR4</f>
        <v>Mot 36</v>
      </c>
      <c r="HL7" s="119" t="str">
        <f ca="1">GenerateurBingo.com!IS4</f>
        <v>Mot 44</v>
      </c>
      <c r="HM7" s="117" t="str">
        <f ca="1">GenerateurBingo.com!IT4</f>
        <v>Mot 7</v>
      </c>
      <c r="HN7" s="118" t="str">
        <f ca="1">GenerateurBingo.com!IU4</f>
        <v>Mot 15</v>
      </c>
      <c r="HO7" s="118" t="str">
        <f>Instructions!$F$13</f>
        <v>Gratuit</v>
      </c>
      <c r="HP7" s="118" t="str">
        <f ca="1">GenerateurBingo.com!IW4</f>
        <v>Mot 35</v>
      </c>
      <c r="HQ7" s="119" t="str">
        <f ca="1">GenerateurBingo.com!IX4</f>
        <v>Mot 44</v>
      </c>
      <c r="HR7" s="117" t="str">
        <f ca="1">GenerateurBingo.com!IZ4</f>
        <v>Mot 7</v>
      </c>
      <c r="HS7" s="118" t="str">
        <f ca="1">GenerateurBingo.com!JA4</f>
        <v>Mot 14</v>
      </c>
      <c r="HT7" s="118" t="str">
        <f>Instructions!$F$13</f>
        <v>Gratuit</v>
      </c>
      <c r="HU7" s="118" t="str">
        <f ca="1">GenerateurBingo.com!JC4</f>
        <v>Mot 38</v>
      </c>
      <c r="HV7" s="119" t="str">
        <f ca="1">GenerateurBingo.com!JD4</f>
        <v>Mot 42</v>
      </c>
      <c r="HW7" s="117" t="str">
        <f ca="1">GenerateurBingo.com!JE4</f>
        <v>Mot 10</v>
      </c>
      <c r="HX7" s="118" t="str">
        <f ca="1">GenerateurBingo.com!JF4</f>
        <v>Mot 13</v>
      </c>
      <c r="HY7" s="118" t="str">
        <f>Instructions!$F$13</f>
        <v>Gratuit</v>
      </c>
      <c r="HZ7" s="118" t="str">
        <f ca="1">GenerateurBingo.com!JH4</f>
        <v>Mot 40</v>
      </c>
      <c r="IA7" s="119" t="str">
        <f ca="1">GenerateurBingo.com!JI4</f>
        <v>Mot 46</v>
      </c>
      <c r="IB7" s="117" t="str">
        <f ca="1">GenerateurBingo.com!JK4</f>
        <v>Mot 7</v>
      </c>
      <c r="IC7" s="118" t="str">
        <f ca="1">GenerateurBingo.com!JL4</f>
        <v>Mot 14</v>
      </c>
      <c r="ID7" s="118" t="str">
        <f>Instructions!$F$13</f>
        <v>Gratuit</v>
      </c>
      <c r="IE7" s="118" t="str">
        <f ca="1">GenerateurBingo.com!JN4</f>
        <v>Mot 32</v>
      </c>
      <c r="IF7" s="119" t="str">
        <f ca="1">GenerateurBingo.com!JO4</f>
        <v>Mot 43</v>
      </c>
      <c r="IG7" s="117" t="str">
        <f ca="1">GenerateurBingo.com!JP4</f>
        <v>Mot 10</v>
      </c>
      <c r="IH7" s="118" t="str">
        <f ca="1">GenerateurBingo.com!JQ4</f>
        <v>Mot 18</v>
      </c>
      <c r="II7" s="118" t="str">
        <f>Instructions!$F$13</f>
        <v>Gratuit</v>
      </c>
      <c r="IJ7" s="118" t="str">
        <f ca="1">GenerateurBingo.com!JS4</f>
        <v>Mot 40</v>
      </c>
      <c r="IK7" s="119" t="str">
        <f ca="1">GenerateurBingo.com!JT4</f>
        <v>Mot 46</v>
      </c>
      <c r="IL7" s="117" t="str">
        <f ca="1">GenerateurBingo.com!JV4</f>
        <v>Mot 4</v>
      </c>
      <c r="IM7" s="118" t="str">
        <f ca="1">GenerateurBingo.com!JW4</f>
        <v>Mot 20</v>
      </c>
      <c r="IN7" s="118" t="str">
        <f>Instructions!$F$13</f>
        <v>Gratuit</v>
      </c>
      <c r="IO7" s="118" t="str">
        <f ca="1">GenerateurBingo.com!JY4</f>
        <v>Mot 38</v>
      </c>
      <c r="IP7" s="119" t="str">
        <f ca="1">GenerateurBingo.com!JZ4</f>
        <v>Mot 45</v>
      </c>
      <c r="IQ7" s="117" t="str">
        <f ca="1">GenerateurBingo.com!KA4</f>
        <v>Mot 10</v>
      </c>
      <c r="IR7" s="118" t="str">
        <f ca="1">GenerateurBingo.com!KB4</f>
        <v>Mot 12</v>
      </c>
      <c r="IS7" s="118" t="str">
        <f>Instructions!$F$13</f>
        <v>Gratuit</v>
      </c>
      <c r="IT7" s="118" t="str">
        <f ca="1">GenerateurBingo.com!KD4</f>
        <v>Mot 40</v>
      </c>
      <c r="IU7" s="119" t="str">
        <f ca="1">GenerateurBingo.com!KE4</f>
        <v>Mot 46</v>
      </c>
      <c r="IV7" s="117" t="str">
        <f ca="1">GenerateurBingo.com!KG4</f>
        <v>Mot 7</v>
      </c>
      <c r="IW7" s="118" t="str">
        <f ca="1">GenerateurBingo.com!KH4</f>
        <v>Mot 19</v>
      </c>
      <c r="IX7" s="118" t="str">
        <f>Instructions!$F$13</f>
        <v>Gratuit</v>
      </c>
      <c r="IY7" s="118" t="str">
        <f ca="1">GenerateurBingo.com!KJ4</f>
        <v>Mot 35</v>
      </c>
      <c r="IZ7" s="119" t="str">
        <f ca="1">GenerateurBingo.com!KK4</f>
        <v>Mot 41</v>
      </c>
      <c r="JA7" s="117" t="str">
        <f ca="1">GenerateurBingo.com!KL4</f>
        <v>Mot 10</v>
      </c>
      <c r="JB7" s="118" t="str">
        <f ca="1">GenerateurBingo.com!KM4</f>
        <v>Mot 14</v>
      </c>
      <c r="JC7" s="118" t="str">
        <f>Instructions!$F$13</f>
        <v>Gratuit</v>
      </c>
      <c r="JD7" s="118" t="str">
        <f ca="1">GenerateurBingo.com!KO4</f>
        <v>Mot 40</v>
      </c>
      <c r="JE7" s="119" t="str">
        <f ca="1">GenerateurBingo.com!KP4</f>
        <v>Mot 48</v>
      </c>
      <c r="JF7" s="117" t="str">
        <f ca="1">GenerateurBingo.com!KR4</f>
        <v>Mot 10</v>
      </c>
      <c r="JG7" s="118" t="str">
        <f ca="1">GenerateurBingo.com!KS4</f>
        <v>Mot 14</v>
      </c>
      <c r="JH7" s="118" t="str">
        <f>Instructions!$F$13</f>
        <v>Gratuit</v>
      </c>
      <c r="JI7" s="118" t="str">
        <f ca="1">GenerateurBingo.com!KU4</f>
        <v>Mot 32</v>
      </c>
      <c r="JJ7" s="119" t="str">
        <f ca="1">GenerateurBingo.com!KV4</f>
        <v>Mot 41</v>
      </c>
      <c r="JK7" s="117" t="str">
        <f ca="1">GenerateurBingo.com!KW4</f>
        <v>Mot 3</v>
      </c>
      <c r="JL7" s="118" t="str">
        <f ca="1">GenerateurBingo.com!KX4</f>
        <v>Mot 16</v>
      </c>
      <c r="JM7" s="118" t="str">
        <f>Instructions!$F$13</f>
        <v>Gratuit</v>
      </c>
      <c r="JN7" s="118" t="str">
        <f ca="1">GenerateurBingo.com!KZ4</f>
        <v>Mot 39</v>
      </c>
      <c r="JO7" s="119" t="str">
        <f ca="1">GenerateurBingo.com!LA4</f>
        <v>Mot 46</v>
      </c>
      <c r="JP7" s="117" t="str">
        <f ca="1">GenerateurBingo.com!LC4</f>
        <v>Mot 6</v>
      </c>
      <c r="JQ7" s="118" t="str">
        <f ca="1">GenerateurBingo.com!LD4</f>
        <v>Mot 18</v>
      </c>
      <c r="JR7" s="118" t="str">
        <f>Instructions!$F$13</f>
        <v>Gratuit</v>
      </c>
      <c r="JS7" s="118" t="str">
        <f ca="1">GenerateurBingo.com!LF4</f>
        <v>Mot 36</v>
      </c>
      <c r="JT7" s="119" t="str">
        <f ca="1">GenerateurBingo.com!LG4</f>
        <v>Mot 42</v>
      </c>
      <c r="JU7" s="117" t="str">
        <f ca="1">GenerateurBingo.com!LH4</f>
        <v>Mot 7</v>
      </c>
      <c r="JV7" s="118" t="str">
        <f ca="1">GenerateurBingo.com!LI4</f>
        <v>Mot 15</v>
      </c>
      <c r="JW7" s="118" t="str">
        <f>Instructions!$F$13</f>
        <v>Gratuit</v>
      </c>
      <c r="JX7" s="118" t="str">
        <f ca="1">GenerateurBingo.com!LK4</f>
        <v>Mot 31</v>
      </c>
      <c r="JY7" s="119" t="str">
        <f ca="1">GenerateurBingo.com!LL4</f>
        <v>Mot 49</v>
      </c>
      <c r="JZ7" s="117" t="str">
        <f ca="1">GenerateurBingo.com!LN4</f>
        <v>Mot 1</v>
      </c>
      <c r="KA7" s="118" t="str">
        <f ca="1">GenerateurBingo.com!LO4</f>
        <v>Mot 19</v>
      </c>
      <c r="KB7" s="118" t="str">
        <f>Instructions!$F$13</f>
        <v>Gratuit</v>
      </c>
      <c r="KC7" s="118" t="str">
        <f ca="1">GenerateurBingo.com!LQ4</f>
        <v>Mot 33</v>
      </c>
      <c r="KD7" s="119" t="str">
        <f ca="1">GenerateurBingo.com!LR4</f>
        <v>Mot 41</v>
      </c>
      <c r="KE7" s="117" t="str">
        <f ca="1">GenerateurBingo.com!LS4</f>
        <v>Mot 1</v>
      </c>
      <c r="KF7" s="118" t="str">
        <f ca="1">GenerateurBingo.com!LT4</f>
        <v>Mot 13</v>
      </c>
      <c r="KG7" s="118" t="str">
        <f>Instructions!$F$13</f>
        <v>Gratuit</v>
      </c>
      <c r="KH7" s="118" t="str">
        <f ca="1">GenerateurBingo.com!LV4</f>
        <v>Mot 40</v>
      </c>
      <c r="KI7" s="119" t="str">
        <f ca="1">GenerateurBingo.com!LW4</f>
        <v>Mot 43</v>
      </c>
      <c r="KJ7" s="117" t="str">
        <f ca="1">GenerateurBingo.com!LY4</f>
        <v>Mot 8</v>
      </c>
      <c r="KK7" s="118" t="str">
        <f ca="1">GenerateurBingo.com!LZ4</f>
        <v>Mot 17</v>
      </c>
      <c r="KL7" s="118" t="str">
        <f>Instructions!$F$13</f>
        <v>Gratuit</v>
      </c>
      <c r="KM7" s="118" t="str">
        <f ca="1">GenerateurBingo.com!MB4</f>
        <v>Mot 31</v>
      </c>
      <c r="KN7" s="119" t="str">
        <f ca="1">GenerateurBingo.com!MC4</f>
        <v>Mot 47</v>
      </c>
      <c r="KO7" s="117" t="str">
        <f ca="1">GenerateurBingo.com!MD4</f>
        <v>Mot 7</v>
      </c>
      <c r="KP7" s="118" t="str">
        <f ca="1">GenerateurBingo.com!ME4</f>
        <v>Mot 13</v>
      </c>
      <c r="KQ7" s="118" t="str">
        <f>Instructions!$F$13</f>
        <v>Gratuit</v>
      </c>
      <c r="KR7" s="118" t="str">
        <f ca="1">GenerateurBingo.com!MG4</f>
        <v>Mot 35</v>
      </c>
      <c r="KS7" s="119" t="str">
        <f ca="1">GenerateurBingo.com!MH4</f>
        <v>Mot 41</v>
      </c>
      <c r="KT7" s="117" t="str">
        <f ca="1">GenerateurBingo.com!MJ4</f>
        <v>Mot 5</v>
      </c>
      <c r="KU7" s="118" t="str">
        <f ca="1">GenerateurBingo.com!MK4</f>
        <v>Mot 15</v>
      </c>
      <c r="KV7" s="118" t="str">
        <f>Instructions!$F$13</f>
        <v>Gratuit</v>
      </c>
      <c r="KW7" s="118" t="str">
        <f ca="1">GenerateurBingo.com!MM4</f>
        <v>Mot 40</v>
      </c>
      <c r="KX7" s="119" t="str">
        <f ca="1">GenerateurBingo.com!MN4</f>
        <v>Mot 43</v>
      </c>
      <c r="KY7" s="117" t="str">
        <f ca="1">GenerateurBingo.com!MO4</f>
        <v>Mot 3</v>
      </c>
      <c r="KZ7" s="118" t="str">
        <f ca="1">GenerateurBingo.com!MP4</f>
        <v>Mot 19</v>
      </c>
      <c r="LA7" s="118" t="str">
        <f>Instructions!$F$13</f>
        <v>Gratuit</v>
      </c>
      <c r="LB7" s="118" t="str">
        <f ca="1">GenerateurBingo.com!MR4</f>
        <v>Mot 38</v>
      </c>
      <c r="LC7" s="119" t="str">
        <f ca="1">GenerateurBingo.com!MS4</f>
        <v>Mot 49</v>
      </c>
      <c r="LD7" s="117" t="str">
        <f ca="1">GenerateurBingo.com!MU4</f>
        <v>Mot 4</v>
      </c>
      <c r="LE7" s="118" t="str">
        <f ca="1">GenerateurBingo.com!MV4</f>
        <v>Mot 16</v>
      </c>
      <c r="LF7" s="118" t="str">
        <f>Instructions!$F$13</f>
        <v>Gratuit</v>
      </c>
      <c r="LG7" s="118" t="str">
        <f ca="1">GenerateurBingo.com!MX4</f>
        <v>Mot 37</v>
      </c>
      <c r="LH7" s="119" t="str">
        <f ca="1">GenerateurBingo.com!MY4</f>
        <v>Mot 42</v>
      </c>
      <c r="LI7" s="117" t="str">
        <f ca="1">GenerateurBingo.com!MZ4</f>
        <v>Mot 9</v>
      </c>
      <c r="LJ7" s="118" t="str">
        <f ca="1">GenerateurBingo.com!NA4</f>
        <v>Mot 13</v>
      </c>
      <c r="LK7" s="118" t="str">
        <f>Instructions!$F$13</f>
        <v>Gratuit</v>
      </c>
      <c r="LL7" s="118" t="str">
        <f ca="1">GenerateurBingo.com!NC4</f>
        <v>Mot 33</v>
      </c>
      <c r="LM7" s="119" t="str">
        <f ca="1">GenerateurBingo.com!ND4</f>
        <v>Mot 47</v>
      </c>
      <c r="LN7" s="117" t="str">
        <f ca="1">GenerateurBingo.com!NF4</f>
        <v>Mot 10</v>
      </c>
      <c r="LO7" s="118" t="str">
        <f ca="1">GenerateurBingo.com!NG4</f>
        <v>Mot 20</v>
      </c>
      <c r="LP7" s="118" t="str">
        <f>Instructions!$F$13</f>
        <v>Gratuit</v>
      </c>
      <c r="LQ7" s="118" t="str">
        <f ca="1">GenerateurBingo.com!NI4</f>
        <v>Mot 37</v>
      </c>
      <c r="LR7" s="119" t="str">
        <f ca="1">GenerateurBingo.com!NJ4</f>
        <v>Mot 48</v>
      </c>
      <c r="LS7" s="117" t="str">
        <f ca="1">GenerateurBingo.com!NK4</f>
        <v>Mot 10</v>
      </c>
      <c r="LT7" s="118" t="str">
        <f ca="1">GenerateurBingo.com!NL4</f>
        <v>Mot 13</v>
      </c>
      <c r="LU7" s="118" t="str">
        <f>Instructions!$F$13</f>
        <v>Gratuit</v>
      </c>
      <c r="LV7" s="118" t="str">
        <f ca="1">GenerateurBingo.com!NN4</f>
        <v>Mot 37</v>
      </c>
      <c r="LW7" s="119" t="str">
        <f ca="1">GenerateurBingo.com!NO4</f>
        <v>Mot 49</v>
      </c>
      <c r="LX7" s="117" t="str">
        <f ca="1">GenerateurBingo.com!NQ4</f>
        <v>Mot 8</v>
      </c>
      <c r="LY7" s="118" t="str">
        <f ca="1">GenerateurBingo.com!NR4</f>
        <v>Mot 15</v>
      </c>
      <c r="LZ7" s="118" t="str">
        <f>Instructions!$F$13</f>
        <v>Gratuit</v>
      </c>
      <c r="MA7" s="118" t="str">
        <f ca="1">GenerateurBingo.com!NT4</f>
        <v>Mot 36</v>
      </c>
      <c r="MB7" s="119" t="str">
        <f ca="1">GenerateurBingo.com!NU4</f>
        <v>Mot 43</v>
      </c>
      <c r="MC7" s="117" t="str">
        <f ca="1">GenerateurBingo.com!NV4</f>
        <v>Mot 10</v>
      </c>
      <c r="MD7" s="118" t="str">
        <f ca="1">GenerateurBingo.com!NW4</f>
        <v>Mot 17</v>
      </c>
      <c r="ME7" s="118" t="str">
        <f>Instructions!$F$13</f>
        <v>Gratuit</v>
      </c>
      <c r="MF7" s="118" t="str">
        <f ca="1">GenerateurBingo.com!NY4</f>
        <v>Mot 32</v>
      </c>
      <c r="MG7" s="119" t="str">
        <f ca="1">GenerateurBingo.com!NZ4</f>
        <v>Mot 50</v>
      </c>
      <c r="MH7" s="117" t="str">
        <f ca="1">GenerateurBingo.com!OB4</f>
        <v>Mot 6</v>
      </c>
      <c r="MI7" s="118" t="str">
        <f ca="1">GenerateurBingo.com!OC4</f>
        <v>Mot 17</v>
      </c>
      <c r="MJ7" s="118" t="str">
        <f>Instructions!$F$13</f>
        <v>Gratuit</v>
      </c>
      <c r="MK7" s="118" t="str">
        <f ca="1">GenerateurBingo.com!OE4</f>
        <v>Mot 34</v>
      </c>
      <c r="ML7" s="119" t="str">
        <f ca="1">GenerateurBingo.com!OF4</f>
        <v>Mot 49</v>
      </c>
      <c r="MM7" s="117" t="str">
        <f ca="1">GenerateurBingo.com!OG4</f>
        <v>Mot 3</v>
      </c>
      <c r="MN7" s="118" t="str">
        <f ca="1">GenerateurBingo.com!OH4</f>
        <v>Mot 17</v>
      </c>
      <c r="MO7" s="118" t="str">
        <f>Instructions!$F$13</f>
        <v>Gratuit</v>
      </c>
      <c r="MP7" s="118" t="str">
        <f ca="1">GenerateurBingo.com!OJ4</f>
        <v>Mot 34</v>
      </c>
      <c r="MQ7" s="119" t="str">
        <f ca="1">GenerateurBingo.com!OK4</f>
        <v>Mot 48</v>
      </c>
      <c r="MR7" s="117" t="str">
        <f ca="1">GenerateurBingo.com!OM4</f>
        <v>Mot 2</v>
      </c>
      <c r="MS7" s="118" t="str">
        <f ca="1">GenerateurBingo.com!ON4</f>
        <v>Mot 14</v>
      </c>
      <c r="MT7" s="118" t="str">
        <f>Instructions!$F$13</f>
        <v>Gratuit</v>
      </c>
      <c r="MU7" s="118" t="str">
        <f ca="1">GenerateurBingo.com!OP4</f>
        <v>Mot 37</v>
      </c>
      <c r="MV7" s="119" t="str">
        <f ca="1">GenerateurBingo.com!OQ4</f>
        <v>Mot 41</v>
      </c>
      <c r="MW7" s="117" t="str">
        <f ca="1">GenerateurBingo.com!OR4</f>
        <v>Mot 7</v>
      </c>
      <c r="MX7" s="118" t="str">
        <f ca="1">GenerateurBingo.com!OS4</f>
        <v>Mot 17</v>
      </c>
      <c r="MY7" s="118" t="str">
        <f>Instructions!$F$13</f>
        <v>Gratuit</v>
      </c>
      <c r="MZ7" s="118" t="str">
        <f ca="1">GenerateurBingo.com!OU4</f>
        <v>Mot 39</v>
      </c>
      <c r="NA7" s="119" t="str">
        <f ca="1">GenerateurBingo.com!OV4</f>
        <v>Mot 49</v>
      </c>
      <c r="NB7" s="117" t="str">
        <f ca="1">GenerateurBingo.com!OX4</f>
        <v>Mot 1</v>
      </c>
      <c r="NC7" s="118" t="str">
        <f ca="1">GenerateurBingo.com!OY4</f>
        <v>Mot 18</v>
      </c>
      <c r="ND7" s="118" t="str">
        <f>Instructions!$F$13</f>
        <v>Gratuit</v>
      </c>
      <c r="NE7" s="118" t="str">
        <f ca="1">GenerateurBingo.com!PA4</f>
        <v>Mot 33</v>
      </c>
      <c r="NF7" s="119" t="str">
        <f ca="1">GenerateurBingo.com!PB4</f>
        <v>Mot 45</v>
      </c>
      <c r="NG7" s="117" t="str">
        <f ca="1">GenerateurBingo.com!PC4</f>
        <v>Mot 5</v>
      </c>
      <c r="NH7" s="118" t="str">
        <f ca="1">GenerateurBingo.com!PD4</f>
        <v>Mot 11</v>
      </c>
      <c r="NI7" s="118" t="str">
        <f>Instructions!$F$13</f>
        <v>Gratuit</v>
      </c>
      <c r="NJ7" s="118" t="str">
        <f ca="1">GenerateurBingo.com!PF4</f>
        <v>Mot 39</v>
      </c>
      <c r="NK7" s="119" t="str">
        <f ca="1">GenerateurBingo.com!PG4</f>
        <v>Mot 49</v>
      </c>
      <c r="NL7" s="117" t="str">
        <f ca="1">GenerateurBingo.com!PI4</f>
        <v>Mot 4</v>
      </c>
      <c r="NM7" s="118" t="str">
        <f ca="1">GenerateurBingo.com!PJ4</f>
        <v>Mot 19</v>
      </c>
      <c r="NN7" s="118" t="str">
        <f>Instructions!$F$13</f>
        <v>Gratuit</v>
      </c>
      <c r="NO7" s="118" t="str">
        <f ca="1">GenerateurBingo.com!PL4</f>
        <v>Mot 34</v>
      </c>
      <c r="NP7" s="119" t="str">
        <f ca="1">GenerateurBingo.com!PM4</f>
        <v>Mot 45</v>
      </c>
      <c r="NQ7" s="117" t="str">
        <f ca="1">GenerateurBingo.com!PN4</f>
        <v>Mot 2</v>
      </c>
      <c r="NR7" s="118" t="str">
        <f ca="1">GenerateurBingo.com!PO4</f>
        <v>Mot 17</v>
      </c>
      <c r="NS7" s="118" t="str">
        <f>Instructions!$F$13</f>
        <v>Gratuit</v>
      </c>
      <c r="NT7" s="118" t="str">
        <f ca="1">GenerateurBingo.com!PQ4</f>
        <v>Mot 33</v>
      </c>
      <c r="NU7" s="119" t="str">
        <f ca="1">GenerateurBingo.com!PR4</f>
        <v>Mot 43</v>
      </c>
      <c r="NV7" s="117" t="str">
        <f ca="1">GenerateurBingo.com!PT4</f>
        <v>Mot 7</v>
      </c>
      <c r="NW7" s="118" t="str">
        <f ca="1">GenerateurBingo.com!PU4</f>
        <v>Mot 18</v>
      </c>
      <c r="NX7" s="118" t="str">
        <f>Instructions!$F$13</f>
        <v>Gratuit</v>
      </c>
      <c r="NY7" s="118" t="str">
        <f ca="1">GenerateurBingo.com!PW4</f>
        <v>Mot 40</v>
      </c>
      <c r="NZ7" s="119" t="str">
        <f ca="1">GenerateurBingo.com!PX4</f>
        <v>Mot 47</v>
      </c>
      <c r="OA7" s="117" t="str">
        <f ca="1">GenerateurBingo.com!PY4</f>
        <v>Mot 5</v>
      </c>
      <c r="OB7" s="118" t="str">
        <f ca="1">GenerateurBingo.com!PZ4</f>
        <v>Mot 14</v>
      </c>
      <c r="OC7" s="118" t="str">
        <f>Instructions!$F$13</f>
        <v>Gratuit</v>
      </c>
      <c r="OD7" s="118" t="str">
        <f ca="1">GenerateurBingo.com!QB4</f>
        <v>Mot 38</v>
      </c>
      <c r="OE7" s="119" t="str">
        <f ca="1">GenerateurBingo.com!QC4</f>
        <v>Mot 47</v>
      </c>
      <c r="OF7" s="117" t="str">
        <f ca="1">GenerateurBingo.com!QE4</f>
        <v>Mot 9</v>
      </c>
      <c r="OG7" s="118" t="str">
        <f ca="1">GenerateurBingo.com!QF4</f>
        <v>Mot 12</v>
      </c>
      <c r="OH7" s="118" t="str">
        <f>Instructions!$F$13</f>
        <v>Gratuit</v>
      </c>
      <c r="OI7" s="118" t="str">
        <f ca="1">GenerateurBingo.com!QH4</f>
        <v>Mot 32</v>
      </c>
      <c r="OJ7" s="119" t="str">
        <f ca="1">GenerateurBingo.com!QI4</f>
        <v>Mot 45</v>
      </c>
      <c r="OK7" s="117" t="str">
        <f ca="1">GenerateurBingo.com!QJ4</f>
        <v>Mot 8</v>
      </c>
      <c r="OL7" s="118" t="str">
        <f ca="1">GenerateurBingo.com!QK4</f>
        <v>Mot 20</v>
      </c>
      <c r="OM7" s="118" t="str">
        <f>Instructions!$F$13</f>
        <v>Gratuit</v>
      </c>
      <c r="ON7" s="118" t="str">
        <f ca="1">GenerateurBingo.com!QM4</f>
        <v>Mot 40</v>
      </c>
      <c r="OO7" s="119" t="str">
        <f ca="1">GenerateurBingo.com!QN4</f>
        <v>Mot 42</v>
      </c>
      <c r="OP7" s="117" t="str">
        <f ca="1">GenerateurBingo.com!QP4</f>
        <v>Mot 8</v>
      </c>
      <c r="OQ7" s="118" t="str">
        <f ca="1">GenerateurBingo.com!QQ4</f>
        <v>Mot 15</v>
      </c>
      <c r="OR7" s="118" t="str">
        <f>Instructions!$F$13</f>
        <v>Gratuit</v>
      </c>
      <c r="OS7" s="118" t="str">
        <f ca="1">GenerateurBingo.com!QS4</f>
        <v>Mot 40</v>
      </c>
      <c r="OT7" s="119" t="str">
        <f ca="1">GenerateurBingo.com!QT4</f>
        <v>Mot 50</v>
      </c>
      <c r="OU7" s="117" t="str">
        <f ca="1">GenerateurBingo.com!QU4</f>
        <v>Mot 8</v>
      </c>
      <c r="OV7" s="118" t="str">
        <f ca="1">GenerateurBingo.com!QV4</f>
        <v>Mot 14</v>
      </c>
      <c r="OW7" s="118" t="str">
        <f>Instructions!$F$13</f>
        <v>Gratuit</v>
      </c>
      <c r="OX7" s="118" t="str">
        <f ca="1">GenerateurBingo.com!QX4</f>
        <v>Mot 31</v>
      </c>
      <c r="OY7" s="119" t="str">
        <f ca="1">GenerateurBingo.com!QY4</f>
        <v>Mot 48</v>
      </c>
      <c r="OZ7" s="117" t="str">
        <f ca="1">GenerateurBingo.com!RA4</f>
        <v>Mot 9</v>
      </c>
      <c r="PA7" s="118" t="str">
        <f ca="1">GenerateurBingo.com!RB4</f>
        <v>Mot 20</v>
      </c>
      <c r="PB7" s="118" t="str">
        <f>Instructions!$F$13</f>
        <v>Gratuit</v>
      </c>
      <c r="PC7" s="118" t="str">
        <f ca="1">GenerateurBingo.com!RD4</f>
        <v>Mot 35</v>
      </c>
      <c r="PD7" s="119" t="str">
        <f ca="1">GenerateurBingo.com!RE4</f>
        <v>Mot 44</v>
      </c>
      <c r="PE7" s="117" t="str">
        <f ca="1">GenerateurBingo.com!RF4</f>
        <v>Mot 6</v>
      </c>
      <c r="PF7" s="118" t="str">
        <f ca="1">GenerateurBingo.com!RG4</f>
        <v>Mot 13</v>
      </c>
      <c r="PG7" s="118" t="str">
        <f>Instructions!$F$13</f>
        <v>Gratuit</v>
      </c>
      <c r="PH7" s="118" t="str">
        <f ca="1">GenerateurBingo.com!RI4</f>
        <v>Mot 37</v>
      </c>
      <c r="PI7" s="119" t="str">
        <f ca="1">GenerateurBingo.com!RJ4</f>
        <v>Mot 45</v>
      </c>
      <c r="PJ7" s="117" t="str">
        <f ca="1">GenerateurBingo.com!RL4</f>
        <v>Mot 9</v>
      </c>
      <c r="PK7" s="118" t="str">
        <f ca="1">GenerateurBingo.com!RM4</f>
        <v>Mot 19</v>
      </c>
      <c r="PL7" s="118" t="str">
        <f>Instructions!$F$13</f>
        <v>Gratuit</v>
      </c>
      <c r="PM7" s="118" t="str">
        <f ca="1">GenerateurBingo.com!RO4</f>
        <v>Mot 33</v>
      </c>
      <c r="PN7" s="119" t="str">
        <f ca="1">GenerateurBingo.com!RP4</f>
        <v>Mot 47</v>
      </c>
      <c r="PO7" s="117" t="str">
        <f ca="1">GenerateurBingo.com!RQ4</f>
        <v>Mot 4</v>
      </c>
      <c r="PP7" s="118" t="str">
        <f ca="1">GenerateurBingo.com!RR4</f>
        <v>Mot 11</v>
      </c>
      <c r="PQ7" s="118" t="str">
        <f>Instructions!$F$13</f>
        <v>Gratuit</v>
      </c>
      <c r="PR7" s="118" t="str">
        <f ca="1">GenerateurBingo.com!RT4</f>
        <v>Mot 32</v>
      </c>
      <c r="PS7" s="119" t="str">
        <f ca="1">GenerateurBingo.com!RU4</f>
        <v>Mot 42</v>
      </c>
      <c r="PT7" s="117" t="str">
        <f ca="1">GenerateurBingo.com!RW4</f>
        <v>Mot 4</v>
      </c>
      <c r="PU7" s="118" t="str">
        <f ca="1">GenerateurBingo.com!RX4</f>
        <v>Mot 13</v>
      </c>
      <c r="PV7" s="118" t="str">
        <f>Instructions!$F$13</f>
        <v>Gratuit</v>
      </c>
      <c r="PW7" s="118" t="str">
        <f ca="1">GenerateurBingo.com!RZ4</f>
        <v>Mot 37</v>
      </c>
      <c r="PX7" s="119" t="str">
        <f ca="1">GenerateurBingo.com!SA4</f>
        <v>Mot 47</v>
      </c>
      <c r="PY7" s="117" t="str">
        <f ca="1">GenerateurBingo.com!SB4</f>
        <v>Mot 6</v>
      </c>
      <c r="PZ7" s="118" t="str">
        <f ca="1">GenerateurBingo.com!SC4</f>
        <v>Mot 15</v>
      </c>
      <c r="QA7" s="118" t="str">
        <f>Instructions!$F$13</f>
        <v>Gratuit</v>
      </c>
      <c r="QB7" s="118" t="str">
        <f ca="1">GenerateurBingo.com!SE4</f>
        <v>Mot 37</v>
      </c>
      <c r="QC7" s="119" t="str">
        <f ca="1">GenerateurBingo.com!SF4</f>
        <v>Mot 44</v>
      </c>
      <c r="QD7" s="117" t="str">
        <f ca="1">GenerateurBingo.com!SH4</f>
        <v>Mot 5</v>
      </c>
      <c r="QE7" s="118" t="str">
        <f ca="1">GenerateurBingo.com!SI4</f>
        <v>Mot 11</v>
      </c>
      <c r="QF7" s="118" t="str">
        <f>Instructions!$F$13</f>
        <v>Gratuit</v>
      </c>
      <c r="QG7" s="118" t="str">
        <f ca="1">GenerateurBingo.com!SK4</f>
        <v>Mot 32</v>
      </c>
      <c r="QH7" s="119" t="str">
        <f ca="1">GenerateurBingo.com!SL4</f>
        <v>Mot 44</v>
      </c>
      <c r="QI7" s="117" t="str">
        <f ca="1">GenerateurBingo.com!SM4</f>
        <v>Mot 1</v>
      </c>
      <c r="QJ7" s="118" t="str">
        <f ca="1">GenerateurBingo.com!SN4</f>
        <v>Mot 19</v>
      </c>
      <c r="QK7" s="118" t="str">
        <f>Instructions!$F$13</f>
        <v>Gratuit</v>
      </c>
      <c r="QL7" s="118" t="str">
        <f ca="1">GenerateurBingo.com!SP4</f>
        <v>Mot 40</v>
      </c>
      <c r="QM7" s="119" t="str">
        <f ca="1">GenerateurBingo.com!SQ4</f>
        <v>Mot 46</v>
      </c>
      <c r="QN7" s="117" t="str">
        <f ca="1">GenerateurBingo.com!SS4</f>
        <v>Mot 1</v>
      </c>
      <c r="QO7" s="118" t="str">
        <f ca="1">GenerateurBingo.com!ST4</f>
        <v>Mot 16</v>
      </c>
      <c r="QP7" s="118" t="str">
        <f>Instructions!$F$13</f>
        <v>Gratuit</v>
      </c>
      <c r="QQ7" s="118" t="str">
        <f ca="1">GenerateurBingo.com!SV4</f>
        <v>Mot 31</v>
      </c>
      <c r="QR7" s="119" t="str">
        <f ca="1">GenerateurBingo.com!SW4</f>
        <v>Mot 49</v>
      </c>
      <c r="QS7" s="117" t="str">
        <f ca="1">GenerateurBingo.com!SX4</f>
        <v>Mot 4</v>
      </c>
      <c r="QT7" s="118" t="str">
        <f ca="1">GenerateurBingo.com!SY4</f>
        <v>Mot 16</v>
      </c>
      <c r="QU7" s="118" t="str">
        <f>Instructions!$F$13</f>
        <v>Gratuit</v>
      </c>
      <c r="QV7" s="118" t="str">
        <f ca="1">GenerateurBingo.com!TA4</f>
        <v>Mot 33</v>
      </c>
      <c r="QW7" s="119" t="str">
        <f ca="1">GenerateurBingo.com!TB4</f>
        <v>Mot 43</v>
      </c>
      <c r="QX7" s="117" t="str">
        <f ca="1">GenerateurBingo.com!TD4</f>
        <v>Mot 2</v>
      </c>
      <c r="QY7" s="118" t="str">
        <f ca="1">GenerateurBingo.com!TE4</f>
        <v>Mot 15</v>
      </c>
      <c r="QZ7" s="118" t="str">
        <f>Instructions!$F$13</f>
        <v>Gratuit</v>
      </c>
      <c r="RA7" s="118" t="str">
        <f ca="1">GenerateurBingo.com!TG4</f>
        <v>Mot 32</v>
      </c>
      <c r="RB7" s="119" t="str">
        <f ca="1">GenerateurBingo.com!TH4</f>
        <v>Mot 49</v>
      </c>
      <c r="RC7" s="117" t="str">
        <f ca="1">GenerateurBingo.com!TI4</f>
        <v>Mot 2</v>
      </c>
      <c r="RD7" s="118" t="str">
        <f ca="1">GenerateurBingo.com!TJ4</f>
        <v>Mot 12</v>
      </c>
      <c r="RE7" s="118" t="str">
        <f>Instructions!$F$13</f>
        <v>Gratuit</v>
      </c>
      <c r="RF7" s="118" t="str">
        <f ca="1">GenerateurBingo.com!TL4</f>
        <v>Mot 36</v>
      </c>
      <c r="RG7" s="119" t="str">
        <f ca="1">GenerateurBingo.com!TM4</f>
        <v>Mot 41</v>
      </c>
      <c r="RH7" s="117" t="str">
        <f ca="1">GenerateurBingo.com!TO4</f>
        <v>Mot 10</v>
      </c>
      <c r="RI7" s="118" t="str">
        <f ca="1">GenerateurBingo.com!TP4</f>
        <v>Mot 16</v>
      </c>
      <c r="RJ7" s="118" t="str">
        <f>Instructions!$F$13</f>
        <v>Gratuit</v>
      </c>
      <c r="RK7" s="118" t="str">
        <f ca="1">GenerateurBingo.com!TR4</f>
        <v>Mot 31</v>
      </c>
      <c r="RL7" s="119" t="str">
        <f ca="1">GenerateurBingo.com!TS4</f>
        <v>Mot 47</v>
      </c>
      <c r="RM7" s="117" t="str">
        <f ca="1">GenerateurBingo.com!TT4</f>
        <v>Mot 2</v>
      </c>
      <c r="RN7" s="118" t="str">
        <f ca="1">GenerateurBingo.com!TU4</f>
        <v>Mot 20</v>
      </c>
      <c r="RO7" s="118" t="str">
        <f>Instructions!$F$13</f>
        <v>Gratuit</v>
      </c>
      <c r="RP7" s="118" t="str">
        <f ca="1">GenerateurBingo.com!TW4</f>
        <v>Mot 32</v>
      </c>
      <c r="RQ7" s="119" t="str">
        <f ca="1">GenerateurBingo.com!TX4</f>
        <v>Mot 50</v>
      </c>
      <c r="RR7" s="117" t="str">
        <f ca="1">GenerateurBingo.com!TZ4</f>
        <v>Mot 6</v>
      </c>
      <c r="RS7" s="118" t="str">
        <f ca="1">GenerateurBingo.com!UA4</f>
        <v>Mot 18</v>
      </c>
      <c r="RT7" s="118" t="str">
        <f>Instructions!$F$13</f>
        <v>Gratuit</v>
      </c>
      <c r="RU7" s="118" t="str">
        <f ca="1">GenerateurBingo.com!UC4</f>
        <v>Mot 32</v>
      </c>
      <c r="RV7" s="119" t="str">
        <f ca="1">GenerateurBingo.com!UD4</f>
        <v>Mot 41</v>
      </c>
      <c r="RW7" s="117" t="str">
        <f ca="1">GenerateurBingo.com!UE4</f>
        <v>Mot 3</v>
      </c>
      <c r="RX7" s="118" t="str">
        <f ca="1">GenerateurBingo.com!UF4</f>
        <v>Mot 15</v>
      </c>
      <c r="RY7" s="118" t="str">
        <f>Instructions!$F$13</f>
        <v>Gratuit</v>
      </c>
      <c r="RZ7" s="118" t="str">
        <f ca="1">GenerateurBingo.com!UH4</f>
        <v>Mot 38</v>
      </c>
      <c r="SA7" s="119" t="str">
        <f ca="1">GenerateurBingo.com!UI4</f>
        <v>Mot 47</v>
      </c>
      <c r="SB7" s="117" t="str">
        <f ca="1">GenerateurBingo.com!UK4</f>
        <v>Mot 4</v>
      </c>
      <c r="SC7" s="118" t="str">
        <f ca="1">GenerateurBingo.com!UL4</f>
        <v>Mot 11</v>
      </c>
      <c r="SD7" s="118" t="str">
        <f>Instructions!$F$13</f>
        <v>Gratuit</v>
      </c>
      <c r="SE7" s="118" t="str">
        <f ca="1">GenerateurBingo.com!UN4</f>
        <v>Mot 32</v>
      </c>
      <c r="SF7" s="119" t="str">
        <f ca="1">GenerateurBingo.com!UO4</f>
        <v>Mot 49</v>
      </c>
    </row>
    <row r="8" spans="1:501" s="116" customFormat="1" ht="105" customHeight="1" x14ac:dyDescent="0.3">
      <c r="A8" s="117" t="str">
        <f ca="1">GenerateurBingo.com!L5</f>
        <v>Mot 7</v>
      </c>
      <c r="B8" s="118" t="str">
        <f ca="1">GenerateurBingo.com!M5</f>
        <v>Mot 20</v>
      </c>
      <c r="C8" s="118" t="str">
        <f ca="1">GenerateurBingo.com!N5</f>
        <v>Mot 22</v>
      </c>
      <c r="D8" s="118" t="str">
        <f ca="1">GenerateurBingo.com!O5</f>
        <v>Mot 32</v>
      </c>
      <c r="E8" s="119" t="str">
        <f ca="1">GenerateurBingo.com!P5</f>
        <v>Mot 49</v>
      </c>
      <c r="F8" s="117" t="str">
        <f ca="1">GenerateurBingo.com!R5</f>
        <v>Mot 4</v>
      </c>
      <c r="G8" s="118" t="str">
        <f ca="1">GenerateurBingo.com!S5</f>
        <v>Mot 19</v>
      </c>
      <c r="H8" s="118" t="str">
        <f ca="1">GenerateurBingo.com!T5</f>
        <v>Mot 28</v>
      </c>
      <c r="I8" s="118" t="str">
        <f ca="1">GenerateurBingo.com!U5</f>
        <v>Mot 34</v>
      </c>
      <c r="J8" s="119" t="str">
        <f ca="1">GenerateurBingo.com!V5</f>
        <v>Mot 44</v>
      </c>
      <c r="K8" s="117" t="str">
        <f ca="1">GenerateurBingo.com!W5</f>
        <v>Mot 2</v>
      </c>
      <c r="L8" s="118" t="str">
        <f ca="1">GenerateurBingo.com!X5</f>
        <v>Mot 14</v>
      </c>
      <c r="M8" s="118" t="str">
        <f ca="1">GenerateurBingo.com!Y5</f>
        <v>Mot 22</v>
      </c>
      <c r="N8" s="118" t="str">
        <f ca="1">GenerateurBingo.com!Z5</f>
        <v>Mot 38</v>
      </c>
      <c r="O8" s="119" t="str">
        <f ca="1">GenerateurBingo.com!AA5</f>
        <v>Mot 42</v>
      </c>
      <c r="P8" s="117" t="str">
        <f ca="1">GenerateurBingo.com!AC5</f>
        <v>Mot 8</v>
      </c>
      <c r="Q8" s="118" t="str">
        <f ca="1">GenerateurBingo.com!AD5</f>
        <v>Mot 20</v>
      </c>
      <c r="R8" s="118" t="str">
        <f ca="1">GenerateurBingo.com!AE5</f>
        <v>Mot 25</v>
      </c>
      <c r="S8" s="118" t="str">
        <f ca="1">GenerateurBingo.com!AF5</f>
        <v>Mot 32</v>
      </c>
      <c r="T8" s="119" t="str">
        <f ca="1">GenerateurBingo.com!AG5</f>
        <v>Mot 45</v>
      </c>
      <c r="U8" s="117" t="str">
        <f ca="1">GenerateurBingo.com!AH5</f>
        <v>Mot 2</v>
      </c>
      <c r="V8" s="118" t="str">
        <f ca="1">GenerateurBingo.com!AI5</f>
        <v>Mot 14</v>
      </c>
      <c r="W8" s="118" t="str">
        <f ca="1">GenerateurBingo.com!AJ5</f>
        <v>Mot 25</v>
      </c>
      <c r="X8" s="118" t="str">
        <f ca="1">GenerateurBingo.com!AK5</f>
        <v>Mot 40</v>
      </c>
      <c r="Y8" s="119" t="str">
        <f ca="1">GenerateurBingo.com!AL5</f>
        <v>Mot 42</v>
      </c>
      <c r="Z8" s="117" t="str">
        <f ca="1">GenerateurBingo.com!AN5</f>
        <v>Mot 9</v>
      </c>
      <c r="AA8" s="118" t="str">
        <f ca="1">GenerateurBingo.com!AO5</f>
        <v>Mot 20</v>
      </c>
      <c r="AB8" s="118" t="str">
        <f ca="1">GenerateurBingo.com!AP5</f>
        <v>Mot 21</v>
      </c>
      <c r="AC8" s="118" t="str">
        <f ca="1">GenerateurBingo.com!AQ5</f>
        <v>Mot 32</v>
      </c>
      <c r="AD8" s="119" t="str">
        <f ca="1">GenerateurBingo.com!AR5</f>
        <v>Mot 46</v>
      </c>
      <c r="AE8" s="117" t="str">
        <f ca="1">GenerateurBingo.com!AS5</f>
        <v>Mot 1</v>
      </c>
      <c r="AF8" s="118" t="str">
        <f ca="1">GenerateurBingo.com!AT5</f>
        <v>Mot 15</v>
      </c>
      <c r="AG8" s="118" t="str">
        <f ca="1">GenerateurBingo.com!AU5</f>
        <v>Mot 27</v>
      </c>
      <c r="AH8" s="118" t="str">
        <f ca="1">GenerateurBingo.com!AV5</f>
        <v>Mot 40</v>
      </c>
      <c r="AI8" s="119" t="str">
        <f ca="1">GenerateurBingo.com!AW5</f>
        <v>Mot 45</v>
      </c>
      <c r="AJ8" s="117" t="str">
        <f ca="1">GenerateurBingo.com!AY5</f>
        <v>Mot 6</v>
      </c>
      <c r="AK8" s="118" t="str">
        <f ca="1">GenerateurBingo.com!AZ5</f>
        <v>Mot 17</v>
      </c>
      <c r="AL8" s="118" t="str">
        <f ca="1">GenerateurBingo.com!BA5</f>
        <v>Mot 30</v>
      </c>
      <c r="AM8" s="118" t="str">
        <f ca="1">GenerateurBingo.com!BB5</f>
        <v>Mot 34</v>
      </c>
      <c r="AN8" s="119" t="str">
        <f ca="1">GenerateurBingo.com!BC5</f>
        <v>Mot 44</v>
      </c>
      <c r="AO8" s="117" t="str">
        <f ca="1">GenerateurBingo.com!BD5</f>
        <v>Mot 3</v>
      </c>
      <c r="AP8" s="118" t="str">
        <f ca="1">GenerateurBingo.com!BE5</f>
        <v>Mot 15</v>
      </c>
      <c r="AQ8" s="118" t="str">
        <f ca="1">GenerateurBingo.com!BF5</f>
        <v>Mot 21</v>
      </c>
      <c r="AR8" s="118" t="str">
        <f ca="1">GenerateurBingo.com!BG5</f>
        <v>Mot 36</v>
      </c>
      <c r="AS8" s="119" t="str">
        <f ca="1">GenerateurBingo.com!BH5</f>
        <v>Mot 47</v>
      </c>
      <c r="AT8" s="117" t="str">
        <f ca="1">GenerateurBingo.com!BJ5</f>
        <v>Mot 7</v>
      </c>
      <c r="AU8" s="118" t="str">
        <f ca="1">GenerateurBingo.com!BK5</f>
        <v>Mot 12</v>
      </c>
      <c r="AV8" s="118" t="str">
        <f ca="1">GenerateurBingo.com!BL5</f>
        <v>Mot 21</v>
      </c>
      <c r="AW8" s="118" t="str">
        <f ca="1">GenerateurBingo.com!BM5</f>
        <v>Mot 38</v>
      </c>
      <c r="AX8" s="119" t="str">
        <f ca="1">GenerateurBingo.com!BN5</f>
        <v>Mot 48</v>
      </c>
      <c r="AY8" s="117" t="str">
        <f ca="1">GenerateurBingo.com!BO5</f>
        <v>Mot 7</v>
      </c>
      <c r="AZ8" s="118" t="str">
        <f ca="1">GenerateurBingo.com!BP5</f>
        <v>Mot 16</v>
      </c>
      <c r="BA8" s="118" t="str">
        <f ca="1">GenerateurBingo.com!BQ5</f>
        <v>Mot 22</v>
      </c>
      <c r="BB8" s="118" t="str">
        <f ca="1">GenerateurBingo.com!BR5</f>
        <v>Mot 39</v>
      </c>
      <c r="BC8" s="119" t="str">
        <f ca="1">GenerateurBingo.com!BS5</f>
        <v>Mot 47</v>
      </c>
      <c r="BD8" s="117" t="str">
        <f ca="1">GenerateurBingo.com!BU5</f>
        <v>Mot 5</v>
      </c>
      <c r="BE8" s="118" t="str">
        <f ca="1">GenerateurBingo.com!BV5</f>
        <v>Mot 18</v>
      </c>
      <c r="BF8" s="118" t="str">
        <f ca="1">GenerateurBingo.com!BW5</f>
        <v>Mot 21</v>
      </c>
      <c r="BG8" s="118" t="str">
        <f ca="1">GenerateurBingo.com!BX5</f>
        <v>Mot 33</v>
      </c>
      <c r="BH8" s="119" t="str">
        <f ca="1">GenerateurBingo.com!BY5</f>
        <v>Mot 47</v>
      </c>
      <c r="BI8" s="117" t="str">
        <f ca="1">GenerateurBingo.com!BZ5</f>
        <v>Mot 2</v>
      </c>
      <c r="BJ8" s="118" t="str">
        <f ca="1">GenerateurBingo.com!CA5</f>
        <v>Mot 12</v>
      </c>
      <c r="BK8" s="118" t="str">
        <f ca="1">GenerateurBingo.com!CB5</f>
        <v>Mot 28</v>
      </c>
      <c r="BL8" s="118" t="str">
        <f ca="1">GenerateurBingo.com!CC5</f>
        <v>Mot 34</v>
      </c>
      <c r="BM8" s="119" t="str">
        <f ca="1">GenerateurBingo.com!CD5</f>
        <v>Mot 43</v>
      </c>
      <c r="BN8" s="117" t="str">
        <f ca="1">GenerateurBingo.com!CF5</f>
        <v>Mot 4</v>
      </c>
      <c r="BO8" s="118" t="str">
        <f ca="1">GenerateurBingo.com!CG5</f>
        <v>Mot 16</v>
      </c>
      <c r="BP8" s="118" t="str">
        <f ca="1">GenerateurBingo.com!CH5</f>
        <v>Mot 25</v>
      </c>
      <c r="BQ8" s="118" t="str">
        <f ca="1">GenerateurBingo.com!CI5</f>
        <v>Mot 38</v>
      </c>
      <c r="BR8" s="119" t="str">
        <f ca="1">GenerateurBingo.com!CJ5</f>
        <v>Mot 46</v>
      </c>
      <c r="BS8" s="117" t="str">
        <f ca="1">GenerateurBingo.com!CK5</f>
        <v>Mot 2</v>
      </c>
      <c r="BT8" s="118" t="str">
        <f ca="1">GenerateurBingo.com!CL5</f>
        <v>Mot 15</v>
      </c>
      <c r="BU8" s="118" t="str">
        <f ca="1">GenerateurBingo.com!CM5</f>
        <v>Mot 27</v>
      </c>
      <c r="BV8" s="118" t="str">
        <f ca="1">GenerateurBingo.com!CN5</f>
        <v>Mot 36</v>
      </c>
      <c r="BW8" s="119" t="str">
        <f ca="1">GenerateurBingo.com!CO5</f>
        <v>Mot 48</v>
      </c>
      <c r="BX8" s="117" t="str">
        <f ca="1">GenerateurBingo.com!CQ5</f>
        <v>Mot 2</v>
      </c>
      <c r="BY8" s="118" t="str">
        <f ca="1">GenerateurBingo.com!CR5</f>
        <v>Mot 16</v>
      </c>
      <c r="BZ8" s="118" t="str">
        <f ca="1">GenerateurBingo.com!CS5</f>
        <v>Mot 27</v>
      </c>
      <c r="CA8" s="118" t="str">
        <f ca="1">GenerateurBingo.com!CT5</f>
        <v>Mot 31</v>
      </c>
      <c r="CB8" s="119" t="str">
        <f ca="1">GenerateurBingo.com!CU5</f>
        <v>Mot 42</v>
      </c>
      <c r="CC8" s="117" t="str">
        <f ca="1">GenerateurBingo.com!CV5</f>
        <v>Mot 6</v>
      </c>
      <c r="CD8" s="118" t="str">
        <f ca="1">GenerateurBingo.com!CW5</f>
        <v>Mot 18</v>
      </c>
      <c r="CE8" s="118" t="str">
        <f ca="1">GenerateurBingo.com!CX5</f>
        <v>Mot 30</v>
      </c>
      <c r="CF8" s="118" t="str">
        <f ca="1">GenerateurBingo.com!CY5</f>
        <v>Mot 33</v>
      </c>
      <c r="CG8" s="119" t="str">
        <f ca="1">GenerateurBingo.com!CZ5</f>
        <v>Mot 49</v>
      </c>
      <c r="CH8" s="117" t="str">
        <f ca="1">GenerateurBingo.com!DB5</f>
        <v>Mot 9</v>
      </c>
      <c r="CI8" s="118" t="str">
        <f ca="1">GenerateurBingo.com!DC5</f>
        <v>Mot 18</v>
      </c>
      <c r="CJ8" s="118" t="str">
        <f ca="1">GenerateurBingo.com!DD5</f>
        <v>Mot 21</v>
      </c>
      <c r="CK8" s="118" t="str">
        <f ca="1">GenerateurBingo.com!DE5</f>
        <v>Mot 33</v>
      </c>
      <c r="CL8" s="119" t="str">
        <f ca="1">GenerateurBingo.com!DF5</f>
        <v>Mot 42</v>
      </c>
      <c r="CM8" s="117" t="str">
        <f ca="1">GenerateurBingo.com!DG5</f>
        <v>Mot 2</v>
      </c>
      <c r="CN8" s="118" t="str">
        <f ca="1">GenerateurBingo.com!DH5</f>
        <v>Mot 14</v>
      </c>
      <c r="CO8" s="118" t="str">
        <f ca="1">GenerateurBingo.com!DI5</f>
        <v>Mot 29</v>
      </c>
      <c r="CP8" s="118" t="str">
        <f ca="1">GenerateurBingo.com!DJ5</f>
        <v>Mot 31</v>
      </c>
      <c r="CQ8" s="119" t="str">
        <f ca="1">GenerateurBingo.com!DK5</f>
        <v>Mot 45</v>
      </c>
      <c r="CR8" s="117" t="str">
        <f ca="1">GenerateurBingo.com!DM5</f>
        <v>Mot 1</v>
      </c>
      <c r="CS8" s="118" t="str">
        <f ca="1">GenerateurBingo.com!DN5</f>
        <v>Mot 13</v>
      </c>
      <c r="CT8" s="118" t="str">
        <f ca="1">GenerateurBingo.com!DO5</f>
        <v>Mot 30</v>
      </c>
      <c r="CU8" s="118" t="str">
        <f ca="1">GenerateurBingo.com!DP5</f>
        <v>Mot 33</v>
      </c>
      <c r="CV8" s="119" t="str">
        <f ca="1">GenerateurBingo.com!DQ5</f>
        <v>Mot 42</v>
      </c>
      <c r="CW8" s="117" t="str">
        <f ca="1">GenerateurBingo.com!DR5</f>
        <v>Mot 4</v>
      </c>
      <c r="CX8" s="118" t="str">
        <f ca="1">GenerateurBingo.com!DS5</f>
        <v>Mot 14</v>
      </c>
      <c r="CY8" s="118" t="str">
        <f ca="1">GenerateurBingo.com!DT5</f>
        <v>Mot 30</v>
      </c>
      <c r="CZ8" s="118" t="str">
        <f ca="1">GenerateurBingo.com!DU5</f>
        <v>Mot 35</v>
      </c>
      <c r="DA8" s="119" t="str">
        <f ca="1">GenerateurBingo.com!DV5</f>
        <v>Mot 48</v>
      </c>
      <c r="DB8" s="117" t="str">
        <f ca="1">GenerateurBingo.com!DX5</f>
        <v>Mot 9</v>
      </c>
      <c r="DC8" s="118" t="str">
        <f ca="1">GenerateurBingo.com!DY5</f>
        <v>Mot 14</v>
      </c>
      <c r="DD8" s="118" t="str">
        <f ca="1">GenerateurBingo.com!DZ5</f>
        <v>Mot 22</v>
      </c>
      <c r="DE8" s="118" t="str">
        <f ca="1">GenerateurBingo.com!EA5</f>
        <v>Mot 37</v>
      </c>
      <c r="DF8" s="119" t="str">
        <f ca="1">GenerateurBingo.com!EB5</f>
        <v>Mot 45</v>
      </c>
      <c r="DG8" s="117" t="str">
        <f ca="1">GenerateurBingo.com!EC5</f>
        <v>Mot 7</v>
      </c>
      <c r="DH8" s="118" t="str">
        <f ca="1">GenerateurBingo.com!ED5</f>
        <v>Mot 18</v>
      </c>
      <c r="DI8" s="118" t="str">
        <f ca="1">GenerateurBingo.com!EE5</f>
        <v>Mot 24</v>
      </c>
      <c r="DJ8" s="118" t="str">
        <f ca="1">GenerateurBingo.com!EF5</f>
        <v>Mot 40</v>
      </c>
      <c r="DK8" s="119" t="str">
        <f ca="1">GenerateurBingo.com!EG5</f>
        <v>Mot 48</v>
      </c>
      <c r="DL8" s="117" t="str">
        <f ca="1">GenerateurBingo.com!EI5</f>
        <v>Mot 8</v>
      </c>
      <c r="DM8" s="118" t="str">
        <f ca="1">GenerateurBingo.com!EJ5</f>
        <v>Mot 18</v>
      </c>
      <c r="DN8" s="118" t="str">
        <f ca="1">GenerateurBingo.com!EK5</f>
        <v>Mot 25</v>
      </c>
      <c r="DO8" s="118" t="str">
        <f ca="1">GenerateurBingo.com!EL5</f>
        <v>Mot 31</v>
      </c>
      <c r="DP8" s="119" t="str">
        <f ca="1">GenerateurBingo.com!EM5</f>
        <v>Mot 42</v>
      </c>
      <c r="DQ8" s="117" t="str">
        <f ca="1">GenerateurBingo.com!EN5</f>
        <v>Mot 4</v>
      </c>
      <c r="DR8" s="118" t="str">
        <f ca="1">GenerateurBingo.com!EO5</f>
        <v>Mot 16</v>
      </c>
      <c r="DS8" s="118" t="str">
        <f ca="1">GenerateurBingo.com!EP5</f>
        <v>Mot 23</v>
      </c>
      <c r="DT8" s="118" t="str">
        <f ca="1">GenerateurBingo.com!EQ5</f>
        <v>Mot 36</v>
      </c>
      <c r="DU8" s="119" t="str">
        <f ca="1">GenerateurBingo.com!ER5</f>
        <v>Mot 46</v>
      </c>
      <c r="DV8" s="117" t="str">
        <f ca="1">GenerateurBingo.com!ET5</f>
        <v>Mot 6</v>
      </c>
      <c r="DW8" s="118" t="str">
        <f ca="1">GenerateurBingo.com!EU5</f>
        <v>Mot 18</v>
      </c>
      <c r="DX8" s="118" t="str">
        <f ca="1">GenerateurBingo.com!EV5</f>
        <v>Mot 24</v>
      </c>
      <c r="DY8" s="118" t="str">
        <f ca="1">GenerateurBingo.com!EW5</f>
        <v>Mot 40</v>
      </c>
      <c r="DZ8" s="119" t="str">
        <f ca="1">GenerateurBingo.com!EX5</f>
        <v>Mot 44</v>
      </c>
      <c r="EA8" s="117" t="str">
        <f ca="1">GenerateurBingo.com!EY5</f>
        <v>Mot 6</v>
      </c>
      <c r="EB8" s="118" t="str">
        <f ca="1">GenerateurBingo.com!EZ5</f>
        <v>Mot 17</v>
      </c>
      <c r="EC8" s="118" t="str">
        <f ca="1">GenerateurBingo.com!FA5</f>
        <v>Mot 21</v>
      </c>
      <c r="ED8" s="118" t="str">
        <f ca="1">GenerateurBingo.com!FB5</f>
        <v>Mot 32</v>
      </c>
      <c r="EE8" s="119" t="str">
        <f ca="1">GenerateurBingo.com!FC5</f>
        <v>Mot 48</v>
      </c>
      <c r="EF8" s="117" t="str">
        <f ca="1">GenerateurBingo.com!FE5</f>
        <v>Mot 1</v>
      </c>
      <c r="EG8" s="118" t="str">
        <f ca="1">GenerateurBingo.com!FF5</f>
        <v>Mot 15</v>
      </c>
      <c r="EH8" s="118" t="str">
        <f ca="1">GenerateurBingo.com!FG5</f>
        <v>Mot 24</v>
      </c>
      <c r="EI8" s="118" t="str">
        <f ca="1">GenerateurBingo.com!FH5</f>
        <v>Mot 33</v>
      </c>
      <c r="EJ8" s="119" t="str">
        <f ca="1">GenerateurBingo.com!FI5</f>
        <v>Mot 46</v>
      </c>
      <c r="EK8" s="117" t="str">
        <f ca="1">GenerateurBingo.com!FJ5</f>
        <v>Mot 7</v>
      </c>
      <c r="EL8" s="118" t="str">
        <f ca="1">GenerateurBingo.com!FK5</f>
        <v>Mot 17</v>
      </c>
      <c r="EM8" s="118" t="str">
        <f ca="1">GenerateurBingo.com!FL5</f>
        <v>Mot 24</v>
      </c>
      <c r="EN8" s="118" t="str">
        <f ca="1">GenerateurBingo.com!FM5</f>
        <v>Mot 33</v>
      </c>
      <c r="EO8" s="119" t="str">
        <f ca="1">GenerateurBingo.com!FN5</f>
        <v>Mot 50</v>
      </c>
      <c r="EP8" s="117" t="str">
        <f ca="1">GenerateurBingo.com!FP5</f>
        <v>Mot 8</v>
      </c>
      <c r="EQ8" s="118" t="str">
        <f ca="1">GenerateurBingo.com!FQ5</f>
        <v>Mot 12</v>
      </c>
      <c r="ER8" s="118" t="str">
        <f ca="1">GenerateurBingo.com!FR5</f>
        <v>Mot 23</v>
      </c>
      <c r="ES8" s="118" t="str">
        <f ca="1">GenerateurBingo.com!FS5</f>
        <v>Mot 35</v>
      </c>
      <c r="ET8" s="119" t="str">
        <f ca="1">GenerateurBingo.com!FT5</f>
        <v>Mot 42</v>
      </c>
      <c r="EU8" s="117" t="str">
        <f ca="1">GenerateurBingo.com!FU5</f>
        <v>Mot 3</v>
      </c>
      <c r="EV8" s="118" t="str">
        <f ca="1">GenerateurBingo.com!FV5</f>
        <v>Mot 11</v>
      </c>
      <c r="EW8" s="118" t="str">
        <f ca="1">GenerateurBingo.com!FW5</f>
        <v>Mot 30</v>
      </c>
      <c r="EX8" s="118" t="str">
        <f ca="1">GenerateurBingo.com!FX5</f>
        <v>Mot 35</v>
      </c>
      <c r="EY8" s="119" t="str">
        <f ca="1">GenerateurBingo.com!FY5</f>
        <v>Mot 50</v>
      </c>
      <c r="EZ8" s="117" t="str">
        <f ca="1">GenerateurBingo.com!GA5</f>
        <v>Mot 5</v>
      </c>
      <c r="FA8" s="118" t="str">
        <f ca="1">GenerateurBingo.com!GB5</f>
        <v>Mot 11</v>
      </c>
      <c r="FB8" s="118" t="str">
        <f ca="1">GenerateurBingo.com!GC5</f>
        <v>Mot 29</v>
      </c>
      <c r="FC8" s="118" t="str">
        <f ca="1">GenerateurBingo.com!GD5</f>
        <v>Mot 35</v>
      </c>
      <c r="FD8" s="119" t="str">
        <f ca="1">GenerateurBingo.com!GE5</f>
        <v>Mot 46</v>
      </c>
      <c r="FE8" s="117" t="str">
        <f ca="1">GenerateurBingo.com!GF5</f>
        <v>Mot 6</v>
      </c>
      <c r="FF8" s="118" t="str">
        <f ca="1">GenerateurBingo.com!GG5</f>
        <v>Mot 15</v>
      </c>
      <c r="FG8" s="118" t="str">
        <f ca="1">GenerateurBingo.com!GH5</f>
        <v>Mot 30</v>
      </c>
      <c r="FH8" s="118" t="str">
        <f ca="1">GenerateurBingo.com!GI5</f>
        <v>Mot 36</v>
      </c>
      <c r="FI8" s="119" t="str">
        <f ca="1">GenerateurBingo.com!GJ5</f>
        <v>Mot 46</v>
      </c>
      <c r="FJ8" s="117" t="str">
        <f ca="1">GenerateurBingo.com!GL5</f>
        <v>Mot 1</v>
      </c>
      <c r="FK8" s="118" t="str">
        <f ca="1">GenerateurBingo.com!GM5</f>
        <v>Mot 14</v>
      </c>
      <c r="FL8" s="118" t="str">
        <f ca="1">GenerateurBingo.com!GN5</f>
        <v>Mot 29</v>
      </c>
      <c r="FM8" s="118" t="str">
        <f ca="1">GenerateurBingo.com!GO5</f>
        <v>Mot 38</v>
      </c>
      <c r="FN8" s="119" t="str">
        <f ca="1">GenerateurBingo.com!GP5</f>
        <v>Mot 45</v>
      </c>
      <c r="FO8" s="117" t="str">
        <f ca="1">GenerateurBingo.com!GQ5</f>
        <v>Mot 5</v>
      </c>
      <c r="FP8" s="118" t="str">
        <f ca="1">GenerateurBingo.com!GR5</f>
        <v>Mot 12</v>
      </c>
      <c r="FQ8" s="118" t="str">
        <f ca="1">GenerateurBingo.com!GS5</f>
        <v>Mot 24</v>
      </c>
      <c r="FR8" s="118" t="str">
        <f ca="1">GenerateurBingo.com!GT5</f>
        <v>Mot 34</v>
      </c>
      <c r="FS8" s="119" t="str">
        <f ca="1">GenerateurBingo.com!GU5</f>
        <v>Mot 43</v>
      </c>
      <c r="FT8" s="117" t="str">
        <f ca="1">GenerateurBingo.com!GW5</f>
        <v>Mot 5</v>
      </c>
      <c r="FU8" s="118" t="str">
        <f ca="1">GenerateurBingo.com!GX5</f>
        <v>Mot 17</v>
      </c>
      <c r="FV8" s="118" t="str">
        <f ca="1">GenerateurBingo.com!GY5</f>
        <v>Mot 30</v>
      </c>
      <c r="FW8" s="118" t="str">
        <f ca="1">GenerateurBingo.com!GZ5</f>
        <v>Mot 31</v>
      </c>
      <c r="FX8" s="119" t="str">
        <f ca="1">GenerateurBingo.com!HA5</f>
        <v>Mot 47</v>
      </c>
      <c r="FY8" s="117" t="str">
        <f ca="1">GenerateurBingo.com!HB5</f>
        <v>Mot 4</v>
      </c>
      <c r="FZ8" s="118" t="str">
        <f ca="1">GenerateurBingo.com!HC5</f>
        <v>Mot 13</v>
      </c>
      <c r="GA8" s="118" t="str">
        <f ca="1">GenerateurBingo.com!HD5</f>
        <v>Mot 29</v>
      </c>
      <c r="GB8" s="118" t="str">
        <f ca="1">GenerateurBingo.com!HE5</f>
        <v>Mot 35</v>
      </c>
      <c r="GC8" s="119" t="str">
        <f ca="1">GenerateurBingo.com!HF5</f>
        <v>Mot 50</v>
      </c>
      <c r="GD8" s="117" t="str">
        <f ca="1">GenerateurBingo.com!HH5</f>
        <v>Mot 4</v>
      </c>
      <c r="GE8" s="118" t="str">
        <f ca="1">GenerateurBingo.com!HI5</f>
        <v>Mot 16</v>
      </c>
      <c r="GF8" s="118" t="str">
        <f ca="1">GenerateurBingo.com!HJ5</f>
        <v>Mot 29</v>
      </c>
      <c r="GG8" s="118" t="str">
        <f ca="1">GenerateurBingo.com!HK5</f>
        <v>Mot 39</v>
      </c>
      <c r="GH8" s="119" t="str">
        <f ca="1">GenerateurBingo.com!HL5</f>
        <v>Mot 47</v>
      </c>
      <c r="GI8" s="117" t="str">
        <f ca="1">GenerateurBingo.com!HM5</f>
        <v>Mot 8</v>
      </c>
      <c r="GJ8" s="118" t="str">
        <f ca="1">GenerateurBingo.com!HN5</f>
        <v>Mot 11</v>
      </c>
      <c r="GK8" s="118" t="str">
        <f ca="1">GenerateurBingo.com!HO5</f>
        <v>Mot 23</v>
      </c>
      <c r="GL8" s="118" t="str">
        <f ca="1">GenerateurBingo.com!HP5</f>
        <v>Mot 35</v>
      </c>
      <c r="GM8" s="119" t="str">
        <f ca="1">GenerateurBingo.com!HQ5</f>
        <v>Mot 47</v>
      </c>
      <c r="GN8" s="117" t="str">
        <f ca="1">GenerateurBingo.com!HS5</f>
        <v>Mot 7</v>
      </c>
      <c r="GO8" s="118" t="str">
        <f ca="1">GenerateurBingo.com!HT5</f>
        <v>Mot 16</v>
      </c>
      <c r="GP8" s="118" t="str">
        <f ca="1">GenerateurBingo.com!HU5</f>
        <v>Mot 23</v>
      </c>
      <c r="GQ8" s="118" t="str">
        <f ca="1">GenerateurBingo.com!HV5</f>
        <v>Mot 38</v>
      </c>
      <c r="GR8" s="119" t="str">
        <f ca="1">GenerateurBingo.com!HW5</f>
        <v>Mot 42</v>
      </c>
      <c r="GS8" s="117" t="str">
        <f ca="1">GenerateurBingo.com!HX5</f>
        <v>Mot 1</v>
      </c>
      <c r="GT8" s="118" t="str">
        <f ca="1">GenerateurBingo.com!HY5</f>
        <v>Mot 13</v>
      </c>
      <c r="GU8" s="118" t="str">
        <f ca="1">GenerateurBingo.com!HZ5</f>
        <v>Mot 27</v>
      </c>
      <c r="GV8" s="118" t="str">
        <f ca="1">GenerateurBingo.com!IA5</f>
        <v>Mot 38</v>
      </c>
      <c r="GW8" s="119" t="str">
        <f ca="1">GenerateurBingo.com!IB5</f>
        <v>Mot 49</v>
      </c>
      <c r="GX8" s="117" t="str">
        <f ca="1">GenerateurBingo.com!ID5</f>
        <v>Mot 1</v>
      </c>
      <c r="GY8" s="118" t="str">
        <f ca="1">GenerateurBingo.com!IE5</f>
        <v>Mot 12</v>
      </c>
      <c r="GZ8" s="118" t="str">
        <f ca="1">GenerateurBingo.com!IF5</f>
        <v>Mot 23</v>
      </c>
      <c r="HA8" s="118" t="str">
        <f ca="1">GenerateurBingo.com!IG5</f>
        <v>Mot 36</v>
      </c>
      <c r="HB8" s="119" t="str">
        <f ca="1">GenerateurBingo.com!IH5</f>
        <v>Mot 45</v>
      </c>
      <c r="HC8" s="117" t="str">
        <f ca="1">GenerateurBingo.com!II5</f>
        <v>Mot 5</v>
      </c>
      <c r="HD8" s="118" t="str">
        <f ca="1">GenerateurBingo.com!IJ5</f>
        <v>Mot 15</v>
      </c>
      <c r="HE8" s="118" t="str">
        <f ca="1">GenerateurBingo.com!IK5</f>
        <v>Mot 26</v>
      </c>
      <c r="HF8" s="118" t="str">
        <f ca="1">GenerateurBingo.com!IL5</f>
        <v>Mot 32</v>
      </c>
      <c r="HG8" s="119" t="str">
        <f ca="1">GenerateurBingo.com!IM5</f>
        <v>Mot 46</v>
      </c>
      <c r="HH8" s="117" t="str">
        <f ca="1">GenerateurBingo.com!IO5</f>
        <v>Mot 2</v>
      </c>
      <c r="HI8" s="118" t="str">
        <f ca="1">GenerateurBingo.com!IP5</f>
        <v>Mot 17</v>
      </c>
      <c r="HJ8" s="118" t="str">
        <f ca="1">GenerateurBingo.com!IQ5</f>
        <v>Mot 28</v>
      </c>
      <c r="HK8" s="118" t="str">
        <f ca="1">GenerateurBingo.com!IR5</f>
        <v>Mot 39</v>
      </c>
      <c r="HL8" s="119" t="str">
        <f ca="1">GenerateurBingo.com!IS5</f>
        <v>Mot 41</v>
      </c>
      <c r="HM8" s="117" t="str">
        <f ca="1">GenerateurBingo.com!IT5</f>
        <v>Mot 9</v>
      </c>
      <c r="HN8" s="118" t="str">
        <f ca="1">GenerateurBingo.com!IU5</f>
        <v>Mot 20</v>
      </c>
      <c r="HO8" s="118" t="str">
        <f ca="1">GenerateurBingo.com!IV5</f>
        <v>Mot 22</v>
      </c>
      <c r="HP8" s="118" t="str">
        <f ca="1">GenerateurBingo.com!IW5</f>
        <v>Mot 37</v>
      </c>
      <c r="HQ8" s="119" t="str">
        <f ca="1">GenerateurBingo.com!IX5</f>
        <v>Mot 45</v>
      </c>
      <c r="HR8" s="117" t="str">
        <f ca="1">GenerateurBingo.com!IZ5</f>
        <v>Mot 9</v>
      </c>
      <c r="HS8" s="118" t="str">
        <f ca="1">GenerateurBingo.com!JA5</f>
        <v>Mot 19</v>
      </c>
      <c r="HT8" s="118" t="str">
        <f ca="1">GenerateurBingo.com!JB5</f>
        <v>Mot 27</v>
      </c>
      <c r="HU8" s="118" t="str">
        <f ca="1">GenerateurBingo.com!JC5</f>
        <v>Mot 40</v>
      </c>
      <c r="HV8" s="119" t="str">
        <f ca="1">GenerateurBingo.com!JD5</f>
        <v>Mot 46</v>
      </c>
      <c r="HW8" s="117" t="str">
        <f ca="1">GenerateurBingo.com!JE5</f>
        <v>Mot 8</v>
      </c>
      <c r="HX8" s="118" t="str">
        <f ca="1">GenerateurBingo.com!JF5</f>
        <v>Mot 11</v>
      </c>
      <c r="HY8" s="118" t="str">
        <f ca="1">GenerateurBingo.com!JG5</f>
        <v>Mot 24</v>
      </c>
      <c r="HZ8" s="118" t="str">
        <f ca="1">GenerateurBingo.com!JH5</f>
        <v>Mot 32</v>
      </c>
      <c r="IA8" s="119" t="str">
        <f ca="1">GenerateurBingo.com!JI5</f>
        <v>Mot 45</v>
      </c>
      <c r="IB8" s="117" t="str">
        <f ca="1">GenerateurBingo.com!JK5</f>
        <v>Mot 2</v>
      </c>
      <c r="IC8" s="118" t="str">
        <f ca="1">GenerateurBingo.com!JL5</f>
        <v>Mot 18</v>
      </c>
      <c r="ID8" s="118" t="str">
        <f ca="1">GenerateurBingo.com!JM5</f>
        <v>Mot 29</v>
      </c>
      <c r="IE8" s="118" t="str">
        <f ca="1">GenerateurBingo.com!JN5</f>
        <v>Mot 36</v>
      </c>
      <c r="IF8" s="119" t="str">
        <f ca="1">GenerateurBingo.com!JO5</f>
        <v>Mot 50</v>
      </c>
      <c r="IG8" s="117" t="str">
        <f ca="1">GenerateurBingo.com!JP5</f>
        <v>Mot 2</v>
      </c>
      <c r="IH8" s="118" t="str">
        <f ca="1">GenerateurBingo.com!JQ5</f>
        <v>Mot 19</v>
      </c>
      <c r="II8" s="118" t="str">
        <f ca="1">GenerateurBingo.com!JR5</f>
        <v>Mot 29</v>
      </c>
      <c r="IJ8" s="118" t="str">
        <f ca="1">GenerateurBingo.com!JS5</f>
        <v>Mot 38</v>
      </c>
      <c r="IK8" s="119" t="str">
        <f ca="1">GenerateurBingo.com!JT5</f>
        <v>Mot 41</v>
      </c>
      <c r="IL8" s="117" t="str">
        <f ca="1">GenerateurBingo.com!JV5</f>
        <v>Mot 3</v>
      </c>
      <c r="IM8" s="118" t="str">
        <f ca="1">GenerateurBingo.com!JW5</f>
        <v>Mot 16</v>
      </c>
      <c r="IN8" s="118" t="str">
        <f ca="1">GenerateurBingo.com!JX5</f>
        <v>Mot 25</v>
      </c>
      <c r="IO8" s="118" t="str">
        <f ca="1">GenerateurBingo.com!JY5</f>
        <v>Mot 33</v>
      </c>
      <c r="IP8" s="119" t="str">
        <f ca="1">GenerateurBingo.com!JZ5</f>
        <v>Mot 42</v>
      </c>
      <c r="IQ8" s="117" t="str">
        <f ca="1">GenerateurBingo.com!KA5</f>
        <v>Mot 5</v>
      </c>
      <c r="IR8" s="118" t="str">
        <f ca="1">GenerateurBingo.com!KB5</f>
        <v>Mot 19</v>
      </c>
      <c r="IS8" s="118" t="str">
        <f ca="1">GenerateurBingo.com!KC5</f>
        <v>Mot 30</v>
      </c>
      <c r="IT8" s="118" t="str">
        <f ca="1">GenerateurBingo.com!KD5</f>
        <v>Mot 38</v>
      </c>
      <c r="IU8" s="119" t="str">
        <f ca="1">GenerateurBingo.com!KE5</f>
        <v>Mot 45</v>
      </c>
      <c r="IV8" s="117" t="str">
        <f ca="1">GenerateurBingo.com!KG5</f>
        <v>Mot 6</v>
      </c>
      <c r="IW8" s="118" t="str">
        <f ca="1">GenerateurBingo.com!KH5</f>
        <v>Mot 18</v>
      </c>
      <c r="IX8" s="118" t="str">
        <f ca="1">GenerateurBingo.com!KI5</f>
        <v>Mot 23</v>
      </c>
      <c r="IY8" s="118" t="str">
        <f ca="1">GenerateurBingo.com!KJ5</f>
        <v>Mot 40</v>
      </c>
      <c r="IZ8" s="119" t="str">
        <f ca="1">GenerateurBingo.com!KK5</f>
        <v>Mot 47</v>
      </c>
      <c r="JA8" s="117" t="str">
        <f ca="1">GenerateurBingo.com!KL5</f>
        <v>Mot 6</v>
      </c>
      <c r="JB8" s="118" t="str">
        <f ca="1">GenerateurBingo.com!KM5</f>
        <v>Mot 17</v>
      </c>
      <c r="JC8" s="118" t="str">
        <f ca="1">GenerateurBingo.com!KN5</f>
        <v>Mot 21</v>
      </c>
      <c r="JD8" s="118" t="str">
        <f ca="1">GenerateurBingo.com!KO5</f>
        <v>Mot 35</v>
      </c>
      <c r="JE8" s="119" t="str">
        <f ca="1">GenerateurBingo.com!KP5</f>
        <v>Mot 50</v>
      </c>
      <c r="JF8" s="117" t="str">
        <f ca="1">GenerateurBingo.com!KR5</f>
        <v>Mot 3</v>
      </c>
      <c r="JG8" s="118" t="str">
        <f ca="1">GenerateurBingo.com!KS5</f>
        <v>Mot 12</v>
      </c>
      <c r="JH8" s="118" t="str">
        <f ca="1">GenerateurBingo.com!KT5</f>
        <v>Mot 24</v>
      </c>
      <c r="JI8" s="118" t="str">
        <f ca="1">GenerateurBingo.com!KU5</f>
        <v>Mot 34</v>
      </c>
      <c r="JJ8" s="119" t="str">
        <f ca="1">GenerateurBingo.com!KV5</f>
        <v>Mot 45</v>
      </c>
      <c r="JK8" s="117" t="str">
        <f ca="1">GenerateurBingo.com!KW5</f>
        <v>Mot 9</v>
      </c>
      <c r="JL8" s="118" t="str">
        <f ca="1">GenerateurBingo.com!KX5</f>
        <v>Mot 19</v>
      </c>
      <c r="JM8" s="118" t="str">
        <f ca="1">GenerateurBingo.com!KY5</f>
        <v>Mot 25</v>
      </c>
      <c r="JN8" s="118" t="str">
        <f ca="1">GenerateurBingo.com!KZ5</f>
        <v>Mot 37</v>
      </c>
      <c r="JO8" s="119" t="str">
        <f ca="1">GenerateurBingo.com!LA5</f>
        <v>Mot 48</v>
      </c>
      <c r="JP8" s="117" t="str">
        <f ca="1">GenerateurBingo.com!LC5</f>
        <v>Mot 4</v>
      </c>
      <c r="JQ8" s="118" t="str">
        <f ca="1">GenerateurBingo.com!LD5</f>
        <v>Mot 14</v>
      </c>
      <c r="JR8" s="118" t="str">
        <f ca="1">GenerateurBingo.com!LE5</f>
        <v>Mot 30</v>
      </c>
      <c r="JS8" s="118" t="str">
        <f ca="1">GenerateurBingo.com!LF5</f>
        <v>Mot 38</v>
      </c>
      <c r="JT8" s="119" t="str">
        <f ca="1">GenerateurBingo.com!LG5</f>
        <v>Mot 49</v>
      </c>
      <c r="JU8" s="117" t="str">
        <f ca="1">GenerateurBingo.com!LH5</f>
        <v>Mot 10</v>
      </c>
      <c r="JV8" s="118" t="str">
        <f ca="1">GenerateurBingo.com!LI5</f>
        <v>Mot 20</v>
      </c>
      <c r="JW8" s="118" t="str">
        <f ca="1">GenerateurBingo.com!LJ5</f>
        <v>Mot 27</v>
      </c>
      <c r="JX8" s="118" t="str">
        <f ca="1">GenerateurBingo.com!LK5</f>
        <v>Mot 37</v>
      </c>
      <c r="JY8" s="119" t="str">
        <f ca="1">GenerateurBingo.com!LL5</f>
        <v>Mot 42</v>
      </c>
      <c r="JZ8" s="117" t="str">
        <f ca="1">GenerateurBingo.com!LN5</f>
        <v>Mot 7</v>
      </c>
      <c r="KA8" s="118" t="str">
        <f ca="1">GenerateurBingo.com!LO5</f>
        <v>Mot 16</v>
      </c>
      <c r="KB8" s="118" t="str">
        <f ca="1">GenerateurBingo.com!LP5</f>
        <v>Mot 24</v>
      </c>
      <c r="KC8" s="118" t="str">
        <f ca="1">GenerateurBingo.com!LQ5</f>
        <v>Mot 40</v>
      </c>
      <c r="KD8" s="119" t="str">
        <f ca="1">GenerateurBingo.com!LR5</f>
        <v>Mot 49</v>
      </c>
      <c r="KE8" s="117" t="str">
        <f ca="1">GenerateurBingo.com!LS5</f>
        <v>Mot 6</v>
      </c>
      <c r="KF8" s="118" t="str">
        <f ca="1">GenerateurBingo.com!LT5</f>
        <v>Mot 19</v>
      </c>
      <c r="KG8" s="118" t="str">
        <f ca="1">GenerateurBingo.com!LU5</f>
        <v>Mot 21</v>
      </c>
      <c r="KH8" s="118" t="str">
        <f ca="1">GenerateurBingo.com!LV5</f>
        <v>Mot 39</v>
      </c>
      <c r="KI8" s="119" t="str">
        <f ca="1">GenerateurBingo.com!LW5</f>
        <v>Mot 41</v>
      </c>
      <c r="KJ8" s="117" t="str">
        <f ca="1">GenerateurBingo.com!LY5</f>
        <v>Mot 10</v>
      </c>
      <c r="KK8" s="118" t="str">
        <f ca="1">GenerateurBingo.com!LZ5</f>
        <v>Mot 19</v>
      </c>
      <c r="KL8" s="118" t="str">
        <f ca="1">GenerateurBingo.com!MA5</f>
        <v>Mot 27</v>
      </c>
      <c r="KM8" s="118" t="str">
        <f ca="1">GenerateurBingo.com!MB5</f>
        <v>Mot 38</v>
      </c>
      <c r="KN8" s="119" t="str">
        <f ca="1">GenerateurBingo.com!MC5</f>
        <v>Mot 41</v>
      </c>
      <c r="KO8" s="117" t="str">
        <f ca="1">GenerateurBingo.com!MD5</f>
        <v>Mot 1</v>
      </c>
      <c r="KP8" s="118" t="str">
        <f ca="1">GenerateurBingo.com!ME5</f>
        <v>Mot 11</v>
      </c>
      <c r="KQ8" s="118" t="str">
        <f ca="1">GenerateurBingo.com!MF5</f>
        <v>Mot 23</v>
      </c>
      <c r="KR8" s="118" t="str">
        <f ca="1">GenerateurBingo.com!MG5</f>
        <v>Mot 36</v>
      </c>
      <c r="KS8" s="119" t="str">
        <f ca="1">GenerateurBingo.com!MH5</f>
        <v>Mot 48</v>
      </c>
      <c r="KT8" s="117" t="str">
        <f ca="1">GenerateurBingo.com!MJ5</f>
        <v>Mot 6</v>
      </c>
      <c r="KU8" s="118" t="str">
        <f ca="1">GenerateurBingo.com!MK5</f>
        <v>Mot 20</v>
      </c>
      <c r="KV8" s="118" t="str">
        <f ca="1">GenerateurBingo.com!ML5</f>
        <v>Mot 30</v>
      </c>
      <c r="KW8" s="118" t="str">
        <f ca="1">GenerateurBingo.com!MM5</f>
        <v>Mot 32</v>
      </c>
      <c r="KX8" s="119" t="str">
        <f ca="1">GenerateurBingo.com!MN5</f>
        <v>Mot 42</v>
      </c>
      <c r="KY8" s="117" t="str">
        <f ca="1">GenerateurBingo.com!MO5</f>
        <v>Mot 5</v>
      </c>
      <c r="KZ8" s="118" t="str">
        <f ca="1">GenerateurBingo.com!MP5</f>
        <v>Mot 12</v>
      </c>
      <c r="LA8" s="118" t="str">
        <f ca="1">GenerateurBingo.com!MQ5</f>
        <v>Mot 27</v>
      </c>
      <c r="LB8" s="118" t="str">
        <f ca="1">GenerateurBingo.com!MR5</f>
        <v>Mot 34</v>
      </c>
      <c r="LC8" s="119" t="str">
        <f ca="1">GenerateurBingo.com!MS5</f>
        <v>Mot 48</v>
      </c>
      <c r="LD8" s="117" t="str">
        <f ca="1">GenerateurBingo.com!MU5</f>
        <v>Mot 8</v>
      </c>
      <c r="LE8" s="118" t="str">
        <f ca="1">GenerateurBingo.com!MV5</f>
        <v>Mot 20</v>
      </c>
      <c r="LF8" s="118" t="str">
        <f ca="1">GenerateurBingo.com!MW5</f>
        <v>Mot 24</v>
      </c>
      <c r="LG8" s="118" t="str">
        <f ca="1">GenerateurBingo.com!MX5</f>
        <v>Mot 31</v>
      </c>
      <c r="LH8" s="119" t="str">
        <f ca="1">GenerateurBingo.com!MY5</f>
        <v>Mot 43</v>
      </c>
      <c r="LI8" s="117" t="str">
        <f ca="1">GenerateurBingo.com!MZ5</f>
        <v>Mot 8</v>
      </c>
      <c r="LJ8" s="118" t="str">
        <f ca="1">GenerateurBingo.com!NA5</f>
        <v>Mot 16</v>
      </c>
      <c r="LK8" s="118" t="str">
        <f ca="1">GenerateurBingo.com!NB5</f>
        <v>Mot 28</v>
      </c>
      <c r="LL8" s="118" t="str">
        <f ca="1">GenerateurBingo.com!NC5</f>
        <v>Mot 39</v>
      </c>
      <c r="LM8" s="119" t="str">
        <f ca="1">GenerateurBingo.com!ND5</f>
        <v>Mot 45</v>
      </c>
      <c r="LN8" s="117" t="str">
        <f ca="1">GenerateurBingo.com!NF5</f>
        <v>Mot 5</v>
      </c>
      <c r="LO8" s="118" t="str">
        <f ca="1">GenerateurBingo.com!NG5</f>
        <v>Mot 14</v>
      </c>
      <c r="LP8" s="118" t="str">
        <f ca="1">GenerateurBingo.com!NH5</f>
        <v>Mot 29</v>
      </c>
      <c r="LQ8" s="118" t="str">
        <f ca="1">GenerateurBingo.com!NI5</f>
        <v>Mot 36</v>
      </c>
      <c r="LR8" s="119" t="str">
        <f ca="1">GenerateurBingo.com!NJ5</f>
        <v>Mot 47</v>
      </c>
      <c r="LS8" s="117" t="str">
        <f ca="1">GenerateurBingo.com!NK5</f>
        <v>Mot 5</v>
      </c>
      <c r="LT8" s="118" t="str">
        <f ca="1">GenerateurBingo.com!NL5</f>
        <v>Mot 18</v>
      </c>
      <c r="LU8" s="118" t="str">
        <f ca="1">GenerateurBingo.com!NM5</f>
        <v>Mot 30</v>
      </c>
      <c r="LV8" s="118" t="str">
        <f ca="1">GenerateurBingo.com!NN5</f>
        <v>Mot 33</v>
      </c>
      <c r="LW8" s="119" t="str">
        <f ca="1">GenerateurBingo.com!NO5</f>
        <v>Mot 43</v>
      </c>
      <c r="LX8" s="117" t="str">
        <f ca="1">GenerateurBingo.com!NQ5</f>
        <v>Mot 6</v>
      </c>
      <c r="LY8" s="118" t="str">
        <f ca="1">GenerateurBingo.com!NR5</f>
        <v>Mot 12</v>
      </c>
      <c r="LZ8" s="118" t="str">
        <f ca="1">GenerateurBingo.com!NS5</f>
        <v>Mot 24</v>
      </c>
      <c r="MA8" s="118" t="str">
        <f ca="1">GenerateurBingo.com!NT5</f>
        <v>Mot 31</v>
      </c>
      <c r="MB8" s="119" t="str">
        <f ca="1">GenerateurBingo.com!NU5</f>
        <v>Mot 48</v>
      </c>
      <c r="MC8" s="117" t="str">
        <f ca="1">GenerateurBingo.com!NV5</f>
        <v>Mot 9</v>
      </c>
      <c r="MD8" s="118" t="str">
        <f ca="1">GenerateurBingo.com!NW5</f>
        <v>Mot 13</v>
      </c>
      <c r="ME8" s="118" t="str">
        <f ca="1">GenerateurBingo.com!NX5</f>
        <v>Mot 28</v>
      </c>
      <c r="MF8" s="118" t="str">
        <f ca="1">GenerateurBingo.com!NY5</f>
        <v>Mot 34</v>
      </c>
      <c r="MG8" s="119" t="str">
        <f ca="1">GenerateurBingo.com!NZ5</f>
        <v>Mot 44</v>
      </c>
      <c r="MH8" s="117" t="str">
        <f ca="1">GenerateurBingo.com!OB5</f>
        <v>Mot 3</v>
      </c>
      <c r="MI8" s="118" t="str">
        <f ca="1">GenerateurBingo.com!OC5</f>
        <v>Mot 20</v>
      </c>
      <c r="MJ8" s="118" t="str">
        <f ca="1">GenerateurBingo.com!OD5</f>
        <v>Mot 30</v>
      </c>
      <c r="MK8" s="118" t="str">
        <f ca="1">GenerateurBingo.com!OE5</f>
        <v>Mot 36</v>
      </c>
      <c r="ML8" s="119" t="str">
        <f ca="1">GenerateurBingo.com!OF5</f>
        <v>Mot 45</v>
      </c>
      <c r="MM8" s="117" t="str">
        <f ca="1">GenerateurBingo.com!OG5</f>
        <v>Mot 1</v>
      </c>
      <c r="MN8" s="118" t="str">
        <f ca="1">GenerateurBingo.com!OH5</f>
        <v>Mot 13</v>
      </c>
      <c r="MO8" s="118" t="str">
        <f ca="1">GenerateurBingo.com!OI5</f>
        <v>Mot 29</v>
      </c>
      <c r="MP8" s="118" t="str">
        <f ca="1">GenerateurBingo.com!OJ5</f>
        <v>Mot 35</v>
      </c>
      <c r="MQ8" s="119" t="str">
        <f ca="1">GenerateurBingo.com!OK5</f>
        <v>Mot 49</v>
      </c>
      <c r="MR8" s="117" t="str">
        <f ca="1">GenerateurBingo.com!OM5</f>
        <v>Mot 5</v>
      </c>
      <c r="MS8" s="118" t="str">
        <f ca="1">GenerateurBingo.com!ON5</f>
        <v>Mot 16</v>
      </c>
      <c r="MT8" s="118" t="str">
        <f ca="1">GenerateurBingo.com!OO5</f>
        <v>Mot 24</v>
      </c>
      <c r="MU8" s="118" t="str">
        <f ca="1">GenerateurBingo.com!OP5</f>
        <v>Mot 33</v>
      </c>
      <c r="MV8" s="119" t="str">
        <f ca="1">GenerateurBingo.com!OQ5</f>
        <v>Mot 48</v>
      </c>
      <c r="MW8" s="117" t="str">
        <f ca="1">GenerateurBingo.com!OR5</f>
        <v>Mot 5</v>
      </c>
      <c r="MX8" s="118" t="str">
        <f ca="1">GenerateurBingo.com!OS5</f>
        <v>Mot 18</v>
      </c>
      <c r="MY8" s="118" t="str">
        <f ca="1">GenerateurBingo.com!OT5</f>
        <v>Mot 27</v>
      </c>
      <c r="MZ8" s="118" t="str">
        <f ca="1">GenerateurBingo.com!OU5</f>
        <v>Mot 38</v>
      </c>
      <c r="NA8" s="119" t="str">
        <f ca="1">GenerateurBingo.com!OV5</f>
        <v>Mot 43</v>
      </c>
      <c r="NB8" s="117" t="str">
        <f ca="1">GenerateurBingo.com!OX5</f>
        <v>Mot 8</v>
      </c>
      <c r="NC8" s="118" t="str">
        <f ca="1">GenerateurBingo.com!OY5</f>
        <v>Mot 17</v>
      </c>
      <c r="ND8" s="118" t="str">
        <f ca="1">GenerateurBingo.com!OZ5</f>
        <v>Mot 30</v>
      </c>
      <c r="NE8" s="118" t="str">
        <f ca="1">GenerateurBingo.com!PA5</f>
        <v>Mot 39</v>
      </c>
      <c r="NF8" s="119" t="str">
        <f ca="1">GenerateurBingo.com!PB5</f>
        <v>Mot 48</v>
      </c>
      <c r="NG8" s="117" t="str">
        <f ca="1">GenerateurBingo.com!PC5</f>
        <v>Mot 9</v>
      </c>
      <c r="NH8" s="118" t="str">
        <f ca="1">GenerateurBingo.com!PD5</f>
        <v>Mot 13</v>
      </c>
      <c r="NI8" s="118" t="str">
        <f ca="1">GenerateurBingo.com!PE5</f>
        <v>Mot 27</v>
      </c>
      <c r="NJ8" s="118" t="str">
        <f ca="1">GenerateurBingo.com!PF5</f>
        <v>Mot 35</v>
      </c>
      <c r="NK8" s="119" t="str">
        <f ca="1">GenerateurBingo.com!PG5</f>
        <v>Mot 41</v>
      </c>
      <c r="NL8" s="117" t="str">
        <f ca="1">GenerateurBingo.com!PI5</f>
        <v>Mot 1</v>
      </c>
      <c r="NM8" s="118" t="str">
        <f ca="1">GenerateurBingo.com!PJ5</f>
        <v>Mot 14</v>
      </c>
      <c r="NN8" s="118" t="str">
        <f ca="1">GenerateurBingo.com!PK5</f>
        <v>Mot 30</v>
      </c>
      <c r="NO8" s="118" t="str">
        <f ca="1">GenerateurBingo.com!PL5</f>
        <v>Mot 38</v>
      </c>
      <c r="NP8" s="119" t="str">
        <f ca="1">GenerateurBingo.com!PM5</f>
        <v>Mot 49</v>
      </c>
      <c r="NQ8" s="117" t="str">
        <f ca="1">GenerateurBingo.com!PN5</f>
        <v>Mot 10</v>
      </c>
      <c r="NR8" s="118" t="str">
        <f ca="1">GenerateurBingo.com!PO5</f>
        <v>Mot 12</v>
      </c>
      <c r="NS8" s="118" t="str">
        <f ca="1">GenerateurBingo.com!PP5</f>
        <v>Mot 22</v>
      </c>
      <c r="NT8" s="118" t="str">
        <f ca="1">GenerateurBingo.com!PQ5</f>
        <v>Mot 36</v>
      </c>
      <c r="NU8" s="119" t="str">
        <f ca="1">GenerateurBingo.com!PR5</f>
        <v>Mot 50</v>
      </c>
      <c r="NV8" s="117" t="str">
        <f ca="1">GenerateurBingo.com!PT5</f>
        <v>Mot 1</v>
      </c>
      <c r="NW8" s="118" t="str">
        <f ca="1">GenerateurBingo.com!PU5</f>
        <v>Mot 14</v>
      </c>
      <c r="NX8" s="118" t="str">
        <f ca="1">GenerateurBingo.com!PV5</f>
        <v>Mot 29</v>
      </c>
      <c r="NY8" s="118" t="str">
        <f ca="1">GenerateurBingo.com!PW5</f>
        <v>Mot 38</v>
      </c>
      <c r="NZ8" s="119" t="str">
        <f ca="1">GenerateurBingo.com!PX5</f>
        <v>Mot 42</v>
      </c>
      <c r="OA8" s="117" t="str">
        <f ca="1">GenerateurBingo.com!PY5</f>
        <v>Mot 9</v>
      </c>
      <c r="OB8" s="118" t="str">
        <f ca="1">GenerateurBingo.com!PZ5</f>
        <v>Mot 11</v>
      </c>
      <c r="OC8" s="118" t="str">
        <f ca="1">GenerateurBingo.com!QA5</f>
        <v>Mot 24</v>
      </c>
      <c r="OD8" s="118" t="str">
        <f ca="1">GenerateurBingo.com!QB5</f>
        <v>Mot 35</v>
      </c>
      <c r="OE8" s="119" t="str">
        <f ca="1">GenerateurBingo.com!QC5</f>
        <v>Mot 42</v>
      </c>
      <c r="OF8" s="117" t="str">
        <f ca="1">GenerateurBingo.com!QE5</f>
        <v>Mot 3</v>
      </c>
      <c r="OG8" s="118" t="str">
        <f ca="1">GenerateurBingo.com!QF5</f>
        <v>Mot 14</v>
      </c>
      <c r="OH8" s="118" t="str">
        <f ca="1">GenerateurBingo.com!QG5</f>
        <v>Mot 22</v>
      </c>
      <c r="OI8" s="118" t="str">
        <f ca="1">GenerateurBingo.com!QH5</f>
        <v>Mot 39</v>
      </c>
      <c r="OJ8" s="119" t="str">
        <f ca="1">GenerateurBingo.com!QI5</f>
        <v>Mot 42</v>
      </c>
      <c r="OK8" s="117" t="str">
        <f ca="1">GenerateurBingo.com!QJ5</f>
        <v>Mot 2</v>
      </c>
      <c r="OL8" s="118" t="str">
        <f ca="1">GenerateurBingo.com!QK5</f>
        <v>Mot 13</v>
      </c>
      <c r="OM8" s="118" t="str">
        <f ca="1">GenerateurBingo.com!QL5</f>
        <v>Mot 24</v>
      </c>
      <c r="ON8" s="118" t="str">
        <f ca="1">GenerateurBingo.com!QM5</f>
        <v>Mot 35</v>
      </c>
      <c r="OO8" s="119" t="str">
        <f ca="1">GenerateurBingo.com!QN5</f>
        <v>Mot 50</v>
      </c>
      <c r="OP8" s="117" t="str">
        <f ca="1">GenerateurBingo.com!QP5</f>
        <v>Mot 7</v>
      </c>
      <c r="OQ8" s="118" t="str">
        <f ca="1">GenerateurBingo.com!QQ5</f>
        <v>Mot 19</v>
      </c>
      <c r="OR8" s="118" t="str">
        <f ca="1">GenerateurBingo.com!QR5</f>
        <v>Mot 23</v>
      </c>
      <c r="OS8" s="118" t="str">
        <f ca="1">GenerateurBingo.com!QS5</f>
        <v>Mot 39</v>
      </c>
      <c r="OT8" s="119" t="str">
        <f ca="1">GenerateurBingo.com!QT5</f>
        <v>Mot 41</v>
      </c>
      <c r="OU8" s="117" t="str">
        <f ca="1">GenerateurBingo.com!QU5</f>
        <v>Mot 9</v>
      </c>
      <c r="OV8" s="118" t="str">
        <f ca="1">GenerateurBingo.com!QV5</f>
        <v>Mot 15</v>
      </c>
      <c r="OW8" s="118" t="str">
        <f ca="1">GenerateurBingo.com!QW5</f>
        <v>Mot 24</v>
      </c>
      <c r="OX8" s="118" t="str">
        <f ca="1">GenerateurBingo.com!QX5</f>
        <v>Mot 39</v>
      </c>
      <c r="OY8" s="119" t="str">
        <f ca="1">GenerateurBingo.com!QY5</f>
        <v>Mot 47</v>
      </c>
      <c r="OZ8" s="117" t="str">
        <f ca="1">GenerateurBingo.com!RA5</f>
        <v>Mot 7</v>
      </c>
      <c r="PA8" s="118" t="str">
        <f ca="1">GenerateurBingo.com!RB5</f>
        <v>Mot 14</v>
      </c>
      <c r="PB8" s="118" t="str">
        <f ca="1">GenerateurBingo.com!RC5</f>
        <v>Mot 21</v>
      </c>
      <c r="PC8" s="118" t="str">
        <f ca="1">GenerateurBingo.com!RD5</f>
        <v>Mot 39</v>
      </c>
      <c r="PD8" s="119" t="str">
        <f ca="1">GenerateurBingo.com!RE5</f>
        <v>Mot 49</v>
      </c>
      <c r="PE8" s="117" t="str">
        <f ca="1">GenerateurBingo.com!RF5</f>
        <v>Mot 10</v>
      </c>
      <c r="PF8" s="118" t="str">
        <f ca="1">GenerateurBingo.com!RG5</f>
        <v>Mot 15</v>
      </c>
      <c r="PG8" s="118" t="str">
        <f ca="1">GenerateurBingo.com!RH5</f>
        <v>Mot 26</v>
      </c>
      <c r="PH8" s="118" t="str">
        <f ca="1">GenerateurBingo.com!RI5</f>
        <v>Mot 39</v>
      </c>
      <c r="PI8" s="119" t="str">
        <f ca="1">GenerateurBingo.com!RJ5</f>
        <v>Mot 48</v>
      </c>
      <c r="PJ8" s="117" t="str">
        <f ca="1">GenerateurBingo.com!RL5</f>
        <v>Mot 4</v>
      </c>
      <c r="PK8" s="118" t="str">
        <f ca="1">GenerateurBingo.com!RM5</f>
        <v>Mot 14</v>
      </c>
      <c r="PL8" s="118" t="str">
        <f ca="1">GenerateurBingo.com!RN5</f>
        <v>Mot 30</v>
      </c>
      <c r="PM8" s="118" t="str">
        <f ca="1">GenerateurBingo.com!RO5</f>
        <v>Mot 39</v>
      </c>
      <c r="PN8" s="119" t="str">
        <f ca="1">GenerateurBingo.com!RP5</f>
        <v>Mot 45</v>
      </c>
      <c r="PO8" s="117" t="str">
        <f ca="1">GenerateurBingo.com!RQ5</f>
        <v>Mot 6</v>
      </c>
      <c r="PP8" s="118" t="str">
        <f ca="1">GenerateurBingo.com!RR5</f>
        <v>Mot 20</v>
      </c>
      <c r="PQ8" s="118" t="str">
        <f ca="1">GenerateurBingo.com!RS5</f>
        <v>Mot 22</v>
      </c>
      <c r="PR8" s="118" t="str">
        <f ca="1">GenerateurBingo.com!RT5</f>
        <v>Mot 34</v>
      </c>
      <c r="PS8" s="119" t="str">
        <f ca="1">GenerateurBingo.com!RU5</f>
        <v>Mot 45</v>
      </c>
      <c r="PT8" s="117" t="str">
        <f ca="1">GenerateurBingo.com!RW5</f>
        <v>Mot 9</v>
      </c>
      <c r="PU8" s="118" t="str">
        <f ca="1">GenerateurBingo.com!RX5</f>
        <v>Mot 11</v>
      </c>
      <c r="PV8" s="118" t="str">
        <f ca="1">GenerateurBingo.com!RY5</f>
        <v>Mot 21</v>
      </c>
      <c r="PW8" s="118" t="str">
        <f ca="1">GenerateurBingo.com!RZ5</f>
        <v>Mot 40</v>
      </c>
      <c r="PX8" s="119" t="str">
        <f ca="1">GenerateurBingo.com!SA5</f>
        <v>Mot 41</v>
      </c>
      <c r="PY8" s="117" t="str">
        <f ca="1">GenerateurBingo.com!SB5</f>
        <v>Mot 2</v>
      </c>
      <c r="PZ8" s="118" t="str">
        <f ca="1">GenerateurBingo.com!SC5</f>
        <v>Mot 17</v>
      </c>
      <c r="QA8" s="118" t="str">
        <f ca="1">GenerateurBingo.com!SD5</f>
        <v>Mot 26</v>
      </c>
      <c r="QB8" s="118" t="str">
        <f ca="1">GenerateurBingo.com!SE5</f>
        <v>Mot 35</v>
      </c>
      <c r="QC8" s="119" t="str">
        <f ca="1">GenerateurBingo.com!SF5</f>
        <v>Mot 41</v>
      </c>
      <c r="QD8" s="117" t="str">
        <f ca="1">GenerateurBingo.com!SH5</f>
        <v>Mot 4</v>
      </c>
      <c r="QE8" s="118" t="str">
        <f ca="1">GenerateurBingo.com!SI5</f>
        <v>Mot 20</v>
      </c>
      <c r="QF8" s="118" t="str">
        <f ca="1">GenerateurBingo.com!SJ5</f>
        <v>Mot 26</v>
      </c>
      <c r="QG8" s="118" t="str">
        <f ca="1">GenerateurBingo.com!SK5</f>
        <v>Mot 40</v>
      </c>
      <c r="QH8" s="119" t="str">
        <f ca="1">GenerateurBingo.com!SL5</f>
        <v>Mot 50</v>
      </c>
      <c r="QI8" s="117" t="str">
        <f ca="1">GenerateurBingo.com!SM5</f>
        <v>Mot 3</v>
      </c>
      <c r="QJ8" s="118" t="str">
        <f ca="1">GenerateurBingo.com!SN5</f>
        <v>Mot 14</v>
      </c>
      <c r="QK8" s="118" t="str">
        <f ca="1">GenerateurBingo.com!SO5</f>
        <v>Mot 29</v>
      </c>
      <c r="QL8" s="118" t="str">
        <f ca="1">GenerateurBingo.com!SP5</f>
        <v>Mot 36</v>
      </c>
      <c r="QM8" s="119" t="str">
        <f ca="1">GenerateurBingo.com!SQ5</f>
        <v>Mot 47</v>
      </c>
      <c r="QN8" s="117" t="str">
        <f ca="1">GenerateurBingo.com!SS5</f>
        <v>Mot 6</v>
      </c>
      <c r="QO8" s="118" t="str">
        <f ca="1">GenerateurBingo.com!ST5</f>
        <v>Mot 20</v>
      </c>
      <c r="QP8" s="118" t="str">
        <f ca="1">GenerateurBingo.com!SU5</f>
        <v>Mot 26</v>
      </c>
      <c r="QQ8" s="118" t="str">
        <f ca="1">GenerateurBingo.com!SV5</f>
        <v>Mot 37</v>
      </c>
      <c r="QR8" s="119" t="str">
        <f ca="1">GenerateurBingo.com!SW5</f>
        <v>Mot 48</v>
      </c>
      <c r="QS8" s="117" t="str">
        <f ca="1">GenerateurBingo.com!SX5</f>
        <v>Mot 10</v>
      </c>
      <c r="QT8" s="118" t="str">
        <f ca="1">GenerateurBingo.com!SY5</f>
        <v>Mot 20</v>
      </c>
      <c r="QU8" s="118" t="str">
        <f ca="1">GenerateurBingo.com!SZ5</f>
        <v>Mot 26</v>
      </c>
      <c r="QV8" s="118" t="str">
        <f ca="1">GenerateurBingo.com!TA5</f>
        <v>Mot 32</v>
      </c>
      <c r="QW8" s="119" t="str">
        <f ca="1">GenerateurBingo.com!TB5</f>
        <v>Mot 47</v>
      </c>
      <c r="QX8" s="117" t="str">
        <f ca="1">GenerateurBingo.com!TD5</f>
        <v>Mot 9</v>
      </c>
      <c r="QY8" s="118" t="str">
        <f ca="1">GenerateurBingo.com!TE5</f>
        <v>Mot 16</v>
      </c>
      <c r="QZ8" s="118" t="str">
        <f ca="1">GenerateurBingo.com!TF5</f>
        <v>Mot 24</v>
      </c>
      <c r="RA8" s="118" t="str">
        <f ca="1">GenerateurBingo.com!TG5</f>
        <v>Mot 39</v>
      </c>
      <c r="RB8" s="119" t="str">
        <f ca="1">GenerateurBingo.com!TH5</f>
        <v>Mot 47</v>
      </c>
      <c r="RC8" s="117" t="str">
        <f ca="1">GenerateurBingo.com!TI5</f>
        <v>Mot 8</v>
      </c>
      <c r="RD8" s="118" t="str">
        <f ca="1">GenerateurBingo.com!TJ5</f>
        <v>Mot 13</v>
      </c>
      <c r="RE8" s="118" t="str">
        <f ca="1">GenerateurBingo.com!TK5</f>
        <v>Mot 29</v>
      </c>
      <c r="RF8" s="118" t="str">
        <f ca="1">GenerateurBingo.com!TL5</f>
        <v>Mot 35</v>
      </c>
      <c r="RG8" s="119" t="str">
        <f ca="1">GenerateurBingo.com!TM5</f>
        <v>Mot 50</v>
      </c>
      <c r="RH8" s="117" t="str">
        <f ca="1">GenerateurBingo.com!TO5</f>
        <v>Mot 2</v>
      </c>
      <c r="RI8" s="118" t="str">
        <f ca="1">GenerateurBingo.com!TP5</f>
        <v>Mot 11</v>
      </c>
      <c r="RJ8" s="118" t="str">
        <f ca="1">GenerateurBingo.com!TQ5</f>
        <v>Mot 25</v>
      </c>
      <c r="RK8" s="118" t="str">
        <f ca="1">GenerateurBingo.com!TR5</f>
        <v>Mot 35</v>
      </c>
      <c r="RL8" s="119" t="str">
        <f ca="1">GenerateurBingo.com!TS5</f>
        <v>Mot 50</v>
      </c>
      <c r="RM8" s="117" t="str">
        <f ca="1">GenerateurBingo.com!TT5</f>
        <v>Mot 9</v>
      </c>
      <c r="RN8" s="118" t="str">
        <f ca="1">GenerateurBingo.com!TU5</f>
        <v>Mot 12</v>
      </c>
      <c r="RO8" s="118" t="str">
        <f ca="1">GenerateurBingo.com!TV5</f>
        <v>Mot 23</v>
      </c>
      <c r="RP8" s="118" t="str">
        <f ca="1">GenerateurBingo.com!TW5</f>
        <v>Mot 35</v>
      </c>
      <c r="RQ8" s="119" t="str">
        <f ca="1">GenerateurBingo.com!TX5</f>
        <v>Mot 41</v>
      </c>
      <c r="RR8" s="117" t="str">
        <f ca="1">GenerateurBingo.com!TZ5</f>
        <v>Mot 3</v>
      </c>
      <c r="RS8" s="118" t="str">
        <f ca="1">GenerateurBingo.com!UA5</f>
        <v>Mot 19</v>
      </c>
      <c r="RT8" s="118" t="str">
        <f ca="1">GenerateurBingo.com!UB5</f>
        <v>Mot 22</v>
      </c>
      <c r="RU8" s="118" t="str">
        <f ca="1">GenerateurBingo.com!UC5</f>
        <v>Mot 38</v>
      </c>
      <c r="RV8" s="119" t="str">
        <f ca="1">GenerateurBingo.com!UD5</f>
        <v>Mot 47</v>
      </c>
      <c r="RW8" s="117" t="str">
        <f ca="1">GenerateurBingo.com!UE5</f>
        <v>Mot 8</v>
      </c>
      <c r="RX8" s="118" t="str">
        <f ca="1">GenerateurBingo.com!UF5</f>
        <v>Mot 14</v>
      </c>
      <c r="RY8" s="118" t="str">
        <f ca="1">GenerateurBingo.com!UG5</f>
        <v>Mot 24</v>
      </c>
      <c r="RZ8" s="118" t="str">
        <f ca="1">GenerateurBingo.com!UH5</f>
        <v>Mot 40</v>
      </c>
      <c r="SA8" s="119" t="str">
        <f ca="1">GenerateurBingo.com!UI5</f>
        <v>Mot 45</v>
      </c>
      <c r="SB8" s="117" t="str">
        <f ca="1">GenerateurBingo.com!UK5</f>
        <v>Mot 8</v>
      </c>
      <c r="SC8" s="118" t="str">
        <f ca="1">GenerateurBingo.com!UL5</f>
        <v>Mot 15</v>
      </c>
      <c r="SD8" s="118" t="str">
        <f ca="1">GenerateurBingo.com!UM5</f>
        <v>Mot 21</v>
      </c>
      <c r="SE8" s="118" t="str">
        <f ca="1">GenerateurBingo.com!UN5</f>
        <v>Mot 39</v>
      </c>
      <c r="SF8" s="119" t="str">
        <f ca="1">GenerateurBingo.com!UO5</f>
        <v>Mot 43</v>
      </c>
    </row>
    <row r="9" spans="1:501" s="116" customFormat="1" ht="105" customHeight="1" thickBot="1" x14ac:dyDescent="0.35">
      <c r="A9" s="120" t="str">
        <f ca="1">GenerateurBingo.com!L6</f>
        <v>Mot 6</v>
      </c>
      <c r="B9" s="121" t="str">
        <f ca="1">GenerateurBingo.com!M6</f>
        <v>Mot 16</v>
      </c>
      <c r="C9" s="121" t="str">
        <f ca="1">GenerateurBingo.com!N6</f>
        <v>Mot 26</v>
      </c>
      <c r="D9" s="121" t="str">
        <f ca="1">GenerateurBingo.com!O6</f>
        <v>Mot 37</v>
      </c>
      <c r="E9" s="122" t="str">
        <f ca="1">GenerateurBingo.com!P6</f>
        <v>Mot 46</v>
      </c>
      <c r="F9" s="120" t="str">
        <f ca="1">GenerateurBingo.com!R6</f>
        <v>Mot 5</v>
      </c>
      <c r="G9" s="121" t="str">
        <f ca="1">GenerateurBingo.com!S6</f>
        <v>Mot 18</v>
      </c>
      <c r="H9" s="121" t="str">
        <f ca="1">GenerateurBingo.com!T6</f>
        <v>Mot 24</v>
      </c>
      <c r="I9" s="121" t="str">
        <f ca="1">GenerateurBingo.com!U6</f>
        <v>Mot 33</v>
      </c>
      <c r="J9" s="122" t="str">
        <f ca="1">GenerateurBingo.com!V6</f>
        <v>Mot 46</v>
      </c>
      <c r="K9" s="120" t="str">
        <f ca="1">GenerateurBingo.com!W6</f>
        <v>Mot 3</v>
      </c>
      <c r="L9" s="121" t="str">
        <f ca="1">GenerateurBingo.com!X6</f>
        <v>Mot 11</v>
      </c>
      <c r="M9" s="121" t="str">
        <f ca="1">GenerateurBingo.com!Y6</f>
        <v>Mot 23</v>
      </c>
      <c r="N9" s="121" t="str">
        <f ca="1">GenerateurBingo.com!Z6</f>
        <v>Mot 32</v>
      </c>
      <c r="O9" s="122" t="str">
        <f ca="1">GenerateurBingo.com!AA6</f>
        <v>Mot 48</v>
      </c>
      <c r="P9" s="120" t="str">
        <f ca="1">GenerateurBingo.com!AC6</f>
        <v>Mot 10</v>
      </c>
      <c r="Q9" s="121" t="str">
        <f ca="1">GenerateurBingo.com!AD6</f>
        <v>Mot 19</v>
      </c>
      <c r="R9" s="121" t="str">
        <f ca="1">GenerateurBingo.com!AE6</f>
        <v>Mot 29</v>
      </c>
      <c r="S9" s="121" t="str">
        <f ca="1">GenerateurBingo.com!AF6</f>
        <v>Mot 37</v>
      </c>
      <c r="T9" s="122" t="str">
        <f ca="1">GenerateurBingo.com!AG6</f>
        <v>Mot 47</v>
      </c>
      <c r="U9" s="120" t="str">
        <f ca="1">GenerateurBingo.com!AH6</f>
        <v>Mot 7</v>
      </c>
      <c r="V9" s="121" t="str">
        <f ca="1">GenerateurBingo.com!AI6</f>
        <v>Mot 17</v>
      </c>
      <c r="W9" s="121" t="str">
        <f ca="1">GenerateurBingo.com!AJ6</f>
        <v>Mot 27</v>
      </c>
      <c r="X9" s="121" t="str">
        <f ca="1">GenerateurBingo.com!AK6</f>
        <v>Mot 37</v>
      </c>
      <c r="Y9" s="122" t="str">
        <f ca="1">GenerateurBingo.com!AL6</f>
        <v>Mot 45</v>
      </c>
      <c r="Z9" s="120" t="str">
        <f ca="1">GenerateurBingo.com!AN6</f>
        <v>Mot 4</v>
      </c>
      <c r="AA9" s="121" t="str">
        <f ca="1">GenerateurBingo.com!AO6</f>
        <v>Mot 19</v>
      </c>
      <c r="AB9" s="121" t="str">
        <f ca="1">GenerateurBingo.com!AP6</f>
        <v>Mot 26</v>
      </c>
      <c r="AC9" s="121" t="str">
        <f ca="1">GenerateurBingo.com!AQ6</f>
        <v>Mot 37</v>
      </c>
      <c r="AD9" s="122" t="str">
        <f ca="1">GenerateurBingo.com!AR6</f>
        <v>Mot 49</v>
      </c>
      <c r="AE9" s="120" t="str">
        <f ca="1">GenerateurBingo.com!AS6</f>
        <v>Mot 9</v>
      </c>
      <c r="AF9" s="121" t="str">
        <f ca="1">GenerateurBingo.com!AT6</f>
        <v>Mot 19</v>
      </c>
      <c r="AG9" s="121" t="str">
        <f ca="1">GenerateurBingo.com!AU6</f>
        <v>Mot 22</v>
      </c>
      <c r="AH9" s="121" t="str">
        <f ca="1">GenerateurBingo.com!AV6</f>
        <v>Mot 34</v>
      </c>
      <c r="AI9" s="122" t="str">
        <f ca="1">GenerateurBingo.com!AW6</f>
        <v>Mot 47</v>
      </c>
      <c r="AJ9" s="120" t="str">
        <f ca="1">GenerateurBingo.com!AY6</f>
        <v>Mot 1</v>
      </c>
      <c r="AK9" s="121" t="str">
        <f ca="1">GenerateurBingo.com!AZ6</f>
        <v>Mot 18</v>
      </c>
      <c r="AL9" s="121" t="str">
        <f ca="1">GenerateurBingo.com!BA6</f>
        <v>Mot 28</v>
      </c>
      <c r="AM9" s="121" t="str">
        <f ca="1">GenerateurBingo.com!BB6</f>
        <v>Mot 31</v>
      </c>
      <c r="AN9" s="122" t="str">
        <f ca="1">GenerateurBingo.com!BC6</f>
        <v>Mot 46</v>
      </c>
      <c r="AO9" s="120" t="str">
        <f ca="1">GenerateurBingo.com!BD6</f>
        <v>Mot 6</v>
      </c>
      <c r="AP9" s="121" t="str">
        <f ca="1">GenerateurBingo.com!BE6</f>
        <v>Mot 18</v>
      </c>
      <c r="AQ9" s="121" t="str">
        <f ca="1">GenerateurBingo.com!BF6</f>
        <v>Mot 29</v>
      </c>
      <c r="AR9" s="121" t="str">
        <f ca="1">GenerateurBingo.com!BG6</f>
        <v>Mot 39</v>
      </c>
      <c r="AS9" s="122" t="str">
        <f ca="1">GenerateurBingo.com!BH6</f>
        <v>Mot 48</v>
      </c>
      <c r="AT9" s="120" t="str">
        <f ca="1">GenerateurBingo.com!BJ6</f>
        <v>Mot 6</v>
      </c>
      <c r="AU9" s="121" t="str">
        <f ca="1">GenerateurBingo.com!BK6</f>
        <v>Mot 15</v>
      </c>
      <c r="AV9" s="121" t="str">
        <f ca="1">GenerateurBingo.com!BL6</f>
        <v>Mot 25</v>
      </c>
      <c r="AW9" s="121" t="str">
        <f ca="1">GenerateurBingo.com!BM6</f>
        <v>Mot 35</v>
      </c>
      <c r="AX9" s="122" t="str">
        <f ca="1">GenerateurBingo.com!BN6</f>
        <v>Mot 42</v>
      </c>
      <c r="AY9" s="120" t="str">
        <f ca="1">GenerateurBingo.com!BO6</f>
        <v>Mot 10</v>
      </c>
      <c r="AZ9" s="121" t="str">
        <f ca="1">GenerateurBingo.com!BP6</f>
        <v>Mot 17</v>
      </c>
      <c r="BA9" s="121" t="str">
        <f ca="1">GenerateurBingo.com!BQ6</f>
        <v>Mot 30</v>
      </c>
      <c r="BB9" s="121" t="str">
        <f ca="1">GenerateurBingo.com!BR6</f>
        <v>Mot 32</v>
      </c>
      <c r="BC9" s="122" t="str">
        <f ca="1">GenerateurBingo.com!BS6</f>
        <v>Mot 43</v>
      </c>
      <c r="BD9" s="120" t="str">
        <f ca="1">GenerateurBingo.com!BU6</f>
        <v>Mot 9</v>
      </c>
      <c r="BE9" s="121" t="str">
        <f ca="1">GenerateurBingo.com!BV6</f>
        <v>Mot 20</v>
      </c>
      <c r="BF9" s="121" t="str">
        <f ca="1">GenerateurBingo.com!BW6</f>
        <v>Mot 25</v>
      </c>
      <c r="BG9" s="121" t="str">
        <f ca="1">GenerateurBingo.com!BX6</f>
        <v>Mot 35</v>
      </c>
      <c r="BH9" s="122" t="str">
        <f ca="1">GenerateurBingo.com!BY6</f>
        <v>Mot 50</v>
      </c>
      <c r="BI9" s="120" t="str">
        <f ca="1">GenerateurBingo.com!BZ6</f>
        <v>Mot 3</v>
      </c>
      <c r="BJ9" s="121" t="str">
        <f ca="1">GenerateurBingo.com!CA6</f>
        <v>Mot 20</v>
      </c>
      <c r="BK9" s="121" t="str">
        <f ca="1">GenerateurBingo.com!CB6</f>
        <v>Mot 25</v>
      </c>
      <c r="BL9" s="121" t="str">
        <f ca="1">GenerateurBingo.com!CC6</f>
        <v>Mot 37</v>
      </c>
      <c r="BM9" s="122" t="str">
        <f ca="1">GenerateurBingo.com!CD6</f>
        <v>Mot 50</v>
      </c>
      <c r="BN9" s="120" t="str">
        <f ca="1">GenerateurBingo.com!CF6</f>
        <v>Mot 6</v>
      </c>
      <c r="BO9" s="121" t="str">
        <f ca="1">GenerateurBingo.com!CG6</f>
        <v>Mot 11</v>
      </c>
      <c r="BP9" s="121" t="str">
        <f ca="1">GenerateurBingo.com!CH6</f>
        <v>Mot 22</v>
      </c>
      <c r="BQ9" s="121" t="str">
        <f ca="1">GenerateurBingo.com!CI6</f>
        <v>Mot 34</v>
      </c>
      <c r="BR9" s="122" t="str">
        <f ca="1">GenerateurBingo.com!CJ6</f>
        <v>Mot 48</v>
      </c>
      <c r="BS9" s="120" t="str">
        <f ca="1">GenerateurBingo.com!CK6</f>
        <v>Mot 6</v>
      </c>
      <c r="BT9" s="121" t="str">
        <f ca="1">GenerateurBingo.com!CL6</f>
        <v>Mot 12</v>
      </c>
      <c r="BU9" s="121" t="str">
        <f ca="1">GenerateurBingo.com!CM6</f>
        <v>Mot 24</v>
      </c>
      <c r="BV9" s="121" t="str">
        <f ca="1">GenerateurBingo.com!CN6</f>
        <v>Mot 39</v>
      </c>
      <c r="BW9" s="122" t="str">
        <f ca="1">GenerateurBingo.com!CO6</f>
        <v>Mot 42</v>
      </c>
      <c r="BX9" s="120" t="str">
        <f ca="1">GenerateurBingo.com!CQ6</f>
        <v>Mot 9</v>
      </c>
      <c r="BY9" s="121" t="str">
        <f ca="1">GenerateurBingo.com!CR6</f>
        <v>Mot 14</v>
      </c>
      <c r="BZ9" s="121" t="str">
        <f ca="1">GenerateurBingo.com!CS6</f>
        <v>Mot 26</v>
      </c>
      <c r="CA9" s="121" t="str">
        <f ca="1">GenerateurBingo.com!CT6</f>
        <v>Mot 34</v>
      </c>
      <c r="CB9" s="122" t="str">
        <f ca="1">GenerateurBingo.com!CU6</f>
        <v>Mot 50</v>
      </c>
      <c r="CC9" s="120" t="str">
        <f ca="1">GenerateurBingo.com!CV6</f>
        <v>Mot 3</v>
      </c>
      <c r="CD9" s="121" t="str">
        <f ca="1">GenerateurBingo.com!CW6</f>
        <v>Mot 15</v>
      </c>
      <c r="CE9" s="121" t="str">
        <f ca="1">GenerateurBingo.com!CX6</f>
        <v>Mot 27</v>
      </c>
      <c r="CF9" s="121" t="str">
        <f ca="1">GenerateurBingo.com!CY6</f>
        <v>Mot 39</v>
      </c>
      <c r="CG9" s="122" t="str">
        <f ca="1">GenerateurBingo.com!CZ6</f>
        <v>Mot 43</v>
      </c>
      <c r="CH9" s="120" t="str">
        <f ca="1">GenerateurBingo.com!DB6</f>
        <v>Mot 3</v>
      </c>
      <c r="CI9" s="121" t="str">
        <f ca="1">GenerateurBingo.com!DC6</f>
        <v>Mot 19</v>
      </c>
      <c r="CJ9" s="121" t="str">
        <f ca="1">GenerateurBingo.com!DD6</f>
        <v>Mot 24</v>
      </c>
      <c r="CK9" s="121" t="str">
        <f ca="1">GenerateurBingo.com!DE6</f>
        <v>Mot 38</v>
      </c>
      <c r="CL9" s="122" t="str">
        <f ca="1">GenerateurBingo.com!DF6</f>
        <v>Mot 47</v>
      </c>
      <c r="CM9" s="120" t="str">
        <f ca="1">GenerateurBingo.com!DG6</f>
        <v>Mot 10</v>
      </c>
      <c r="CN9" s="121" t="str">
        <f ca="1">GenerateurBingo.com!DH6</f>
        <v>Mot 11</v>
      </c>
      <c r="CO9" s="121" t="str">
        <f ca="1">GenerateurBingo.com!DI6</f>
        <v>Mot 24</v>
      </c>
      <c r="CP9" s="121" t="str">
        <f ca="1">GenerateurBingo.com!DJ6</f>
        <v>Mot 36</v>
      </c>
      <c r="CQ9" s="122" t="str">
        <f ca="1">GenerateurBingo.com!DK6</f>
        <v>Mot 43</v>
      </c>
      <c r="CR9" s="120" t="str">
        <f ca="1">GenerateurBingo.com!DM6</f>
        <v>Mot 7</v>
      </c>
      <c r="CS9" s="121" t="str">
        <f ca="1">GenerateurBingo.com!DN6</f>
        <v>Mot 16</v>
      </c>
      <c r="CT9" s="121" t="str">
        <f ca="1">GenerateurBingo.com!DO6</f>
        <v>Mot 26</v>
      </c>
      <c r="CU9" s="121" t="str">
        <f ca="1">GenerateurBingo.com!DP6</f>
        <v>Mot 35</v>
      </c>
      <c r="CV9" s="122" t="str">
        <f ca="1">GenerateurBingo.com!DQ6</f>
        <v>Mot 48</v>
      </c>
      <c r="CW9" s="120" t="str">
        <f ca="1">GenerateurBingo.com!DR6</f>
        <v>Mot 5</v>
      </c>
      <c r="CX9" s="121" t="str">
        <f ca="1">GenerateurBingo.com!DS6</f>
        <v>Mot 12</v>
      </c>
      <c r="CY9" s="121" t="str">
        <f ca="1">GenerateurBingo.com!DT6</f>
        <v>Mot 28</v>
      </c>
      <c r="CZ9" s="121" t="str">
        <f ca="1">GenerateurBingo.com!DU6</f>
        <v>Mot 33</v>
      </c>
      <c r="DA9" s="122" t="str">
        <f ca="1">GenerateurBingo.com!DV6</f>
        <v>Mot 46</v>
      </c>
      <c r="DB9" s="120" t="str">
        <f ca="1">GenerateurBingo.com!DX6</f>
        <v>Mot 7</v>
      </c>
      <c r="DC9" s="121" t="str">
        <f ca="1">GenerateurBingo.com!DY6</f>
        <v>Mot 16</v>
      </c>
      <c r="DD9" s="121" t="str">
        <f ca="1">GenerateurBingo.com!DZ6</f>
        <v>Mot 23</v>
      </c>
      <c r="DE9" s="121" t="str">
        <f ca="1">GenerateurBingo.com!EA6</f>
        <v>Mot 36</v>
      </c>
      <c r="DF9" s="122" t="str">
        <f ca="1">GenerateurBingo.com!EB6</f>
        <v>Mot 44</v>
      </c>
      <c r="DG9" s="120" t="str">
        <f ca="1">GenerateurBingo.com!EC6</f>
        <v>Mot 4</v>
      </c>
      <c r="DH9" s="121" t="str">
        <f ca="1">GenerateurBingo.com!ED6</f>
        <v>Mot 14</v>
      </c>
      <c r="DI9" s="121" t="str">
        <f ca="1">GenerateurBingo.com!EE6</f>
        <v>Mot 23</v>
      </c>
      <c r="DJ9" s="121" t="str">
        <f ca="1">GenerateurBingo.com!EF6</f>
        <v>Mot 38</v>
      </c>
      <c r="DK9" s="122" t="str">
        <f ca="1">GenerateurBingo.com!EG6</f>
        <v>Mot 41</v>
      </c>
      <c r="DL9" s="120" t="str">
        <f ca="1">GenerateurBingo.com!EI6</f>
        <v>Mot 2</v>
      </c>
      <c r="DM9" s="121" t="str">
        <f ca="1">GenerateurBingo.com!EJ6</f>
        <v>Mot 14</v>
      </c>
      <c r="DN9" s="121" t="str">
        <f ca="1">GenerateurBingo.com!EK6</f>
        <v>Mot 22</v>
      </c>
      <c r="DO9" s="121" t="str">
        <f ca="1">GenerateurBingo.com!EL6</f>
        <v>Mot 34</v>
      </c>
      <c r="DP9" s="122" t="str">
        <f ca="1">GenerateurBingo.com!EM6</f>
        <v>Mot 49</v>
      </c>
      <c r="DQ9" s="120" t="str">
        <f ca="1">GenerateurBingo.com!EN6</f>
        <v>Mot 6</v>
      </c>
      <c r="DR9" s="121" t="str">
        <f ca="1">GenerateurBingo.com!EO6</f>
        <v>Mot 19</v>
      </c>
      <c r="DS9" s="121" t="str">
        <f ca="1">GenerateurBingo.com!EP6</f>
        <v>Mot 24</v>
      </c>
      <c r="DT9" s="121" t="str">
        <f ca="1">GenerateurBingo.com!EQ6</f>
        <v>Mot 31</v>
      </c>
      <c r="DU9" s="122" t="str">
        <f ca="1">GenerateurBingo.com!ER6</f>
        <v>Mot 42</v>
      </c>
      <c r="DV9" s="120" t="str">
        <f ca="1">GenerateurBingo.com!ET6</f>
        <v>Mot 10</v>
      </c>
      <c r="DW9" s="121" t="str">
        <f ca="1">GenerateurBingo.com!EU6</f>
        <v>Mot 17</v>
      </c>
      <c r="DX9" s="121" t="str">
        <f ca="1">GenerateurBingo.com!EV6</f>
        <v>Mot 26</v>
      </c>
      <c r="DY9" s="121" t="str">
        <f ca="1">GenerateurBingo.com!EW6</f>
        <v>Mot 33</v>
      </c>
      <c r="DZ9" s="122" t="str">
        <f ca="1">GenerateurBingo.com!EX6</f>
        <v>Mot 45</v>
      </c>
      <c r="EA9" s="120" t="str">
        <f ca="1">GenerateurBingo.com!EY6</f>
        <v>Mot 4</v>
      </c>
      <c r="EB9" s="121" t="str">
        <f ca="1">GenerateurBingo.com!EZ6</f>
        <v>Mot 15</v>
      </c>
      <c r="EC9" s="121" t="str">
        <f ca="1">GenerateurBingo.com!FA6</f>
        <v>Mot 29</v>
      </c>
      <c r="ED9" s="121" t="str">
        <f ca="1">GenerateurBingo.com!FB6</f>
        <v>Mot 35</v>
      </c>
      <c r="EE9" s="122" t="str">
        <f ca="1">GenerateurBingo.com!FC6</f>
        <v>Mot 50</v>
      </c>
      <c r="EF9" s="120" t="str">
        <f ca="1">GenerateurBingo.com!FE6</f>
        <v>Mot 6</v>
      </c>
      <c r="EG9" s="121" t="str">
        <f ca="1">GenerateurBingo.com!FF6</f>
        <v>Mot 18</v>
      </c>
      <c r="EH9" s="121" t="str">
        <f ca="1">GenerateurBingo.com!FG6</f>
        <v>Mot 30</v>
      </c>
      <c r="EI9" s="121" t="str">
        <f ca="1">GenerateurBingo.com!FH6</f>
        <v>Mot 32</v>
      </c>
      <c r="EJ9" s="122" t="str">
        <f ca="1">GenerateurBingo.com!FI6</f>
        <v>Mot 45</v>
      </c>
      <c r="EK9" s="120" t="str">
        <f ca="1">GenerateurBingo.com!FJ6</f>
        <v>Mot 3</v>
      </c>
      <c r="EL9" s="121" t="str">
        <f ca="1">GenerateurBingo.com!FK6</f>
        <v>Mot 14</v>
      </c>
      <c r="EM9" s="121" t="str">
        <f ca="1">GenerateurBingo.com!FL6</f>
        <v>Mot 22</v>
      </c>
      <c r="EN9" s="121" t="str">
        <f ca="1">GenerateurBingo.com!FM6</f>
        <v>Mot 39</v>
      </c>
      <c r="EO9" s="122" t="str">
        <f ca="1">GenerateurBingo.com!FN6</f>
        <v>Mot 47</v>
      </c>
      <c r="EP9" s="120" t="str">
        <f ca="1">GenerateurBingo.com!FP6</f>
        <v>Mot 7</v>
      </c>
      <c r="EQ9" s="121" t="str">
        <f ca="1">GenerateurBingo.com!FQ6</f>
        <v>Mot 19</v>
      </c>
      <c r="ER9" s="121" t="str">
        <f ca="1">GenerateurBingo.com!FR6</f>
        <v>Mot 30</v>
      </c>
      <c r="ES9" s="121" t="str">
        <f ca="1">GenerateurBingo.com!FS6</f>
        <v>Mot 38</v>
      </c>
      <c r="ET9" s="122" t="str">
        <f ca="1">GenerateurBingo.com!FT6</f>
        <v>Mot 49</v>
      </c>
      <c r="EU9" s="120" t="str">
        <f ca="1">GenerateurBingo.com!FU6</f>
        <v>Mot 7</v>
      </c>
      <c r="EV9" s="121" t="str">
        <f ca="1">GenerateurBingo.com!FV6</f>
        <v>Mot 14</v>
      </c>
      <c r="EW9" s="121" t="str">
        <f ca="1">GenerateurBingo.com!FW6</f>
        <v>Mot 24</v>
      </c>
      <c r="EX9" s="121" t="str">
        <f ca="1">GenerateurBingo.com!FX6</f>
        <v>Mot 37</v>
      </c>
      <c r="EY9" s="122" t="str">
        <f ca="1">GenerateurBingo.com!FY6</f>
        <v>Mot 49</v>
      </c>
      <c r="EZ9" s="120" t="str">
        <f ca="1">GenerateurBingo.com!GA6</f>
        <v>Mot 7</v>
      </c>
      <c r="FA9" s="121" t="str">
        <f ca="1">GenerateurBingo.com!GB6</f>
        <v>Mot 17</v>
      </c>
      <c r="FB9" s="121" t="str">
        <f ca="1">GenerateurBingo.com!GC6</f>
        <v>Mot 28</v>
      </c>
      <c r="FC9" s="121" t="str">
        <f ca="1">GenerateurBingo.com!GD6</f>
        <v>Mot 31</v>
      </c>
      <c r="FD9" s="122" t="str">
        <f ca="1">GenerateurBingo.com!GE6</f>
        <v>Mot 45</v>
      </c>
      <c r="FE9" s="120" t="str">
        <f ca="1">GenerateurBingo.com!GF6</f>
        <v>Mot 4</v>
      </c>
      <c r="FF9" s="121" t="str">
        <f ca="1">GenerateurBingo.com!GG6</f>
        <v>Mot 17</v>
      </c>
      <c r="FG9" s="121" t="str">
        <f ca="1">GenerateurBingo.com!GH6</f>
        <v>Mot 24</v>
      </c>
      <c r="FH9" s="121" t="str">
        <f ca="1">GenerateurBingo.com!GI6</f>
        <v>Mot 34</v>
      </c>
      <c r="FI9" s="122" t="str">
        <f ca="1">GenerateurBingo.com!GJ6</f>
        <v>Mot 48</v>
      </c>
      <c r="FJ9" s="120" t="str">
        <f ca="1">GenerateurBingo.com!GL6</f>
        <v>Mot 6</v>
      </c>
      <c r="FK9" s="121" t="str">
        <f ca="1">GenerateurBingo.com!GM6</f>
        <v>Mot 11</v>
      </c>
      <c r="FL9" s="121" t="str">
        <f ca="1">GenerateurBingo.com!GN6</f>
        <v>Mot 21</v>
      </c>
      <c r="FM9" s="121" t="str">
        <f ca="1">GenerateurBingo.com!GO6</f>
        <v>Mot 35</v>
      </c>
      <c r="FN9" s="122" t="str">
        <f ca="1">GenerateurBingo.com!GP6</f>
        <v>Mot 50</v>
      </c>
      <c r="FO9" s="120" t="str">
        <f ca="1">GenerateurBingo.com!GQ6</f>
        <v>Mot 8</v>
      </c>
      <c r="FP9" s="121" t="str">
        <f ca="1">GenerateurBingo.com!GR6</f>
        <v>Mot 11</v>
      </c>
      <c r="FQ9" s="121" t="str">
        <f ca="1">GenerateurBingo.com!GS6</f>
        <v>Mot 30</v>
      </c>
      <c r="FR9" s="121" t="str">
        <f ca="1">GenerateurBingo.com!GT6</f>
        <v>Mot 40</v>
      </c>
      <c r="FS9" s="122" t="str">
        <f ca="1">GenerateurBingo.com!GU6</f>
        <v>Mot 44</v>
      </c>
      <c r="FT9" s="120" t="str">
        <f ca="1">GenerateurBingo.com!GW6</f>
        <v>Mot 9</v>
      </c>
      <c r="FU9" s="121" t="str">
        <f ca="1">GenerateurBingo.com!GX6</f>
        <v>Mot 16</v>
      </c>
      <c r="FV9" s="121" t="str">
        <f ca="1">GenerateurBingo.com!GY6</f>
        <v>Mot 23</v>
      </c>
      <c r="FW9" s="121" t="str">
        <f ca="1">GenerateurBingo.com!GZ6</f>
        <v>Mot 37</v>
      </c>
      <c r="FX9" s="122" t="str">
        <f ca="1">GenerateurBingo.com!HA6</f>
        <v>Mot 42</v>
      </c>
      <c r="FY9" s="120" t="str">
        <f ca="1">GenerateurBingo.com!HB6</f>
        <v>Mot 7</v>
      </c>
      <c r="FZ9" s="121" t="str">
        <f ca="1">GenerateurBingo.com!HC6</f>
        <v>Mot 20</v>
      </c>
      <c r="GA9" s="121" t="str">
        <f ca="1">GenerateurBingo.com!HD6</f>
        <v>Mot 22</v>
      </c>
      <c r="GB9" s="121" t="str">
        <f ca="1">GenerateurBingo.com!HE6</f>
        <v>Mot 39</v>
      </c>
      <c r="GC9" s="122" t="str">
        <f ca="1">GenerateurBingo.com!HF6</f>
        <v>Mot 48</v>
      </c>
      <c r="GD9" s="120" t="str">
        <f ca="1">GenerateurBingo.com!HH6</f>
        <v>Mot 9</v>
      </c>
      <c r="GE9" s="121" t="str">
        <f ca="1">GenerateurBingo.com!HI6</f>
        <v>Mot 20</v>
      </c>
      <c r="GF9" s="121" t="str">
        <f ca="1">GenerateurBingo.com!HJ6</f>
        <v>Mot 25</v>
      </c>
      <c r="GG9" s="121" t="str">
        <f ca="1">GenerateurBingo.com!HK6</f>
        <v>Mot 33</v>
      </c>
      <c r="GH9" s="122" t="str">
        <f ca="1">GenerateurBingo.com!HL6</f>
        <v>Mot 48</v>
      </c>
      <c r="GI9" s="120" t="str">
        <f ca="1">GenerateurBingo.com!HM6</f>
        <v>Mot 4</v>
      </c>
      <c r="GJ9" s="121" t="str">
        <f ca="1">GenerateurBingo.com!HN6</f>
        <v>Mot 17</v>
      </c>
      <c r="GK9" s="121" t="str">
        <f ca="1">GenerateurBingo.com!HO6</f>
        <v>Mot 24</v>
      </c>
      <c r="GL9" s="121" t="str">
        <f ca="1">GenerateurBingo.com!HP6</f>
        <v>Mot 37</v>
      </c>
      <c r="GM9" s="122" t="str">
        <f ca="1">GenerateurBingo.com!HQ6</f>
        <v>Mot 45</v>
      </c>
      <c r="GN9" s="120" t="str">
        <f ca="1">GenerateurBingo.com!HS6</f>
        <v>Mot 4</v>
      </c>
      <c r="GO9" s="121" t="str">
        <f ca="1">GenerateurBingo.com!HT6</f>
        <v>Mot 13</v>
      </c>
      <c r="GP9" s="121" t="str">
        <f ca="1">GenerateurBingo.com!HU6</f>
        <v>Mot 21</v>
      </c>
      <c r="GQ9" s="121" t="str">
        <f ca="1">GenerateurBingo.com!HV6</f>
        <v>Mot 36</v>
      </c>
      <c r="GR9" s="122" t="str">
        <f ca="1">GenerateurBingo.com!HW6</f>
        <v>Mot 48</v>
      </c>
      <c r="GS9" s="120" t="str">
        <f ca="1">GenerateurBingo.com!HX6</f>
        <v>Mot 10</v>
      </c>
      <c r="GT9" s="121" t="str">
        <f ca="1">GenerateurBingo.com!HY6</f>
        <v>Mot 16</v>
      </c>
      <c r="GU9" s="121" t="str">
        <f ca="1">GenerateurBingo.com!HZ6</f>
        <v>Mot 28</v>
      </c>
      <c r="GV9" s="121" t="str">
        <f ca="1">GenerateurBingo.com!IA6</f>
        <v>Mot 39</v>
      </c>
      <c r="GW9" s="122" t="str">
        <f ca="1">GenerateurBingo.com!IB6</f>
        <v>Mot 42</v>
      </c>
      <c r="GX9" s="120" t="str">
        <f ca="1">GenerateurBingo.com!ID6</f>
        <v>Mot 8</v>
      </c>
      <c r="GY9" s="121" t="str">
        <f ca="1">GenerateurBingo.com!IE6</f>
        <v>Mot 20</v>
      </c>
      <c r="GZ9" s="121" t="str">
        <f ca="1">GenerateurBingo.com!IF6</f>
        <v>Mot 22</v>
      </c>
      <c r="HA9" s="121" t="str">
        <f ca="1">GenerateurBingo.com!IG6</f>
        <v>Mot 39</v>
      </c>
      <c r="HB9" s="122" t="str">
        <f ca="1">GenerateurBingo.com!IH6</f>
        <v>Mot 46</v>
      </c>
      <c r="HC9" s="120" t="str">
        <f ca="1">GenerateurBingo.com!II6</f>
        <v>Mot 10</v>
      </c>
      <c r="HD9" s="121" t="str">
        <f ca="1">GenerateurBingo.com!IJ6</f>
        <v>Mot 11</v>
      </c>
      <c r="HE9" s="121" t="str">
        <f ca="1">GenerateurBingo.com!IK6</f>
        <v>Mot 21</v>
      </c>
      <c r="HF9" s="121" t="str">
        <f ca="1">GenerateurBingo.com!IL6</f>
        <v>Mot 33</v>
      </c>
      <c r="HG9" s="122" t="str">
        <f ca="1">GenerateurBingo.com!IM6</f>
        <v>Mot 47</v>
      </c>
      <c r="HH9" s="120" t="str">
        <f ca="1">GenerateurBingo.com!IO6</f>
        <v>Mot 7</v>
      </c>
      <c r="HI9" s="121" t="str">
        <f ca="1">GenerateurBingo.com!IP6</f>
        <v>Mot 13</v>
      </c>
      <c r="HJ9" s="121" t="str">
        <f ca="1">GenerateurBingo.com!IQ6</f>
        <v>Mot 30</v>
      </c>
      <c r="HK9" s="121" t="str">
        <f ca="1">GenerateurBingo.com!IR6</f>
        <v>Mot 40</v>
      </c>
      <c r="HL9" s="122" t="str">
        <f ca="1">GenerateurBingo.com!IS6</f>
        <v>Mot 48</v>
      </c>
      <c r="HM9" s="120" t="str">
        <f ca="1">GenerateurBingo.com!IT6</f>
        <v>Mot 5</v>
      </c>
      <c r="HN9" s="121" t="str">
        <f ca="1">GenerateurBingo.com!IU6</f>
        <v>Mot 11</v>
      </c>
      <c r="HO9" s="121" t="str">
        <f ca="1">GenerateurBingo.com!IV6</f>
        <v>Mot 23</v>
      </c>
      <c r="HP9" s="121" t="str">
        <f ca="1">GenerateurBingo.com!IW6</f>
        <v>Mot 33</v>
      </c>
      <c r="HQ9" s="122" t="str">
        <f ca="1">GenerateurBingo.com!IX6</f>
        <v>Mot 48</v>
      </c>
      <c r="HR9" s="120" t="str">
        <f ca="1">GenerateurBingo.com!IZ6</f>
        <v>Mot 5</v>
      </c>
      <c r="HS9" s="121" t="str">
        <f ca="1">GenerateurBingo.com!JA6</f>
        <v>Mot 16</v>
      </c>
      <c r="HT9" s="121" t="str">
        <f ca="1">GenerateurBingo.com!JB6</f>
        <v>Mot 30</v>
      </c>
      <c r="HU9" s="121" t="str">
        <f ca="1">GenerateurBingo.com!JC6</f>
        <v>Mot 37</v>
      </c>
      <c r="HV9" s="122" t="str">
        <f ca="1">GenerateurBingo.com!JD6</f>
        <v>Mot 48</v>
      </c>
      <c r="HW9" s="120" t="str">
        <f ca="1">GenerateurBingo.com!JE6</f>
        <v>Mot 3</v>
      </c>
      <c r="HX9" s="121" t="str">
        <f ca="1">GenerateurBingo.com!JF6</f>
        <v>Mot 16</v>
      </c>
      <c r="HY9" s="121" t="str">
        <f ca="1">GenerateurBingo.com!JG6</f>
        <v>Mot 21</v>
      </c>
      <c r="HZ9" s="121" t="str">
        <f ca="1">GenerateurBingo.com!JH6</f>
        <v>Mot 39</v>
      </c>
      <c r="IA9" s="122" t="str">
        <f ca="1">GenerateurBingo.com!JI6</f>
        <v>Mot 50</v>
      </c>
      <c r="IB9" s="120" t="str">
        <f ca="1">GenerateurBingo.com!JK6</f>
        <v>Mot 3</v>
      </c>
      <c r="IC9" s="121" t="str">
        <f ca="1">GenerateurBingo.com!JL6</f>
        <v>Mot 16</v>
      </c>
      <c r="ID9" s="121" t="str">
        <f ca="1">GenerateurBingo.com!JM6</f>
        <v>Mot 30</v>
      </c>
      <c r="IE9" s="121" t="str">
        <f ca="1">GenerateurBingo.com!JN6</f>
        <v>Mot 35</v>
      </c>
      <c r="IF9" s="122" t="str">
        <f ca="1">GenerateurBingo.com!JO6</f>
        <v>Mot 49</v>
      </c>
      <c r="IG9" s="120" t="str">
        <f ca="1">GenerateurBingo.com!JP6</f>
        <v>Mot 7</v>
      </c>
      <c r="IH9" s="121" t="str">
        <f ca="1">GenerateurBingo.com!JQ6</f>
        <v>Mot 14</v>
      </c>
      <c r="II9" s="121" t="str">
        <f ca="1">GenerateurBingo.com!JR6</f>
        <v>Mot 24</v>
      </c>
      <c r="IJ9" s="121" t="str">
        <f ca="1">GenerateurBingo.com!JS6</f>
        <v>Mot 35</v>
      </c>
      <c r="IK9" s="122" t="str">
        <f ca="1">GenerateurBingo.com!JT6</f>
        <v>Mot 43</v>
      </c>
      <c r="IL9" s="120" t="str">
        <f ca="1">GenerateurBingo.com!JV6</f>
        <v>Mot 9</v>
      </c>
      <c r="IM9" s="121" t="str">
        <f ca="1">GenerateurBingo.com!JW6</f>
        <v>Mot 12</v>
      </c>
      <c r="IN9" s="121" t="str">
        <f ca="1">GenerateurBingo.com!JX6</f>
        <v>Mot 26</v>
      </c>
      <c r="IO9" s="121" t="str">
        <f ca="1">GenerateurBingo.com!JY6</f>
        <v>Mot 39</v>
      </c>
      <c r="IP9" s="122" t="str">
        <f ca="1">GenerateurBingo.com!JZ6</f>
        <v>Mot 50</v>
      </c>
      <c r="IQ9" s="120" t="str">
        <f ca="1">GenerateurBingo.com!KA6</f>
        <v>Mot 6</v>
      </c>
      <c r="IR9" s="121" t="str">
        <f ca="1">GenerateurBingo.com!KB6</f>
        <v>Mot 14</v>
      </c>
      <c r="IS9" s="121" t="str">
        <f ca="1">GenerateurBingo.com!KC6</f>
        <v>Mot 23</v>
      </c>
      <c r="IT9" s="121" t="str">
        <f ca="1">GenerateurBingo.com!KD6</f>
        <v>Mot 35</v>
      </c>
      <c r="IU9" s="122" t="str">
        <f ca="1">GenerateurBingo.com!KE6</f>
        <v>Mot 44</v>
      </c>
      <c r="IV9" s="120" t="str">
        <f ca="1">GenerateurBingo.com!KG6</f>
        <v>Mot 3</v>
      </c>
      <c r="IW9" s="121" t="str">
        <f ca="1">GenerateurBingo.com!KH6</f>
        <v>Mot 12</v>
      </c>
      <c r="IX9" s="121" t="str">
        <f ca="1">GenerateurBingo.com!KI6</f>
        <v>Mot 24</v>
      </c>
      <c r="IY9" s="121" t="str">
        <f ca="1">GenerateurBingo.com!KJ6</f>
        <v>Mot 33</v>
      </c>
      <c r="IZ9" s="122" t="str">
        <f ca="1">GenerateurBingo.com!KK6</f>
        <v>Mot 48</v>
      </c>
      <c r="JA9" s="120" t="str">
        <f ca="1">GenerateurBingo.com!KL6</f>
        <v>Mot 8</v>
      </c>
      <c r="JB9" s="121" t="str">
        <f ca="1">GenerateurBingo.com!KM6</f>
        <v>Mot 11</v>
      </c>
      <c r="JC9" s="121" t="str">
        <f ca="1">GenerateurBingo.com!KN6</f>
        <v>Mot 27</v>
      </c>
      <c r="JD9" s="121" t="str">
        <f ca="1">GenerateurBingo.com!KO6</f>
        <v>Mot 38</v>
      </c>
      <c r="JE9" s="122" t="str">
        <f ca="1">GenerateurBingo.com!KP6</f>
        <v>Mot 42</v>
      </c>
      <c r="JF9" s="120" t="str">
        <f ca="1">GenerateurBingo.com!KR6</f>
        <v>Mot 9</v>
      </c>
      <c r="JG9" s="121" t="str">
        <f ca="1">GenerateurBingo.com!KS6</f>
        <v>Mot 15</v>
      </c>
      <c r="JH9" s="121" t="str">
        <f ca="1">GenerateurBingo.com!KT6</f>
        <v>Mot 25</v>
      </c>
      <c r="JI9" s="121" t="str">
        <f ca="1">GenerateurBingo.com!KU6</f>
        <v>Mot 37</v>
      </c>
      <c r="JJ9" s="122" t="str">
        <f ca="1">GenerateurBingo.com!KV6</f>
        <v>Mot 49</v>
      </c>
      <c r="JK9" s="120" t="str">
        <f ca="1">GenerateurBingo.com!KW6</f>
        <v>Mot 1</v>
      </c>
      <c r="JL9" s="121" t="str">
        <f ca="1">GenerateurBingo.com!KX6</f>
        <v>Mot 18</v>
      </c>
      <c r="JM9" s="121" t="str">
        <f ca="1">GenerateurBingo.com!KY6</f>
        <v>Mot 21</v>
      </c>
      <c r="JN9" s="121" t="str">
        <f ca="1">GenerateurBingo.com!KZ6</f>
        <v>Mot 34</v>
      </c>
      <c r="JO9" s="122" t="str">
        <f ca="1">GenerateurBingo.com!LA6</f>
        <v>Mot 43</v>
      </c>
      <c r="JP9" s="120" t="str">
        <f ca="1">GenerateurBingo.com!LC6</f>
        <v>Mot 3</v>
      </c>
      <c r="JQ9" s="121" t="str">
        <f ca="1">GenerateurBingo.com!LD6</f>
        <v>Mot 13</v>
      </c>
      <c r="JR9" s="121" t="str">
        <f ca="1">GenerateurBingo.com!LE6</f>
        <v>Mot 25</v>
      </c>
      <c r="JS9" s="121" t="str">
        <f ca="1">GenerateurBingo.com!LF6</f>
        <v>Mot 32</v>
      </c>
      <c r="JT9" s="122" t="str">
        <f ca="1">GenerateurBingo.com!LG6</f>
        <v>Mot 43</v>
      </c>
      <c r="JU9" s="120" t="str">
        <f ca="1">GenerateurBingo.com!LH6</f>
        <v>Mot 1</v>
      </c>
      <c r="JV9" s="121" t="str">
        <f ca="1">GenerateurBingo.com!LI6</f>
        <v>Mot 19</v>
      </c>
      <c r="JW9" s="121" t="str">
        <f ca="1">GenerateurBingo.com!LJ6</f>
        <v>Mot 25</v>
      </c>
      <c r="JX9" s="121" t="str">
        <f ca="1">GenerateurBingo.com!LK6</f>
        <v>Mot 39</v>
      </c>
      <c r="JY9" s="122" t="str">
        <f ca="1">GenerateurBingo.com!LL6</f>
        <v>Mot 43</v>
      </c>
      <c r="JZ9" s="120" t="str">
        <f ca="1">GenerateurBingo.com!LN6</f>
        <v>Mot 6</v>
      </c>
      <c r="KA9" s="121" t="str">
        <f ca="1">GenerateurBingo.com!LO6</f>
        <v>Mot 11</v>
      </c>
      <c r="KB9" s="121" t="str">
        <f ca="1">GenerateurBingo.com!LP6</f>
        <v>Mot 28</v>
      </c>
      <c r="KC9" s="121" t="str">
        <f ca="1">GenerateurBingo.com!LQ6</f>
        <v>Mot 34</v>
      </c>
      <c r="KD9" s="122" t="str">
        <f ca="1">GenerateurBingo.com!LR6</f>
        <v>Mot 42</v>
      </c>
      <c r="KE9" s="120" t="str">
        <f ca="1">GenerateurBingo.com!LS6</f>
        <v>Mot 2</v>
      </c>
      <c r="KF9" s="121" t="str">
        <f ca="1">GenerateurBingo.com!LT6</f>
        <v>Mot 14</v>
      </c>
      <c r="KG9" s="121" t="str">
        <f ca="1">GenerateurBingo.com!LU6</f>
        <v>Mot 30</v>
      </c>
      <c r="KH9" s="121" t="str">
        <f ca="1">GenerateurBingo.com!LV6</f>
        <v>Mot 35</v>
      </c>
      <c r="KI9" s="122" t="str">
        <f ca="1">GenerateurBingo.com!LW6</f>
        <v>Mot 46</v>
      </c>
      <c r="KJ9" s="120" t="str">
        <f ca="1">GenerateurBingo.com!LY6</f>
        <v>Mot 9</v>
      </c>
      <c r="KK9" s="121" t="str">
        <f ca="1">GenerateurBingo.com!LZ6</f>
        <v>Mot 20</v>
      </c>
      <c r="KL9" s="121" t="str">
        <f ca="1">GenerateurBingo.com!MA6</f>
        <v>Mot 21</v>
      </c>
      <c r="KM9" s="121" t="str">
        <f ca="1">GenerateurBingo.com!MB6</f>
        <v>Mot 34</v>
      </c>
      <c r="KN9" s="122" t="str">
        <f ca="1">GenerateurBingo.com!MC6</f>
        <v>Mot 49</v>
      </c>
      <c r="KO9" s="120" t="str">
        <f ca="1">GenerateurBingo.com!MD6</f>
        <v>Mot 2</v>
      </c>
      <c r="KP9" s="121" t="str">
        <f ca="1">GenerateurBingo.com!ME6</f>
        <v>Mot 18</v>
      </c>
      <c r="KQ9" s="121" t="str">
        <f ca="1">GenerateurBingo.com!MF6</f>
        <v>Mot 30</v>
      </c>
      <c r="KR9" s="121" t="str">
        <f ca="1">GenerateurBingo.com!MG6</f>
        <v>Mot 31</v>
      </c>
      <c r="KS9" s="122" t="str">
        <f ca="1">GenerateurBingo.com!MH6</f>
        <v>Mot 47</v>
      </c>
      <c r="KT9" s="120" t="str">
        <f ca="1">GenerateurBingo.com!MJ6</f>
        <v>Mot 2</v>
      </c>
      <c r="KU9" s="121" t="str">
        <f ca="1">GenerateurBingo.com!MK6</f>
        <v>Mot 16</v>
      </c>
      <c r="KV9" s="121" t="str">
        <f ca="1">GenerateurBingo.com!ML6</f>
        <v>Mot 24</v>
      </c>
      <c r="KW9" s="121" t="str">
        <f ca="1">GenerateurBingo.com!MM6</f>
        <v>Mot 36</v>
      </c>
      <c r="KX9" s="122" t="str">
        <f ca="1">GenerateurBingo.com!MN6</f>
        <v>Mot 49</v>
      </c>
      <c r="KY9" s="120" t="str">
        <f ca="1">GenerateurBingo.com!MO6</f>
        <v>Mot 8</v>
      </c>
      <c r="KZ9" s="121" t="str">
        <f ca="1">GenerateurBingo.com!MP6</f>
        <v>Mot 20</v>
      </c>
      <c r="LA9" s="121" t="str">
        <f ca="1">GenerateurBingo.com!MQ6</f>
        <v>Mot 23</v>
      </c>
      <c r="LB9" s="121" t="str">
        <f ca="1">GenerateurBingo.com!MR6</f>
        <v>Mot 40</v>
      </c>
      <c r="LC9" s="122" t="str">
        <f ca="1">GenerateurBingo.com!MS6</f>
        <v>Mot 41</v>
      </c>
      <c r="LD9" s="120" t="str">
        <f ca="1">GenerateurBingo.com!MU6</f>
        <v>Mot 9</v>
      </c>
      <c r="LE9" s="121" t="str">
        <f ca="1">GenerateurBingo.com!MV6</f>
        <v>Mot 18</v>
      </c>
      <c r="LF9" s="121" t="str">
        <f ca="1">GenerateurBingo.com!MW6</f>
        <v>Mot 30</v>
      </c>
      <c r="LG9" s="121" t="str">
        <f ca="1">GenerateurBingo.com!MX6</f>
        <v>Mot 35</v>
      </c>
      <c r="LH9" s="122" t="str">
        <f ca="1">GenerateurBingo.com!MY6</f>
        <v>Mot 47</v>
      </c>
      <c r="LI9" s="120" t="str">
        <f ca="1">GenerateurBingo.com!MZ6</f>
        <v>Mot 7</v>
      </c>
      <c r="LJ9" s="121" t="str">
        <f ca="1">GenerateurBingo.com!NA6</f>
        <v>Mot 19</v>
      </c>
      <c r="LK9" s="121" t="str">
        <f ca="1">GenerateurBingo.com!NB6</f>
        <v>Mot 22</v>
      </c>
      <c r="LL9" s="121" t="str">
        <f ca="1">GenerateurBingo.com!NC6</f>
        <v>Mot 32</v>
      </c>
      <c r="LM9" s="122" t="str">
        <f ca="1">GenerateurBingo.com!ND6</f>
        <v>Mot 49</v>
      </c>
      <c r="LN9" s="120" t="str">
        <f ca="1">GenerateurBingo.com!NF6</f>
        <v>Mot 9</v>
      </c>
      <c r="LO9" s="121" t="str">
        <f ca="1">GenerateurBingo.com!NG6</f>
        <v>Mot 16</v>
      </c>
      <c r="LP9" s="121" t="str">
        <f ca="1">GenerateurBingo.com!NH6</f>
        <v>Mot 25</v>
      </c>
      <c r="LQ9" s="121" t="str">
        <f ca="1">GenerateurBingo.com!NI6</f>
        <v>Mot 32</v>
      </c>
      <c r="LR9" s="122" t="str">
        <f ca="1">GenerateurBingo.com!NJ6</f>
        <v>Mot 41</v>
      </c>
      <c r="LS9" s="120" t="str">
        <f ca="1">GenerateurBingo.com!NK6</f>
        <v>Mot 6</v>
      </c>
      <c r="LT9" s="121" t="str">
        <f ca="1">GenerateurBingo.com!NL6</f>
        <v>Mot 11</v>
      </c>
      <c r="LU9" s="121" t="str">
        <f ca="1">GenerateurBingo.com!NM6</f>
        <v>Mot 28</v>
      </c>
      <c r="LV9" s="121" t="str">
        <f ca="1">GenerateurBingo.com!NN6</f>
        <v>Mot 34</v>
      </c>
      <c r="LW9" s="122" t="str">
        <f ca="1">GenerateurBingo.com!NO6</f>
        <v>Mot 46</v>
      </c>
      <c r="LX9" s="120" t="str">
        <f ca="1">GenerateurBingo.com!NQ6</f>
        <v>Mot 7</v>
      </c>
      <c r="LY9" s="121" t="str">
        <f ca="1">GenerateurBingo.com!NR6</f>
        <v>Mot 19</v>
      </c>
      <c r="LZ9" s="121" t="str">
        <f ca="1">GenerateurBingo.com!NS6</f>
        <v>Mot 21</v>
      </c>
      <c r="MA9" s="121" t="str">
        <f ca="1">GenerateurBingo.com!NT6</f>
        <v>Mot 32</v>
      </c>
      <c r="MB9" s="122" t="str">
        <f ca="1">GenerateurBingo.com!NU6</f>
        <v>Mot 46</v>
      </c>
      <c r="MC9" s="120" t="str">
        <f ca="1">GenerateurBingo.com!NV6</f>
        <v>Mot 8</v>
      </c>
      <c r="MD9" s="121" t="str">
        <f ca="1">GenerateurBingo.com!NW6</f>
        <v>Mot 18</v>
      </c>
      <c r="ME9" s="121" t="str">
        <f ca="1">GenerateurBingo.com!NX6</f>
        <v>Mot 25</v>
      </c>
      <c r="MF9" s="121" t="str">
        <f ca="1">GenerateurBingo.com!NY6</f>
        <v>Mot 36</v>
      </c>
      <c r="MG9" s="122" t="str">
        <f ca="1">GenerateurBingo.com!NZ6</f>
        <v>Mot 49</v>
      </c>
      <c r="MH9" s="120" t="str">
        <f ca="1">GenerateurBingo.com!OB6</f>
        <v>Mot 10</v>
      </c>
      <c r="MI9" s="121" t="str">
        <f ca="1">GenerateurBingo.com!OC6</f>
        <v>Mot 18</v>
      </c>
      <c r="MJ9" s="121" t="str">
        <f ca="1">GenerateurBingo.com!OD6</f>
        <v>Mot 24</v>
      </c>
      <c r="MK9" s="121" t="str">
        <f ca="1">GenerateurBingo.com!OE6</f>
        <v>Mot 38</v>
      </c>
      <c r="ML9" s="122" t="str">
        <f ca="1">GenerateurBingo.com!OF6</f>
        <v>Mot 50</v>
      </c>
      <c r="MM9" s="120" t="str">
        <f ca="1">GenerateurBingo.com!OG6</f>
        <v>Mot 10</v>
      </c>
      <c r="MN9" s="121" t="str">
        <f ca="1">GenerateurBingo.com!OH6</f>
        <v>Mot 15</v>
      </c>
      <c r="MO9" s="121" t="str">
        <f ca="1">GenerateurBingo.com!OI6</f>
        <v>Mot 27</v>
      </c>
      <c r="MP9" s="121" t="str">
        <f ca="1">GenerateurBingo.com!OJ6</f>
        <v>Mot 32</v>
      </c>
      <c r="MQ9" s="122" t="str">
        <f ca="1">GenerateurBingo.com!OK6</f>
        <v>Mot 46</v>
      </c>
      <c r="MR9" s="120" t="str">
        <f ca="1">GenerateurBingo.com!OM6</f>
        <v>Mot 10</v>
      </c>
      <c r="MS9" s="121" t="str">
        <f ca="1">GenerateurBingo.com!ON6</f>
        <v>Mot 12</v>
      </c>
      <c r="MT9" s="121" t="str">
        <f ca="1">GenerateurBingo.com!OO6</f>
        <v>Mot 21</v>
      </c>
      <c r="MU9" s="121" t="str">
        <f ca="1">GenerateurBingo.com!OP6</f>
        <v>Mot 40</v>
      </c>
      <c r="MV9" s="122" t="str">
        <f ca="1">GenerateurBingo.com!OQ6</f>
        <v>Mot 43</v>
      </c>
      <c r="MW9" s="120" t="str">
        <f ca="1">GenerateurBingo.com!OR6</f>
        <v>Mot 2</v>
      </c>
      <c r="MX9" s="121" t="str">
        <f ca="1">GenerateurBingo.com!OS6</f>
        <v>Mot 19</v>
      </c>
      <c r="MY9" s="121" t="str">
        <f ca="1">GenerateurBingo.com!OT6</f>
        <v>Mot 22</v>
      </c>
      <c r="MZ9" s="121" t="str">
        <f ca="1">GenerateurBingo.com!OU6</f>
        <v>Mot 37</v>
      </c>
      <c r="NA9" s="122" t="str">
        <f ca="1">GenerateurBingo.com!OV6</f>
        <v>Mot 42</v>
      </c>
      <c r="NB9" s="120" t="str">
        <f ca="1">GenerateurBingo.com!OX6</f>
        <v>Mot 5</v>
      </c>
      <c r="NC9" s="121" t="str">
        <f ca="1">GenerateurBingo.com!OY6</f>
        <v>Mot 20</v>
      </c>
      <c r="ND9" s="121" t="str">
        <f ca="1">GenerateurBingo.com!OZ6</f>
        <v>Mot 29</v>
      </c>
      <c r="NE9" s="121" t="str">
        <f ca="1">GenerateurBingo.com!PA6</f>
        <v>Mot 40</v>
      </c>
      <c r="NF9" s="122" t="str">
        <f ca="1">GenerateurBingo.com!PB6</f>
        <v>Mot 42</v>
      </c>
      <c r="NG9" s="120" t="str">
        <f ca="1">GenerateurBingo.com!PC6</f>
        <v>Mot 4</v>
      </c>
      <c r="NH9" s="121" t="str">
        <f ca="1">GenerateurBingo.com!PD6</f>
        <v>Mot 16</v>
      </c>
      <c r="NI9" s="121" t="str">
        <f ca="1">GenerateurBingo.com!PE6</f>
        <v>Mot 25</v>
      </c>
      <c r="NJ9" s="121" t="str">
        <f ca="1">GenerateurBingo.com!PF6</f>
        <v>Mot 33</v>
      </c>
      <c r="NK9" s="122" t="str">
        <f ca="1">GenerateurBingo.com!PG6</f>
        <v>Mot 43</v>
      </c>
      <c r="NL9" s="120" t="str">
        <f ca="1">GenerateurBingo.com!PI6</f>
        <v>Mot 7</v>
      </c>
      <c r="NM9" s="121" t="str">
        <f ca="1">GenerateurBingo.com!PJ6</f>
        <v>Mot 13</v>
      </c>
      <c r="NN9" s="121" t="str">
        <f ca="1">GenerateurBingo.com!PK6</f>
        <v>Mot 28</v>
      </c>
      <c r="NO9" s="121" t="str">
        <f ca="1">GenerateurBingo.com!PL6</f>
        <v>Mot 36</v>
      </c>
      <c r="NP9" s="122" t="str">
        <f ca="1">GenerateurBingo.com!PM6</f>
        <v>Mot 48</v>
      </c>
      <c r="NQ9" s="120" t="str">
        <f ca="1">GenerateurBingo.com!PN6</f>
        <v>Mot 4</v>
      </c>
      <c r="NR9" s="121" t="str">
        <f ca="1">GenerateurBingo.com!PO6</f>
        <v>Mot 19</v>
      </c>
      <c r="NS9" s="121" t="str">
        <f ca="1">GenerateurBingo.com!PP6</f>
        <v>Mot 24</v>
      </c>
      <c r="NT9" s="121" t="str">
        <f ca="1">GenerateurBingo.com!PQ6</f>
        <v>Mot 31</v>
      </c>
      <c r="NU9" s="122" t="str">
        <f ca="1">GenerateurBingo.com!PR6</f>
        <v>Mot 42</v>
      </c>
      <c r="NV9" s="120" t="str">
        <f ca="1">GenerateurBingo.com!PT6</f>
        <v>Mot 8</v>
      </c>
      <c r="NW9" s="121" t="str">
        <f ca="1">GenerateurBingo.com!PU6</f>
        <v>Mot 12</v>
      </c>
      <c r="NX9" s="121" t="str">
        <f ca="1">GenerateurBingo.com!PV6</f>
        <v>Mot 24</v>
      </c>
      <c r="NY9" s="121" t="str">
        <f ca="1">GenerateurBingo.com!PW6</f>
        <v>Mot 37</v>
      </c>
      <c r="NZ9" s="122" t="str">
        <f ca="1">GenerateurBingo.com!PX6</f>
        <v>Mot 45</v>
      </c>
      <c r="OA9" s="120" t="str">
        <f ca="1">GenerateurBingo.com!PY6</f>
        <v>Mot 3</v>
      </c>
      <c r="OB9" s="121" t="str">
        <f ca="1">GenerateurBingo.com!PZ6</f>
        <v>Mot 20</v>
      </c>
      <c r="OC9" s="121" t="str">
        <f ca="1">GenerateurBingo.com!QA6</f>
        <v>Mot 27</v>
      </c>
      <c r="OD9" s="121" t="str">
        <f ca="1">GenerateurBingo.com!QB6</f>
        <v>Mot 37</v>
      </c>
      <c r="OE9" s="122" t="str">
        <f ca="1">GenerateurBingo.com!QC6</f>
        <v>Mot 46</v>
      </c>
      <c r="OF9" s="120" t="str">
        <f ca="1">GenerateurBingo.com!QE6</f>
        <v>Mot 7</v>
      </c>
      <c r="OG9" s="121" t="str">
        <f ca="1">GenerateurBingo.com!QF6</f>
        <v>Mot 19</v>
      </c>
      <c r="OH9" s="121" t="str">
        <f ca="1">GenerateurBingo.com!QG6</f>
        <v>Mot 24</v>
      </c>
      <c r="OI9" s="121" t="str">
        <f ca="1">GenerateurBingo.com!QH6</f>
        <v>Mot 34</v>
      </c>
      <c r="OJ9" s="122" t="str">
        <f ca="1">GenerateurBingo.com!QI6</f>
        <v>Mot 41</v>
      </c>
      <c r="OK9" s="120" t="str">
        <f ca="1">GenerateurBingo.com!QJ6</f>
        <v>Mot 5</v>
      </c>
      <c r="OL9" s="121" t="str">
        <f ca="1">GenerateurBingo.com!QK6</f>
        <v>Mot 19</v>
      </c>
      <c r="OM9" s="121" t="str">
        <f ca="1">GenerateurBingo.com!QL6</f>
        <v>Mot 26</v>
      </c>
      <c r="ON9" s="121" t="str">
        <f ca="1">GenerateurBingo.com!QM6</f>
        <v>Mot 36</v>
      </c>
      <c r="OO9" s="122" t="str">
        <f ca="1">GenerateurBingo.com!QN6</f>
        <v>Mot 49</v>
      </c>
      <c r="OP9" s="120" t="str">
        <f ca="1">GenerateurBingo.com!QP6</f>
        <v>Mot 2</v>
      </c>
      <c r="OQ9" s="121" t="str">
        <f ca="1">GenerateurBingo.com!QQ6</f>
        <v>Mot 14</v>
      </c>
      <c r="OR9" s="121" t="str">
        <f ca="1">GenerateurBingo.com!QR6</f>
        <v>Mot 25</v>
      </c>
      <c r="OS9" s="121" t="str">
        <f ca="1">GenerateurBingo.com!QS6</f>
        <v>Mot 36</v>
      </c>
      <c r="OT9" s="122" t="str">
        <f ca="1">GenerateurBingo.com!QT6</f>
        <v>Mot 42</v>
      </c>
      <c r="OU9" s="120" t="str">
        <f ca="1">GenerateurBingo.com!QU6</f>
        <v>Mot 2</v>
      </c>
      <c r="OV9" s="121" t="str">
        <f ca="1">GenerateurBingo.com!QV6</f>
        <v>Mot 19</v>
      </c>
      <c r="OW9" s="121" t="str">
        <f ca="1">GenerateurBingo.com!QW6</f>
        <v>Mot 21</v>
      </c>
      <c r="OX9" s="121" t="str">
        <f ca="1">GenerateurBingo.com!QX6</f>
        <v>Mot 35</v>
      </c>
      <c r="OY9" s="122" t="str">
        <f ca="1">GenerateurBingo.com!QY6</f>
        <v>Mot 50</v>
      </c>
      <c r="OZ9" s="120" t="str">
        <f ca="1">GenerateurBingo.com!RA6</f>
        <v>Mot 2</v>
      </c>
      <c r="PA9" s="121" t="str">
        <f ca="1">GenerateurBingo.com!RB6</f>
        <v>Mot 15</v>
      </c>
      <c r="PB9" s="121" t="str">
        <f ca="1">GenerateurBingo.com!RC6</f>
        <v>Mot 26</v>
      </c>
      <c r="PC9" s="121" t="str">
        <f ca="1">GenerateurBingo.com!RD6</f>
        <v>Mot 32</v>
      </c>
      <c r="PD9" s="122" t="str">
        <f ca="1">GenerateurBingo.com!RE6</f>
        <v>Mot 41</v>
      </c>
      <c r="PE9" s="120" t="str">
        <f ca="1">GenerateurBingo.com!RF6</f>
        <v>Mot 3</v>
      </c>
      <c r="PF9" s="121" t="str">
        <f ca="1">GenerateurBingo.com!RG6</f>
        <v>Mot 17</v>
      </c>
      <c r="PG9" s="121" t="str">
        <f ca="1">GenerateurBingo.com!RH6</f>
        <v>Mot 24</v>
      </c>
      <c r="PH9" s="121" t="str">
        <f ca="1">GenerateurBingo.com!RI6</f>
        <v>Mot 40</v>
      </c>
      <c r="PI9" s="122" t="str">
        <f ca="1">GenerateurBingo.com!RJ6</f>
        <v>Mot 46</v>
      </c>
      <c r="PJ9" s="120" t="str">
        <f ca="1">GenerateurBingo.com!RL6</f>
        <v>Mot 6</v>
      </c>
      <c r="PK9" s="121" t="str">
        <f ca="1">GenerateurBingo.com!RM6</f>
        <v>Mot 18</v>
      </c>
      <c r="PL9" s="121" t="str">
        <f ca="1">GenerateurBingo.com!RN6</f>
        <v>Mot 23</v>
      </c>
      <c r="PM9" s="121" t="str">
        <f ca="1">GenerateurBingo.com!RO6</f>
        <v>Mot 35</v>
      </c>
      <c r="PN9" s="122" t="str">
        <f ca="1">GenerateurBingo.com!RP6</f>
        <v>Mot 49</v>
      </c>
      <c r="PO9" s="120" t="str">
        <f ca="1">GenerateurBingo.com!RQ6</f>
        <v>Mot 2</v>
      </c>
      <c r="PP9" s="121" t="str">
        <f ca="1">GenerateurBingo.com!RR6</f>
        <v>Mot 15</v>
      </c>
      <c r="PQ9" s="121" t="str">
        <f ca="1">GenerateurBingo.com!RS6</f>
        <v>Mot 24</v>
      </c>
      <c r="PR9" s="121" t="str">
        <f ca="1">GenerateurBingo.com!RT6</f>
        <v>Mot 38</v>
      </c>
      <c r="PS9" s="122" t="str">
        <f ca="1">GenerateurBingo.com!RU6</f>
        <v>Mot 44</v>
      </c>
      <c r="PT9" s="120" t="str">
        <f ca="1">GenerateurBingo.com!RW6</f>
        <v>Mot 5</v>
      </c>
      <c r="PU9" s="121" t="str">
        <f ca="1">GenerateurBingo.com!RX6</f>
        <v>Mot 15</v>
      </c>
      <c r="PV9" s="121" t="str">
        <f ca="1">GenerateurBingo.com!RY6</f>
        <v>Mot 22</v>
      </c>
      <c r="PW9" s="121" t="str">
        <f ca="1">GenerateurBingo.com!RZ6</f>
        <v>Mot 31</v>
      </c>
      <c r="PX9" s="122" t="str">
        <f ca="1">GenerateurBingo.com!SA6</f>
        <v>Mot 48</v>
      </c>
      <c r="PY9" s="120" t="str">
        <f ca="1">GenerateurBingo.com!SB6</f>
        <v>Mot 1</v>
      </c>
      <c r="PZ9" s="121" t="str">
        <f ca="1">GenerateurBingo.com!SC6</f>
        <v>Mot 19</v>
      </c>
      <c r="QA9" s="121" t="str">
        <f ca="1">GenerateurBingo.com!SD6</f>
        <v>Mot 28</v>
      </c>
      <c r="QB9" s="121" t="str">
        <f ca="1">GenerateurBingo.com!SE6</f>
        <v>Mot 40</v>
      </c>
      <c r="QC9" s="122" t="str">
        <f ca="1">GenerateurBingo.com!SF6</f>
        <v>Mot 50</v>
      </c>
      <c r="QD9" s="120" t="str">
        <f ca="1">GenerateurBingo.com!SH6</f>
        <v>Mot 10</v>
      </c>
      <c r="QE9" s="121" t="str">
        <f ca="1">GenerateurBingo.com!SI6</f>
        <v>Mot 18</v>
      </c>
      <c r="QF9" s="121" t="str">
        <f ca="1">GenerateurBingo.com!SJ6</f>
        <v>Mot 30</v>
      </c>
      <c r="QG9" s="121" t="str">
        <f ca="1">GenerateurBingo.com!SK6</f>
        <v>Mot 39</v>
      </c>
      <c r="QH9" s="122" t="str">
        <f ca="1">GenerateurBingo.com!SL6</f>
        <v>Mot 43</v>
      </c>
      <c r="QI9" s="120" t="str">
        <f ca="1">GenerateurBingo.com!SM6</f>
        <v>Mot 10</v>
      </c>
      <c r="QJ9" s="121" t="str">
        <f ca="1">GenerateurBingo.com!SN6</f>
        <v>Mot 20</v>
      </c>
      <c r="QK9" s="121" t="str">
        <f ca="1">GenerateurBingo.com!SO6</f>
        <v>Mot 26</v>
      </c>
      <c r="QL9" s="121" t="str">
        <f ca="1">GenerateurBingo.com!SP6</f>
        <v>Mot 39</v>
      </c>
      <c r="QM9" s="122" t="str">
        <f ca="1">GenerateurBingo.com!SQ6</f>
        <v>Mot 42</v>
      </c>
      <c r="QN9" s="120" t="str">
        <f ca="1">GenerateurBingo.com!SS6</f>
        <v>Mot 8</v>
      </c>
      <c r="QO9" s="121" t="str">
        <f ca="1">GenerateurBingo.com!ST6</f>
        <v>Mot 19</v>
      </c>
      <c r="QP9" s="121" t="str">
        <f ca="1">GenerateurBingo.com!SU6</f>
        <v>Mot 21</v>
      </c>
      <c r="QQ9" s="121" t="str">
        <f ca="1">GenerateurBingo.com!SV6</f>
        <v>Mot 39</v>
      </c>
      <c r="QR9" s="122" t="str">
        <f ca="1">GenerateurBingo.com!SW6</f>
        <v>Mot 46</v>
      </c>
      <c r="QS9" s="120" t="str">
        <f ca="1">GenerateurBingo.com!SX6</f>
        <v>Mot 2</v>
      </c>
      <c r="QT9" s="121" t="str">
        <f ca="1">GenerateurBingo.com!SY6</f>
        <v>Mot 12</v>
      </c>
      <c r="QU9" s="121" t="str">
        <f ca="1">GenerateurBingo.com!SZ6</f>
        <v>Mot 30</v>
      </c>
      <c r="QV9" s="121" t="str">
        <f ca="1">GenerateurBingo.com!TA6</f>
        <v>Mot 31</v>
      </c>
      <c r="QW9" s="122" t="str">
        <f ca="1">GenerateurBingo.com!TB6</f>
        <v>Mot 42</v>
      </c>
      <c r="QX9" s="120" t="str">
        <f ca="1">GenerateurBingo.com!TD6</f>
        <v>Mot 6</v>
      </c>
      <c r="QY9" s="121" t="str">
        <f ca="1">GenerateurBingo.com!TE6</f>
        <v>Mot 14</v>
      </c>
      <c r="QZ9" s="121" t="str">
        <f ca="1">GenerateurBingo.com!TF6</f>
        <v>Mot 22</v>
      </c>
      <c r="RA9" s="121" t="str">
        <f ca="1">GenerateurBingo.com!TG6</f>
        <v>Mot 38</v>
      </c>
      <c r="RB9" s="122" t="str">
        <f ca="1">GenerateurBingo.com!TH6</f>
        <v>Mot 50</v>
      </c>
      <c r="RC9" s="120" t="str">
        <f ca="1">GenerateurBingo.com!TI6</f>
        <v>Mot 3</v>
      </c>
      <c r="RD9" s="121" t="str">
        <f ca="1">GenerateurBingo.com!TJ6</f>
        <v>Mot 14</v>
      </c>
      <c r="RE9" s="121" t="str">
        <f ca="1">GenerateurBingo.com!TK6</f>
        <v>Mot 21</v>
      </c>
      <c r="RF9" s="121" t="str">
        <f ca="1">GenerateurBingo.com!TL6</f>
        <v>Mot 32</v>
      </c>
      <c r="RG9" s="122" t="str">
        <f ca="1">GenerateurBingo.com!TM6</f>
        <v>Mot 44</v>
      </c>
      <c r="RH9" s="120" t="str">
        <f ca="1">GenerateurBingo.com!TO6</f>
        <v>Mot 5</v>
      </c>
      <c r="RI9" s="121" t="str">
        <f ca="1">GenerateurBingo.com!TP6</f>
        <v>Mot 14</v>
      </c>
      <c r="RJ9" s="121" t="str">
        <f ca="1">GenerateurBingo.com!TQ6</f>
        <v>Mot 24</v>
      </c>
      <c r="RK9" s="121" t="str">
        <f ca="1">GenerateurBingo.com!TR6</f>
        <v>Mot 39</v>
      </c>
      <c r="RL9" s="122" t="str">
        <f ca="1">GenerateurBingo.com!TS6</f>
        <v>Mot 43</v>
      </c>
      <c r="RM9" s="120" t="str">
        <f ca="1">GenerateurBingo.com!TT6</f>
        <v>Mot 10</v>
      </c>
      <c r="RN9" s="121" t="str">
        <f ca="1">GenerateurBingo.com!TU6</f>
        <v>Mot 11</v>
      </c>
      <c r="RO9" s="121" t="str">
        <f ca="1">GenerateurBingo.com!TV6</f>
        <v>Mot 26</v>
      </c>
      <c r="RP9" s="121" t="str">
        <f ca="1">GenerateurBingo.com!TW6</f>
        <v>Mot 34</v>
      </c>
      <c r="RQ9" s="122" t="str">
        <f ca="1">GenerateurBingo.com!TX6</f>
        <v>Mot 42</v>
      </c>
      <c r="RR9" s="120" t="str">
        <f ca="1">GenerateurBingo.com!TZ6</f>
        <v>Mot 8</v>
      </c>
      <c r="RS9" s="121" t="str">
        <f ca="1">GenerateurBingo.com!UA6</f>
        <v>Mot 16</v>
      </c>
      <c r="RT9" s="121" t="str">
        <f ca="1">GenerateurBingo.com!UB6</f>
        <v>Mot 29</v>
      </c>
      <c r="RU9" s="121" t="str">
        <f ca="1">GenerateurBingo.com!UC6</f>
        <v>Mot 39</v>
      </c>
      <c r="RV9" s="122" t="str">
        <f ca="1">GenerateurBingo.com!UD6</f>
        <v>Mot 48</v>
      </c>
      <c r="RW9" s="120" t="str">
        <f ca="1">GenerateurBingo.com!UE6</f>
        <v>Mot 4</v>
      </c>
      <c r="RX9" s="121" t="str">
        <f ca="1">GenerateurBingo.com!UF6</f>
        <v>Mot 12</v>
      </c>
      <c r="RY9" s="121" t="str">
        <f ca="1">GenerateurBingo.com!UG6</f>
        <v>Mot 23</v>
      </c>
      <c r="RZ9" s="121" t="str">
        <f ca="1">GenerateurBingo.com!UH6</f>
        <v>Mot 37</v>
      </c>
      <c r="SA9" s="122" t="str">
        <f ca="1">GenerateurBingo.com!UI6</f>
        <v>Mot 50</v>
      </c>
      <c r="SB9" s="120" t="str">
        <f ca="1">GenerateurBingo.com!UK6</f>
        <v>Mot 9</v>
      </c>
      <c r="SC9" s="121" t="str">
        <f ca="1">GenerateurBingo.com!UL6</f>
        <v>Mot 12</v>
      </c>
      <c r="SD9" s="121" t="str">
        <f ca="1">GenerateurBingo.com!UM6</f>
        <v>Mot 23</v>
      </c>
      <c r="SE9" s="121" t="str">
        <f ca="1">GenerateurBingo.com!UN6</f>
        <v>Mot 38</v>
      </c>
      <c r="SF9" s="122" t="str">
        <f ca="1">GenerateurBingo.com!UO6</f>
        <v>Mot 42</v>
      </c>
    </row>
    <row r="10" spans="1:501" s="191" customFormat="1" ht="45" customHeight="1" x14ac:dyDescent="0.3">
      <c r="A10" s="190"/>
      <c r="B10" s="190"/>
      <c r="C10" s="190" t="str">
        <f>IF('Liste des mots'!$D$1=TRUE,Instructions!$D$17,"")</f>
        <v>Inscrire la description ici</v>
      </c>
      <c r="D10" s="190"/>
      <c r="E10" s="190"/>
      <c r="F10" s="190"/>
      <c r="G10" s="190"/>
      <c r="H10" s="190" t="str">
        <f>IF('Liste des mots'!$D$1=TRUE,Instructions!$D$17,"")</f>
        <v>Inscrire la description ici</v>
      </c>
      <c r="I10" s="190"/>
      <c r="J10" s="190"/>
      <c r="K10" s="190"/>
      <c r="L10" s="190"/>
      <c r="M10" s="190" t="str">
        <f>IF('Liste des mots'!$D$1=TRUE,Instructions!$D$17,"")</f>
        <v>Inscrire la description ici</v>
      </c>
      <c r="N10" s="190"/>
      <c r="O10" s="190"/>
      <c r="P10" s="190"/>
      <c r="Q10" s="190"/>
      <c r="R10" s="190" t="str">
        <f>IF('Liste des mots'!$D$1=TRUE,Instructions!$D$17,"")</f>
        <v>Inscrire la description ici</v>
      </c>
      <c r="S10" s="190"/>
      <c r="T10" s="190"/>
      <c r="U10" s="190"/>
      <c r="V10" s="190"/>
      <c r="W10" s="190" t="str">
        <f>IF('Liste des mots'!$D$1=TRUE,Instructions!$D$17,"")</f>
        <v>Inscrire la description ici</v>
      </c>
      <c r="X10" s="190"/>
      <c r="Y10" s="190"/>
      <c r="Z10" s="190"/>
      <c r="AA10" s="190"/>
      <c r="AB10" s="190" t="str">
        <f>IF('Liste des mots'!$D$1=TRUE,Instructions!$D$17,"")</f>
        <v>Inscrire la description ici</v>
      </c>
      <c r="AC10" s="190"/>
      <c r="AD10" s="190"/>
      <c r="AE10" s="190"/>
      <c r="AF10" s="190"/>
      <c r="AG10" s="190" t="str">
        <f>IF('Liste des mots'!$D$1=TRUE,Instructions!$D$17,"")</f>
        <v>Inscrire la description ici</v>
      </c>
      <c r="AH10" s="190"/>
      <c r="AI10" s="190"/>
      <c r="AJ10" s="190"/>
      <c r="AK10" s="190"/>
      <c r="AL10" s="190" t="str">
        <f>IF('Liste des mots'!$D$1=TRUE,Instructions!$D$17,"")</f>
        <v>Inscrire la description ici</v>
      </c>
      <c r="AM10" s="190"/>
      <c r="AN10" s="190"/>
      <c r="AO10" s="190"/>
      <c r="AP10" s="190"/>
      <c r="AQ10" s="190" t="str">
        <f>IF('Liste des mots'!$D$1=TRUE,Instructions!$D$17,"")</f>
        <v>Inscrire la description ici</v>
      </c>
      <c r="AR10" s="190"/>
      <c r="AS10" s="190"/>
      <c r="AT10" s="190"/>
      <c r="AU10" s="190"/>
      <c r="AV10" s="190" t="str">
        <f>IF('Liste des mots'!$D$1=TRUE,Instructions!$D$17,"")</f>
        <v>Inscrire la description ici</v>
      </c>
      <c r="AW10" s="190"/>
      <c r="AX10" s="190"/>
      <c r="AY10" s="190"/>
      <c r="AZ10" s="190"/>
      <c r="BA10" s="190" t="str">
        <f>IF('Liste des mots'!$D$1=TRUE,Instructions!$D$17,"")</f>
        <v>Inscrire la description ici</v>
      </c>
      <c r="BB10" s="190"/>
      <c r="BC10" s="190"/>
      <c r="BD10" s="190"/>
      <c r="BE10" s="190"/>
      <c r="BF10" s="190" t="str">
        <f>IF('Liste des mots'!$D$1=TRUE,Instructions!$D$17,"")</f>
        <v>Inscrire la description ici</v>
      </c>
      <c r="BG10" s="190"/>
      <c r="BH10" s="190"/>
      <c r="BI10" s="190"/>
      <c r="BJ10" s="190"/>
      <c r="BK10" s="190" t="str">
        <f>IF('Liste des mots'!$D$1=TRUE,Instructions!$D$17,"")</f>
        <v>Inscrire la description ici</v>
      </c>
      <c r="BL10" s="190"/>
      <c r="BM10" s="190"/>
      <c r="BN10" s="190"/>
      <c r="BO10" s="190"/>
      <c r="BP10" s="190" t="str">
        <f>IF('Liste des mots'!$D$1=TRUE,Instructions!$D$17,"")</f>
        <v>Inscrire la description ici</v>
      </c>
      <c r="BQ10" s="190"/>
      <c r="BR10" s="190"/>
      <c r="BS10" s="190"/>
      <c r="BT10" s="190"/>
      <c r="BU10" s="190" t="str">
        <f>IF('Liste des mots'!$D$1=TRUE,Instructions!$D$17,"")</f>
        <v>Inscrire la description ici</v>
      </c>
      <c r="BV10" s="190"/>
      <c r="BW10" s="190"/>
      <c r="BX10" s="190"/>
      <c r="BY10" s="190"/>
      <c r="BZ10" s="190" t="str">
        <f>IF('Liste des mots'!$D$1=TRUE,Instructions!$D$17,"")</f>
        <v>Inscrire la description ici</v>
      </c>
      <c r="CA10" s="190"/>
      <c r="CB10" s="190"/>
      <c r="CC10" s="190"/>
      <c r="CD10" s="190"/>
      <c r="CE10" s="190" t="str">
        <f>IF('Liste des mots'!$D$1=TRUE,Instructions!$D$17,"")</f>
        <v>Inscrire la description ici</v>
      </c>
      <c r="CF10" s="190"/>
      <c r="CG10" s="190"/>
      <c r="CH10" s="190"/>
      <c r="CI10" s="190"/>
      <c r="CJ10" s="190" t="str">
        <f>IF('Liste des mots'!$D$1=TRUE,Instructions!$D$17,"")</f>
        <v>Inscrire la description ici</v>
      </c>
      <c r="CK10" s="190"/>
      <c r="CL10" s="190"/>
      <c r="CM10" s="190"/>
      <c r="CN10" s="190"/>
      <c r="CO10" s="190" t="str">
        <f>IF('Liste des mots'!$D$1=TRUE,Instructions!$D$17,"")</f>
        <v>Inscrire la description ici</v>
      </c>
      <c r="CP10" s="190"/>
      <c r="CQ10" s="190"/>
      <c r="CR10" s="190"/>
      <c r="CS10" s="190"/>
      <c r="CT10" s="190" t="str">
        <f>IF('Liste des mots'!$D$1=TRUE,Instructions!$D$17,"")</f>
        <v>Inscrire la description ici</v>
      </c>
      <c r="CU10" s="190"/>
      <c r="CV10" s="190"/>
      <c r="CW10" s="190"/>
      <c r="CX10" s="190"/>
      <c r="CY10" s="190" t="str">
        <f>IF('Liste des mots'!$D$1=TRUE,Instructions!$D$17,"")</f>
        <v>Inscrire la description ici</v>
      </c>
      <c r="CZ10" s="190"/>
      <c r="DA10" s="190"/>
      <c r="DB10" s="190"/>
      <c r="DC10" s="190"/>
      <c r="DD10" s="190" t="str">
        <f>IF('Liste des mots'!$D$1=TRUE,Instructions!$D$17,"")</f>
        <v>Inscrire la description ici</v>
      </c>
      <c r="DE10" s="190"/>
      <c r="DF10" s="190"/>
      <c r="DG10" s="190"/>
      <c r="DH10" s="190"/>
      <c r="DI10" s="190" t="str">
        <f>IF('Liste des mots'!$D$1=TRUE,Instructions!$D$17,"")</f>
        <v>Inscrire la description ici</v>
      </c>
      <c r="DJ10" s="190"/>
      <c r="DK10" s="190"/>
      <c r="DL10" s="190"/>
      <c r="DM10" s="190"/>
      <c r="DN10" s="190" t="str">
        <f>IF('Liste des mots'!$D$1=TRUE,Instructions!$D$17,"")</f>
        <v>Inscrire la description ici</v>
      </c>
      <c r="DO10" s="190"/>
      <c r="DP10" s="190"/>
      <c r="DQ10" s="190"/>
      <c r="DR10" s="190"/>
      <c r="DS10" s="190" t="str">
        <f>IF('Liste des mots'!$D$1=TRUE,Instructions!$D$17,"")</f>
        <v>Inscrire la description ici</v>
      </c>
      <c r="DT10" s="190"/>
      <c r="DU10" s="190"/>
      <c r="DV10" s="190"/>
      <c r="DW10" s="190"/>
      <c r="DX10" s="190" t="str">
        <f>IF('Liste des mots'!$D$1=TRUE,Instructions!$D$17,"")</f>
        <v>Inscrire la description ici</v>
      </c>
      <c r="DY10" s="190"/>
      <c r="DZ10" s="190"/>
      <c r="EA10" s="190"/>
      <c r="EB10" s="190"/>
      <c r="EC10" s="190" t="str">
        <f>IF('Liste des mots'!$D$1=TRUE,Instructions!$D$17,"")</f>
        <v>Inscrire la description ici</v>
      </c>
      <c r="ED10" s="190"/>
      <c r="EE10" s="190"/>
      <c r="EF10" s="190"/>
      <c r="EG10" s="190"/>
      <c r="EH10" s="190" t="str">
        <f>IF('Liste des mots'!$D$1=TRUE,Instructions!$D$17,"")</f>
        <v>Inscrire la description ici</v>
      </c>
      <c r="EI10" s="190"/>
      <c r="EJ10" s="190"/>
      <c r="EK10" s="190"/>
      <c r="EL10" s="190"/>
      <c r="EM10" s="190" t="str">
        <f>IF('Liste des mots'!$D$1=TRUE,Instructions!$D$17,"")</f>
        <v>Inscrire la description ici</v>
      </c>
      <c r="EN10" s="190"/>
      <c r="EO10" s="190"/>
      <c r="EP10" s="190"/>
      <c r="EQ10" s="190"/>
      <c r="ER10" s="190" t="str">
        <f>IF('Liste des mots'!$D$1=TRUE,Instructions!$D$17,"")</f>
        <v>Inscrire la description ici</v>
      </c>
      <c r="ES10" s="190"/>
      <c r="ET10" s="190"/>
      <c r="EU10" s="190"/>
      <c r="EV10" s="190"/>
      <c r="EW10" s="190" t="str">
        <f>IF('Liste des mots'!$D$1=TRUE,Instructions!$D$17,"")</f>
        <v>Inscrire la description ici</v>
      </c>
      <c r="EX10" s="190"/>
      <c r="EY10" s="190"/>
      <c r="EZ10" s="190"/>
      <c r="FA10" s="190"/>
      <c r="FB10" s="190" t="str">
        <f>IF('Liste des mots'!$D$1=TRUE,Instructions!$D$17,"")</f>
        <v>Inscrire la description ici</v>
      </c>
      <c r="FC10" s="190"/>
      <c r="FD10" s="190"/>
      <c r="FE10" s="190"/>
      <c r="FF10" s="190"/>
      <c r="FG10" s="190" t="str">
        <f>IF('Liste des mots'!$D$1=TRUE,Instructions!$D$17,"")</f>
        <v>Inscrire la description ici</v>
      </c>
      <c r="FH10" s="190"/>
      <c r="FI10" s="190"/>
      <c r="FJ10" s="190"/>
      <c r="FK10" s="190"/>
      <c r="FL10" s="190" t="str">
        <f>IF('Liste des mots'!$D$1=TRUE,Instructions!$D$17,"")</f>
        <v>Inscrire la description ici</v>
      </c>
      <c r="FM10" s="190"/>
      <c r="FN10" s="190"/>
      <c r="FO10" s="190"/>
      <c r="FP10" s="190"/>
      <c r="FQ10" s="190" t="str">
        <f>IF('Liste des mots'!$D$1=TRUE,Instructions!$D$17,"")</f>
        <v>Inscrire la description ici</v>
      </c>
      <c r="FR10" s="190"/>
      <c r="FS10" s="190"/>
      <c r="FT10" s="190"/>
      <c r="FU10" s="190"/>
      <c r="FV10" s="190" t="str">
        <f>IF('Liste des mots'!$D$1=TRUE,Instructions!$D$17,"")</f>
        <v>Inscrire la description ici</v>
      </c>
      <c r="FW10" s="190"/>
      <c r="FX10" s="190"/>
      <c r="FY10" s="190"/>
      <c r="FZ10" s="190"/>
      <c r="GA10" s="190" t="str">
        <f>IF('Liste des mots'!$D$1=TRUE,Instructions!$D$17,"")</f>
        <v>Inscrire la description ici</v>
      </c>
      <c r="GB10" s="190"/>
      <c r="GC10" s="190"/>
      <c r="GD10" s="190"/>
      <c r="GE10" s="190"/>
      <c r="GF10" s="190" t="str">
        <f>IF('Liste des mots'!$D$1=TRUE,Instructions!$D$17,"")</f>
        <v>Inscrire la description ici</v>
      </c>
      <c r="GG10" s="190"/>
      <c r="GH10" s="190"/>
      <c r="GI10" s="190"/>
      <c r="GJ10" s="190"/>
      <c r="GK10" s="190" t="str">
        <f>IF('Liste des mots'!$D$1=TRUE,Instructions!$D$17,"")</f>
        <v>Inscrire la description ici</v>
      </c>
      <c r="GL10" s="190"/>
      <c r="GM10" s="190"/>
      <c r="GN10" s="190"/>
      <c r="GO10" s="190"/>
      <c r="GP10" s="190" t="str">
        <f>IF('Liste des mots'!$D$1=TRUE,Instructions!$D$17,"")</f>
        <v>Inscrire la description ici</v>
      </c>
      <c r="GQ10" s="190"/>
      <c r="GR10" s="190"/>
      <c r="GS10" s="190"/>
      <c r="GT10" s="190"/>
      <c r="GU10" s="190" t="str">
        <f>IF('Liste des mots'!$D$1=TRUE,Instructions!$D$17,"")</f>
        <v>Inscrire la description ici</v>
      </c>
      <c r="GV10" s="190"/>
      <c r="GW10" s="190"/>
      <c r="GX10" s="190"/>
      <c r="GY10" s="190"/>
      <c r="GZ10" s="190" t="str">
        <f>IF('Liste des mots'!$D$1=TRUE,Instructions!$D$17,"")</f>
        <v>Inscrire la description ici</v>
      </c>
      <c r="HA10" s="190"/>
      <c r="HB10" s="190"/>
      <c r="HC10" s="190"/>
      <c r="HD10" s="190"/>
      <c r="HE10" s="190" t="str">
        <f>IF('Liste des mots'!$D$1=TRUE,Instructions!$D$17,"")</f>
        <v>Inscrire la description ici</v>
      </c>
      <c r="HF10" s="190"/>
      <c r="HG10" s="190"/>
      <c r="HH10" s="190"/>
      <c r="HI10" s="190"/>
      <c r="HJ10" s="190" t="str">
        <f>IF('Liste des mots'!$D$1=TRUE,Instructions!$D$17,"")</f>
        <v>Inscrire la description ici</v>
      </c>
      <c r="HK10" s="190"/>
      <c r="HL10" s="190"/>
      <c r="HM10" s="190"/>
      <c r="HN10" s="190"/>
      <c r="HO10" s="190" t="str">
        <f>IF('Liste des mots'!$D$1=TRUE,Instructions!$D$17,"")</f>
        <v>Inscrire la description ici</v>
      </c>
      <c r="HP10" s="190"/>
      <c r="HQ10" s="190"/>
      <c r="HR10" s="190"/>
      <c r="HS10" s="190"/>
      <c r="HT10" s="190" t="str">
        <f>IF('Liste des mots'!$D$1=TRUE,Instructions!$D$17,"")</f>
        <v>Inscrire la description ici</v>
      </c>
      <c r="HU10" s="190"/>
      <c r="HV10" s="190"/>
      <c r="HW10" s="190"/>
      <c r="HX10" s="190"/>
      <c r="HY10" s="190" t="str">
        <f>IF('Liste des mots'!$D$1=TRUE,Instructions!$D$17,"")</f>
        <v>Inscrire la description ici</v>
      </c>
      <c r="HZ10" s="190"/>
      <c r="IA10" s="190"/>
      <c r="IB10" s="190"/>
      <c r="IC10" s="190"/>
      <c r="ID10" s="190" t="str">
        <f>IF('Liste des mots'!$D$1=TRUE,Instructions!$D$17,"")</f>
        <v>Inscrire la description ici</v>
      </c>
      <c r="IE10" s="190"/>
      <c r="IF10" s="190"/>
      <c r="IG10" s="190"/>
      <c r="IH10" s="190"/>
      <c r="II10" s="190" t="str">
        <f>IF('Liste des mots'!$D$1=TRUE,Instructions!$D$17,"")</f>
        <v>Inscrire la description ici</v>
      </c>
      <c r="IJ10" s="190"/>
      <c r="IK10" s="190"/>
      <c r="IL10" s="190"/>
      <c r="IM10" s="190"/>
      <c r="IN10" s="190" t="str">
        <f>IF('Liste des mots'!$D$1=TRUE,Instructions!$D$17,"")</f>
        <v>Inscrire la description ici</v>
      </c>
      <c r="IO10" s="190"/>
      <c r="IP10" s="190"/>
      <c r="IQ10" s="190"/>
      <c r="IR10" s="190"/>
      <c r="IS10" s="190" t="str">
        <f>IF('Liste des mots'!$D$1=TRUE,Instructions!$D$17,"")</f>
        <v>Inscrire la description ici</v>
      </c>
      <c r="IT10" s="190"/>
      <c r="IU10" s="190"/>
      <c r="IV10" s="190"/>
      <c r="IW10" s="190"/>
      <c r="IX10" s="190" t="str">
        <f>IF('Liste des mots'!$D$1=TRUE,Instructions!$D$17,"")</f>
        <v>Inscrire la description ici</v>
      </c>
      <c r="IY10" s="190"/>
      <c r="IZ10" s="190"/>
      <c r="JA10" s="190"/>
      <c r="JB10" s="190"/>
      <c r="JC10" s="190" t="str">
        <f>IF('Liste des mots'!$D$1=TRUE,Instructions!$D$17,"")</f>
        <v>Inscrire la description ici</v>
      </c>
      <c r="JD10" s="190"/>
      <c r="JE10" s="190"/>
      <c r="JF10" s="190"/>
      <c r="JG10" s="190"/>
      <c r="JH10" s="190" t="str">
        <f>IF('Liste des mots'!$D$1=TRUE,Instructions!$D$17,"")</f>
        <v>Inscrire la description ici</v>
      </c>
      <c r="JI10" s="190"/>
      <c r="JJ10" s="190"/>
      <c r="JK10" s="190"/>
      <c r="JL10" s="190"/>
      <c r="JM10" s="190" t="str">
        <f>IF('Liste des mots'!$D$1=TRUE,Instructions!$D$17,"")</f>
        <v>Inscrire la description ici</v>
      </c>
      <c r="JN10" s="190"/>
      <c r="JO10" s="190"/>
      <c r="JP10" s="190"/>
      <c r="JQ10" s="190"/>
      <c r="JR10" s="190" t="str">
        <f>IF('Liste des mots'!$D$1=TRUE,Instructions!$D$17,"")</f>
        <v>Inscrire la description ici</v>
      </c>
      <c r="JS10" s="190"/>
      <c r="JT10" s="190"/>
      <c r="JU10" s="190"/>
      <c r="JV10" s="190"/>
      <c r="JW10" s="190" t="str">
        <f>IF('Liste des mots'!$D$1=TRUE,Instructions!$D$17,"")</f>
        <v>Inscrire la description ici</v>
      </c>
      <c r="JX10" s="190"/>
      <c r="JY10" s="190"/>
      <c r="JZ10" s="190"/>
      <c r="KA10" s="190"/>
      <c r="KB10" s="190" t="str">
        <f>IF('Liste des mots'!$D$1=TRUE,Instructions!$D$17,"")</f>
        <v>Inscrire la description ici</v>
      </c>
      <c r="KC10" s="190"/>
      <c r="KD10" s="190"/>
      <c r="KE10" s="190"/>
      <c r="KF10" s="190"/>
      <c r="KG10" s="190" t="str">
        <f>IF('Liste des mots'!$D$1=TRUE,Instructions!$D$17,"")</f>
        <v>Inscrire la description ici</v>
      </c>
      <c r="KH10" s="190"/>
      <c r="KI10" s="190"/>
      <c r="KJ10" s="190"/>
      <c r="KK10" s="190"/>
      <c r="KL10" s="190" t="str">
        <f>IF('Liste des mots'!$D$1=TRUE,Instructions!$D$17,"")</f>
        <v>Inscrire la description ici</v>
      </c>
      <c r="KM10" s="190"/>
      <c r="KN10" s="190"/>
      <c r="KO10" s="190"/>
      <c r="KP10" s="190"/>
      <c r="KQ10" s="190" t="str">
        <f>IF('Liste des mots'!$D$1=TRUE,Instructions!$D$17,"")</f>
        <v>Inscrire la description ici</v>
      </c>
      <c r="KR10" s="190"/>
      <c r="KS10" s="190"/>
      <c r="KT10" s="190"/>
      <c r="KU10" s="190"/>
      <c r="KV10" s="190" t="str">
        <f>IF('Liste des mots'!$D$1=TRUE,Instructions!$D$17,"")</f>
        <v>Inscrire la description ici</v>
      </c>
      <c r="KW10" s="190"/>
      <c r="KX10" s="190"/>
      <c r="KY10" s="190"/>
      <c r="KZ10" s="190"/>
      <c r="LA10" s="190" t="str">
        <f>IF('Liste des mots'!$D$1=TRUE,Instructions!$D$17,"")</f>
        <v>Inscrire la description ici</v>
      </c>
      <c r="LB10" s="190"/>
      <c r="LC10" s="190"/>
      <c r="LD10" s="190"/>
      <c r="LE10" s="190"/>
      <c r="LF10" s="190" t="str">
        <f>IF('Liste des mots'!$D$1=TRUE,Instructions!$D$17,"")</f>
        <v>Inscrire la description ici</v>
      </c>
      <c r="LG10" s="190"/>
      <c r="LH10" s="190"/>
      <c r="LI10" s="190"/>
      <c r="LJ10" s="190"/>
      <c r="LK10" s="190" t="str">
        <f>IF('Liste des mots'!$D$1=TRUE,Instructions!$D$17,"")</f>
        <v>Inscrire la description ici</v>
      </c>
      <c r="LL10" s="190"/>
      <c r="LM10" s="190"/>
      <c r="LN10" s="190"/>
      <c r="LO10" s="190"/>
      <c r="LP10" s="190" t="str">
        <f>IF('Liste des mots'!$D$1=TRUE,Instructions!$D$17,"")</f>
        <v>Inscrire la description ici</v>
      </c>
      <c r="LQ10" s="190"/>
      <c r="LR10" s="190"/>
      <c r="LS10" s="190"/>
      <c r="LT10" s="190"/>
      <c r="LU10" s="190" t="str">
        <f>IF('Liste des mots'!$D$1=TRUE,Instructions!$D$17,"")</f>
        <v>Inscrire la description ici</v>
      </c>
      <c r="LV10" s="190"/>
      <c r="LW10" s="190"/>
      <c r="LX10" s="190"/>
      <c r="LY10" s="190"/>
      <c r="LZ10" s="190" t="str">
        <f>IF('Liste des mots'!$D$1=TRUE,Instructions!$D$17,"")</f>
        <v>Inscrire la description ici</v>
      </c>
      <c r="MA10" s="190"/>
      <c r="MB10" s="190"/>
      <c r="MC10" s="190"/>
      <c r="MD10" s="190"/>
      <c r="ME10" s="190" t="str">
        <f>IF('Liste des mots'!$D$1=TRUE,Instructions!$D$17,"")</f>
        <v>Inscrire la description ici</v>
      </c>
      <c r="MF10" s="190"/>
      <c r="MG10" s="190"/>
      <c r="MH10" s="190"/>
      <c r="MI10" s="190"/>
      <c r="MJ10" s="190" t="str">
        <f>IF('Liste des mots'!$D$1=TRUE,Instructions!$D$17,"")</f>
        <v>Inscrire la description ici</v>
      </c>
      <c r="MK10" s="190"/>
      <c r="ML10" s="190"/>
      <c r="MM10" s="190"/>
      <c r="MN10" s="190"/>
      <c r="MO10" s="190" t="str">
        <f>IF('Liste des mots'!$D$1=TRUE,Instructions!$D$17,"")</f>
        <v>Inscrire la description ici</v>
      </c>
      <c r="MP10" s="190"/>
      <c r="MQ10" s="190"/>
      <c r="MR10" s="190"/>
      <c r="MS10" s="190"/>
      <c r="MT10" s="190" t="str">
        <f>IF('Liste des mots'!$D$1=TRUE,Instructions!$D$17,"")</f>
        <v>Inscrire la description ici</v>
      </c>
      <c r="MU10" s="190"/>
      <c r="MV10" s="190"/>
      <c r="MW10" s="190"/>
      <c r="MX10" s="190"/>
      <c r="MY10" s="190" t="str">
        <f>IF('Liste des mots'!$D$1=TRUE,Instructions!$D$17,"")</f>
        <v>Inscrire la description ici</v>
      </c>
      <c r="MZ10" s="190"/>
      <c r="NA10" s="190"/>
      <c r="NB10" s="190"/>
      <c r="NC10" s="190"/>
      <c r="ND10" s="190" t="str">
        <f>IF('Liste des mots'!$D$1=TRUE,Instructions!$D$17,"")</f>
        <v>Inscrire la description ici</v>
      </c>
      <c r="NE10" s="190"/>
      <c r="NF10" s="190"/>
      <c r="NG10" s="190"/>
      <c r="NH10" s="190"/>
      <c r="NI10" s="190" t="str">
        <f>IF('Liste des mots'!$D$1=TRUE,Instructions!$D$17,"")</f>
        <v>Inscrire la description ici</v>
      </c>
      <c r="NJ10" s="190"/>
      <c r="NK10" s="190"/>
      <c r="NL10" s="190"/>
      <c r="NM10" s="190"/>
      <c r="NN10" s="190" t="str">
        <f>IF('Liste des mots'!$D$1=TRUE,Instructions!$D$17,"")</f>
        <v>Inscrire la description ici</v>
      </c>
      <c r="NO10" s="190"/>
      <c r="NP10" s="190"/>
      <c r="NQ10" s="190"/>
      <c r="NR10" s="190"/>
      <c r="NS10" s="190" t="str">
        <f>IF('Liste des mots'!$D$1=TRUE,Instructions!$D$17,"")</f>
        <v>Inscrire la description ici</v>
      </c>
      <c r="NT10" s="190"/>
      <c r="NU10" s="190"/>
      <c r="NV10" s="190"/>
      <c r="NW10" s="190"/>
      <c r="NX10" s="190" t="str">
        <f>IF('Liste des mots'!$D$1=TRUE,Instructions!$D$17,"")</f>
        <v>Inscrire la description ici</v>
      </c>
      <c r="NY10" s="190"/>
      <c r="NZ10" s="190"/>
      <c r="OA10" s="190"/>
      <c r="OB10" s="190"/>
      <c r="OC10" s="190" t="str">
        <f>IF('Liste des mots'!$D$1=TRUE,Instructions!$D$17,"")</f>
        <v>Inscrire la description ici</v>
      </c>
      <c r="OD10" s="190"/>
      <c r="OE10" s="190"/>
      <c r="OF10" s="190"/>
      <c r="OG10" s="190"/>
      <c r="OH10" s="190" t="str">
        <f>IF('Liste des mots'!$D$1=TRUE,Instructions!$D$17,"")</f>
        <v>Inscrire la description ici</v>
      </c>
      <c r="OI10" s="190"/>
      <c r="OJ10" s="190"/>
      <c r="OK10" s="190"/>
      <c r="OL10" s="190"/>
      <c r="OM10" s="190" t="str">
        <f>IF('Liste des mots'!$D$1=TRUE,Instructions!$D$17,"")</f>
        <v>Inscrire la description ici</v>
      </c>
      <c r="ON10" s="190"/>
      <c r="OO10" s="190"/>
      <c r="OP10" s="190"/>
      <c r="OQ10" s="190"/>
      <c r="OR10" s="190" t="str">
        <f>IF('Liste des mots'!$D$1=TRUE,Instructions!$D$17,"")</f>
        <v>Inscrire la description ici</v>
      </c>
      <c r="OS10" s="190"/>
      <c r="OT10" s="190"/>
      <c r="OU10" s="190"/>
      <c r="OV10" s="190"/>
      <c r="OW10" s="190" t="str">
        <f>IF('Liste des mots'!$D$1=TRUE,Instructions!$D$17,"")</f>
        <v>Inscrire la description ici</v>
      </c>
      <c r="OX10" s="190"/>
      <c r="OY10" s="190"/>
      <c r="OZ10" s="190"/>
      <c r="PA10" s="190"/>
      <c r="PB10" s="190" t="str">
        <f>IF('Liste des mots'!$D$1=TRUE,Instructions!$D$17,"")</f>
        <v>Inscrire la description ici</v>
      </c>
      <c r="PC10" s="190"/>
      <c r="PD10" s="190"/>
      <c r="PE10" s="190"/>
      <c r="PF10" s="190"/>
      <c r="PG10" s="190" t="str">
        <f>IF('Liste des mots'!$D$1=TRUE,Instructions!$D$17,"")</f>
        <v>Inscrire la description ici</v>
      </c>
      <c r="PH10" s="190"/>
      <c r="PI10" s="190"/>
      <c r="PJ10" s="190"/>
      <c r="PK10" s="190"/>
      <c r="PL10" s="190" t="str">
        <f>IF('Liste des mots'!$D$1=TRUE,Instructions!$D$17,"")</f>
        <v>Inscrire la description ici</v>
      </c>
      <c r="PM10" s="190"/>
      <c r="PN10" s="190"/>
      <c r="PO10" s="190"/>
      <c r="PP10" s="190"/>
      <c r="PQ10" s="190" t="str">
        <f>IF('Liste des mots'!$D$1=TRUE,Instructions!$D$17,"")</f>
        <v>Inscrire la description ici</v>
      </c>
      <c r="PR10" s="190"/>
      <c r="PS10" s="190"/>
      <c r="PT10" s="190"/>
      <c r="PU10" s="190"/>
      <c r="PV10" s="190" t="str">
        <f>IF('Liste des mots'!$D$1=TRUE,Instructions!$D$17,"")</f>
        <v>Inscrire la description ici</v>
      </c>
      <c r="PW10" s="190"/>
      <c r="PX10" s="190"/>
      <c r="PY10" s="190"/>
      <c r="PZ10" s="190"/>
      <c r="QA10" s="190" t="str">
        <f>IF('Liste des mots'!$D$1=TRUE,Instructions!$D$17,"")</f>
        <v>Inscrire la description ici</v>
      </c>
      <c r="QB10" s="190"/>
      <c r="QC10" s="190"/>
      <c r="QD10" s="190"/>
      <c r="QE10" s="190"/>
      <c r="QF10" s="190" t="str">
        <f>IF('Liste des mots'!$D$1=TRUE,Instructions!$D$17,"")</f>
        <v>Inscrire la description ici</v>
      </c>
      <c r="QG10" s="190"/>
      <c r="QH10" s="190"/>
      <c r="QI10" s="190"/>
      <c r="QJ10" s="190"/>
      <c r="QK10" s="190" t="str">
        <f>IF('Liste des mots'!$D$1=TRUE,Instructions!$D$17,"")</f>
        <v>Inscrire la description ici</v>
      </c>
      <c r="QL10" s="190"/>
      <c r="QM10" s="190"/>
      <c r="QN10" s="190"/>
      <c r="QO10" s="190"/>
      <c r="QP10" s="190" t="str">
        <f>IF('Liste des mots'!$D$1=TRUE,Instructions!$D$17,"")</f>
        <v>Inscrire la description ici</v>
      </c>
      <c r="QQ10" s="190"/>
      <c r="QR10" s="190"/>
      <c r="QS10" s="190"/>
      <c r="QT10" s="190"/>
      <c r="QU10" s="190" t="str">
        <f>IF('Liste des mots'!$D$1=TRUE,Instructions!$D$17,"")</f>
        <v>Inscrire la description ici</v>
      </c>
      <c r="QV10" s="190"/>
      <c r="QW10" s="190"/>
      <c r="QX10" s="190"/>
      <c r="QY10" s="190"/>
      <c r="QZ10" s="190" t="str">
        <f>IF('Liste des mots'!$D$1=TRUE,Instructions!$D$17,"")</f>
        <v>Inscrire la description ici</v>
      </c>
      <c r="RA10" s="190"/>
      <c r="RB10" s="190"/>
      <c r="RC10" s="190"/>
      <c r="RD10" s="190"/>
      <c r="RE10" s="190" t="str">
        <f>IF('Liste des mots'!$D$1=TRUE,Instructions!$D$17,"")</f>
        <v>Inscrire la description ici</v>
      </c>
      <c r="RF10" s="190"/>
      <c r="RG10" s="190"/>
      <c r="RH10" s="190"/>
      <c r="RI10" s="190"/>
      <c r="RJ10" s="190" t="str">
        <f>IF('Liste des mots'!$D$1=TRUE,Instructions!$D$17,"")</f>
        <v>Inscrire la description ici</v>
      </c>
      <c r="RK10" s="190"/>
      <c r="RL10" s="190"/>
      <c r="RM10" s="190"/>
      <c r="RN10" s="190"/>
      <c r="RO10" s="190" t="str">
        <f>IF('Liste des mots'!$D$1=TRUE,Instructions!$D$17,"")</f>
        <v>Inscrire la description ici</v>
      </c>
      <c r="RP10" s="190"/>
      <c r="RQ10" s="190"/>
      <c r="RR10" s="190"/>
      <c r="RS10" s="190"/>
      <c r="RT10" s="190" t="str">
        <f>IF('Liste des mots'!$D$1=TRUE,Instructions!$D$17,"")</f>
        <v>Inscrire la description ici</v>
      </c>
      <c r="RU10" s="190"/>
      <c r="RV10" s="190"/>
      <c r="RW10" s="190"/>
      <c r="RX10" s="190"/>
      <c r="RY10" s="190" t="str">
        <f>IF('Liste des mots'!$D$1=TRUE,Instructions!$D$17,"")</f>
        <v>Inscrire la description ici</v>
      </c>
      <c r="RZ10" s="190"/>
      <c r="SA10" s="190"/>
      <c r="SB10" s="190"/>
      <c r="SC10" s="190"/>
      <c r="SD10" s="190" t="str">
        <f>IF('Liste des mots'!$D$1=TRUE,Instructions!$D$17,"")</f>
        <v>Inscrire la description ici</v>
      </c>
      <c r="SE10" s="190"/>
      <c r="SF10" s="190"/>
    </row>
    <row r="11" spans="1:501" s="96" customFormat="1" ht="30" customHeight="1" x14ac:dyDescent="0.3">
      <c r="A11" s="90"/>
      <c r="B11" s="90"/>
      <c r="C11" s="95">
        <f>GenerateurBingo.com!C$33</f>
        <v>1</v>
      </c>
      <c r="D11" s="90"/>
      <c r="E11" s="90"/>
      <c r="F11" s="90"/>
      <c r="G11" s="90"/>
      <c r="H11" s="95">
        <f>GenerateurBingo.com!H$33</f>
        <v>2</v>
      </c>
      <c r="I11" s="90"/>
      <c r="J11" s="90"/>
      <c r="K11" s="90"/>
      <c r="L11" s="90"/>
      <c r="M11" s="95">
        <f>GenerateurBingo.com!M$33</f>
        <v>3</v>
      </c>
      <c r="N11" s="90"/>
      <c r="O11" s="90"/>
      <c r="P11" s="90"/>
      <c r="Q11" s="90"/>
      <c r="R11" s="95">
        <f>GenerateurBingo.com!R$33</f>
        <v>4</v>
      </c>
      <c r="S11" s="90"/>
      <c r="T11" s="90"/>
      <c r="U11" s="90"/>
      <c r="V11" s="90"/>
      <c r="W11" s="95">
        <f>GenerateurBingo.com!W$33</f>
        <v>5</v>
      </c>
      <c r="X11" s="90"/>
      <c r="Y11" s="90"/>
      <c r="Z11" s="90"/>
      <c r="AA11" s="90"/>
      <c r="AB11" s="95">
        <f>GenerateurBingo.com!AB$33</f>
        <v>6</v>
      </c>
      <c r="AC11" s="90"/>
      <c r="AD11" s="90"/>
      <c r="AE11" s="90"/>
      <c r="AF11" s="90"/>
      <c r="AG11" s="95">
        <f>GenerateurBingo.com!AG$33</f>
        <v>7</v>
      </c>
      <c r="AH11" s="90"/>
      <c r="AI11" s="90"/>
      <c r="AJ11" s="90"/>
      <c r="AK11" s="90"/>
      <c r="AL11" s="95">
        <f>GenerateurBingo.com!AL$33</f>
        <v>8</v>
      </c>
      <c r="AM11" s="90"/>
      <c r="AN11" s="90"/>
      <c r="AO11" s="90"/>
      <c r="AP11" s="90"/>
      <c r="AQ11" s="95">
        <f>GenerateurBingo.com!AQ$33</f>
        <v>9</v>
      </c>
      <c r="AR11" s="90"/>
      <c r="AS11" s="90"/>
      <c r="AT11" s="90"/>
      <c r="AU11" s="90"/>
      <c r="AV11" s="95">
        <f>GenerateurBingo.com!AV$33</f>
        <v>10</v>
      </c>
      <c r="AW11" s="90"/>
      <c r="AX11" s="90"/>
      <c r="AY11" s="90"/>
      <c r="AZ11" s="90"/>
      <c r="BA11" s="95">
        <f>GenerateurBingo.com!BA$33</f>
        <v>11</v>
      </c>
      <c r="BB11" s="90"/>
      <c r="BC11" s="90"/>
      <c r="BD11" s="90"/>
      <c r="BE11" s="90"/>
      <c r="BF11" s="95">
        <f>GenerateurBingo.com!BF$33</f>
        <v>12</v>
      </c>
      <c r="BG11" s="90"/>
      <c r="BH11" s="90"/>
      <c r="BI11" s="90"/>
      <c r="BJ11" s="90"/>
      <c r="BK11" s="95">
        <f>GenerateurBingo.com!BK$33</f>
        <v>13</v>
      </c>
      <c r="BL11" s="90"/>
      <c r="BM11" s="90"/>
      <c r="BN11" s="90"/>
      <c r="BO11" s="90"/>
      <c r="BP11" s="95">
        <f>GenerateurBingo.com!BP$33</f>
        <v>14</v>
      </c>
      <c r="BQ11" s="90"/>
      <c r="BR11" s="90"/>
      <c r="BS11" s="90"/>
      <c r="BT11" s="90"/>
      <c r="BU11" s="95">
        <f>GenerateurBingo.com!BU$33</f>
        <v>15</v>
      </c>
      <c r="BV11" s="90"/>
      <c r="BW11" s="90"/>
      <c r="BX11" s="90"/>
      <c r="BY11" s="90"/>
      <c r="BZ11" s="95">
        <f>GenerateurBingo.com!BZ$33</f>
        <v>16</v>
      </c>
      <c r="CA11" s="90"/>
      <c r="CB11" s="90"/>
      <c r="CC11" s="90"/>
      <c r="CD11" s="90"/>
      <c r="CE11" s="95">
        <f>GenerateurBingo.com!CE$33</f>
        <v>17</v>
      </c>
      <c r="CF11" s="90"/>
      <c r="CG11" s="90"/>
      <c r="CH11" s="90"/>
      <c r="CI11" s="90"/>
      <c r="CJ11" s="95">
        <f>GenerateurBingo.com!CJ$33</f>
        <v>18</v>
      </c>
      <c r="CK11" s="90"/>
      <c r="CL11" s="90"/>
      <c r="CM11" s="90"/>
      <c r="CN11" s="90"/>
      <c r="CO11" s="95">
        <f>GenerateurBingo.com!CO$33</f>
        <v>19</v>
      </c>
      <c r="CP11" s="90"/>
      <c r="CQ11" s="90"/>
      <c r="CR11" s="90"/>
      <c r="CS11" s="90"/>
      <c r="CT11" s="95">
        <f>GenerateurBingo.com!CT$33</f>
        <v>20</v>
      </c>
      <c r="CU11" s="90"/>
      <c r="CV11" s="90"/>
      <c r="CW11" s="90"/>
      <c r="CX11" s="90"/>
      <c r="CY11" s="95">
        <f>GenerateurBingo.com!CY$33</f>
        <v>21</v>
      </c>
      <c r="CZ11" s="90"/>
      <c r="DA11" s="90"/>
      <c r="DB11" s="90"/>
      <c r="DC11" s="90"/>
      <c r="DD11" s="95">
        <f>GenerateurBingo.com!DD$33</f>
        <v>22</v>
      </c>
      <c r="DE11" s="90"/>
      <c r="DF11" s="90"/>
      <c r="DG11" s="90"/>
      <c r="DH11" s="90"/>
      <c r="DI11" s="95">
        <f>GenerateurBingo.com!DI$33</f>
        <v>23</v>
      </c>
      <c r="DJ11" s="90"/>
      <c r="DK11" s="90"/>
      <c r="DL11" s="90"/>
      <c r="DM11" s="90"/>
      <c r="DN11" s="95">
        <f>GenerateurBingo.com!DN$33</f>
        <v>24</v>
      </c>
      <c r="DO11" s="90"/>
      <c r="DP11" s="90"/>
      <c r="DQ11" s="90"/>
      <c r="DR11" s="90"/>
      <c r="DS11" s="95">
        <f>GenerateurBingo.com!DS$33</f>
        <v>25</v>
      </c>
      <c r="DT11" s="90"/>
      <c r="DU11" s="90"/>
      <c r="DV11" s="90"/>
      <c r="DW11" s="90"/>
      <c r="DX11" s="95">
        <f>GenerateurBingo.com!DX$33</f>
        <v>26</v>
      </c>
      <c r="DY11" s="90"/>
      <c r="DZ11" s="90"/>
      <c r="EA11" s="90"/>
      <c r="EB11" s="90"/>
      <c r="EC11" s="95">
        <f>GenerateurBingo.com!EC$33</f>
        <v>27</v>
      </c>
      <c r="ED11" s="90"/>
      <c r="EE11" s="90"/>
      <c r="EF11" s="90"/>
      <c r="EG11" s="90"/>
      <c r="EH11" s="95">
        <f>GenerateurBingo.com!EH$33</f>
        <v>28</v>
      </c>
      <c r="EI11" s="90"/>
      <c r="EJ11" s="90"/>
      <c r="EK11" s="90"/>
      <c r="EL11" s="90"/>
      <c r="EM11" s="95">
        <f>GenerateurBingo.com!EM$33</f>
        <v>29</v>
      </c>
      <c r="EN11" s="90"/>
      <c r="EO11" s="90"/>
      <c r="EP11" s="90"/>
      <c r="EQ11" s="90"/>
      <c r="ER11" s="95">
        <f>GenerateurBingo.com!ER$33</f>
        <v>30</v>
      </c>
      <c r="ES11" s="90"/>
      <c r="ET11" s="90"/>
      <c r="EU11" s="90"/>
      <c r="EV11" s="90"/>
      <c r="EW11" s="95">
        <f>GenerateurBingo.com!EW$33</f>
        <v>31</v>
      </c>
      <c r="EX11" s="90"/>
      <c r="EY11" s="90"/>
      <c r="EZ11" s="90"/>
      <c r="FA11" s="90"/>
      <c r="FB11" s="95">
        <f>GenerateurBingo.com!FB$33</f>
        <v>32</v>
      </c>
      <c r="FC11" s="90"/>
      <c r="FD11" s="90"/>
      <c r="FE11" s="90"/>
      <c r="FF11" s="90"/>
      <c r="FG11" s="95">
        <f>GenerateurBingo.com!FG$33</f>
        <v>33</v>
      </c>
      <c r="FH11" s="90"/>
      <c r="FI11" s="90"/>
      <c r="FJ11" s="90"/>
      <c r="FK11" s="90"/>
      <c r="FL11" s="95">
        <f>GenerateurBingo.com!FL$33</f>
        <v>34</v>
      </c>
      <c r="FM11" s="90"/>
      <c r="FN11" s="90"/>
      <c r="FO11" s="90"/>
      <c r="FP11" s="90"/>
      <c r="FQ11" s="95">
        <f>GenerateurBingo.com!FQ$33</f>
        <v>35</v>
      </c>
      <c r="FR11" s="90"/>
      <c r="FS11" s="90"/>
      <c r="FT11" s="90"/>
      <c r="FU11" s="90"/>
      <c r="FV11" s="95">
        <f>GenerateurBingo.com!FV$33</f>
        <v>36</v>
      </c>
      <c r="FW11" s="90"/>
      <c r="FX11" s="90"/>
      <c r="FY11" s="90"/>
      <c r="FZ11" s="90"/>
      <c r="GA11" s="95">
        <f>GenerateurBingo.com!GA$33</f>
        <v>37</v>
      </c>
      <c r="GB11" s="90"/>
      <c r="GC11" s="90"/>
      <c r="GD11" s="90"/>
      <c r="GE11" s="90"/>
      <c r="GF11" s="95">
        <f>GenerateurBingo.com!GF$33</f>
        <v>38</v>
      </c>
      <c r="GG11" s="90"/>
      <c r="GH11" s="90"/>
      <c r="GI11" s="90"/>
      <c r="GJ11" s="90"/>
      <c r="GK11" s="95">
        <f>GenerateurBingo.com!GK$33</f>
        <v>39</v>
      </c>
      <c r="GL11" s="90"/>
      <c r="GM11" s="90"/>
      <c r="GN11" s="90"/>
      <c r="GO11" s="90"/>
      <c r="GP11" s="95">
        <f>GenerateurBingo.com!GP$33</f>
        <v>40</v>
      </c>
      <c r="GQ11" s="90"/>
      <c r="GR11" s="90"/>
      <c r="GS11" s="90"/>
      <c r="GT11" s="90"/>
      <c r="GU11" s="95">
        <f>GenerateurBingo.com!GU$33</f>
        <v>41</v>
      </c>
      <c r="GV11" s="90"/>
      <c r="GW11" s="90"/>
      <c r="GX11" s="90"/>
      <c r="GY11" s="90"/>
      <c r="GZ11" s="95">
        <f>GenerateurBingo.com!GZ$33</f>
        <v>42</v>
      </c>
      <c r="HA11" s="90"/>
      <c r="HB11" s="90"/>
      <c r="HC11" s="90"/>
      <c r="HD11" s="90"/>
      <c r="HE11" s="95">
        <f>GenerateurBingo.com!HE$33</f>
        <v>43</v>
      </c>
      <c r="HF11" s="90"/>
      <c r="HG11" s="90"/>
      <c r="HH11" s="90"/>
      <c r="HI11" s="90"/>
      <c r="HJ11" s="95">
        <f>GenerateurBingo.com!HJ$33</f>
        <v>44</v>
      </c>
      <c r="HK11" s="90"/>
      <c r="HL11" s="90"/>
      <c r="HM11" s="90"/>
      <c r="HN11" s="90"/>
      <c r="HO11" s="95">
        <f>GenerateurBingo.com!HO$33</f>
        <v>45</v>
      </c>
      <c r="HP11" s="90"/>
      <c r="HQ11" s="90"/>
      <c r="HR11" s="90"/>
      <c r="HS11" s="90"/>
      <c r="HT11" s="95">
        <f>GenerateurBingo.com!HT$33</f>
        <v>46</v>
      </c>
      <c r="HU11" s="90"/>
      <c r="HV11" s="90"/>
      <c r="HW11" s="90"/>
      <c r="HX11" s="90"/>
      <c r="HY11" s="95">
        <f>GenerateurBingo.com!HY$33</f>
        <v>47</v>
      </c>
      <c r="HZ11" s="90"/>
      <c r="IA11" s="90"/>
      <c r="IB11" s="90"/>
      <c r="IC11" s="90"/>
      <c r="ID11" s="95">
        <f>GenerateurBingo.com!ID$33</f>
        <v>48</v>
      </c>
      <c r="IE11" s="90"/>
      <c r="IF11" s="90"/>
      <c r="IG11" s="90"/>
      <c r="IH11" s="90"/>
      <c r="II11" s="95">
        <f>GenerateurBingo.com!II$33</f>
        <v>49</v>
      </c>
      <c r="IJ11" s="90"/>
      <c r="IK11" s="90"/>
      <c r="IL11" s="90"/>
      <c r="IM11" s="90"/>
      <c r="IN11" s="95">
        <f>GenerateurBingo.com!IN$33</f>
        <v>50</v>
      </c>
      <c r="IO11" s="90"/>
      <c r="IP11" s="90"/>
      <c r="IQ11" s="90"/>
      <c r="IR11" s="90"/>
      <c r="IS11" s="95">
        <f>GenerateurBingo.com!IS$33</f>
        <v>51</v>
      </c>
      <c r="IT11" s="90"/>
      <c r="IU11" s="90"/>
      <c r="IV11" s="90"/>
      <c r="IW11" s="90"/>
      <c r="IX11" s="95">
        <f>GenerateurBingo.com!IX$33</f>
        <v>52</v>
      </c>
      <c r="IY11" s="90"/>
      <c r="IZ11" s="90"/>
      <c r="JA11" s="90"/>
      <c r="JB11" s="90"/>
      <c r="JC11" s="95">
        <f>GenerateurBingo.com!JC$33</f>
        <v>53</v>
      </c>
      <c r="JD11" s="90"/>
      <c r="JE11" s="90"/>
      <c r="JF11" s="90"/>
      <c r="JG11" s="90"/>
      <c r="JH11" s="95">
        <f>GenerateurBingo.com!JH$33</f>
        <v>54</v>
      </c>
      <c r="JI11" s="90"/>
      <c r="JJ11" s="90"/>
      <c r="JK11" s="90"/>
      <c r="JL11" s="90"/>
      <c r="JM11" s="95">
        <f>GenerateurBingo.com!JM$33</f>
        <v>55</v>
      </c>
      <c r="JN11" s="90"/>
      <c r="JO11" s="90"/>
      <c r="JP11" s="90"/>
      <c r="JQ11" s="90"/>
      <c r="JR11" s="95">
        <f>GenerateurBingo.com!JR$33</f>
        <v>56</v>
      </c>
      <c r="JS11" s="90"/>
      <c r="JT11" s="90"/>
      <c r="JU11" s="90"/>
      <c r="JV11" s="90"/>
      <c r="JW11" s="95">
        <f>GenerateurBingo.com!JW$33</f>
        <v>57</v>
      </c>
      <c r="JX11" s="90"/>
      <c r="JY11" s="90"/>
      <c r="JZ11" s="90"/>
      <c r="KA11" s="90"/>
      <c r="KB11" s="95">
        <f>GenerateurBingo.com!KB$33</f>
        <v>58</v>
      </c>
      <c r="KC11" s="90"/>
      <c r="KD11" s="90"/>
      <c r="KE11" s="90"/>
      <c r="KF11" s="90"/>
      <c r="KG11" s="95">
        <f>GenerateurBingo.com!KG$33</f>
        <v>59</v>
      </c>
      <c r="KH11" s="90"/>
      <c r="KI11" s="90"/>
      <c r="KJ11" s="90"/>
      <c r="KK11" s="90"/>
      <c r="KL11" s="95">
        <f>GenerateurBingo.com!KL$33</f>
        <v>60</v>
      </c>
      <c r="KM11" s="90"/>
      <c r="KN11" s="90"/>
      <c r="KO11" s="90"/>
      <c r="KP11" s="90"/>
      <c r="KQ11" s="95">
        <f>GenerateurBingo.com!KQ$33</f>
        <v>61</v>
      </c>
      <c r="KR11" s="90"/>
      <c r="KS11" s="90"/>
      <c r="KT11" s="90"/>
      <c r="KU11" s="90"/>
      <c r="KV11" s="95">
        <f>GenerateurBingo.com!KV$33</f>
        <v>62</v>
      </c>
      <c r="KW11" s="90"/>
      <c r="KX11" s="90"/>
      <c r="KY11" s="90"/>
      <c r="KZ11" s="90"/>
      <c r="LA11" s="95">
        <f>GenerateurBingo.com!LA$33</f>
        <v>63</v>
      </c>
      <c r="LB11" s="90"/>
      <c r="LC11" s="90"/>
      <c r="LD11" s="90"/>
      <c r="LE11" s="90"/>
      <c r="LF11" s="95">
        <f>GenerateurBingo.com!LF$33</f>
        <v>64</v>
      </c>
      <c r="LG11" s="90"/>
      <c r="LH11" s="90"/>
      <c r="LI11" s="90"/>
      <c r="LJ11" s="90"/>
      <c r="LK11" s="95">
        <f>GenerateurBingo.com!LK$33</f>
        <v>65</v>
      </c>
      <c r="LL11" s="90"/>
      <c r="LM11" s="90"/>
      <c r="LN11" s="90"/>
      <c r="LO11" s="90"/>
      <c r="LP11" s="95">
        <f>GenerateurBingo.com!LP$33</f>
        <v>66</v>
      </c>
      <c r="LQ11" s="90"/>
      <c r="LR11" s="90"/>
      <c r="LS11" s="90"/>
      <c r="LT11" s="90"/>
      <c r="LU11" s="95">
        <f>GenerateurBingo.com!LU$33</f>
        <v>67</v>
      </c>
      <c r="LV11" s="90"/>
      <c r="LW11" s="90"/>
      <c r="LX11" s="90"/>
      <c r="LY11" s="90"/>
      <c r="LZ11" s="95">
        <f>GenerateurBingo.com!LZ$33</f>
        <v>68</v>
      </c>
      <c r="MA11" s="90"/>
      <c r="MB11" s="90"/>
      <c r="MC11" s="90"/>
      <c r="MD11" s="90"/>
      <c r="ME11" s="95">
        <f>GenerateurBingo.com!ME$33</f>
        <v>69</v>
      </c>
      <c r="MF11" s="90"/>
      <c r="MG11" s="90"/>
      <c r="MH11" s="90"/>
      <c r="MI11" s="90"/>
      <c r="MJ11" s="95">
        <f>GenerateurBingo.com!MJ$33</f>
        <v>70</v>
      </c>
      <c r="MK11" s="90"/>
      <c r="ML11" s="90"/>
      <c r="MM11" s="90"/>
      <c r="MN11" s="90"/>
      <c r="MO11" s="95">
        <f>GenerateurBingo.com!MO$33</f>
        <v>71</v>
      </c>
      <c r="MP11" s="90"/>
      <c r="MQ11" s="90"/>
      <c r="MR11" s="90"/>
      <c r="MS11" s="90"/>
      <c r="MT11" s="95">
        <f>GenerateurBingo.com!MT$33</f>
        <v>72</v>
      </c>
      <c r="MU11" s="90"/>
      <c r="MV11" s="90"/>
      <c r="MW11" s="90"/>
      <c r="MX11" s="90"/>
      <c r="MY11" s="95">
        <f>GenerateurBingo.com!MY$33</f>
        <v>73</v>
      </c>
      <c r="MZ11" s="90"/>
      <c r="NA11" s="90"/>
      <c r="NB11" s="90"/>
      <c r="NC11" s="90"/>
      <c r="ND11" s="95">
        <f>GenerateurBingo.com!ND$33</f>
        <v>74</v>
      </c>
      <c r="NE11" s="90"/>
      <c r="NF11" s="90"/>
      <c r="NG11" s="90"/>
      <c r="NH11" s="90"/>
      <c r="NI11" s="95">
        <f>GenerateurBingo.com!NI$33</f>
        <v>75</v>
      </c>
      <c r="NJ11" s="90"/>
      <c r="NK11" s="90"/>
      <c r="NL11" s="90"/>
      <c r="NM11" s="90"/>
      <c r="NN11" s="95">
        <f>GenerateurBingo.com!NN$33</f>
        <v>76</v>
      </c>
      <c r="NO11" s="90"/>
      <c r="NP11" s="90"/>
      <c r="NQ11" s="90"/>
      <c r="NR11" s="90"/>
      <c r="NS11" s="95">
        <f>GenerateurBingo.com!NS$33</f>
        <v>77</v>
      </c>
      <c r="NT11" s="90"/>
      <c r="NU11" s="90"/>
      <c r="NV11" s="90"/>
      <c r="NW11" s="90"/>
      <c r="NX11" s="95">
        <f>GenerateurBingo.com!NX$33</f>
        <v>78</v>
      </c>
      <c r="NY11" s="90"/>
      <c r="NZ11" s="90"/>
      <c r="OA11" s="90"/>
      <c r="OB11" s="90"/>
      <c r="OC11" s="95">
        <f>GenerateurBingo.com!OC$33</f>
        <v>79</v>
      </c>
      <c r="OD11" s="90"/>
      <c r="OE11" s="90"/>
      <c r="OF11" s="90"/>
      <c r="OG11" s="90"/>
      <c r="OH11" s="95">
        <f>GenerateurBingo.com!OH$33</f>
        <v>80</v>
      </c>
      <c r="OI11" s="90"/>
      <c r="OJ11" s="90"/>
      <c r="OK11" s="90"/>
      <c r="OL11" s="90"/>
      <c r="OM11" s="95">
        <f>GenerateurBingo.com!OM$33</f>
        <v>81</v>
      </c>
      <c r="ON11" s="90"/>
      <c r="OO11" s="90"/>
      <c r="OP11" s="90"/>
      <c r="OQ11" s="90"/>
      <c r="OR11" s="95">
        <f>GenerateurBingo.com!OR$33</f>
        <v>82</v>
      </c>
      <c r="OS11" s="90"/>
      <c r="OT11" s="90"/>
      <c r="OU11" s="90"/>
      <c r="OV11" s="90"/>
      <c r="OW11" s="95">
        <f>GenerateurBingo.com!OW$33</f>
        <v>83</v>
      </c>
      <c r="OX11" s="90"/>
      <c r="OY11" s="90"/>
      <c r="OZ11" s="90"/>
      <c r="PA11" s="90"/>
      <c r="PB11" s="95">
        <f>GenerateurBingo.com!PB$33</f>
        <v>84</v>
      </c>
      <c r="PC11" s="90"/>
      <c r="PD11" s="90"/>
      <c r="PE11" s="90"/>
      <c r="PF11" s="90"/>
      <c r="PG11" s="95">
        <f>GenerateurBingo.com!PG$33</f>
        <v>85</v>
      </c>
      <c r="PH11" s="90"/>
      <c r="PI11" s="90"/>
      <c r="PJ11" s="90"/>
      <c r="PK11" s="90"/>
      <c r="PL11" s="95">
        <f>GenerateurBingo.com!PL$33</f>
        <v>86</v>
      </c>
      <c r="PM11" s="90"/>
      <c r="PN11" s="90"/>
      <c r="PO11" s="90"/>
      <c r="PP11" s="90"/>
      <c r="PQ11" s="95">
        <f>GenerateurBingo.com!PQ$33</f>
        <v>87</v>
      </c>
      <c r="PR11" s="90"/>
      <c r="PS11" s="90"/>
      <c r="PT11" s="90"/>
      <c r="PU11" s="90"/>
      <c r="PV11" s="95">
        <f>GenerateurBingo.com!PV$33</f>
        <v>88</v>
      </c>
      <c r="PW11" s="90"/>
      <c r="PX11" s="90"/>
      <c r="PY11" s="90"/>
      <c r="PZ11" s="90"/>
      <c r="QA11" s="95">
        <f>GenerateurBingo.com!QA$33</f>
        <v>89</v>
      </c>
      <c r="QB11" s="90"/>
      <c r="QC11" s="90"/>
      <c r="QD11" s="90"/>
      <c r="QE11" s="90"/>
      <c r="QF11" s="95">
        <f>GenerateurBingo.com!QF$33</f>
        <v>90</v>
      </c>
      <c r="QG11" s="90"/>
      <c r="QH11" s="90"/>
      <c r="QI11" s="90"/>
      <c r="QJ11" s="90"/>
      <c r="QK11" s="95">
        <f>GenerateurBingo.com!QK$33</f>
        <v>91</v>
      </c>
      <c r="QL11" s="90"/>
      <c r="QM11" s="90"/>
      <c r="QN11" s="90"/>
      <c r="QO11" s="90"/>
      <c r="QP11" s="95">
        <f>GenerateurBingo.com!QP$33</f>
        <v>92</v>
      </c>
      <c r="QQ11" s="90"/>
      <c r="QR11" s="90"/>
      <c r="QS11" s="90"/>
      <c r="QT11" s="90"/>
      <c r="QU11" s="95">
        <f>GenerateurBingo.com!QU$33</f>
        <v>93</v>
      </c>
      <c r="QV11" s="90"/>
      <c r="QW11" s="90"/>
      <c r="QX11" s="90"/>
      <c r="QY11" s="90"/>
      <c r="QZ11" s="95">
        <f>GenerateurBingo.com!QZ$33</f>
        <v>94</v>
      </c>
      <c r="RA11" s="90"/>
      <c r="RB11" s="90"/>
      <c r="RC11" s="90"/>
      <c r="RD11" s="90"/>
      <c r="RE11" s="95">
        <f>GenerateurBingo.com!RE$33</f>
        <v>95</v>
      </c>
      <c r="RF11" s="90"/>
      <c r="RG11" s="90"/>
      <c r="RH11" s="90"/>
      <c r="RI11" s="90"/>
      <c r="RJ11" s="95">
        <f>GenerateurBingo.com!RJ$33</f>
        <v>96</v>
      </c>
      <c r="RK11" s="90"/>
      <c r="RL11" s="90"/>
      <c r="RM11" s="90"/>
      <c r="RN11" s="90"/>
      <c r="RO11" s="95">
        <f>GenerateurBingo.com!RO$33</f>
        <v>97</v>
      </c>
      <c r="RP11" s="90"/>
      <c r="RQ11" s="90"/>
      <c r="RR11" s="90"/>
      <c r="RS11" s="90"/>
      <c r="RT11" s="95">
        <f>GenerateurBingo.com!RT$33</f>
        <v>98</v>
      </c>
      <c r="RU11" s="90"/>
      <c r="RV11" s="90"/>
      <c r="RW11" s="90"/>
      <c r="RX11" s="90"/>
      <c r="RY11" s="95">
        <f>GenerateurBingo.com!RY$33</f>
        <v>99</v>
      </c>
      <c r="RZ11" s="90"/>
      <c r="SA11" s="90"/>
      <c r="SB11" s="90"/>
      <c r="SC11" s="90"/>
      <c r="SD11" s="95">
        <f>GenerateurBingo.com!SD$33</f>
        <v>100</v>
      </c>
      <c r="SE11" s="90"/>
      <c r="SF11" s="90"/>
    </row>
    <row r="12" spans="1:501" s="195" customFormat="1" ht="36" customHeight="1" x14ac:dyDescent="0.5">
      <c r="A12" s="192">
        <f>IF('Liste des mots'!$H$1=TRUE,C11,"")</f>
        <v>1</v>
      </c>
      <c r="B12" s="193"/>
      <c r="C12" s="193"/>
      <c r="D12" s="193"/>
      <c r="E12" s="194">
        <f>IF('Liste des mots'!$H$1=TRUE,C11,"")</f>
        <v>1</v>
      </c>
      <c r="F12" s="192">
        <f>IF('Liste des mots'!$H$1=TRUE,H11,"")</f>
        <v>2</v>
      </c>
      <c r="G12" s="193"/>
      <c r="H12" s="193"/>
      <c r="I12" s="193"/>
      <c r="J12" s="194">
        <f>IF('Liste des mots'!$H$1=TRUE,H11,"")</f>
        <v>2</v>
      </c>
      <c r="K12" s="192">
        <f>IF('Liste des mots'!$H$1=TRUE,M11,"")</f>
        <v>3</v>
      </c>
      <c r="L12" s="193"/>
      <c r="M12" s="193"/>
      <c r="N12" s="193"/>
      <c r="O12" s="194">
        <f>IF('Liste des mots'!$H$1=TRUE,M11,"")</f>
        <v>3</v>
      </c>
      <c r="P12" s="192">
        <f>IF('Liste des mots'!$H$1=TRUE,R11,"")</f>
        <v>4</v>
      </c>
      <c r="Q12" s="193"/>
      <c r="R12" s="193"/>
      <c r="S12" s="193"/>
      <c r="T12" s="194">
        <f>IF('Liste des mots'!$H$1=TRUE,R11,"")</f>
        <v>4</v>
      </c>
      <c r="U12" s="192">
        <f>IF('Liste des mots'!$H$1=TRUE,W11,"")</f>
        <v>5</v>
      </c>
      <c r="V12" s="193"/>
      <c r="W12" s="193"/>
      <c r="X12" s="193"/>
      <c r="Y12" s="194">
        <f>IF('Liste des mots'!$H$1=TRUE,W11,"")</f>
        <v>5</v>
      </c>
      <c r="Z12" s="192">
        <f>IF('Liste des mots'!$H$1=TRUE,AB11,"")</f>
        <v>6</v>
      </c>
      <c r="AA12" s="193"/>
      <c r="AB12" s="193"/>
      <c r="AC12" s="193"/>
      <c r="AD12" s="194">
        <f>IF('Liste des mots'!$H$1=TRUE,AB11,"")</f>
        <v>6</v>
      </c>
      <c r="AE12" s="192">
        <f>IF('Liste des mots'!$H$1=TRUE,AG11,"")</f>
        <v>7</v>
      </c>
      <c r="AF12" s="193"/>
      <c r="AG12" s="193"/>
      <c r="AH12" s="193"/>
      <c r="AI12" s="194">
        <f>IF('Liste des mots'!$H$1=TRUE,AG11,"")</f>
        <v>7</v>
      </c>
      <c r="AJ12" s="192">
        <f>IF('Liste des mots'!$H$1=TRUE,AL11,"")</f>
        <v>8</v>
      </c>
      <c r="AK12" s="193"/>
      <c r="AL12" s="193"/>
      <c r="AM12" s="193"/>
      <c r="AN12" s="194">
        <f>IF('Liste des mots'!$H$1=TRUE,AL11,"")</f>
        <v>8</v>
      </c>
      <c r="AO12" s="192">
        <f>IF('Liste des mots'!$H$1=TRUE,AQ11,"")</f>
        <v>9</v>
      </c>
      <c r="AP12" s="193"/>
      <c r="AQ12" s="193"/>
      <c r="AR12" s="193"/>
      <c r="AS12" s="194">
        <f>IF('Liste des mots'!$H$1=TRUE,AQ11,"")</f>
        <v>9</v>
      </c>
      <c r="AT12" s="192">
        <f>IF('Liste des mots'!$H$1=TRUE,AV11,"")</f>
        <v>10</v>
      </c>
      <c r="AU12" s="193"/>
      <c r="AV12" s="193"/>
      <c r="AW12" s="193"/>
      <c r="AX12" s="194">
        <f>IF('Liste des mots'!$H$1=TRUE,AV11,"")</f>
        <v>10</v>
      </c>
      <c r="AY12" s="192">
        <f>IF('Liste des mots'!$H$1=TRUE,BA11,"")</f>
        <v>11</v>
      </c>
      <c r="AZ12" s="193"/>
      <c r="BA12" s="193"/>
      <c r="BB12" s="193"/>
      <c r="BC12" s="194">
        <f>IF('Liste des mots'!$H$1=TRUE,BA11,"")</f>
        <v>11</v>
      </c>
      <c r="BD12" s="192">
        <f>IF('Liste des mots'!$H$1=TRUE,BF11,"")</f>
        <v>12</v>
      </c>
      <c r="BE12" s="193"/>
      <c r="BF12" s="193"/>
      <c r="BG12" s="193"/>
      <c r="BH12" s="194">
        <f>IF('Liste des mots'!$H$1=TRUE,BF11,"")</f>
        <v>12</v>
      </c>
      <c r="BI12" s="192">
        <f>IF('Liste des mots'!$H$1=TRUE,BK11,"")</f>
        <v>13</v>
      </c>
      <c r="BJ12" s="193"/>
      <c r="BK12" s="193"/>
      <c r="BL12" s="193"/>
      <c r="BM12" s="194">
        <f>IF('Liste des mots'!$H$1=TRUE,BK11,"")</f>
        <v>13</v>
      </c>
      <c r="BN12" s="192">
        <f>IF('Liste des mots'!$H$1=TRUE,BP11,"")</f>
        <v>14</v>
      </c>
      <c r="BO12" s="193"/>
      <c r="BP12" s="193"/>
      <c r="BQ12" s="193"/>
      <c r="BR12" s="194">
        <f>IF('Liste des mots'!$H$1=TRUE,BP11,"")</f>
        <v>14</v>
      </c>
      <c r="BS12" s="192">
        <f>IF('Liste des mots'!$H$1=TRUE,BU11,"")</f>
        <v>15</v>
      </c>
      <c r="BT12" s="193"/>
      <c r="BU12" s="193"/>
      <c r="BV12" s="193"/>
      <c r="BW12" s="194">
        <f>IF('Liste des mots'!$H$1=TRUE,BU11,"")</f>
        <v>15</v>
      </c>
      <c r="BX12" s="192">
        <f>IF('Liste des mots'!$H$1=TRUE,BZ11,"")</f>
        <v>16</v>
      </c>
      <c r="BY12" s="193"/>
      <c r="BZ12" s="193"/>
      <c r="CA12" s="193"/>
      <c r="CB12" s="194">
        <f>IF('Liste des mots'!$H$1=TRUE,BZ11,"")</f>
        <v>16</v>
      </c>
      <c r="CC12" s="192">
        <f>IF('Liste des mots'!$H$1=TRUE,CE11,"")</f>
        <v>17</v>
      </c>
      <c r="CD12" s="193"/>
      <c r="CE12" s="193"/>
      <c r="CF12" s="193"/>
      <c r="CG12" s="194">
        <f>IF('Liste des mots'!$H$1=TRUE,CE11,"")</f>
        <v>17</v>
      </c>
      <c r="CH12" s="192">
        <f>IF('Liste des mots'!$H$1=TRUE,CJ11,"")</f>
        <v>18</v>
      </c>
      <c r="CI12" s="193"/>
      <c r="CJ12" s="193"/>
      <c r="CK12" s="193"/>
      <c r="CL12" s="194">
        <f>IF('Liste des mots'!$H$1=TRUE,CJ11,"")</f>
        <v>18</v>
      </c>
      <c r="CM12" s="192">
        <f>IF('Liste des mots'!$H$1=TRUE,CO11,"")</f>
        <v>19</v>
      </c>
      <c r="CN12" s="193"/>
      <c r="CO12" s="193"/>
      <c r="CP12" s="193"/>
      <c r="CQ12" s="194">
        <f>IF('Liste des mots'!$H$1=TRUE,CO11,"")</f>
        <v>19</v>
      </c>
      <c r="CR12" s="192">
        <f>IF('Liste des mots'!$H$1=TRUE,CT11,"")</f>
        <v>20</v>
      </c>
      <c r="CS12" s="193"/>
      <c r="CT12" s="193"/>
      <c r="CU12" s="193"/>
      <c r="CV12" s="194">
        <f>IF('Liste des mots'!$H$1=TRUE,CT11,"")</f>
        <v>20</v>
      </c>
      <c r="CW12" s="192">
        <f>IF('Liste des mots'!$H$1=TRUE,CY11,"")</f>
        <v>21</v>
      </c>
      <c r="CX12" s="193"/>
      <c r="CY12" s="193"/>
      <c r="CZ12" s="193"/>
      <c r="DA12" s="194">
        <f>IF('Liste des mots'!$H$1=TRUE,CY11,"")</f>
        <v>21</v>
      </c>
      <c r="DB12" s="192">
        <f>IF('Liste des mots'!$H$1=TRUE,DD11,"")</f>
        <v>22</v>
      </c>
      <c r="DC12" s="193"/>
      <c r="DD12" s="193"/>
      <c r="DE12" s="193"/>
      <c r="DF12" s="194">
        <f>IF('Liste des mots'!$H$1=TRUE,DD11,"")</f>
        <v>22</v>
      </c>
      <c r="DG12" s="192">
        <f>IF('Liste des mots'!$H$1=TRUE,DI11,"")</f>
        <v>23</v>
      </c>
      <c r="DH12" s="193"/>
      <c r="DI12" s="193"/>
      <c r="DJ12" s="193"/>
      <c r="DK12" s="194">
        <f>IF('Liste des mots'!$H$1=TRUE,DI11,"")</f>
        <v>23</v>
      </c>
      <c r="DL12" s="192">
        <f>IF('Liste des mots'!$H$1=TRUE,DN11,"")</f>
        <v>24</v>
      </c>
      <c r="DM12" s="193"/>
      <c r="DN12" s="193"/>
      <c r="DO12" s="193"/>
      <c r="DP12" s="194">
        <f>IF('Liste des mots'!$H$1=TRUE,DN11,"")</f>
        <v>24</v>
      </c>
      <c r="DQ12" s="192">
        <f>IF('Liste des mots'!$H$1=TRUE,DS11,"")</f>
        <v>25</v>
      </c>
      <c r="DR12" s="193"/>
      <c r="DS12" s="193"/>
      <c r="DT12" s="193"/>
      <c r="DU12" s="194">
        <f>IF('Liste des mots'!$H$1=TRUE,DS11,"")</f>
        <v>25</v>
      </c>
      <c r="DV12" s="192">
        <f>IF('Liste des mots'!$H$1=TRUE,DX11,"")</f>
        <v>26</v>
      </c>
      <c r="DW12" s="193"/>
      <c r="DX12" s="193"/>
      <c r="DY12" s="193"/>
      <c r="DZ12" s="194">
        <f>IF('Liste des mots'!$H$1=TRUE,DX11,"")</f>
        <v>26</v>
      </c>
      <c r="EA12" s="192">
        <f>IF('Liste des mots'!$H$1=TRUE,EC11,"")</f>
        <v>27</v>
      </c>
      <c r="EB12" s="193"/>
      <c r="EC12" s="193"/>
      <c r="ED12" s="193"/>
      <c r="EE12" s="194">
        <f>IF('Liste des mots'!$H$1=TRUE,EC11,"")</f>
        <v>27</v>
      </c>
      <c r="EF12" s="192">
        <f>IF('Liste des mots'!$H$1=TRUE,EH11,"")</f>
        <v>28</v>
      </c>
      <c r="EG12" s="193"/>
      <c r="EH12" s="193"/>
      <c r="EI12" s="193"/>
      <c r="EJ12" s="194">
        <f>IF('Liste des mots'!$H$1=TRUE,EH11,"")</f>
        <v>28</v>
      </c>
      <c r="EK12" s="192">
        <f>IF('Liste des mots'!$H$1=TRUE,EM11,"")</f>
        <v>29</v>
      </c>
      <c r="EL12" s="193"/>
      <c r="EM12" s="193"/>
      <c r="EN12" s="193"/>
      <c r="EO12" s="194">
        <f>IF('Liste des mots'!$H$1=TRUE,EM11,"")</f>
        <v>29</v>
      </c>
      <c r="EP12" s="192">
        <f>IF('Liste des mots'!$H$1=TRUE,ER11,"")</f>
        <v>30</v>
      </c>
      <c r="EQ12" s="193"/>
      <c r="ER12" s="193"/>
      <c r="ES12" s="193"/>
      <c r="ET12" s="194">
        <f>IF('Liste des mots'!$H$1=TRUE,ER11,"")</f>
        <v>30</v>
      </c>
      <c r="EU12" s="192">
        <f>IF('Liste des mots'!$H$1=TRUE,EW11,"")</f>
        <v>31</v>
      </c>
      <c r="EV12" s="193"/>
      <c r="EW12" s="193"/>
      <c r="EX12" s="193"/>
      <c r="EY12" s="194">
        <f>IF('Liste des mots'!$H$1=TRUE,EW11,"")</f>
        <v>31</v>
      </c>
      <c r="EZ12" s="192">
        <f>IF('Liste des mots'!$H$1=TRUE,FB11,"")</f>
        <v>32</v>
      </c>
      <c r="FA12" s="193"/>
      <c r="FB12" s="193"/>
      <c r="FC12" s="193"/>
      <c r="FD12" s="194">
        <f>IF('Liste des mots'!$H$1=TRUE,FB11,"")</f>
        <v>32</v>
      </c>
      <c r="FE12" s="192">
        <f>IF('Liste des mots'!$H$1=TRUE,FG11,"")</f>
        <v>33</v>
      </c>
      <c r="FF12" s="193"/>
      <c r="FG12" s="193"/>
      <c r="FH12" s="193"/>
      <c r="FI12" s="194">
        <f>IF('Liste des mots'!$H$1=TRUE,FG11,"")</f>
        <v>33</v>
      </c>
      <c r="FJ12" s="192">
        <f>IF('Liste des mots'!$H$1=TRUE,FL11,"")</f>
        <v>34</v>
      </c>
      <c r="FK12" s="193"/>
      <c r="FL12" s="193"/>
      <c r="FM12" s="193"/>
      <c r="FN12" s="194">
        <f>IF('Liste des mots'!$H$1=TRUE,FL11,"")</f>
        <v>34</v>
      </c>
      <c r="FO12" s="192">
        <f>IF('Liste des mots'!$H$1=TRUE,FQ11,"")</f>
        <v>35</v>
      </c>
      <c r="FP12" s="193"/>
      <c r="FQ12" s="193"/>
      <c r="FR12" s="193"/>
      <c r="FS12" s="194">
        <f>IF('Liste des mots'!$H$1=TRUE,FQ11,"")</f>
        <v>35</v>
      </c>
      <c r="FT12" s="192">
        <f>IF('Liste des mots'!$H$1=TRUE,FV11,"")</f>
        <v>36</v>
      </c>
      <c r="FU12" s="193"/>
      <c r="FV12" s="193"/>
      <c r="FW12" s="193"/>
      <c r="FX12" s="194">
        <f>IF('Liste des mots'!$H$1=TRUE,FV11,"")</f>
        <v>36</v>
      </c>
      <c r="FY12" s="192">
        <f>IF('Liste des mots'!$H$1=TRUE,GA11,"")</f>
        <v>37</v>
      </c>
      <c r="FZ12" s="193"/>
      <c r="GA12" s="193"/>
      <c r="GB12" s="193"/>
      <c r="GC12" s="194">
        <f>IF('Liste des mots'!$H$1=TRUE,GA11,"")</f>
        <v>37</v>
      </c>
      <c r="GD12" s="192">
        <f>IF('Liste des mots'!$H$1=TRUE,GF11,"")</f>
        <v>38</v>
      </c>
      <c r="GE12" s="193"/>
      <c r="GF12" s="193"/>
      <c r="GG12" s="193"/>
      <c r="GH12" s="194">
        <f>IF('Liste des mots'!$H$1=TRUE,GF11,"")</f>
        <v>38</v>
      </c>
      <c r="GI12" s="192">
        <f>IF('Liste des mots'!$H$1=TRUE,GK11,"")</f>
        <v>39</v>
      </c>
      <c r="GJ12" s="193"/>
      <c r="GK12" s="193"/>
      <c r="GL12" s="193"/>
      <c r="GM12" s="194">
        <f>IF('Liste des mots'!$H$1=TRUE,GK11,"")</f>
        <v>39</v>
      </c>
      <c r="GN12" s="192">
        <f>IF('Liste des mots'!$H$1=TRUE,GP11,"")</f>
        <v>40</v>
      </c>
      <c r="GO12" s="193"/>
      <c r="GP12" s="193"/>
      <c r="GQ12" s="193"/>
      <c r="GR12" s="194">
        <f>IF('Liste des mots'!$H$1=TRUE,GP11,"")</f>
        <v>40</v>
      </c>
      <c r="GS12" s="192">
        <f>IF('Liste des mots'!$H$1=TRUE,GU11,"")</f>
        <v>41</v>
      </c>
      <c r="GT12" s="193"/>
      <c r="GU12" s="193"/>
      <c r="GV12" s="193"/>
      <c r="GW12" s="194">
        <f>IF('Liste des mots'!$H$1=TRUE,GU11,"")</f>
        <v>41</v>
      </c>
      <c r="GX12" s="192">
        <f>IF('Liste des mots'!$H$1=TRUE,GZ11,"")</f>
        <v>42</v>
      </c>
      <c r="GY12" s="193"/>
      <c r="GZ12" s="193"/>
      <c r="HA12" s="193"/>
      <c r="HB12" s="194">
        <f>IF('Liste des mots'!$H$1=TRUE,GZ11,"")</f>
        <v>42</v>
      </c>
      <c r="HC12" s="192">
        <f>IF('Liste des mots'!$H$1=TRUE,HE11,"")</f>
        <v>43</v>
      </c>
      <c r="HD12" s="193"/>
      <c r="HE12" s="193"/>
      <c r="HF12" s="193"/>
      <c r="HG12" s="194">
        <f>IF('Liste des mots'!$H$1=TRUE,HE11,"")</f>
        <v>43</v>
      </c>
      <c r="HH12" s="192">
        <f>IF('Liste des mots'!$H$1=TRUE,HJ11,"")</f>
        <v>44</v>
      </c>
      <c r="HI12" s="193"/>
      <c r="HJ12" s="193"/>
      <c r="HK12" s="193"/>
      <c r="HL12" s="194">
        <f>IF('Liste des mots'!$H$1=TRUE,HJ11,"")</f>
        <v>44</v>
      </c>
      <c r="HM12" s="192">
        <f>IF('Liste des mots'!$H$1=TRUE,HO11,"")</f>
        <v>45</v>
      </c>
      <c r="HN12" s="193"/>
      <c r="HO12" s="193"/>
      <c r="HP12" s="193"/>
      <c r="HQ12" s="194">
        <f>IF('Liste des mots'!$H$1=TRUE,HO11,"")</f>
        <v>45</v>
      </c>
      <c r="HR12" s="192">
        <f>IF('Liste des mots'!$H$1=TRUE,HT11,"")</f>
        <v>46</v>
      </c>
      <c r="HS12" s="193"/>
      <c r="HT12" s="193"/>
      <c r="HU12" s="193"/>
      <c r="HV12" s="194">
        <f>IF('Liste des mots'!$H$1=TRUE,HT11,"")</f>
        <v>46</v>
      </c>
      <c r="HW12" s="192">
        <f>IF('Liste des mots'!$H$1=TRUE,HY11,"")</f>
        <v>47</v>
      </c>
      <c r="HX12" s="193"/>
      <c r="HY12" s="193"/>
      <c r="HZ12" s="193"/>
      <c r="IA12" s="194">
        <f>IF('Liste des mots'!$H$1=TRUE,HY11,"")</f>
        <v>47</v>
      </c>
      <c r="IB12" s="192">
        <f>IF('Liste des mots'!$H$1=TRUE,ID11,"")</f>
        <v>48</v>
      </c>
      <c r="IC12" s="193"/>
      <c r="ID12" s="193"/>
      <c r="IE12" s="193"/>
      <c r="IF12" s="194">
        <f>IF('Liste des mots'!$H$1=TRUE,ID11,"")</f>
        <v>48</v>
      </c>
      <c r="IG12" s="192">
        <f>IF('Liste des mots'!$H$1=TRUE,II11,"")</f>
        <v>49</v>
      </c>
      <c r="IH12" s="193"/>
      <c r="II12" s="193"/>
      <c r="IJ12" s="193"/>
      <c r="IK12" s="194">
        <f>IF('Liste des mots'!$H$1=TRUE,II11,"")</f>
        <v>49</v>
      </c>
      <c r="IL12" s="192">
        <f>IF('Liste des mots'!$H$1=TRUE,IN11,"")</f>
        <v>50</v>
      </c>
      <c r="IM12" s="193"/>
      <c r="IN12" s="193"/>
      <c r="IO12" s="193"/>
      <c r="IP12" s="194">
        <f>IF('Liste des mots'!$H$1=TRUE,IN11,"")</f>
        <v>50</v>
      </c>
      <c r="IQ12" s="192">
        <f>IF('Liste des mots'!$H$1=TRUE,IS11,"")</f>
        <v>51</v>
      </c>
      <c r="IR12" s="193"/>
      <c r="IS12" s="193"/>
      <c r="IT12" s="193"/>
      <c r="IU12" s="194">
        <f>IF('Liste des mots'!$H$1=TRUE,IS11,"")</f>
        <v>51</v>
      </c>
      <c r="IV12" s="192">
        <f>IF('Liste des mots'!$H$1=TRUE,IX11,"")</f>
        <v>52</v>
      </c>
      <c r="IW12" s="193"/>
      <c r="IX12" s="193"/>
      <c r="IY12" s="193"/>
      <c r="IZ12" s="194">
        <f>IF('Liste des mots'!$H$1=TRUE,IX11,"")</f>
        <v>52</v>
      </c>
      <c r="JA12" s="192">
        <f>IF('Liste des mots'!$H$1=TRUE,JC11,"")</f>
        <v>53</v>
      </c>
      <c r="JB12" s="193"/>
      <c r="JC12" s="193"/>
      <c r="JD12" s="193"/>
      <c r="JE12" s="194">
        <f>IF('Liste des mots'!$H$1=TRUE,JC11,"")</f>
        <v>53</v>
      </c>
      <c r="JF12" s="192">
        <f>IF('Liste des mots'!$H$1=TRUE,JH11,"")</f>
        <v>54</v>
      </c>
      <c r="JG12" s="193"/>
      <c r="JH12" s="193"/>
      <c r="JI12" s="193"/>
      <c r="JJ12" s="194">
        <f>IF('Liste des mots'!$H$1=TRUE,JH11,"")</f>
        <v>54</v>
      </c>
      <c r="JK12" s="192">
        <f>IF('Liste des mots'!$H$1=TRUE,JM11,"")</f>
        <v>55</v>
      </c>
      <c r="JL12" s="193"/>
      <c r="JM12" s="193"/>
      <c r="JN12" s="193"/>
      <c r="JO12" s="194">
        <f>IF('Liste des mots'!$H$1=TRUE,JM11,"")</f>
        <v>55</v>
      </c>
      <c r="JP12" s="192">
        <f>IF('Liste des mots'!$H$1=TRUE,JR11,"")</f>
        <v>56</v>
      </c>
      <c r="JQ12" s="193"/>
      <c r="JR12" s="193"/>
      <c r="JS12" s="193"/>
      <c r="JT12" s="194">
        <f>IF('Liste des mots'!$H$1=TRUE,JR11,"")</f>
        <v>56</v>
      </c>
      <c r="JU12" s="192">
        <f>IF('Liste des mots'!$H$1=TRUE,JW11,"")</f>
        <v>57</v>
      </c>
      <c r="JV12" s="193"/>
      <c r="JW12" s="193"/>
      <c r="JX12" s="193"/>
      <c r="JY12" s="194">
        <f>IF('Liste des mots'!$H$1=TRUE,JW11,"")</f>
        <v>57</v>
      </c>
      <c r="JZ12" s="192">
        <f>IF('Liste des mots'!$H$1=TRUE,KB11,"")</f>
        <v>58</v>
      </c>
      <c r="KA12" s="193"/>
      <c r="KB12" s="193"/>
      <c r="KC12" s="193"/>
      <c r="KD12" s="194">
        <f>IF('Liste des mots'!$H$1=TRUE,KB11,"")</f>
        <v>58</v>
      </c>
      <c r="KE12" s="192">
        <f>IF('Liste des mots'!$H$1=TRUE,KG11,"")</f>
        <v>59</v>
      </c>
      <c r="KF12" s="193"/>
      <c r="KG12" s="193"/>
      <c r="KH12" s="193"/>
      <c r="KI12" s="194">
        <f>IF('Liste des mots'!$H$1=TRUE,KG11,"")</f>
        <v>59</v>
      </c>
      <c r="KJ12" s="192">
        <f>IF('Liste des mots'!$H$1=TRUE,KL11,"")</f>
        <v>60</v>
      </c>
      <c r="KK12" s="193"/>
      <c r="KL12" s="193"/>
      <c r="KM12" s="193"/>
      <c r="KN12" s="194">
        <f>IF('Liste des mots'!$H$1=TRUE,KL11,"")</f>
        <v>60</v>
      </c>
      <c r="KO12" s="192">
        <f>IF('Liste des mots'!$H$1=TRUE,KQ11,"")</f>
        <v>61</v>
      </c>
      <c r="KP12" s="193"/>
      <c r="KQ12" s="193"/>
      <c r="KR12" s="193"/>
      <c r="KS12" s="194">
        <f>IF('Liste des mots'!$H$1=TRUE,KQ11,"")</f>
        <v>61</v>
      </c>
      <c r="KT12" s="192">
        <f>IF('Liste des mots'!$H$1=TRUE,KV11,"")</f>
        <v>62</v>
      </c>
      <c r="KU12" s="193"/>
      <c r="KV12" s="193"/>
      <c r="KW12" s="193"/>
      <c r="KX12" s="194">
        <f>IF('Liste des mots'!$H$1=TRUE,KV11,"")</f>
        <v>62</v>
      </c>
      <c r="KY12" s="192">
        <f>IF('Liste des mots'!$H$1=TRUE,LA11,"")</f>
        <v>63</v>
      </c>
      <c r="KZ12" s="193"/>
      <c r="LA12" s="193"/>
      <c r="LB12" s="193"/>
      <c r="LC12" s="194">
        <f>IF('Liste des mots'!$H$1=TRUE,LA11,"")</f>
        <v>63</v>
      </c>
      <c r="LD12" s="192">
        <f>IF('Liste des mots'!$H$1=TRUE,LF11,"")</f>
        <v>64</v>
      </c>
      <c r="LE12" s="193"/>
      <c r="LF12" s="193"/>
      <c r="LG12" s="193"/>
      <c r="LH12" s="194">
        <f>IF('Liste des mots'!$H$1=TRUE,LF11,"")</f>
        <v>64</v>
      </c>
      <c r="LI12" s="192">
        <f>IF('Liste des mots'!$H$1=TRUE,LK11,"")</f>
        <v>65</v>
      </c>
      <c r="LJ12" s="193"/>
      <c r="LK12" s="193"/>
      <c r="LL12" s="193"/>
      <c r="LM12" s="194">
        <f>IF('Liste des mots'!$H$1=TRUE,LK11,"")</f>
        <v>65</v>
      </c>
      <c r="LN12" s="192">
        <f>IF('Liste des mots'!$H$1=TRUE,LP11,"")</f>
        <v>66</v>
      </c>
      <c r="LO12" s="193"/>
      <c r="LP12" s="193"/>
      <c r="LQ12" s="193"/>
      <c r="LR12" s="194">
        <f>IF('Liste des mots'!$H$1=TRUE,LP11,"")</f>
        <v>66</v>
      </c>
      <c r="LS12" s="192">
        <f>IF('Liste des mots'!$H$1=TRUE,LU11,"")</f>
        <v>67</v>
      </c>
      <c r="LT12" s="193"/>
      <c r="LU12" s="193"/>
      <c r="LV12" s="193"/>
      <c r="LW12" s="194">
        <f>IF('Liste des mots'!$H$1=TRUE,LU11,"")</f>
        <v>67</v>
      </c>
      <c r="LX12" s="192">
        <f>IF('Liste des mots'!$H$1=TRUE,LZ11,"")</f>
        <v>68</v>
      </c>
      <c r="LY12" s="193"/>
      <c r="LZ12" s="193"/>
      <c r="MA12" s="193"/>
      <c r="MB12" s="194">
        <f>IF('Liste des mots'!$H$1=TRUE,LZ11,"")</f>
        <v>68</v>
      </c>
      <c r="MC12" s="192">
        <f>IF('Liste des mots'!$H$1=TRUE,ME11,"")</f>
        <v>69</v>
      </c>
      <c r="MD12" s="193"/>
      <c r="ME12" s="193"/>
      <c r="MF12" s="193"/>
      <c r="MG12" s="194">
        <f>IF('Liste des mots'!$H$1=TRUE,ME11,"")</f>
        <v>69</v>
      </c>
      <c r="MH12" s="192">
        <f>IF('Liste des mots'!$H$1=TRUE,MJ11,"")</f>
        <v>70</v>
      </c>
      <c r="MI12" s="193"/>
      <c r="MJ12" s="193"/>
      <c r="MK12" s="193"/>
      <c r="ML12" s="194">
        <f>IF('Liste des mots'!$H$1=TRUE,MJ11,"")</f>
        <v>70</v>
      </c>
      <c r="MM12" s="192">
        <f>IF('Liste des mots'!$H$1=TRUE,MO11,"")</f>
        <v>71</v>
      </c>
      <c r="MN12" s="193"/>
      <c r="MO12" s="193"/>
      <c r="MP12" s="193"/>
      <c r="MQ12" s="194">
        <f>IF('Liste des mots'!$H$1=TRUE,MO11,"")</f>
        <v>71</v>
      </c>
      <c r="MR12" s="192">
        <f>IF('Liste des mots'!$H$1=TRUE,MT11,"")</f>
        <v>72</v>
      </c>
      <c r="MS12" s="193"/>
      <c r="MT12" s="193"/>
      <c r="MU12" s="193"/>
      <c r="MV12" s="194">
        <f>IF('Liste des mots'!$H$1=TRUE,MT11,"")</f>
        <v>72</v>
      </c>
      <c r="MW12" s="192">
        <f>IF('Liste des mots'!$H$1=TRUE,MY11,"")</f>
        <v>73</v>
      </c>
      <c r="MX12" s="193"/>
      <c r="MY12" s="193"/>
      <c r="MZ12" s="193"/>
      <c r="NA12" s="194">
        <f>IF('Liste des mots'!$H$1=TRUE,MY11,"")</f>
        <v>73</v>
      </c>
      <c r="NB12" s="192">
        <f>IF('Liste des mots'!$H$1=TRUE,ND11,"")</f>
        <v>74</v>
      </c>
      <c r="NC12" s="193"/>
      <c r="ND12" s="193"/>
      <c r="NE12" s="193"/>
      <c r="NF12" s="194">
        <f>IF('Liste des mots'!$H$1=TRUE,ND11,"")</f>
        <v>74</v>
      </c>
      <c r="NG12" s="192">
        <f>IF('Liste des mots'!$H$1=TRUE,NI11,"")</f>
        <v>75</v>
      </c>
      <c r="NH12" s="193"/>
      <c r="NI12" s="193"/>
      <c r="NJ12" s="193"/>
      <c r="NK12" s="194">
        <f>IF('Liste des mots'!$H$1=TRUE,NI11,"")</f>
        <v>75</v>
      </c>
      <c r="NL12" s="192">
        <f>IF('Liste des mots'!$H$1=TRUE,NN11,"")</f>
        <v>76</v>
      </c>
      <c r="NM12" s="193"/>
      <c r="NN12" s="193"/>
      <c r="NO12" s="193"/>
      <c r="NP12" s="194">
        <f>IF('Liste des mots'!$H$1=TRUE,NN11,"")</f>
        <v>76</v>
      </c>
      <c r="NQ12" s="192">
        <f>IF('Liste des mots'!$H$1=TRUE,NS11,"")</f>
        <v>77</v>
      </c>
      <c r="NR12" s="193"/>
      <c r="NS12" s="193"/>
      <c r="NT12" s="193"/>
      <c r="NU12" s="194">
        <f>IF('Liste des mots'!$H$1=TRUE,NS11,"")</f>
        <v>77</v>
      </c>
      <c r="NV12" s="192">
        <f>IF('Liste des mots'!$H$1=TRUE,NX11,"")</f>
        <v>78</v>
      </c>
      <c r="NW12" s="193"/>
      <c r="NX12" s="193"/>
      <c r="NY12" s="193"/>
      <c r="NZ12" s="194">
        <f>IF('Liste des mots'!$H$1=TRUE,NX11,"")</f>
        <v>78</v>
      </c>
      <c r="OA12" s="192">
        <f>IF('Liste des mots'!$H$1=TRUE,OC11,"")</f>
        <v>79</v>
      </c>
      <c r="OB12" s="193"/>
      <c r="OC12" s="193"/>
      <c r="OD12" s="193"/>
      <c r="OE12" s="194">
        <f>IF('Liste des mots'!$H$1=TRUE,OC11,"")</f>
        <v>79</v>
      </c>
      <c r="OF12" s="192">
        <f>IF('Liste des mots'!$H$1=TRUE,OH11,"")</f>
        <v>80</v>
      </c>
      <c r="OG12" s="193"/>
      <c r="OH12" s="193"/>
      <c r="OI12" s="193"/>
      <c r="OJ12" s="194">
        <f>IF('Liste des mots'!$H$1=TRUE,OH11,"")</f>
        <v>80</v>
      </c>
      <c r="OK12" s="192">
        <f>IF('Liste des mots'!$H$1=TRUE,OM11,"")</f>
        <v>81</v>
      </c>
      <c r="OL12" s="193"/>
      <c r="OM12" s="193"/>
      <c r="ON12" s="193"/>
      <c r="OO12" s="194">
        <f>IF('Liste des mots'!$H$1=TRUE,OM11,"")</f>
        <v>81</v>
      </c>
      <c r="OP12" s="192">
        <f>IF('Liste des mots'!$H$1=TRUE,OR11,"")</f>
        <v>82</v>
      </c>
      <c r="OQ12" s="193"/>
      <c r="OR12" s="193"/>
      <c r="OS12" s="193"/>
      <c r="OT12" s="194">
        <f>IF('Liste des mots'!$H$1=TRUE,OR11,"")</f>
        <v>82</v>
      </c>
      <c r="OU12" s="192">
        <f>IF('Liste des mots'!$H$1=TRUE,OW11,"")</f>
        <v>83</v>
      </c>
      <c r="OV12" s="193"/>
      <c r="OW12" s="193"/>
      <c r="OX12" s="193"/>
      <c r="OY12" s="194">
        <f>IF('Liste des mots'!$H$1=TRUE,OW11,"")</f>
        <v>83</v>
      </c>
      <c r="OZ12" s="192">
        <f>IF('Liste des mots'!$H$1=TRUE,PB11,"")</f>
        <v>84</v>
      </c>
      <c r="PA12" s="193"/>
      <c r="PB12" s="193"/>
      <c r="PC12" s="193"/>
      <c r="PD12" s="194">
        <f>IF('Liste des mots'!$H$1=TRUE,PB11,"")</f>
        <v>84</v>
      </c>
      <c r="PE12" s="192">
        <f>IF('Liste des mots'!$H$1=TRUE,PG11,"")</f>
        <v>85</v>
      </c>
      <c r="PF12" s="193"/>
      <c r="PG12" s="193"/>
      <c r="PH12" s="193"/>
      <c r="PI12" s="194">
        <f>IF('Liste des mots'!$H$1=TRUE,PG11,"")</f>
        <v>85</v>
      </c>
      <c r="PJ12" s="192">
        <f>IF('Liste des mots'!$H$1=TRUE,PL11,"")</f>
        <v>86</v>
      </c>
      <c r="PK12" s="193"/>
      <c r="PL12" s="193"/>
      <c r="PM12" s="193"/>
      <c r="PN12" s="194">
        <f>IF('Liste des mots'!$H$1=TRUE,PL11,"")</f>
        <v>86</v>
      </c>
      <c r="PO12" s="192">
        <f>IF('Liste des mots'!$H$1=TRUE,PQ11,"")</f>
        <v>87</v>
      </c>
      <c r="PP12" s="193"/>
      <c r="PQ12" s="193"/>
      <c r="PR12" s="193"/>
      <c r="PS12" s="194">
        <f>IF('Liste des mots'!$H$1=TRUE,PQ11,"")</f>
        <v>87</v>
      </c>
      <c r="PT12" s="192">
        <f>IF('Liste des mots'!$H$1=TRUE,PV11,"")</f>
        <v>88</v>
      </c>
      <c r="PU12" s="193"/>
      <c r="PV12" s="193"/>
      <c r="PW12" s="193"/>
      <c r="PX12" s="194">
        <f>IF('Liste des mots'!$H$1=TRUE,PV11,"")</f>
        <v>88</v>
      </c>
      <c r="PY12" s="192">
        <f>IF('Liste des mots'!$H$1=TRUE,QA11,"")</f>
        <v>89</v>
      </c>
      <c r="PZ12" s="193"/>
      <c r="QA12" s="193"/>
      <c r="QB12" s="193"/>
      <c r="QC12" s="194">
        <f>IF('Liste des mots'!$H$1=TRUE,QA11,"")</f>
        <v>89</v>
      </c>
      <c r="QD12" s="192">
        <f>IF('Liste des mots'!$H$1=TRUE,QF11,"")</f>
        <v>90</v>
      </c>
      <c r="QE12" s="193"/>
      <c r="QF12" s="193"/>
      <c r="QG12" s="193"/>
      <c r="QH12" s="194">
        <f>IF('Liste des mots'!$H$1=TRUE,QF11,"")</f>
        <v>90</v>
      </c>
      <c r="QI12" s="192">
        <f>IF('Liste des mots'!$H$1=TRUE,QK11,"")</f>
        <v>91</v>
      </c>
      <c r="QJ12" s="193"/>
      <c r="QK12" s="193"/>
      <c r="QL12" s="193"/>
      <c r="QM12" s="194">
        <f>IF('Liste des mots'!$H$1=TRUE,QK11,"")</f>
        <v>91</v>
      </c>
      <c r="QN12" s="192">
        <f>IF('Liste des mots'!$H$1=TRUE,QP11,"")</f>
        <v>92</v>
      </c>
      <c r="QO12" s="193"/>
      <c r="QP12" s="193"/>
      <c r="QQ12" s="193"/>
      <c r="QR12" s="194">
        <f>IF('Liste des mots'!$H$1=TRUE,QP11,"")</f>
        <v>92</v>
      </c>
      <c r="QS12" s="192">
        <f>IF('Liste des mots'!$H$1=TRUE,QU11,"")</f>
        <v>93</v>
      </c>
      <c r="QT12" s="193"/>
      <c r="QU12" s="193"/>
      <c r="QV12" s="193"/>
      <c r="QW12" s="194">
        <f>IF('Liste des mots'!$H$1=TRUE,QU11,"")</f>
        <v>93</v>
      </c>
      <c r="QX12" s="192">
        <f>IF('Liste des mots'!$H$1=TRUE,QZ11,"")</f>
        <v>94</v>
      </c>
      <c r="QY12" s="193"/>
      <c r="QZ12" s="193"/>
      <c r="RA12" s="193"/>
      <c r="RB12" s="194">
        <f>IF('Liste des mots'!$H$1=TRUE,QZ11,"")</f>
        <v>94</v>
      </c>
      <c r="RC12" s="192">
        <f>IF('Liste des mots'!$H$1=TRUE,RE11,"")</f>
        <v>95</v>
      </c>
      <c r="RD12" s="193"/>
      <c r="RE12" s="193"/>
      <c r="RF12" s="193"/>
      <c r="RG12" s="194">
        <f>IF('Liste des mots'!$H$1=TRUE,RE11,"")</f>
        <v>95</v>
      </c>
      <c r="RH12" s="192">
        <f>IF('Liste des mots'!$H$1=TRUE,RJ11,"")</f>
        <v>96</v>
      </c>
      <c r="RI12" s="193"/>
      <c r="RJ12" s="193"/>
      <c r="RK12" s="193"/>
      <c r="RL12" s="194">
        <f>IF('Liste des mots'!$H$1=TRUE,RJ11,"")</f>
        <v>96</v>
      </c>
      <c r="RM12" s="192">
        <f>IF('Liste des mots'!$H$1=TRUE,RO11,"")</f>
        <v>97</v>
      </c>
      <c r="RN12" s="193"/>
      <c r="RO12" s="193"/>
      <c r="RP12" s="193"/>
      <c r="RQ12" s="194">
        <f>IF('Liste des mots'!$H$1=TRUE,RO11,"")</f>
        <v>97</v>
      </c>
      <c r="RR12" s="192">
        <f>IF('Liste des mots'!$H$1=TRUE,RT11,"")</f>
        <v>98</v>
      </c>
      <c r="RS12" s="193"/>
      <c r="RT12" s="193"/>
      <c r="RU12" s="193"/>
      <c r="RV12" s="194">
        <f>IF('Liste des mots'!$H$1=TRUE,RT11,"")</f>
        <v>98</v>
      </c>
      <c r="RW12" s="192">
        <f>IF('Liste des mots'!$H$1=TRUE,RY11,"")</f>
        <v>99</v>
      </c>
      <c r="RX12" s="193"/>
      <c r="RY12" s="193"/>
      <c r="RZ12" s="193"/>
      <c r="SA12" s="194">
        <f>IF('Liste des mots'!$H$1=TRUE,RY11,"")</f>
        <v>99</v>
      </c>
      <c r="SB12" s="192">
        <f>IF('Liste des mots'!$H$1=TRUE,SD11,"")</f>
        <v>100</v>
      </c>
      <c r="SC12" s="193"/>
      <c r="SD12" s="193"/>
      <c r="SE12" s="193"/>
      <c r="SF12" s="194">
        <f>IF('Liste des mots'!$H$1=TRUE,SD11,"")</f>
        <v>100</v>
      </c>
    </row>
    <row r="24" spans="322:463" ht="18" x14ac:dyDescent="0.25">
      <c r="LJ24" s="97"/>
    </row>
    <row r="25" spans="322:463" ht="18" x14ac:dyDescent="0.25">
      <c r="MG25" s="97"/>
    </row>
    <row r="27" spans="322:463" ht="18" x14ac:dyDescent="0.25">
      <c r="QU27" s="97"/>
    </row>
    <row r="29" spans="322:463" ht="18" x14ac:dyDescent="0.25">
      <c r="NZ29" s="97"/>
    </row>
    <row r="37" spans="191:285" ht="18" x14ac:dyDescent="0.25">
      <c r="GI37" s="97"/>
      <c r="JY37" s="97"/>
    </row>
    <row r="53" spans="273:273" ht="18" x14ac:dyDescent="0.25">
      <c r="JM53" s="97"/>
    </row>
  </sheetData>
  <sheetProtection algorithmName="SHA-512" hashValue="YByQX0X7jtnnx6zx/MPTY3S5O7pJI5znaUDnMddvEvHFB1+Sm1yX5pJCafE/o+2olHK3/vTvNP/N2p4tr2WmoA==" saltValue="dXhdjffSlsfuxy3v8NjsCA==" spinCount="100000" sheet="1" objects="1" scenarios="1" formatCells="0" formatColumns="0" formatRows="0" selectLockedCells="1"/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"/>
  <sheetViews>
    <sheetView showRuler="0" zoomScale="65" zoomScaleNormal="65" workbookViewId="0">
      <selection activeCell="K3" sqref="K3"/>
    </sheetView>
  </sheetViews>
  <sheetFormatPr baseColWidth="10" defaultColWidth="10.85546875" defaultRowHeight="18.75" x14ac:dyDescent="0.3"/>
  <cols>
    <col min="1" max="1" width="4" style="111" customWidth="1"/>
    <col min="2" max="2" width="16.85546875" style="100" customWidth="1"/>
    <col min="3" max="3" width="4" style="111" customWidth="1"/>
    <col min="4" max="4" width="16.85546875" style="100" customWidth="1"/>
    <col min="5" max="5" width="4" style="111" customWidth="1"/>
    <col min="6" max="6" width="16.85546875" style="100" customWidth="1"/>
    <col min="7" max="7" width="4" style="111" customWidth="1"/>
    <col min="8" max="8" width="16.85546875" style="100" customWidth="1"/>
    <col min="9" max="9" width="4" style="111" customWidth="1"/>
    <col min="10" max="10" width="16.85546875" style="100" customWidth="1"/>
    <col min="11" max="16384" width="10.85546875" style="100"/>
  </cols>
  <sheetData>
    <row r="1" spans="1:10" ht="19.5" thickBot="1" x14ac:dyDescent="0.35">
      <c r="A1" s="103" t="b">
        <v>1</v>
      </c>
      <c r="B1" s="99"/>
      <c r="C1" s="103"/>
      <c r="D1" s="99" t="b">
        <v>1</v>
      </c>
      <c r="E1" s="227" t="str">
        <f>GenerateurBingo.com!A12</f>
        <v>GenerateurBingo.com</v>
      </c>
      <c r="F1" s="227"/>
      <c r="G1" s="104"/>
      <c r="H1" s="99" t="b">
        <v>1</v>
      </c>
      <c r="I1" s="103"/>
      <c r="J1" s="99"/>
    </row>
    <row r="2" spans="1:10" ht="30" customHeight="1" thickBot="1" x14ac:dyDescent="0.35">
      <c r="A2" s="228" t="s">
        <v>17</v>
      </c>
      <c r="B2" s="229"/>
      <c r="C2" s="229"/>
      <c r="D2" s="229"/>
      <c r="E2" s="229"/>
      <c r="F2" s="229"/>
      <c r="G2" s="229"/>
      <c r="H2" s="229"/>
      <c r="I2" s="229"/>
      <c r="J2" s="230"/>
    </row>
    <row r="3" spans="1:10" s="101" customFormat="1" ht="36" customHeight="1" x14ac:dyDescent="0.4">
      <c r="A3" s="231" t="str">
        <f>Instructions!$D$10</f>
        <v>B</v>
      </c>
      <c r="B3" s="232"/>
      <c r="C3" s="233" t="str">
        <f>Instructions!$E$10</f>
        <v>I</v>
      </c>
      <c r="D3" s="234"/>
      <c r="E3" s="233" t="str">
        <f>Instructions!$F$10</f>
        <v>N</v>
      </c>
      <c r="F3" s="234"/>
      <c r="G3" s="233" t="str">
        <f>Instructions!$G$10</f>
        <v>G</v>
      </c>
      <c r="H3" s="234"/>
      <c r="I3" s="233" t="str">
        <f>Instructions!$H$10</f>
        <v>O</v>
      </c>
      <c r="J3" s="234"/>
    </row>
    <row r="4" spans="1:10" s="108" customFormat="1" ht="75" customHeight="1" x14ac:dyDescent="0.25">
      <c r="A4" s="105" t="str">
        <f>Instructions!$D$10</f>
        <v>B</v>
      </c>
      <c r="B4" s="106" t="str">
        <f>Instructions!I22</f>
        <v>Mot 1</v>
      </c>
      <c r="C4" s="107" t="str">
        <f>Instructions!$E$10</f>
        <v>I</v>
      </c>
      <c r="D4" s="107" t="str">
        <f>Instructions!I32</f>
        <v>Mot 11</v>
      </c>
      <c r="E4" s="105" t="str">
        <f>Instructions!$F$10</f>
        <v>N</v>
      </c>
      <c r="F4" s="106" t="str">
        <f>Instructions!I42</f>
        <v>Mot 21</v>
      </c>
      <c r="G4" s="107" t="str">
        <f>Instructions!$G$10</f>
        <v>G</v>
      </c>
      <c r="H4" s="107" t="str">
        <f>Instructions!I52</f>
        <v>Mot 31</v>
      </c>
      <c r="I4" s="105" t="str">
        <f>Instructions!$H$10</f>
        <v>O</v>
      </c>
      <c r="J4" s="106" t="str">
        <f>Instructions!I62</f>
        <v>Mot 41</v>
      </c>
    </row>
    <row r="5" spans="1:10" s="108" customFormat="1" ht="75" customHeight="1" x14ac:dyDescent="0.25">
      <c r="A5" s="105" t="str">
        <f>Instructions!$D$10</f>
        <v>B</v>
      </c>
      <c r="B5" s="106" t="str">
        <f>Instructions!I23</f>
        <v>Mot 2</v>
      </c>
      <c r="C5" s="107" t="str">
        <f>Instructions!$E$10</f>
        <v>I</v>
      </c>
      <c r="D5" s="107" t="str">
        <f>Instructions!I33</f>
        <v>Mot 12</v>
      </c>
      <c r="E5" s="105" t="str">
        <f>Instructions!$F$10</f>
        <v>N</v>
      </c>
      <c r="F5" s="106" t="str">
        <f>Instructions!I43</f>
        <v>Mot 22</v>
      </c>
      <c r="G5" s="107" t="str">
        <f>Instructions!$G$10</f>
        <v>G</v>
      </c>
      <c r="H5" s="107" t="str">
        <f>Instructions!I53</f>
        <v>Mot 32</v>
      </c>
      <c r="I5" s="105" t="str">
        <f>Instructions!$H$10</f>
        <v>O</v>
      </c>
      <c r="J5" s="106" t="str">
        <f>Instructions!I63</f>
        <v>Mot 42</v>
      </c>
    </row>
    <row r="6" spans="1:10" s="108" customFormat="1" ht="75" customHeight="1" x14ac:dyDescent="0.25">
      <c r="A6" s="105" t="str">
        <f>Instructions!$D$10</f>
        <v>B</v>
      </c>
      <c r="B6" s="106" t="str">
        <f>Instructions!I24</f>
        <v>Mot 3</v>
      </c>
      <c r="C6" s="107" t="str">
        <f>Instructions!$E$10</f>
        <v>I</v>
      </c>
      <c r="D6" s="107" t="str">
        <f>Instructions!I34</f>
        <v>Mot 13</v>
      </c>
      <c r="E6" s="105" t="str">
        <f>Instructions!$F$10</f>
        <v>N</v>
      </c>
      <c r="F6" s="106" t="str">
        <f>Instructions!I44</f>
        <v>Mot 23</v>
      </c>
      <c r="G6" s="107" t="str">
        <f>Instructions!$G$10</f>
        <v>G</v>
      </c>
      <c r="H6" s="107" t="str">
        <f>Instructions!I54</f>
        <v>Mot 33</v>
      </c>
      <c r="I6" s="105" t="str">
        <f>Instructions!$H$10</f>
        <v>O</v>
      </c>
      <c r="J6" s="106" t="str">
        <f>Instructions!I64</f>
        <v>Mot 43</v>
      </c>
    </row>
    <row r="7" spans="1:10" s="108" customFormat="1" ht="75" customHeight="1" x14ac:dyDescent="0.25">
      <c r="A7" s="105" t="str">
        <f>Instructions!$D$10</f>
        <v>B</v>
      </c>
      <c r="B7" s="106" t="str">
        <f>Instructions!I25</f>
        <v>Mot 4</v>
      </c>
      <c r="C7" s="107" t="str">
        <f>Instructions!$E$10</f>
        <v>I</v>
      </c>
      <c r="D7" s="107" t="str">
        <f>Instructions!I35</f>
        <v>Mot 14</v>
      </c>
      <c r="E7" s="105" t="str">
        <f>Instructions!$F$10</f>
        <v>N</v>
      </c>
      <c r="F7" s="106" t="str">
        <f>Instructions!I45</f>
        <v>Mot 24</v>
      </c>
      <c r="G7" s="107" t="str">
        <f>Instructions!$G$10</f>
        <v>G</v>
      </c>
      <c r="H7" s="107" t="str">
        <f>Instructions!I55</f>
        <v>Mot 34</v>
      </c>
      <c r="I7" s="105" t="str">
        <f>Instructions!$H$10</f>
        <v>O</v>
      </c>
      <c r="J7" s="106" t="str">
        <f>Instructions!I65</f>
        <v>Mot 44</v>
      </c>
    </row>
    <row r="8" spans="1:10" s="108" customFormat="1" ht="75" customHeight="1" x14ac:dyDescent="0.25">
      <c r="A8" s="105" t="str">
        <f>Instructions!$D$10</f>
        <v>B</v>
      </c>
      <c r="B8" s="106" t="str">
        <f>Instructions!I26</f>
        <v>Mot 5</v>
      </c>
      <c r="C8" s="107" t="str">
        <f>Instructions!$E$10</f>
        <v>I</v>
      </c>
      <c r="D8" s="107" t="str">
        <f>Instructions!I36</f>
        <v>Mot 15</v>
      </c>
      <c r="E8" s="105" t="str">
        <f>Instructions!$F$10</f>
        <v>N</v>
      </c>
      <c r="F8" s="106" t="str">
        <f>Instructions!I46</f>
        <v>Mot 25</v>
      </c>
      <c r="G8" s="107" t="str">
        <f>Instructions!$G$10</f>
        <v>G</v>
      </c>
      <c r="H8" s="107" t="str">
        <f>Instructions!I56</f>
        <v>Mot 35</v>
      </c>
      <c r="I8" s="105" t="str">
        <f>Instructions!$H$10</f>
        <v>O</v>
      </c>
      <c r="J8" s="106" t="str">
        <f>Instructions!I66</f>
        <v>Mot 45</v>
      </c>
    </row>
    <row r="9" spans="1:10" s="108" customFormat="1" ht="75" customHeight="1" x14ac:dyDescent="0.25">
      <c r="A9" s="105" t="str">
        <f>Instructions!$D$10</f>
        <v>B</v>
      </c>
      <c r="B9" s="106" t="str">
        <f>Instructions!I27</f>
        <v>Mot 6</v>
      </c>
      <c r="C9" s="107" t="str">
        <f>Instructions!$E$10</f>
        <v>I</v>
      </c>
      <c r="D9" s="107" t="str">
        <f>Instructions!I37</f>
        <v>Mot 16</v>
      </c>
      <c r="E9" s="105" t="str">
        <f>Instructions!$F$10</f>
        <v>N</v>
      </c>
      <c r="F9" s="106" t="str">
        <f>Instructions!I47</f>
        <v>Mot 26</v>
      </c>
      <c r="G9" s="107" t="str">
        <f>Instructions!$G$10</f>
        <v>G</v>
      </c>
      <c r="H9" s="107" t="str">
        <f>Instructions!I57</f>
        <v>Mot 36</v>
      </c>
      <c r="I9" s="105" t="str">
        <f>Instructions!$H$10</f>
        <v>O</v>
      </c>
      <c r="J9" s="106" t="str">
        <f>Instructions!I67</f>
        <v>Mot 46</v>
      </c>
    </row>
    <row r="10" spans="1:10" s="108" customFormat="1" ht="75" customHeight="1" x14ac:dyDescent="0.25">
      <c r="A10" s="105" t="str">
        <f>Instructions!$D$10</f>
        <v>B</v>
      </c>
      <c r="B10" s="106" t="str">
        <f>Instructions!I28</f>
        <v>Mot 7</v>
      </c>
      <c r="C10" s="107" t="str">
        <f>Instructions!$E$10</f>
        <v>I</v>
      </c>
      <c r="D10" s="107" t="str">
        <f>Instructions!I38</f>
        <v>Mot 17</v>
      </c>
      <c r="E10" s="105" t="str">
        <f>Instructions!$F$10</f>
        <v>N</v>
      </c>
      <c r="F10" s="106" t="str">
        <f>Instructions!I48</f>
        <v>Mot 27</v>
      </c>
      <c r="G10" s="107" t="str">
        <f>Instructions!$G$10</f>
        <v>G</v>
      </c>
      <c r="H10" s="107" t="str">
        <f>Instructions!I58</f>
        <v>Mot 37</v>
      </c>
      <c r="I10" s="105" t="str">
        <f>Instructions!$H$10</f>
        <v>O</v>
      </c>
      <c r="J10" s="106" t="str">
        <f>Instructions!I68</f>
        <v>Mot 47</v>
      </c>
    </row>
    <row r="11" spans="1:10" s="108" customFormat="1" ht="75" customHeight="1" x14ac:dyDescent="0.25">
      <c r="A11" s="105" t="str">
        <f>Instructions!$D$10</f>
        <v>B</v>
      </c>
      <c r="B11" s="106" t="str">
        <f>Instructions!I29</f>
        <v>Mot 8</v>
      </c>
      <c r="C11" s="107" t="str">
        <f>Instructions!$E$10</f>
        <v>I</v>
      </c>
      <c r="D11" s="107" t="str">
        <f>Instructions!I39</f>
        <v>Mot 18</v>
      </c>
      <c r="E11" s="105" t="str">
        <f>Instructions!$F$10</f>
        <v>N</v>
      </c>
      <c r="F11" s="106" t="str">
        <f>Instructions!I49</f>
        <v>Mot 28</v>
      </c>
      <c r="G11" s="107" t="str">
        <f>Instructions!$G$10</f>
        <v>G</v>
      </c>
      <c r="H11" s="107" t="str">
        <f>Instructions!I59</f>
        <v>Mot 38</v>
      </c>
      <c r="I11" s="105" t="str">
        <f>Instructions!$H$10</f>
        <v>O</v>
      </c>
      <c r="J11" s="106" t="str">
        <f>Instructions!I69</f>
        <v>Mot 48</v>
      </c>
    </row>
    <row r="12" spans="1:10" s="108" customFormat="1" ht="75" customHeight="1" x14ac:dyDescent="0.25">
      <c r="A12" s="105" t="str">
        <f>Instructions!$D$10</f>
        <v>B</v>
      </c>
      <c r="B12" s="106" t="str">
        <f>Instructions!I30</f>
        <v>Mot 9</v>
      </c>
      <c r="C12" s="107" t="str">
        <f>Instructions!$E$10</f>
        <v>I</v>
      </c>
      <c r="D12" s="107" t="str">
        <f>Instructions!I40</f>
        <v>Mot 19</v>
      </c>
      <c r="E12" s="105" t="str">
        <f>Instructions!$F$10</f>
        <v>N</v>
      </c>
      <c r="F12" s="106" t="str">
        <f>Instructions!I50</f>
        <v>Mot 29</v>
      </c>
      <c r="G12" s="107" t="str">
        <f>Instructions!$G$10</f>
        <v>G</v>
      </c>
      <c r="H12" s="107" t="str">
        <f>Instructions!I60</f>
        <v>Mot 39</v>
      </c>
      <c r="I12" s="105" t="str">
        <f>Instructions!$H$10</f>
        <v>O</v>
      </c>
      <c r="J12" s="106" t="str">
        <f>Instructions!I70</f>
        <v>Mot 49</v>
      </c>
    </row>
    <row r="13" spans="1:10" s="108" customFormat="1" ht="75" customHeight="1" x14ac:dyDescent="0.25">
      <c r="A13" s="105" t="str">
        <f>Instructions!$D$10</f>
        <v>B</v>
      </c>
      <c r="B13" s="106" t="str">
        <f>Instructions!I31</f>
        <v>Mot 10</v>
      </c>
      <c r="C13" s="107" t="str">
        <f>Instructions!$E$10</f>
        <v>I</v>
      </c>
      <c r="D13" s="107" t="str">
        <f>Instructions!I41</f>
        <v>Mot 20</v>
      </c>
      <c r="E13" s="105" t="str">
        <f>Instructions!$F$10</f>
        <v>N</v>
      </c>
      <c r="F13" s="106" t="str">
        <f>Instructions!I51</f>
        <v>Mot 30</v>
      </c>
      <c r="G13" s="107" t="str">
        <f>Instructions!$G$10</f>
        <v>G</v>
      </c>
      <c r="H13" s="107" t="str">
        <f>Instructions!I61</f>
        <v>Mot 40</v>
      </c>
      <c r="I13" s="105" t="str">
        <f>Instructions!$H$10</f>
        <v>O</v>
      </c>
      <c r="J13" s="106" t="str">
        <f>Instructions!I71</f>
        <v>Mot 50</v>
      </c>
    </row>
    <row r="14" spans="1:10" x14ac:dyDescent="0.3">
      <c r="A14" s="109"/>
      <c r="B14" s="102"/>
      <c r="C14" s="109"/>
      <c r="D14" s="102"/>
      <c r="E14" s="226" t="str">
        <f>GenerateurBingo.com!A12</f>
        <v>GenerateurBingo.com</v>
      </c>
      <c r="F14" s="226"/>
      <c r="G14" s="110"/>
      <c r="H14" s="102"/>
      <c r="I14" s="109"/>
      <c r="J14" s="102"/>
    </row>
  </sheetData>
  <sheetProtection algorithmName="SHA-512" hashValue="tLZyuVMKUXX4IqKjHqMrI6xYJrBq3n+NWnPM/yQSAi+mazWYcAUr2Rr+Otdc8X2FkpmCzstA+yOiMevKz0/npg==" saltValue="hpS136z0bHLjKswokkRSIw==" spinCount="100000" sheet="1" objects="1" scenarios="1" formatCells="0" formatColumns="0" formatRows="0" selectLockedCells="1"/>
  <mergeCells count="8">
    <mergeCell ref="E14:F14"/>
    <mergeCell ref="E1:F1"/>
    <mergeCell ref="A2:J2"/>
    <mergeCell ref="A3:B3"/>
    <mergeCell ref="C3:D3"/>
    <mergeCell ref="E3:F3"/>
    <mergeCell ref="G3:H3"/>
    <mergeCell ref="I3:J3"/>
  </mergeCells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UO1500"/>
  <sheetViews>
    <sheetView showRuler="0" zoomScalePageLayoutView="200" workbookViewId="0"/>
  </sheetViews>
  <sheetFormatPr baseColWidth="10" defaultColWidth="8.85546875" defaultRowHeight="16.5" x14ac:dyDescent="0.3"/>
  <cols>
    <col min="1" max="1" width="10.85546875" style="156" customWidth="1"/>
    <col min="2" max="2" width="5.85546875" style="156" customWidth="1"/>
    <col min="3" max="3" width="10.85546875" style="156" customWidth="1"/>
    <col min="4" max="4" width="5.85546875" style="156" customWidth="1"/>
    <col min="5" max="5" width="10.85546875" style="156" customWidth="1"/>
    <col min="6" max="6" width="5.85546875" style="156" customWidth="1"/>
    <col min="7" max="7" width="10.85546875" style="156" customWidth="1"/>
    <col min="8" max="8" width="5.85546875" style="156" customWidth="1"/>
    <col min="9" max="9" width="10.85546875" style="156" customWidth="1"/>
    <col min="10" max="10" width="5.85546875" style="156" customWidth="1"/>
    <col min="11" max="11" width="3.42578125" style="156" customWidth="1"/>
    <col min="12" max="21" width="4.42578125" style="163" customWidth="1"/>
    <col min="22" max="548" width="4.42578125" style="160" customWidth="1"/>
    <col min="549" max="650" width="3.42578125" style="160" customWidth="1"/>
    <col min="651" max="16384" width="8.85546875" style="160"/>
  </cols>
  <sheetData>
    <row r="1" spans="1:561" s="156" customFormat="1" x14ac:dyDescent="0.3">
      <c r="A1" s="156" t="str">
        <f>Instructions!$I$22</f>
        <v>Mot 1</v>
      </c>
      <c r="B1" s="156">
        <f t="shared" ref="B1:B10" ca="1" si="0">RAND()</f>
        <v>0.77017868006998036</v>
      </c>
      <c r="C1" s="156" t="str">
        <f>Instructions!$I$32</f>
        <v>Mot 11</v>
      </c>
      <c r="D1" s="156">
        <f t="shared" ref="D1:D9" ca="1" si="1">RAND()</f>
        <v>0.69549182598255344</v>
      </c>
      <c r="E1" s="156" t="str">
        <f>Instructions!$I$42</f>
        <v>Mot 21</v>
      </c>
      <c r="F1" s="156">
        <f t="shared" ref="F1:F10" ca="1" si="2">RAND()</f>
        <v>7.7178473098550859E-2</v>
      </c>
      <c r="G1" s="156" t="str">
        <f>Instructions!$I$52</f>
        <v>Mot 31</v>
      </c>
      <c r="H1" s="156">
        <f t="shared" ref="H1:J10" ca="1" si="3">RAND()</f>
        <v>0.99705899133457054</v>
      </c>
      <c r="I1" s="156" t="str">
        <f>Instructions!$I$62</f>
        <v>Mot 41</v>
      </c>
      <c r="J1" s="156">
        <f t="shared" ca="1" si="3"/>
        <v>0.10834538246778569</v>
      </c>
      <c r="L1" s="157" t="str">
        <f>Instructions!$D$10</f>
        <v>B</v>
      </c>
      <c r="M1" s="157" t="str">
        <f>Instructions!$E$10</f>
        <v>I</v>
      </c>
      <c r="N1" s="157" t="str">
        <f>Instructions!$F$10</f>
        <v>N</v>
      </c>
      <c r="O1" s="157" t="str">
        <f>Instructions!$G$10</f>
        <v>G</v>
      </c>
      <c r="P1" s="157" t="str">
        <f>Instructions!$H$10</f>
        <v>O</v>
      </c>
      <c r="Q1" s="158"/>
      <c r="R1" s="157" t="str">
        <f>Instructions!$D$10</f>
        <v>B</v>
      </c>
      <c r="S1" s="157" t="str">
        <f>Instructions!$E$10</f>
        <v>I</v>
      </c>
      <c r="T1" s="157" t="str">
        <f>Instructions!$F$10</f>
        <v>N</v>
      </c>
      <c r="U1" s="157" t="str">
        <f>Instructions!$G$10</f>
        <v>G</v>
      </c>
      <c r="V1" s="157" t="str">
        <f>Instructions!$H$10</f>
        <v>O</v>
      </c>
      <c r="W1" s="157" t="str">
        <f>Instructions!$D$10</f>
        <v>B</v>
      </c>
      <c r="X1" s="157" t="str">
        <f>Instructions!$E$10</f>
        <v>I</v>
      </c>
      <c r="Y1" s="157" t="str">
        <f>Instructions!$F$10</f>
        <v>N</v>
      </c>
      <c r="Z1" s="157" t="str">
        <f>Instructions!$G$10</f>
        <v>G</v>
      </c>
      <c r="AA1" s="157" t="str">
        <f>Instructions!$H$10</f>
        <v>O</v>
      </c>
      <c r="AB1" s="158"/>
      <c r="AC1" s="157" t="str">
        <f>Instructions!$D$10</f>
        <v>B</v>
      </c>
      <c r="AD1" s="157" t="str">
        <f>Instructions!$E$10</f>
        <v>I</v>
      </c>
      <c r="AE1" s="157" t="str">
        <f>Instructions!$F$10</f>
        <v>N</v>
      </c>
      <c r="AF1" s="157" t="str">
        <f>Instructions!$G$10</f>
        <v>G</v>
      </c>
      <c r="AG1" s="157" t="str">
        <f>Instructions!$H$10</f>
        <v>O</v>
      </c>
      <c r="AH1" s="157" t="str">
        <f>Instructions!$D$10</f>
        <v>B</v>
      </c>
      <c r="AI1" s="157" t="str">
        <f>Instructions!$E$10</f>
        <v>I</v>
      </c>
      <c r="AJ1" s="157" t="str">
        <f>Instructions!$F$10</f>
        <v>N</v>
      </c>
      <c r="AK1" s="157" t="str">
        <f>Instructions!$G$10</f>
        <v>G</v>
      </c>
      <c r="AL1" s="157" t="str">
        <f>Instructions!$H$10</f>
        <v>O</v>
      </c>
      <c r="AM1" s="158"/>
      <c r="AN1" s="157" t="str">
        <f>Instructions!$D$10</f>
        <v>B</v>
      </c>
      <c r="AO1" s="157" t="str">
        <f>Instructions!$E$10</f>
        <v>I</v>
      </c>
      <c r="AP1" s="157" t="str">
        <f>Instructions!$F$10</f>
        <v>N</v>
      </c>
      <c r="AQ1" s="157" t="str">
        <f>Instructions!$G$10</f>
        <v>G</v>
      </c>
      <c r="AR1" s="157" t="str">
        <f>Instructions!$H$10</f>
        <v>O</v>
      </c>
      <c r="AS1" s="157" t="str">
        <f>Instructions!$D$10</f>
        <v>B</v>
      </c>
      <c r="AT1" s="157" t="str">
        <f>Instructions!$E$10</f>
        <v>I</v>
      </c>
      <c r="AU1" s="157" t="str">
        <f>Instructions!$F$10</f>
        <v>N</v>
      </c>
      <c r="AV1" s="157" t="str">
        <f>Instructions!$G$10</f>
        <v>G</v>
      </c>
      <c r="AW1" s="157" t="str">
        <f>Instructions!$H$10</f>
        <v>O</v>
      </c>
      <c r="AX1" s="158"/>
      <c r="AY1" s="157" t="str">
        <f>Instructions!$D$10</f>
        <v>B</v>
      </c>
      <c r="AZ1" s="157" t="str">
        <f>Instructions!$E$10</f>
        <v>I</v>
      </c>
      <c r="BA1" s="157" t="str">
        <f>Instructions!$F$10</f>
        <v>N</v>
      </c>
      <c r="BB1" s="157" t="str">
        <f>Instructions!$G$10</f>
        <v>G</v>
      </c>
      <c r="BC1" s="157" t="str">
        <f>Instructions!$H$10</f>
        <v>O</v>
      </c>
      <c r="BD1" s="157" t="str">
        <f>Instructions!$D$10</f>
        <v>B</v>
      </c>
      <c r="BE1" s="157" t="str">
        <f>Instructions!$E$10</f>
        <v>I</v>
      </c>
      <c r="BF1" s="157" t="str">
        <f>Instructions!$F$10</f>
        <v>N</v>
      </c>
      <c r="BG1" s="157" t="str">
        <f>Instructions!$G$10</f>
        <v>G</v>
      </c>
      <c r="BH1" s="157" t="str">
        <f>Instructions!$H$10</f>
        <v>O</v>
      </c>
      <c r="BI1" s="158"/>
      <c r="BJ1" s="157" t="str">
        <f>Instructions!$D$10</f>
        <v>B</v>
      </c>
      <c r="BK1" s="157" t="str">
        <f>Instructions!$E$10</f>
        <v>I</v>
      </c>
      <c r="BL1" s="157" t="str">
        <f>Instructions!$F$10</f>
        <v>N</v>
      </c>
      <c r="BM1" s="157" t="str">
        <f>Instructions!$G$10</f>
        <v>G</v>
      </c>
      <c r="BN1" s="157" t="str">
        <f>Instructions!$H$10</f>
        <v>O</v>
      </c>
      <c r="BO1" s="157" t="str">
        <f>Instructions!$D$10</f>
        <v>B</v>
      </c>
      <c r="BP1" s="157" t="str">
        <f>Instructions!$E$10</f>
        <v>I</v>
      </c>
      <c r="BQ1" s="157" t="str">
        <f>Instructions!$F$10</f>
        <v>N</v>
      </c>
      <c r="BR1" s="157" t="str">
        <f>Instructions!$G$10</f>
        <v>G</v>
      </c>
      <c r="BS1" s="157" t="str">
        <f>Instructions!$H$10</f>
        <v>O</v>
      </c>
      <c r="BT1" s="158"/>
      <c r="BU1" s="157" t="str">
        <f>Instructions!$D$10</f>
        <v>B</v>
      </c>
      <c r="BV1" s="157" t="str">
        <f>Instructions!$E$10</f>
        <v>I</v>
      </c>
      <c r="BW1" s="157" t="str">
        <f>Instructions!$F$10</f>
        <v>N</v>
      </c>
      <c r="BX1" s="157" t="str">
        <f>Instructions!$G$10</f>
        <v>G</v>
      </c>
      <c r="BY1" s="157" t="str">
        <f>Instructions!$H$10</f>
        <v>O</v>
      </c>
      <c r="BZ1" s="157" t="str">
        <f>Instructions!$D$10</f>
        <v>B</v>
      </c>
      <c r="CA1" s="157" t="str">
        <f>Instructions!$E$10</f>
        <v>I</v>
      </c>
      <c r="CB1" s="157" t="str">
        <f>Instructions!$F$10</f>
        <v>N</v>
      </c>
      <c r="CC1" s="157" t="str">
        <f>Instructions!$G$10</f>
        <v>G</v>
      </c>
      <c r="CD1" s="157" t="str">
        <f>Instructions!$H$10</f>
        <v>O</v>
      </c>
      <c r="CE1" s="158"/>
      <c r="CF1" s="157" t="str">
        <f>Instructions!$D$10</f>
        <v>B</v>
      </c>
      <c r="CG1" s="157" t="str">
        <f>Instructions!$E$10</f>
        <v>I</v>
      </c>
      <c r="CH1" s="157" t="str">
        <f>Instructions!$F$10</f>
        <v>N</v>
      </c>
      <c r="CI1" s="157" t="str">
        <f>Instructions!$G$10</f>
        <v>G</v>
      </c>
      <c r="CJ1" s="157" t="str">
        <f>Instructions!$H$10</f>
        <v>O</v>
      </c>
      <c r="CK1" s="157" t="str">
        <f>Instructions!$D$10</f>
        <v>B</v>
      </c>
      <c r="CL1" s="157" t="str">
        <f>Instructions!$E$10</f>
        <v>I</v>
      </c>
      <c r="CM1" s="157" t="str">
        <f>Instructions!$F$10</f>
        <v>N</v>
      </c>
      <c r="CN1" s="157" t="str">
        <f>Instructions!$G$10</f>
        <v>G</v>
      </c>
      <c r="CO1" s="157" t="str">
        <f>Instructions!$H$10</f>
        <v>O</v>
      </c>
      <c r="CP1" s="158"/>
      <c r="CQ1" s="157" t="str">
        <f>Instructions!$D$10</f>
        <v>B</v>
      </c>
      <c r="CR1" s="157" t="str">
        <f>Instructions!$E$10</f>
        <v>I</v>
      </c>
      <c r="CS1" s="157" t="str">
        <f>Instructions!$F$10</f>
        <v>N</v>
      </c>
      <c r="CT1" s="157" t="str">
        <f>Instructions!$G$10</f>
        <v>G</v>
      </c>
      <c r="CU1" s="157" t="str">
        <f>Instructions!$H$10</f>
        <v>O</v>
      </c>
      <c r="CV1" s="157" t="str">
        <f>Instructions!$D$10</f>
        <v>B</v>
      </c>
      <c r="CW1" s="157" t="str">
        <f>Instructions!$E$10</f>
        <v>I</v>
      </c>
      <c r="CX1" s="157" t="str">
        <f>Instructions!$F$10</f>
        <v>N</v>
      </c>
      <c r="CY1" s="157" t="str">
        <f>Instructions!$G$10</f>
        <v>G</v>
      </c>
      <c r="CZ1" s="157" t="str">
        <f>Instructions!$H$10</f>
        <v>O</v>
      </c>
      <c r="DA1" s="158"/>
      <c r="DB1" s="157" t="str">
        <f>Instructions!$D$10</f>
        <v>B</v>
      </c>
      <c r="DC1" s="157" t="str">
        <f>Instructions!$E$10</f>
        <v>I</v>
      </c>
      <c r="DD1" s="157" t="str">
        <f>Instructions!$F$10</f>
        <v>N</v>
      </c>
      <c r="DE1" s="157" t="str">
        <f>Instructions!$G$10</f>
        <v>G</v>
      </c>
      <c r="DF1" s="157" t="str">
        <f>Instructions!$H$10</f>
        <v>O</v>
      </c>
      <c r="DG1" s="157" t="str">
        <f>Instructions!$D$10</f>
        <v>B</v>
      </c>
      <c r="DH1" s="157" t="str">
        <f>Instructions!$E$10</f>
        <v>I</v>
      </c>
      <c r="DI1" s="157" t="str">
        <f>Instructions!$F$10</f>
        <v>N</v>
      </c>
      <c r="DJ1" s="157" t="str">
        <f>Instructions!$G$10</f>
        <v>G</v>
      </c>
      <c r="DK1" s="157" t="str">
        <f>Instructions!$H$10</f>
        <v>O</v>
      </c>
      <c r="DL1" s="158"/>
      <c r="DM1" s="157" t="str">
        <f>Instructions!$D$10</f>
        <v>B</v>
      </c>
      <c r="DN1" s="157" t="str">
        <f>Instructions!$E$10</f>
        <v>I</v>
      </c>
      <c r="DO1" s="157" t="str">
        <f>Instructions!$F$10</f>
        <v>N</v>
      </c>
      <c r="DP1" s="157" t="str">
        <f>Instructions!$G$10</f>
        <v>G</v>
      </c>
      <c r="DQ1" s="157" t="str">
        <f>Instructions!$H$10</f>
        <v>O</v>
      </c>
      <c r="DR1" s="157" t="str">
        <f>Instructions!$D$10</f>
        <v>B</v>
      </c>
      <c r="DS1" s="157" t="str">
        <f>Instructions!$E$10</f>
        <v>I</v>
      </c>
      <c r="DT1" s="157" t="str">
        <f>Instructions!$F$10</f>
        <v>N</v>
      </c>
      <c r="DU1" s="157" t="str">
        <f>Instructions!$G$10</f>
        <v>G</v>
      </c>
      <c r="DV1" s="157" t="str">
        <f>Instructions!$H$10</f>
        <v>O</v>
      </c>
      <c r="DW1" s="158"/>
      <c r="DX1" s="157" t="str">
        <f>Instructions!$D$10</f>
        <v>B</v>
      </c>
      <c r="DY1" s="157" t="str">
        <f>Instructions!$E$10</f>
        <v>I</v>
      </c>
      <c r="DZ1" s="157" t="str">
        <f>Instructions!$F$10</f>
        <v>N</v>
      </c>
      <c r="EA1" s="157" t="str">
        <f>Instructions!$G$10</f>
        <v>G</v>
      </c>
      <c r="EB1" s="157" t="str">
        <f>Instructions!$H$10</f>
        <v>O</v>
      </c>
      <c r="EC1" s="157" t="str">
        <f>Instructions!$D$10</f>
        <v>B</v>
      </c>
      <c r="ED1" s="157" t="str">
        <f>Instructions!$E$10</f>
        <v>I</v>
      </c>
      <c r="EE1" s="157" t="str">
        <f>Instructions!$F$10</f>
        <v>N</v>
      </c>
      <c r="EF1" s="157" t="str">
        <f>Instructions!$G$10</f>
        <v>G</v>
      </c>
      <c r="EG1" s="157" t="str">
        <f>Instructions!$H$10</f>
        <v>O</v>
      </c>
      <c r="EH1" s="158"/>
      <c r="EI1" s="157" t="str">
        <f>Instructions!$D$10</f>
        <v>B</v>
      </c>
      <c r="EJ1" s="157" t="str">
        <f>Instructions!$E$10</f>
        <v>I</v>
      </c>
      <c r="EK1" s="157" t="str">
        <f>Instructions!$F$10</f>
        <v>N</v>
      </c>
      <c r="EL1" s="157" t="str">
        <f>Instructions!$G$10</f>
        <v>G</v>
      </c>
      <c r="EM1" s="157" t="str">
        <f>Instructions!$H$10</f>
        <v>O</v>
      </c>
      <c r="EN1" s="157" t="str">
        <f>Instructions!$D$10</f>
        <v>B</v>
      </c>
      <c r="EO1" s="157" t="str">
        <f>Instructions!$E$10</f>
        <v>I</v>
      </c>
      <c r="EP1" s="157" t="str">
        <f>Instructions!$F$10</f>
        <v>N</v>
      </c>
      <c r="EQ1" s="157" t="str">
        <f>Instructions!$G$10</f>
        <v>G</v>
      </c>
      <c r="ER1" s="157" t="str">
        <f>Instructions!$H$10</f>
        <v>O</v>
      </c>
      <c r="ES1" s="158"/>
      <c r="ET1" s="157" t="str">
        <f>Instructions!$D$10</f>
        <v>B</v>
      </c>
      <c r="EU1" s="157" t="str">
        <f>Instructions!$E$10</f>
        <v>I</v>
      </c>
      <c r="EV1" s="157" t="str">
        <f>Instructions!$F$10</f>
        <v>N</v>
      </c>
      <c r="EW1" s="157" t="str">
        <f>Instructions!$G$10</f>
        <v>G</v>
      </c>
      <c r="EX1" s="157" t="str">
        <f>Instructions!$H$10</f>
        <v>O</v>
      </c>
      <c r="EY1" s="157" t="str">
        <f>Instructions!$D$10</f>
        <v>B</v>
      </c>
      <c r="EZ1" s="157" t="str">
        <f>Instructions!$E$10</f>
        <v>I</v>
      </c>
      <c r="FA1" s="157" t="str">
        <f>Instructions!$F$10</f>
        <v>N</v>
      </c>
      <c r="FB1" s="157" t="str">
        <f>Instructions!$G$10</f>
        <v>G</v>
      </c>
      <c r="FC1" s="157" t="str">
        <f>Instructions!$H$10</f>
        <v>O</v>
      </c>
      <c r="FD1" s="158"/>
      <c r="FE1" s="157" t="str">
        <f>Instructions!$D$10</f>
        <v>B</v>
      </c>
      <c r="FF1" s="157" t="str">
        <f>Instructions!$E$10</f>
        <v>I</v>
      </c>
      <c r="FG1" s="157" t="str">
        <f>Instructions!$F$10</f>
        <v>N</v>
      </c>
      <c r="FH1" s="157" t="str">
        <f>Instructions!$G$10</f>
        <v>G</v>
      </c>
      <c r="FI1" s="157" t="str">
        <f>Instructions!$H$10</f>
        <v>O</v>
      </c>
      <c r="FJ1" s="157" t="str">
        <f>Instructions!$D$10</f>
        <v>B</v>
      </c>
      <c r="FK1" s="157" t="str">
        <f>Instructions!$E$10</f>
        <v>I</v>
      </c>
      <c r="FL1" s="157" t="str">
        <f>Instructions!$F$10</f>
        <v>N</v>
      </c>
      <c r="FM1" s="157" t="str">
        <f>Instructions!$G$10</f>
        <v>G</v>
      </c>
      <c r="FN1" s="157" t="str">
        <f>Instructions!$H$10</f>
        <v>O</v>
      </c>
      <c r="FO1" s="158"/>
      <c r="FP1" s="157" t="str">
        <f>Instructions!$D$10</f>
        <v>B</v>
      </c>
      <c r="FQ1" s="157" t="str">
        <f>Instructions!$E$10</f>
        <v>I</v>
      </c>
      <c r="FR1" s="157" t="str">
        <f>Instructions!$F$10</f>
        <v>N</v>
      </c>
      <c r="FS1" s="157" t="str">
        <f>Instructions!$G$10</f>
        <v>G</v>
      </c>
      <c r="FT1" s="157" t="str">
        <f>Instructions!$H$10</f>
        <v>O</v>
      </c>
      <c r="FU1" s="157" t="str">
        <f>Instructions!$D$10</f>
        <v>B</v>
      </c>
      <c r="FV1" s="157" t="str">
        <f>Instructions!$E$10</f>
        <v>I</v>
      </c>
      <c r="FW1" s="157" t="str">
        <f>Instructions!$F$10</f>
        <v>N</v>
      </c>
      <c r="FX1" s="157" t="str">
        <f>Instructions!$G$10</f>
        <v>G</v>
      </c>
      <c r="FY1" s="157" t="str">
        <f>Instructions!$H$10</f>
        <v>O</v>
      </c>
      <c r="FZ1" s="158"/>
      <c r="GA1" s="157" t="str">
        <f>Instructions!$D$10</f>
        <v>B</v>
      </c>
      <c r="GB1" s="157" t="str">
        <f>Instructions!$E$10</f>
        <v>I</v>
      </c>
      <c r="GC1" s="157" t="str">
        <f>Instructions!$F$10</f>
        <v>N</v>
      </c>
      <c r="GD1" s="157" t="str">
        <f>Instructions!$G$10</f>
        <v>G</v>
      </c>
      <c r="GE1" s="157" t="str">
        <f>Instructions!$H$10</f>
        <v>O</v>
      </c>
      <c r="GF1" s="157" t="str">
        <f>Instructions!$D$10</f>
        <v>B</v>
      </c>
      <c r="GG1" s="157" t="str">
        <f>Instructions!$E$10</f>
        <v>I</v>
      </c>
      <c r="GH1" s="157" t="str">
        <f>Instructions!$F$10</f>
        <v>N</v>
      </c>
      <c r="GI1" s="157" t="str">
        <f>Instructions!$G$10</f>
        <v>G</v>
      </c>
      <c r="GJ1" s="157" t="str">
        <f>Instructions!$H$10</f>
        <v>O</v>
      </c>
      <c r="GK1" s="158"/>
      <c r="GL1" s="157" t="str">
        <f>Instructions!$D$10</f>
        <v>B</v>
      </c>
      <c r="GM1" s="157" t="str">
        <f>Instructions!$E$10</f>
        <v>I</v>
      </c>
      <c r="GN1" s="157" t="str">
        <f>Instructions!$F$10</f>
        <v>N</v>
      </c>
      <c r="GO1" s="157" t="str">
        <f>Instructions!$G$10</f>
        <v>G</v>
      </c>
      <c r="GP1" s="157" t="str">
        <f>Instructions!$H$10</f>
        <v>O</v>
      </c>
      <c r="GQ1" s="157" t="str">
        <f>Instructions!$D$10</f>
        <v>B</v>
      </c>
      <c r="GR1" s="157" t="str">
        <f>Instructions!$E$10</f>
        <v>I</v>
      </c>
      <c r="GS1" s="157" t="str">
        <f>Instructions!$F$10</f>
        <v>N</v>
      </c>
      <c r="GT1" s="157" t="str">
        <f>Instructions!$G$10</f>
        <v>G</v>
      </c>
      <c r="GU1" s="157" t="str">
        <f>Instructions!$H$10</f>
        <v>O</v>
      </c>
      <c r="GV1" s="158"/>
      <c r="GW1" s="157" t="str">
        <f>Instructions!$D$10</f>
        <v>B</v>
      </c>
      <c r="GX1" s="157" t="str">
        <f>Instructions!$E$10</f>
        <v>I</v>
      </c>
      <c r="GY1" s="157" t="str">
        <f>Instructions!$F$10</f>
        <v>N</v>
      </c>
      <c r="GZ1" s="157" t="str">
        <f>Instructions!$G$10</f>
        <v>G</v>
      </c>
      <c r="HA1" s="157" t="str">
        <f>Instructions!$H$10</f>
        <v>O</v>
      </c>
      <c r="HB1" s="157" t="str">
        <f>Instructions!$D$10</f>
        <v>B</v>
      </c>
      <c r="HC1" s="157" t="str">
        <f>Instructions!$E$10</f>
        <v>I</v>
      </c>
      <c r="HD1" s="157" t="str">
        <f>Instructions!$F$10</f>
        <v>N</v>
      </c>
      <c r="HE1" s="157" t="str">
        <f>Instructions!$G$10</f>
        <v>G</v>
      </c>
      <c r="HF1" s="157" t="str">
        <f>Instructions!$H$10</f>
        <v>O</v>
      </c>
      <c r="HG1" s="158"/>
      <c r="HH1" s="157" t="str">
        <f>Instructions!$D$10</f>
        <v>B</v>
      </c>
      <c r="HI1" s="157" t="str">
        <f>Instructions!$E$10</f>
        <v>I</v>
      </c>
      <c r="HJ1" s="157" t="str">
        <f>Instructions!$F$10</f>
        <v>N</v>
      </c>
      <c r="HK1" s="157" t="str">
        <f>Instructions!$G$10</f>
        <v>G</v>
      </c>
      <c r="HL1" s="157" t="str">
        <f>Instructions!$H$10</f>
        <v>O</v>
      </c>
      <c r="HM1" s="157" t="str">
        <f>Instructions!$D$10</f>
        <v>B</v>
      </c>
      <c r="HN1" s="157" t="str">
        <f>Instructions!$E$10</f>
        <v>I</v>
      </c>
      <c r="HO1" s="157" t="str">
        <f>Instructions!$F$10</f>
        <v>N</v>
      </c>
      <c r="HP1" s="157" t="str">
        <f>Instructions!$G$10</f>
        <v>G</v>
      </c>
      <c r="HQ1" s="157" t="str">
        <f>Instructions!$H$10</f>
        <v>O</v>
      </c>
      <c r="HR1" s="158"/>
      <c r="HS1" s="157" t="str">
        <f>Instructions!$D$10</f>
        <v>B</v>
      </c>
      <c r="HT1" s="157" t="str">
        <f>Instructions!$E$10</f>
        <v>I</v>
      </c>
      <c r="HU1" s="157" t="str">
        <f>Instructions!$F$10</f>
        <v>N</v>
      </c>
      <c r="HV1" s="157" t="str">
        <f>Instructions!$G$10</f>
        <v>G</v>
      </c>
      <c r="HW1" s="157" t="str">
        <f>Instructions!$H$10</f>
        <v>O</v>
      </c>
      <c r="HX1" s="157" t="str">
        <f>Instructions!$D$10</f>
        <v>B</v>
      </c>
      <c r="HY1" s="157" t="str">
        <f>Instructions!$E$10</f>
        <v>I</v>
      </c>
      <c r="HZ1" s="157" t="str">
        <f>Instructions!$F$10</f>
        <v>N</v>
      </c>
      <c r="IA1" s="157" t="str">
        <f>Instructions!$G$10</f>
        <v>G</v>
      </c>
      <c r="IB1" s="157" t="str">
        <f>Instructions!$H$10</f>
        <v>O</v>
      </c>
      <c r="IC1" s="158"/>
      <c r="ID1" s="157" t="str">
        <f>Instructions!$D$10</f>
        <v>B</v>
      </c>
      <c r="IE1" s="157" t="str">
        <f>Instructions!$E$10</f>
        <v>I</v>
      </c>
      <c r="IF1" s="157" t="str">
        <f>Instructions!$F$10</f>
        <v>N</v>
      </c>
      <c r="IG1" s="157" t="str">
        <f>Instructions!$G$10</f>
        <v>G</v>
      </c>
      <c r="IH1" s="157" t="str">
        <f>Instructions!$H$10</f>
        <v>O</v>
      </c>
      <c r="II1" s="157" t="str">
        <f>Instructions!$D$10</f>
        <v>B</v>
      </c>
      <c r="IJ1" s="157" t="str">
        <f>Instructions!$E$10</f>
        <v>I</v>
      </c>
      <c r="IK1" s="157" t="str">
        <f>Instructions!$F$10</f>
        <v>N</v>
      </c>
      <c r="IL1" s="157" t="str">
        <f>Instructions!$G$10</f>
        <v>G</v>
      </c>
      <c r="IM1" s="157" t="str">
        <f>Instructions!$H$10</f>
        <v>O</v>
      </c>
      <c r="IN1" s="158"/>
      <c r="IO1" s="157" t="str">
        <f>Instructions!$D$10</f>
        <v>B</v>
      </c>
      <c r="IP1" s="157" t="str">
        <f>Instructions!$E$10</f>
        <v>I</v>
      </c>
      <c r="IQ1" s="157" t="str">
        <f>Instructions!$F$10</f>
        <v>N</v>
      </c>
      <c r="IR1" s="157" t="str">
        <f>Instructions!$G$10</f>
        <v>G</v>
      </c>
      <c r="IS1" s="157" t="str">
        <f>Instructions!$H$10</f>
        <v>O</v>
      </c>
      <c r="IT1" s="157" t="str">
        <f>Instructions!$D$10</f>
        <v>B</v>
      </c>
      <c r="IU1" s="157" t="str">
        <f>Instructions!$E$10</f>
        <v>I</v>
      </c>
      <c r="IV1" s="157" t="str">
        <f>Instructions!$F$10</f>
        <v>N</v>
      </c>
      <c r="IW1" s="157" t="str">
        <f>Instructions!$G$10</f>
        <v>G</v>
      </c>
      <c r="IX1" s="157" t="str">
        <f>Instructions!$H$10</f>
        <v>O</v>
      </c>
      <c r="IY1" s="158"/>
      <c r="IZ1" s="157" t="str">
        <f>Instructions!$D$10</f>
        <v>B</v>
      </c>
      <c r="JA1" s="157" t="str">
        <f>Instructions!$E$10</f>
        <v>I</v>
      </c>
      <c r="JB1" s="157" t="str">
        <f>Instructions!$F$10</f>
        <v>N</v>
      </c>
      <c r="JC1" s="157" t="str">
        <f>Instructions!$G$10</f>
        <v>G</v>
      </c>
      <c r="JD1" s="157" t="str">
        <f>Instructions!$H$10</f>
        <v>O</v>
      </c>
      <c r="JE1" s="157" t="str">
        <f>Instructions!$D$10</f>
        <v>B</v>
      </c>
      <c r="JF1" s="157" t="str">
        <f>Instructions!$E$10</f>
        <v>I</v>
      </c>
      <c r="JG1" s="157" t="str">
        <f>Instructions!$F$10</f>
        <v>N</v>
      </c>
      <c r="JH1" s="157" t="str">
        <f>Instructions!$G$10</f>
        <v>G</v>
      </c>
      <c r="JI1" s="157" t="str">
        <f>Instructions!$H$10</f>
        <v>O</v>
      </c>
      <c r="JJ1" s="158"/>
      <c r="JK1" s="157" t="str">
        <f>Instructions!$D$10</f>
        <v>B</v>
      </c>
      <c r="JL1" s="157" t="str">
        <f>Instructions!$E$10</f>
        <v>I</v>
      </c>
      <c r="JM1" s="157" t="str">
        <f>Instructions!$F$10</f>
        <v>N</v>
      </c>
      <c r="JN1" s="157" t="str">
        <f>Instructions!$G$10</f>
        <v>G</v>
      </c>
      <c r="JO1" s="157" t="str">
        <f>Instructions!$H$10</f>
        <v>O</v>
      </c>
      <c r="JP1" s="157" t="str">
        <f>Instructions!$D$10</f>
        <v>B</v>
      </c>
      <c r="JQ1" s="157" t="str">
        <f>Instructions!$E$10</f>
        <v>I</v>
      </c>
      <c r="JR1" s="157" t="str">
        <f>Instructions!$F$10</f>
        <v>N</v>
      </c>
      <c r="JS1" s="157" t="str">
        <f>Instructions!$G$10</f>
        <v>G</v>
      </c>
      <c r="JT1" s="157" t="str">
        <f>Instructions!$H$10</f>
        <v>O</v>
      </c>
      <c r="JU1" s="158"/>
      <c r="JV1" s="157" t="str">
        <f>Instructions!$D$10</f>
        <v>B</v>
      </c>
      <c r="JW1" s="157" t="str">
        <f>Instructions!$E$10</f>
        <v>I</v>
      </c>
      <c r="JX1" s="157" t="str">
        <f>Instructions!$F$10</f>
        <v>N</v>
      </c>
      <c r="JY1" s="157" t="str">
        <f>Instructions!$G$10</f>
        <v>G</v>
      </c>
      <c r="JZ1" s="157" t="str">
        <f>Instructions!$H$10</f>
        <v>O</v>
      </c>
      <c r="KA1" s="157" t="str">
        <f>Instructions!$D$10</f>
        <v>B</v>
      </c>
      <c r="KB1" s="157" t="str">
        <f>Instructions!$E$10</f>
        <v>I</v>
      </c>
      <c r="KC1" s="157" t="str">
        <f>Instructions!$F$10</f>
        <v>N</v>
      </c>
      <c r="KD1" s="157" t="str">
        <f>Instructions!$G$10</f>
        <v>G</v>
      </c>
      <c r="KE1" s="157" t="str">
        <f>Instructions!$H$10</f>
        <v>O</v>
      </c>
      <c r="KF1" s="158"/>
      <c r="KG1" s="157" t="str">
        <f>Instructions!$D$10</f>
        <v>B</v>
      </c>
      <c r="KH1" s="157" t="str">
        <f>Instructions!$E$10</f>
        <v>I</v>
      </c>
      <c r="KI1" s="157" t="str">
        <f>Instructions!$F$10</f>
        <v>N</v>
      </c>
      <c r="KJ1" s="157" t="str">
        <f>Instructions!$G$10</f>
        <v>G</v>
      </c>
      <c r="KK1" s="157" t="str">
        <f>Instructions!$H$10</f>
        <v>O</v>
      </c>
      <c r="KL1" s="157" t="str">
        <f>Instructions!$D$10</f>
        <v>B</v>
      </c>
      <c r="KM1" s="157" t="str">
        <f>Instructions!$E$10</f>
        <v>I</v>
      </c>
      <c r="KN1" s="157" t="str">
        <f>Instructions!$F$10</f>
        <v>N</v>
      </c>
      <c r="KO1" s="157" t="str">
        <f>Instructions!$G$10</f>
        <v>G</v>
      </c>
      <c r="KP1" s="157" t="str">
        <f>Instructions!$H$10</f>
        <v>O</v>
      </c>
      <c r="KQ1" s="158"/>
      <c r="KR1" s="157" t="str">
        <f>Instructions!$D$10</f>
        <v>B</v>
      </c>
      <c r="KS1" s="157" t="str">
        <f>Instructions!$E$10</f>
        <v>I</v>
      </c>
      <c r="KT1" s="157" t="str">
        <f>Instructions!$F$10</f>
        <v>N</v>
      </c>
      <c r="KU1" s="157" t="str">
        <f>Instructions!$G$10</f>
        <v>G</v>
      </c>
      <c r="KV1" s="157" t="str">
        <f>Instructions!$H$10</f>
        <v>O</v>
      </c>
      <c r="KW1" s="157" t="str">
        <f>Instructions!$D$10</f>
        <v>B</v>
      </c>
      <c r="KX1" s="157" t="str">
        <f>Instructions!$E$10</f>
        <v>I</v>
      </c>
      <c r="KY1" s="157" t="str">
        <f>Instructions!$F$10</f>
        <v>N</v>
      </c>
      <c r="KZ1" s="157" t="str">
        <f>Instructions!$G$10</f>
        <v>G</v>
      </c>
      <c r="LA1" s="157" t="str">
        <f>Instructions!$H$10</f>
        <v>O</v>
      </c>
      <c r="LB1" s="157"/>
      <c r="LC1" s="157" t="str">
        <f>Instructions!$D$10</f>
        <v>B</v>
      </c>
      <c r="LD1" s="157" t="str">
        <f>Instructions!$E$10</f>
        <v>I</v>
      </c>
      <c r="LE1" s="157" t="str">
        <f>Instructions!$F$10</f>
        <v>N</v>
      </c>
      <c r="LF1" s="157" t="str">
        <f>Instructions!$G$10</f>
        <v>G</v>
      </c>
      <c r="LG1" s="157" t="str">
        <f>Instructions!$H$10</f>
        <v>O</v>
      </c>
      <c r="LH1" s="157" t="str">
        <f>Instructions!$D$10</f>
        <v>B</v>
      </c>
      <c r="LI1" s="157" t="str">
        <f>Instructions!$E$10</f>
        <v>I</v>
      </c>
      <c r="LJ1" s="157" t="str">
        <f>Instructions!$F$10</f>
        <v>N</v>
      </c>
      <c r="LK1" s="157" t="str">
        <f>Instructions!$G$10</f>
        <v>G</v>
      </c>
      <c r="LL1" s="157" t="str">
        <f>Instructions!$H$10</f>
        <v>O</v>
      </c>
      <c r="LM1" s="157"/>
      <c r="LN1" s="157" t="str">
        <f>Instructions!$D$10</f>
        <v>B</v>
      </c>
      <c r="LO1" s="157" t="str">
        <f>Instructions!$E$10</f>
        <v>I</v>
      </c>
      <c r="LP1" s="157" t="str">
        <f>Instructions!$F$10</f>
        <v>N</v>
      </c>
      <c r="LQ1" s="157" t="str">
        <f>Instructions!$G$10</f>
        <v>G</v>
      </c>
      <c r="LR1" s="157" t="str">
        <f>Instructions!$H$10</f>
        <v>O</v>
      </c>
      <c r="LS1" s="157" t="str">
        <f>Instructions!$D$10</f>
        <v>B</v>
      </c>
      <c r="LT1" s="157" t="str">
        <f>Instructions!$E$10</f>
        <v>I</v>
      </c>
      <c r="LU1" s="157" t="str">
        <f>Instructions!$F$10</f>
        <v>N</v>
      </c>
      <c r="LV1" s="157" t="str">
        <f>Instructions!$G$10</f>
        <v>G</v>
      </c>
      <c r="LW1" s="157" t="str">
        <f>Instructions!$H$10</f>
        <v>O</v>
      </c>
      <c r="LX1" s="157"/>
      <c r="LY1" s="157" t="str">
        <f>Instructions!$D$10</f>
        <v>B</v>
      </c>
      <c r="LZ1" s="157" t="str">
        <f>Instructions!$E$10</f>
        <v>I</v>
      </c>
      <c r="MA1" s="157" t="str">
        <f>Instructions!$F$10</f>
        <v>N</v>
      </c>
      <c r="MB1" s="157" t="str">
        <f>Instructions!$G$10</f>
        <v>G</v>
      </c>
      <c r="MC1" s="157" t="str">
        <f>Instructions!$H$10</f>
        <v>O</v>
      </c>
      <c r="MD1" s="157" t="str">
        <f>Instructions!$D$10</f>
        <v>B</v>
      </c>
      <c r="ME1" s="157" t="str">
        <f>Instructions!$E$10</f>
        <v>I</v>
      </c>
      <c r="MF1" s="157" t="str">
        <f>Instructions!$F$10</f>
        <v>N</v>
      </c>
      <c r="MG1" s="157" t="str">
        <f>Instructions!$G$10</f>
        <v>G</v>
      </c>
      <c r="MH1" s="157" t="str">
        <f>Instructions!$H$10</f>
        <v>O</v>
      </c>
      <c r="MI1" s="158"/>
      <c r="MJ1" s="157" t="str">
        <f>Instructions!$D$10</f>
        <v>B</v>
      </c>
      <c r="MK1" s="157" t="str">
        <f>Instructions!$E$10</f>
        <v>I</v>
      </c>
      <c r="ML1" s="157" t="str">
        <f>Instructions!$F$10</f>
        <v>N</v>
      </c>
      <c r="MM1" s="157" t="str">
        <f>Instructions!$G$10</f>
        <v>G</v>
      </c>
      <c r="MN1" s="157" t="str">
        <f>Instructions!$H$10</f>
        <v>O</v>
      </c>
      <c r="MO1" s="157" t="str">
        <f>Instructions!$D$10</f>
        <v>B</v>
      </c>
      <c r="MP1" s="157" t="str">
        <f>Instructions!$E$10</f>
        <v>I</v>
      </c>
      <c r="MQ1" s="157" t="str">
        <f>Instructions!$F$10</f>
        <v>N</v>
      </c>
      <c r="MR1" s="157" t="str">
        <f>Instructions!$G$10</f>
        <v>G</v>
      </c>
      <c r="MS1" s="157" t="str">
        <f>Instructions!$H$10</f>
        <v>O</v>
      </c>
      <c r="MT1" s="158"/>
      <c r="MU1" s="157" t="str">
        <f>Instructions!$D$10</f>
        <v>B</v>
      </c>
      <c r="MV1" s="157" t="str">
        <f>Instructions!$E$10</f>
        <v>I</v>
      </c>
      <c r="MW1" s="157" t="str">
        <f>Instructions!$F$10</f>
        <v>N</v>
      </c>
      <c r="MX1" s="157" t="str">
        <f>Instructions!$G$10</f>
        <v>G</v>
      </c>
      <c r="MY1" s="157" t="str">
        <f>Instructions!$H$10</f>
        <v>O</v>
      </c>
      <c r="MZ1" s="157" t="str">
        <f>Instructions!$D$10</f>
        <v>B</v>
      </c>
      <c r="NA1" s="157" t="str">
        <f>Instructions!$E$10</f>
        <v>I</v>
      </c>
      <c r="NB1" s="157" t="str">
        <f>Instructions!$F$10</f>
        <v>N</v>
      </c>
      <c r="NC1" s="157" t="str">
        <f>Instructions!$G$10</f>
        <v>G</v>
      </c>
      <c r="ND1" s="157" t="str">
        <f>Instructions!$H$10</f>
        <v>O</v>
      </c>
      <c r="NE1" s="158"/>
      <c r="NF1" s="157" t="str">
        <f>Instructions!$D$10</f>
        <v>B</v>
      </c>
      <c r="NG1" s="157" t="str">
        <f>Instructions!$E$10</f>
        <v>I</v>
      </c>
      <c r="NH1" s="157" t="str">
        <f>Instructions!$F$10</f>
        <v>N</v>
      </c>
      <c r="NI1" s="157" t="str">
        <f>Instructions!$G$10</f>
        <v>G</v>
      </c>
      <c r="NJ1" s="157" t="str">
        <f>Instructions!$H$10</f>
        <v>O</v>
      </c>
      <c r="NK1" s="157" t="str">
        <f>Instructions!$D$10</f>
        <v>B</v>
      </c>
      <c r="NL1" s="157" t="str">
        <f>Instructions!$E$10</f>
        <v>I</v>
      </c>
      <c r="NM1" s="157" t="str">
        <f>Instructions!$F$10</f>
        <v>N</v>
      </c>
      <c r="NN1" s="157" t="str">
        <f>Instructions!$G$10</f>
        <v>G</v>
      </c>
      <c r="NO1" s="157" t="str">
        <f>Instructions!$H$10</f>
        <v>O</v>
      </c>
      <c r="NP1" s="158"/>
      <c r="NQ1" s="157" t="str">
        <f>Instructions!$D$10</f>
        <v>B</v>
      </c>
      <c r="NR1" s="157" t="str">
        <f>Instructions!$E$10</f>
        <v>I</v>
      </c>
      <c r="NS1" s="157" t="str">
        <f>Instructions!$F$10</f>
        <v>N</v>
      </c>
      <c r="NT1" s="157" t="str">
        <f>Instructions!$G$10</f>
        <v>G</v>
      </c>
      <c r="NU1" s="157" t="str">
        <f>Instructions!$H$10</f>
        <v>O</v>
      </c>
      <c r="NV1" s="157" t="str">
        <f>Instructions!$D$10</f>
        <v>B</v>
      </c>
      <c r="NW1" s="157" t="str">
        <f>Instructions!$E$10</f>
        <v>I</v>
      </c>
      <c r="NX1" s="157" t="str">
        <f>Instructions!$F$10</f>
        <v>N</v>
      </c>
      <c r="NY1" s="157" t="str">
        <f>Instructions!$G$10</f>
        <v>G</v>
      </c>
      <c r="NZ1" s="157" t="str">
        <f>Instructions!$H$10</f>
        <v>O</v>
      </c>
      <c r="OA1" s="158"/>
      <c r="OB1" s="157" t="str">
        <f>Instructions!$D$10</f>
        <v>B</v>
      </c>
      <c r="OC1" s="157" t="str">
        <f>Instructions!$E$10</f>
        <v>I</v>
      </c>
      <c r="OD1" s="157" t="str">
        <f>Instructions!$F$10</f>
        <v>N</v>
      </c>
      <c r="OE1" s="157" t="str">
        <f>Instructions!$G$10</f>
        <v>G</v>
      </c>
      <c r="OF1" s="157" t="str">
        <f>Instructions!$H$10</f>
        <v>O</v>
      </c>
      <c r="OG1" s="157" t="str">
        <f>Instructions!$D$10</f>
        <v>B</v>
      </c>
      <c r="OH1" s="157" t="str">
        <f>Instructions!$E$10</f>
        <v>I</v>
      </c>
      <c r="OI1" s="157" t="str">
        <f>Instructions!$F$10</f>
        <v>N</v>
      </c>
      <c r="OJ1" s="157" t="str">
        <f>Instructions!$G$10</f>
        <v>G</v>
      </c>
      <c r="OK1" s="157" t="str">
        <f>Instructions!$H$10</f>
        <v>O</v>
      </c>
      <c r="OL1" s="158"/>
      <c r="OM1" s="157" t="str">
        <f>Instructions!$D$10</f>
        <v>B</v>
      </c>
      <c r="ON1" s="157" t="str">
        <f>Instructions!$E$10</f>
        <v>I</v>
      </c>
      <c r="OO1" s="157" t="str">
        <f>Instructions!$F$10</f>
        <v>N</v>
      </c>
      <c r="OP1" s="157" t="str">
        <f>Instructions!$G$10</f>
        <v>G</v>
      </c>
      <c r="OQ1" s="157" t="str">
        <f>Instructions!$H$10</f>
        <v>O</v>
      </c>
      <c r="OR1" s="157" t="str">
        <f>Instructions!$D$10</f>
        <v>B</v>
      </c>
      <c r="OS1" s="157" t="str">
        <f>Instructions!$E$10</f>
        <v>I</v>
      </c>
      <c r="OT1" s="157" t="str">
        <f>Instructions!$F$10</f>
        <v>N</v>
      </c>
      <c r="OU1" s="157" t="str">
        <f>Instructions!$G$10</f>
        <v>G</v>
      </c>
      <c r="OV1" s="157" t="str">
        <f>Instructions!$H$10</f>
        <v>O</v>
      </c>
      <c r="OW1" s="158"/>
      <c r="OX1" s="157" t="str">
        <f>Instructions!$D$10</f>
        <v>B</v>
      </c>
      <c r="OY1" s="157" t="str">
        <f>Instructions!$E$10</f>
        <v>I</v>
      </c>
      <c r="OZ1" s="157" t="str">
        <f>Instructions!$F$10</f>
        <v>N</v>
      </c>
      <c r="PA1" s="157" t="str">
        <f>Instructions!$G$10</f>
        <v>G</v>
      </c>
      <c r="PB1" s="157" t="str">
        <f>Instructions!$H$10</f>
        <v>O</v>
      </c>
      <c r="PC1" s="157" t="str">
        <f>Instructions!$D$10</f>
        <v>B</v>
      </c>
      <c r="PD1" s="157" t="str">
        <f>Instructions!$E$10</f>
        <v>I</v>
      </c>
      <c r="PE1" s="157" t="str">
        <f>Instructions!$F$10</f>
        <v>N</v>
      </c>
      <c r="PF1" s="157" t="str">
        <f>Instructions!$G$10</f>
        <v>G</v>
      </c>
      <c r="PG1" s="157" t="str">
        <f>Instructions!$H$10</f>
        <v>O</v>
      </c>
      <c r="PH1" s="158"/>
      <c r="PI1" s="157" t="str">
        <f>Instructions!$D$10</f>
        <v>B</v>
      </c>
      <c r="PJ1" s="157" t="str">
        <f>Instructions!$E$10</f>
        <v>I</v>
      </c>
      <c r="PK1" s="157" t="str">
        <f>Instructions!$F$10</f>
        <v>N</v>
      </c>
      <c r="PL1" s="157" t="str">
        <f>Instructions!$G$10</f>
        <v>G</v>
      </c>
      <c r="PM1" s="157" t="str">
        <f>Instructions!$H$10</f>
        <v>O</v>
      </c>
      <c r="PN1" s="157" t="str">
        <f>Instructions!$D$10</f>
        <v>B</v>
      </c>
      <c r="PO1" s="157" t="str">
        <f>Instructions!$E$10</f>
        <v>I</v>
      </c>
      <c r="PP1" s="157" t="str">
        <f>Instructions!$F$10</f>
        <v>N</v>
      </c>
      <c r="PQ1" s="157" t="str">
        <f>Instructions!$G$10</f>
        <v>G</v>
      </c>
      <c r="PR1" s="157" t="str">
        <f>Instructions!$H$10</f>
        <v>O</v>
      </c>
      <c r="PS1" s="158"/>
      <c r="PT1" s="157" t="str">
        <f>Instructions!$D$10</f>
        <v>B</v>
      </c>
      <c r="PU1" s="157" t="str">
        <f>Instructions!$E$10</f>
        <v>I</v>
      </c>
      <c r="PV1" s="157" t="str">
        <f>Instructions!$F$10</f>
        <v>N</v>
      </c>
      <c r="PW1" s="157" t="str">
        <f>Instructions!$G$10</f>
        <v>G</v>
      </c>
      <c r="PX1" s="157" t="str">
        <f>Instructions!$H$10</f>
        <v>O</v>
      </c>
      <c r="PY1" s="157" t="str">
        <f>Instructions!$D$10</f>
        <v>B</v>
      </c>
      <c r="PZ1" s="157" t="str">
        <f>Instructions!$E$10</f>
        <v>I</v>
      </c>
      <c r="QA1" s="157" t="str">
        <f>Instructions!$F$10</f>
        <v>N</v>
      </c>
      <c r="QB1" s="157" t="str">
        <f>Instructions!$G$10</f>
        <v>G</v>
      </c>
      <c r="QC1" s="157" t="str">
        <f>Instructions!$H$10</f>
        <v>O</v>
      </c>
      <c r="QD1" s="158"/>
      <c r="QE1" s="157" t="str">
        <f>Instructions!$D$10</f>
        <v>B</v>
      </c>
      <c r="QF1" s="157" t="str">
        <f>Instructions!$E$10</f>
        <v>I</v>
      </c>
      <c r="QG1" s="157" t="str">
        <f>Instructions!$F$10</f>
        <v>N</v>
      </c>
      <c r="QH1" s="157" t="str">
        <f>Instructions!$G$10</f>
        <v>G</v>
      </c>
      <c r="QI1" s="157" t="str">
        <f>Instructions!$H$10</f>
        <v>O</v>
      </c>
      <c r="QJ1" s="157" t="str">
        <f>Instructions!$D$10</f>
        <v>B</v>
      </c>
      <c r="QK1" s="157" t="str">
        <f>Instructions!$E$10</f>
        <v>I</v>
      </c>
      <c r="QL1" s="157" t="str">
        <f>Instructions!$F$10</f>
        <v>N</v>
      </c>
      <c r="QM1" s="157" t="str">
        <f>Instructions!$G$10</f>
        <v>G</v>
      </c>
      <c r="QN1" s="157" t="str">
        <f>Instructions!$H$10</f>
        <v>O</v>
      </c>
      <c r="QO1" s="158"/>
      <c r="QP1" s="157" t="str">
        <f>Instructions!$D$10</f>
        <v>B</v>
      </c>
      <c r="QQ1" s="157" t="str">
        <f>Instructions!$E$10</f>
        <v>I</v>
      </c>
      <c r="QR1" s="157" t="str">
        <f>Instructions!$F$10</f>
        <v>N</v>
      </c>
      <c r="QS1" s="157" t="str">
        <f>Instructions!$G$10</f>
        <v>G</v>
      </c>
      <c r="QT1" s="157" t="str">
        <f>Instructions!$H$10</f>
        <v>O</v>
      </c>
      <c r="QU1" s="157" t="str">
        <f>Instructions!$D$10</f>
        <v>B</v>
      </c>
      <c r="QV1" s="157" t="str">
        <f>Instructions!$E$10</f>
        <v>I</v>
      </c>
      <c r="QW1" s="157" t="str">
        <f>Instructions!$F$10</f>
        <v>N</v>
      </c>
      <c r="QX1" s="157" t="str">
        <f>Instructions!$G$10</f>
        <v>G</v>
      </c>
      <c r="QY1" s="157" t="str">
        <f>Instructions!$H$10</f>
        <v>O</v>
      </c>
      <c r="QZ1" s="158"/>
      <c r="RA1" s="157" t="str">
        <f>Instructions!$D$10</f>
        <v>B</v>
      </c>
      <c r="RB1" s="157" t="str">
        <f>Instructions!$E$10</f>
        <v>I</v>
      </c>
      <c r="RC1" s="157" t="str">
        <f>Instructions!$F$10</f>
        <v>N</v>
      </c>
      <c r="RD1" s="157" t="str">
        <f>Instructions!$G$10</f>
        <v>G</v>
      </c>
      <c r="RE1" s="157" t="str">
        <f>Instructions!$H$10</f>
        <v>O</v>
      </c>
      <c r="RF1" s="157" t="str">
        <f>Instructions!$D$10</f>
        <v>B</v>
      </c>
      <c r="RG1" s="157" t="str">
        <f>Instructions!$E$10</f>
        <v>I</v>
      </c>
      <c r="RH1" s="157" t="str">
        <f>Instructions!$F$10</f>
        <v>N</v>
      </c>
      <c r="RI1" s="157" t="str">
        <f>Instructions!$G$10</f>
        <v>G</v>
      </c>
      <c r="RJ1" s="157" t="str">
        <f>Instructions!$H$10</f>
        <v>O</v>
      </c>
      <c r="RK1" s="158"/>
      <c r="RL1" s="157" t="str">
        <f>Instructions!$D$10</f>
        <v>B</v>
      </c>
      <c r="RM1" s="157" t="str">
        <f>Instructions!$E$10</f>
        <v>I</v>
      </c>
      <c r="RN1" s="157" t="str">
        <f>Instructions!$F$10</f>
        <v>N</v>
      </c>
      <c r="RO1" s="157" t="str">
        <f>Instructions!$G$10</f>
        <v>G</v>
      </c>
      <c r="RP1" s="157" t="str">
        <f>Instructions!$H$10</f>
        <v>O</v>
      </c>
      <c r="RQ1" s="157" t="str">
        <f>Instructions!$D$10</f>
        <v>B</v>
      </c>
      <c r="RR1" s="157" t="str">
        <f>Instructions!$E$10</f>
        <v>I</v>
      </c>
      <c r="RS1" s="157" t="str">
        <f>Instructions!$F$10</f>
        <v>N</v>
      </c>
      <c r="RT1" s="157" t="str">
        <f>Instructions!$G$10</f>
        <v>G</v>
      </c>
      <c r="RU1" s="157" t="str">
        <f>Instructions!$H$10</f>
        <v>O</v>
      </c>
      <c r="RV1" s="158"/>
      <c r="RW1" s="157" t="str">
        <f>Instructions!$D$10</f>
        <v>B</v>
      </c>
      <c r="RX1" s="157" t="str">
        <f>Instructions!$E$10</f>
        <v>I</v>
      </c>
      <c r="RY1" s="157" t="str">
        <f>Instructions!$F$10</f>
        <v>N</v>
      </c>
      <c r="RZ1" s="157" t="str">
        <f>Instructions!$G$10</f>
        <v>G</v>
      </c>
      <c r="SA1" s="157" t="str">
        <f>Instructions!$H$10</f>
        <v>O</v>
      </c>
      <c r="SB1" s="157" t="str">
        <f>Instructions!$D$10</f>
        <v>B</v>
      </c>
      <c r="SC1" s="157" t="str">
        <f>Instructions!$E$10</f>
        <v>I</v>
      </c>
      <c r="SD1" s="157" t="str">
        <f>Instructions!$F$10</f>
        <v>N</v>
      </c>
      <c r="SE1" s="157" t="str">
        <f>Instructions!$G$10</f>
        <v>G</v>
      </c>
      <c r="SF1" s="157" t="str">
        <f>Instructions!$H$10</f>
        <v>O</v>
      </c>
      <c r="SG1" s="158"/>
      <c r="SH1" s="157" t="str">
        <f>Instructions!$D$10</f>
        <v>B</v>
      </c>
      <c r="SI1" s="157" t="str">
        <f>Instructions!$E$10</f>
        <v>I</v>
      </c>
      <c r="SJ1" s="157" t="str">
        <f>Instructions!$F$10</f>
        <v>N</v>
      </c>
      <c r="SK1" s="157" t="str">
        <f>Instructions!$G$10</f>
        <v>G</v>
      </c>
      <c r="SL1" s="157" t="str">
        <f>Instructions!$H$10</f>
        <v>O</v>
      </c>
      <c r="SM1" s="157" t="str">
        <f>Instructions!$D$10</f>
        <v>B</v>
      </c>
      <c r="SN1" s="157" t="str">
        <f>Instructions!$E$10</f>
        <v>I</v>
      </c>
      <c r="SO1" s="157" t="str">
        <f>Instructions!$F$10</f>
        <v>N</v>
      </c>
      <c r="SP1" s="157" t="str">
        <f>Instructions!$G$10</f>
        <v>G</v>
      </c>
      <c r="SQ1" s="157" t="str">
        <f>Instructions!$H$10</f>
        <v>O</v>
      </c>
      <c r="SR1" s="158"/>
      <c r="SS1" s="157" t="str">
        <f>Instructions!$D$10</f>
        <v>B</v>
      </c>
      <c r="ST1" s="157" t="str">
        <f>Instructions!$E$10</f>
        <v>I</v>
      </c>
      <c r="SU1" s="157" t="str">
        <f>Instructions!$F$10</f>
        <v>N</v>
      </c>
      <c r="SV1" s="157" t="str">
        <f>Instructions!$G$10</f>
        <v>G</v>
      </c>
      <c r="SW1" s="157" t="str">
        <f>Instructions!$H$10</f>
        <v>O</v>
      </c>
      <c r="SX1" s="157" t="str">
        <f>Instructions!$D$10</f>
        <v>B</v>
      </c>
      <c r="SY1" s="157" t="str">
        <f>Instructions!$E$10</f>
        <v>I</v>
      </c>
      <c r="SZ1" s="157" t="str">
        <f>Instructions!$F$10</f>
        <v>N</v>
      </c>
      <c r="TA1" s="157" t="str">
        <f>Instructions!$G$10</f>
        <v>G</v>
      </c>
      <c r="TB1" s="157" t="str">
        <f>Instructions!$H$10</f>
        <v>O</v>
      </c>
      <c r="TC1" s="158"/>
      <c r="TD1" s="157" t="str">
        <f>Instructions!$D$10</f>
        <v>B</v>
      </c>
      <c r="TE1" s="157" t="str">
        <f>Instructions!$E$10</f>
        <v>I</v>
      </c>
      <c r="TF1" s="157" t="str">
        <f>Instructions!$F$10</f>
        <v>N</v>
      </c>
      <c r="TG1" s="157" t="str">
        <f>Instructions!$G$10</f>
        <v>G</v>
      </c>
      <c r="TH1" s="157" t="str">
        <f>Instructions!$H$10</f>
        <v>O</v>
      </c>
      <c r="TI1" s="157" t="str">
        <f>Instructions!$D$10</f>
        <v>B</v>
      </c>
      <c r="TJ1" s="157" t="str">
        <f>Instructions!$E$10</f>
        <v>I</v>
      </c>
      <c r="TK1" s="157" t="str">
        <f>Instructions!$F$10</f>
        <v>N</v>
      </c>
      <c r="TL1" s="157" t="str">
        <f>Instructions!$G$10</f>
        <v>G</v>
      </c>
      <c r="TM1" s="157" t="str">
        <f>Instructions!$H$10</f>
        <v>O</v>
      </c>
      <c r="TN1" s="158"/>
      <c r="TO1" s="157" t="str">
        <f>Instructions!$D$10</f>
        <v>B</v>
      </c>
      <c r="TP1" s="157" t="str">
        <f>Instructions!$E$10</f>
        <v>I</v>
      </c>
      <c r="TQ1" s="157" t="str">
        <f>Instructions!$F$10</f>
        <v>N</v>
      </c>
      <c r="TR1" s="157" t="str">
        <f>Instructions!$G$10</f>
        <v>G</v>
      </c>
      <c r="TS1" s="157" t="str">
        <f>Instructions!$H$10</f>
        <v>O</v>
      </c>
      <c r="TT1" s="157" t="str">
        <f>Instructions!$D$10</f>
        <v>B</v>
      </c>
      <c r="TU1" s="157" t="str">
        <f>Instructions!$E$10</f>
        <v>I</v>
      </c>
      <c r="TV1" s="157" t="str">
        <f>Instructions!$F$10</f>
        <v>N</v>
      </c>
      <c r="TW1" s="157" t="str">
        <f>Instructions!$G$10</f>
        <v>G</v>
      </c>
      <c r="TX1" s="157" t="str">
        <f>Instructions!$H$10</f>
        <v>O</v>
      </c>
      <c r="TY1" s="158"/>
      <c r="TZ1" s="157" t="str">
        <f>Instructions!$D$10</f>
        <v>B</v>
      </c>
      <c r="UA1" s="157" t="str">
        <f>Instructions!$E$10</f>
        <v>I</v>
      </c>
      <c r="UB1" s="157" t="str">
        <f>Instructions!$F$10</f>
        <v>N</v>
      </c>
      <c r="UC1" s="157" t="str">
        <f>Instructions!$G$10</f>
        <v>G</v>
      </c>
      <c r="UD1" s="157" t="str">
        <f>Instructions!$H$10</f>
        <v>O</v>
      </c>
      <c r="UE1" s="157" t="str">
        <f>Instructions!$D$10</f>
        <v>B</v>
      </c>
      <c r="UF1" s="157" t="str">
        <f>Instructions!$E$10</f>
        <v>I</v>
      </c>
      <c r="UG1" s="157" t="str">
        <f>Instructions!$F$10</f>
        <v>N</v>
      </c>
      <c r="UH1" s="157" t="str">
        <f>Instructions!$G$10</f>
        <v>G</v>
      </c>
      <c r="UI1" s="157" t="str">
        <f>Instructions!$H$10</f>
        <v>O</v>
      </c>
      <c r="UJ1" s="158"/>
      <c r="UK1" s="157" t="str">
        <f>Instructions!$D$10</f>
        <v>B</v>
      </c>
      <c r="UL1" s="157" t="str">
        <f>Instructions!$E$10</f>
        <v>I</v>
      </c>
      <c r="UM1" s="157" t="str">
        <f>Instructions!$F$10</f>
        <v>N</v>
      </c>
      <c r="UN1" s="157" t="str">
        <f>Instructions!$G$10</f>
        <v>G</v>
      </c>
      <c r="UO1" s="157" t="str">
        <f>Instructions!$H$10</f>
        <v>O</v>
      </c>
    </row>
    <row r="2" spans="1:561" s="156" customFormat="1" x14ac:dyDescent="0.3">
      <c r="A2" s="156" t="str">
        <f>Instructions!$I$23</f>
        <v>Mot 2</v>
      </c>
      <c r="B2" s="156">
        <f t="shared" ca="1" si="0"/>
        <v>0.99233795805258218</v>
      </c>
      <c r="C2" s="156" t="str">
        <f>Instructions!$I$33</f>
        <v>Mot 12</v>
      </c>
      <c r="D2" s="156">
        <f t="shared" ca="1" si="1"/>
        <v>0.99960734761265924</v>
      </c>
      <c r="E2" s="156" t="str">
        <f>Instructions!$I$43</f>
        <v>Mot 22</v>
      </c>
      <c r="F2" s="156">
        <f t="shared" ca="1" si="2"/>
        <v>0.72265332719792219</v>
      </c>
      <c r="G2" s="156" t="str">
        <f>Instructions!$I$53</f>
        <v>Mot 32</v>
      </c>
      <c r="H2" s="156">
        <f t="shared" ca="1" si="3"/>
        <v>0.74646917517807532</v>
      </c>
      <c r="I2" s="156" t="str">
        <f>Instructions!$I$63</f>
        <v>Mot 42</v>
      </c>
      <c r="J2" s="156">
        <f t="shared" ca="1" si="3"/>
        <v>0.26876726879532731</v>
      </c>
      <c r="L2" s="156" t="str">
        <f ca="1">INDEX(GenerateurBingo.com!$A$1:$A$10,MATCH(LARGE(GenerateurBingo.com!$B$1:$B$10,ROW()-1),GenerateurBingo.com!$B$1:$B$10,0))</f>
        <v>Mot 9</v>
      </c>
      <c r="M2" s="156" t="str">
        <f ca="1">INDEX(GenerateurBingo.com!$C$1:$C$10,MATCH(LARGE(GenerateurBingo.com!$D$1:$D$10,ROW()-1),GenerateurBingo.com!$D$1:$D$10,0))</f>
        <v>Mot 12</v>
      </c>
      <c r="N2" s="156" t="str">
        <f ca="1">INDEX(GenerateurBingo.com!$E$1:$E$10,MATCH(LARGE(GenerateurBingo.com!$F$1:$F$10,ROW()-1),GenerateurBingo.com!$F$1:$F$10,0))</f>
        <v>Mot 29</v>
      </c>
      <c r="O2" s="156" t="str">
        <f ca="1">INDEX(GenerateurBingo.com!$G$1:$G$10,MATCH(LARGE(GenerateurBingo.com!$H$1:$H$10,ROW()-1),GenerateurBingo.com!$H$1:$H$10,0))</f>
        <v>Mot 31</v>
      </c>
      <c r="P2" s="156" t="str">
        <f ca="1">INDEX(GenerateurBingo.com!$I$1:$I$10,MATCH(LARGE(GenerateurBingo.com!$J$1:$J$10,ROW()-1),GenerateurBingo.com!$J$1:$J$10,0))</f>
        <v>Mot 50</v>
      </c>
      <c r="R2" s="156" t="str">
        <f ca="1">INDEX(GenerateurBingo.com!$A$20:$A$29,MATCH(LARGE(GenerateurBingo.com!$B$20:$B$29,ROW()-1),GenerateurBingo.com!$B$20:$B$29,0))</f>
        <v>Mot 2</v>
      </c>
      <c r="S2" s="156" t="str">
        <f ca="1">INDEX(GenerateurBingo.com!$C$20:$C$29,MATCH(LARGE(GenerateurBingo.com!$D$20:$D$29,ROW()-1),GenerateurBingo.com!$D$20:$D$29,0))</f>
        <v>Mot 16</v>
      </c>
      <c r="T2" s="156" t="str">
        <f ca="1">INDEX(GenerateurBingo.com!$E$20:$E$29,MATCH(LARGE(GenerateurBingo.com!$F$20:$F$29,ROW()-1),GenerateurBingo.com!$F$20:$F$29,0))</f>
        <v>Mot 27</v>
      </c>
      <c r="U2" s="156" t="str">
        <f ca="1">INDEX(GenerateurBingo.com!$G$20:$G$29,MATCH(LARGE(GenerateurBingo.com!$H$20:$H$29,ROW()-1),GenerateurBingo.com!$H$20:$H$29,0))</f>
        <v>Mot 35</v>
      </c>
      <c r="V2" s="156" t="str">
        <f ca="1">INDEX(GenerateurBingo.com!$I$20:$I$29,MATCH(LARGE(GenerateurBingo.com!$J$20:$J$29,ROW()-1),GenerateurBingo.com!$J$20:$J$29,0))</f>
        <v>Mot 47</v>
      </c>
      <c r="W2" s="156" t="str">
        <f ca="1">INDEX(GenerateurBingo.com!$A$35:$A$44,MATCH(LARGE(GenerateurBingo.com!$B$35:$B$44,ROW()-1),GenerateurBingo.com!$B$35:$B$44,0))</f>
        <v>Mot 1</v>
      </c>
      <c r="X2" s="156" t="str">
        <f ca="1">INDEX(GenerateurBingo.com!$C$35:$C$44,MATCH(LARGE(GenerateurBingo.com!$D$35:$D$44,ROW()-1),GenerateurBingo.com!$D$35:$D$44,0))</f>
        <v>Mot 18</v>
      </c>
      <c r="Y2" s="156" t="str">
        <f ca="1">INDEX(GenerateurBingo.com!$E$35:$E$44,MATCH(LARGE(GenerateurBingo.com!$F$35:$F$44,ROW()-1),GenerateurBingo.com!$F$35:$F$44,0))</f>
        <v>Mot 24</v>
      </c>
      <c r="Z2" s="156" t="str">
        <f ca="1">INDEX(GenerateurBingo.com!$G$35:$G$44,MATCH(LARGE(GenerateurBingo.com!$H$35:$H$44,ROW()-1),GenerateurBingo.com!$H$35:$H$44,0))</f>
        <v>Mot 31</v>
      </c>
      <c r="AA2" s="156" t="str">
        <f ca="1">INDEX(GenerateurBingo.com!$I$35:$I$44,MATCH(LARGE(GenerateurBingo.com!$J$35:$J$44,ROW()-1),GenerateurBingo.com!$J$35:$J$44,0))</f>
        <v>Mot 45</v>
      </c>
      <c r="AC2" s="156" t="str">
        <f ca="1">INDEX(GenerateurBingo.com!$A$50:$A$59,MATCH(LARGE(GenerateurBingo.com!$B$50:$B$59,ROW()-1),GenerateurBingo.com!$B$50:$B$59,0))</f>
        <v>Mot 5</v>
      </c>
      <c r="AD2" s="156" t="str">
        <f ca="1">INDEX(GenerateurBingo.com!$C$50:$C$59,MATCH(LARGE(GenerateurBingo.com!$D$50:$D$59,ROW()-1),GenerateurBingo.com!$D$50:$D$59,0))</f>
        <v>Mot 12</v>
      </c>
      <c r="AE2" s="156" t="str">
        <f ca="1">INDEX(GenerateurBingo.com!$E$50:$E$59,MATCH(LARGE(GenerateurBingo.com!$F$50:$F$59,ROW()-1),GenerateurBingo.com!$F$50:$F$59,0))</f>
        <v>Mot 22</v>
      </c>
      <c r="AF2" s="156" t="str">
        <f ca="1">INDEX(GenerateurBingo.com!$G$50:$G$59,MATCH(LARGE(GenerateurBingo.com!$H$50:$H$59,ROW()-1),GenerateurBingo.com!$H$50:$H$59,0))</f>
        <v>Mot 33</v>
      </c>
      <c r="AG2" s="156" t="str">
        <f ca="1">INDEX(GenerateurBingo.com!$I$50:$I$59,MATCH(LARGE(GenerateurBingo.com!$J$50:$J$59,ROW()-1),GenerateurBingo.com!$J$50:$J$59,0))</f>
        <v>Mot 41</v>
      </c>
      <c r="AH2" s="156" t="str">
        <f ca="1">INDEX(GenerateurBingo.com!$A$65:$A$74,MATCH(LARGE(GenerateurBingo.com!$B$65:$B$74,ROW()-1),GenerateurBingo.com!$B$65:$B$74,0))</f>
        <v>Mot 8</v>
      </c>
      <c r="AI2" s="156" t="str">
        <f ca="1">INDEX(GenerateurBingo.com!$C$65:$C$74,MATCH(LARGE(GenerateurBingo.com!$D$65:$D$74,ROW()-1),GenerateurBingo.com!$D$65:$D$74,0))</f>
        <v>Mot 20</v>
      </c>
      <c r="AJ2" s="156" t="str">
        <f ca="1">INDEX(GenerateurBingo.com!$E$65:$E$74,MATCH(LARGE(GenerateurBingo.com!$F$65:$F$74,ROW()-1),GenerateurBingo.com!$F$65:$F$74,0))</f>
        <v>Mot 22</v>
      </c>
      <c r="AK2" s="156" t="str">
        <f ca="1">INDEX(GenerateurBingo.com!$G$65:$G$74,MATCH(LARGE(GenerateurBingo.com!$H$65:$H$74,ROW()-1),GenerateurBingo.com!$H$65:$H$74,0))</f>
        <v>Mot 36</v>
      </c>
      <c r="AL2" s="156" t="str">
        <f ca="1">INDEX(GenerateurBingo.com!$I$65:$I$74,MATCH(LARGE(GenerateurBingo.com!$J$65:$J$74,ROW()-1),GenerateurBingo.com!$J$65:$J$74,0))</f>
        <v>Mot 44</v>
      </c>
      <c r="AN2" s="156" t="str">
        <f ca="1">INDEX(GenerateurBingo.com!$A$80:$A$89,MATCH(LARGE(GenerateurBingo.com!$B$80:$B$89,ROW()-1),GenerateurBingo.com!$B$80:$B$89,0))</f>
        <v>Mot 10</v>
      </c>
      <c r="AO2" s="156" t="str">
        <f ca="1">INDEX(GenerateurBingo.com!$C$80:$C$89,MATCH(LARGE(GenerateurBingo.com!$D$80:$D$89,ROW()-1),GenerateurBingo.com!$D$80:$D$89,0))</f>
        <v>Mot 11</v>
      </c>
      <c r="AP2" s="156" t="str">
        <f ca="1">INDEX(GenerateurBingo.com!$E$80:$E$89,MATCH(LARGE(GenerateurBingo.com!$F$80:$F$89,ROW()-1),GenerateurBingo.com!$F$80:$F$89,0))</f>
        <v>Mot 27</v>
      </c>
      <c r="AQ2" s="156" t="str">
        <f ca="1">INDEX(GenerateurBingo.com!$G$80:$G$89,MATCH(LARGE(GenerateurBingo.com!$H$80:$H$89,ROW()-1),GenerateurBingo.com!$H$80:$H$89,0))</f>
        <v>Mot 34</v>
      </c>
      <c r="AR2" s="156" t="str">
        <f ca="1">INDEX(GenerateurBingo.com!$I$80:$I$89,MATCH(LARGE(GenerateurBingo.com!$J$80:$J$89,ROW()-1),GenerateurBingo.com!$J$80:$J$89,0))</f>
        <v>Mot 47</v>
      </c>
      <c r="AS2" s="156" t="str">
        <f ca="1">INDEX(GenerateurBingo.com!$A$95:$A$104,MATCH(LARGE(GenerateurBingo.com!$B$95:$B$104,ROW()-1),GenerateurBingo.com!$B$95:$B$104,0))</f>
        <v>Mot 6</v>
      </c>
      <c r="AT2" s="156" t="str">
        <f ca="1">INDEX(GenerateurBingo.com!$C$95:$C$104,MATCH(LARGE(GenerateurBingo.com!$D$95:$D$104,ROW()-1),GenerateurBingo.com!$D$95:$D$104,0))</f>
        <v>Mot 16</v>
      </c>
      <c r="AU2" s="156" t="str">
        <f ca="1">INDEX(GenerateurBingo.com!$E$95:$E$104,MATCH(LARGE(GenerateurBingo.com!$F$95:$F$104,ROW()-1),GenerateurBingo.com!$F$95:$F$104,0))</f>
        <v>Mot 29</v>
      </c>
      <c r="AV2" s="156" t="str">
        <f ca="1">INDEX(GenerateurBingo.com!$G$95:$G$104,MATCH(LARGE(GenerateurBingo.com!$H$95:$H$104,ROW()-1),GenerateurBingo.com!$H$95:$H$104,0))</f>
        <v>Mot 33</v>
      </c>
      <c r="AW2" s="156" t="str">
        <f ca="1">INDEX(GenerateurBingo.com!$I$95:$I$104,MATCH(LARGE(GenerateurBingo.com!$J$95:$J$104,ROW()-1),GenerateurBingo.com!$J$95:$J$104,0))</f>
        <v>Mot 50</v>
      </c>
      <c r="AY2" s="156" t="str">
        <f ca="1">INDEX(GenerateurBingo.com!$A$110:$A$119,MATCH(LARGE(GenerateurBingo.com!$B$110:$B$119,ROW()-1),GenerateurBingo.com!$B$110:$B$119,0))</f>
        <v>Mot 8</v>
      </c>
      <c r="AZ2" s="156" t="str">
        <f ca="1">INDEX(GenerateurBingo.com!$C$110:$C$119,MATCH(LARGE(GenerateurBingo.com!$D$110:$D$119,ROW()-1),GenerateurBingo.com!$D$110:$D$119,0))</f>
        <v>Mot 20</v>
      </c>
      <c r="BA2" s="156" t="str">
        <f ca="1">INDEX(GenerateurBingo.com!$E$110:$E$119,MATCH(LARGE(GenerateurBingo.com!$F$110:$F$119,ROW()-1),GenerateurBingo.com!$F$110:$F$119,0))</f>
        <v>Mot 27</v>
      </c>
      <c r="BB2" s="156" t="str">
        <f ca="1">INDEX(GenerateurBingo.com!$G$110:$G$119,MATCH(LARGE(GenerateurBingo.com!$H$110:$H$119,ROW()-1),GenerateurBingo.com!$H$110:$H$119,0))</f>
        <v>Mot 36</v>
      </c>
      <c r="BC2" s="156" t="str">
        <f ca="1">INDEX(GenerateurBingo.com!$I$110:$I$119,MATCH(LARGE(GenerateurBingo.com!$J$110:$J$119,ROW()-1),GenerateurBingo.com!$J$110:$J$119,0))</f>
        <v>Mot 41</v>
      </c>
      <c r="BD2" s="156" t="str">
        <f ca="1">INDEX(GenerateurBingo.com!$A$125:$A$134,MATCH(LARGE(GenerateurBingo.com!$B$125:$B$134,ROW()-1),GenerateurBingo.com!$B$125:$B$134,0))</f>
        <v>Mot 8</v>
      </c>
      <c r="BE2" s="156" t="str">
        <f ca="1">INDEX(GenerateurBingo.com!$C$125:$C$134,MATCH(LARGE(GenerateurBingo.com!$D$125:$D$134,ROW()-1),GenerateurBingo.com!$D$125:$D$134,0))</f>
        <v>Mot 16</v>
      </c>
      <c r="BF2" s="156" t="str">
        <f ca="1">INDEX(GenerateurBingo.com!$E$125:$E$134,MATCH(LARGE(GenerateurBingo.com!$F$125:$F$134,ROW()-1),GenerateurBingo.com!$F$125:$F$134,0))</f>
        <v>Mot 26</v>
      </c>
      <c r="BG2" s="156" t="str">
        <f ca="1">INDEX(GenerateurBingo.com!$G$125:$G$134,MATCH(LARGE(GenerateurBingo.com!$H$125:$H$134,ROW()-1),GenerateurBingo.com!$H$125:$H$134,0))</f>
        <v>Mot 35</v>
      </c>
      <c r="BH2" s="156" t="str">
        <f ca="1">INDEX(GenerateurBingo.com!$I$125:$I$134,MATCH(LARGE(GenerateurBingo.com!$J$125:$J$134,ROW()-1),GenerateurBingo.com!$J$125:$J$134,0))</f>
        <v>Mot 46</v>
      </c>
      <c r="BJ2" s="156" t="str">
        <f ca="1">INDEX(GenerateurBingo.com!$A$140:$A$149,MATCH(LARGE(GenerateurBingo.com!$B$140:$B$149,ROW()-1),GenerateurBingo.com!$B$140:$B$149,0))</f>
        <v>Mot 10</v>
      </c>
      <c r="BK2" s="156" t="str">
        <f ca="1">INDEX(GenerateurBingo.com!$C$140:$C$149,MATCH(LARGE(GenerateurBingo.com!$D$140:$D$149,ROW()-1),GenerateurBingo.com!$D$140:$D$149,0))</f>
        <v>Mot 13</v>
      </c>
      <c r="BL2" s="156" t="str">
        <f ca="1">INDEX(GenerateurBingo.com!$E$140:$E$149,MATCH(LARGE(GenerateurBingo.com!$F$140:$F$149,ROW()-1),GenerateurBingo.com!$F$140:$F$149,0))</f>
        <v>Mot 27</v>
      </c>
      <c r="BM2" s="156" t="str">
        <f ca="1">INDEX(GenerateurBingo.com!$G$140:$G$149,MATCH(LARGE(GenerateurBingo.com!$H$140:$H$149,ROW()-1),GenerateurBingo.com!$H$140:$H$149,0))</f>
        <v>Mot 31</v>
      </c>
      <c r="BN2" s="156" t="str">
        <f ca="1">INDEX(GenerateurBingo.com!$I$140:$I$149,MATCH(LARGE(GenerateurBingo.com!$J$140:$J$149,ROW()-1),GenerateurBingo.com!$J$140:$J$149,0))</f>
        <v>Mot 47</v>
      </c>
      <c r="BO2" s="156" t="str">
        <f ca="1">INDEX(GenerateurBingo.com!$A$155:$A$164,MATCH(LARGE(GenerateurBingo.com!$B$155:$B$164,ROW()-1),GenerateurBingo.com!$B$155:$B$164,0))</f>
        <v>Mot 5</v>
      </c>
      <c r="BP2" s="156" t="str">
        <f ca="1">INDEX(GenerateurBingo.com!$C$155:$C$164,MATCH(LARGE(GenerateurBingo.com!$D$155:$D$164,ROW()-1),GenerateurBingo.com!$D$155:$D$164,0))</f>
        <v>Mot 12</v>
      </c>
      <c r="BQ2" s="156" t="str">
        <f ca="1">INDEX(GenerateurBingo.com!$E$155:$E$164,MATCH(LARGE(GenerateurBingo.com!$F$155:$F$164,ROW()-1),GenerateurBingo.com!$F$155:$F$164,0))</f>
        <v>Mot 26</v>
      </c>
      <c r="BR2" s="156" t="str">
        <f ca="1">INDEX(GenerateurBingo.com!$G$155:$G$164,MATCH(LARGE(GenerateurBingo.com!$H$155:$H$164,ROW()-1),GenerateurBingo.com!$H$155:$H$164,0))</f>
        <v>Mot 34</v>
      </c>
      <c r="BS2" s="156" t="str">
        <f ca="1">INDEX(GenerateurBingo.com!$I$155:$I$164,MATCH(LARGE(GenerateurBingo.com!$J$155:$J$164,ROW()-1),GenerateurBingo.com!$J$155:$J$164,0))</f>
        <v>Mot 50</v>
      </c>
      <c r="BU2" s="156" t="str">
        <f ca="1">INDEX(GenerateurBingo.com!$A$170:$A$179,MATCH(LARGE(GenerateurBingo.com!$B$170:$B$179,ROW()-1),GenerateurBingo.com!$B$170:$B$179,0))</f>
        <v>Mot 7</v>
      </c>
      <c r="BV2" s="156" t="str">
        <f ca="1">INDEX(GenerateurBingo.com!$C$170:$C$179,MATCH(LARGE(GenerateurBingo.com!$D$170:$D$179,ROW()-1),GenerateurBingo.com!$D$170:$D$179,0))</f>
        <v>Mot 17</v>
      </c>
      <c r="BW2" s="156" t="str">
        <f ca="1">INDEX(GenerateurBingo.com!$E$170:$E$179,MATCH(LARGE(GenerateurBingo.com!$F$170:$F$179,ROW()-1),GenerateurBingo.com!$F$170:$F$179,0))</f>
        <v>Mot 27</v>
      </c>
      <c r="BX2" s="156" t="str">
        <f ca="1">INDEX(GenerateurBingo.com!$G$170:$G$179,MATCH(LARGE(GenerateurBingo.com!$H$170:$H$179,ROW()-1),GenerateurBingo.com!$H$170:$H$179,0))</f>
        <v>Mot 32</v>
      </c>
      <c r="BY2" s="156" t="str">
        <f ca="1">INDEX(GenerateurBingo.com!$I$170:$I$179,MATCH(LARGE(GenerateurBingo.com!$J$170:$J$179,ROW()-1),GenerateurBingo.com!$J$170:$J$179,0))</f>
        <v>Mot 42</v>
      </c>
      <c r="BZ2" s="156" t="str">
        <f ca="1">INDEX(GenerateurBingo.com!$A$185:$A$194,MATCH(LARGE(GenerateurBingo.com!$B$185:$B$194,ROW()-1),GenerateurBingo.com!$B$185:$B$194,0))</f>
        <v>Mot 7</v>
      </c>
      <c r="CA2" s="156" t="str">
        <f ca="1">INDEX(GenerateurBingo.com!$C$185:$C$194,MATCH(LARGE(GenerateurBingo.com!$D$185:$D$194,ROW()-1),GenerateurBingo.com!$D$185:$D$194,0))</f>
        <v>Mot 14</v>
      </c>
      <c r="CB2" s="156" t="str">
        <f ca="1">INDEX(GenerateurBingo.com!$E$185:$E$194,MATCH(LARGE(GenerateurBingo.com!$F$185:$F$194,ROW()-1),GenerateurBingo.com!$F$185:$F$194,0))</f>
        <v>Mot 26</v>
      </c>
      <c r="CC2" s="156" t="str">
        <f ca="1">INDEX(GenerateurBingo.com!$G$185:$G$194,MATCH(LARGE(GenerateurBingo.com!$H$185:$H$194,ROW()-1),GenerateurBingo.com!$H$185:$H$194,0))</f>
        <v>Mot 35</v>
      </c>
      <c r="CD2" s="156" t="str">
        <f ca="1">INDEX(GenerateurBingo.com!$I$185:$I$194,MATCH(LARGE(GenerateurBingo.com!$J$185:$J$194,ROW()-1),GenerateurBingo.com!$J$185:$J$194,0))</f>
        <v>Mot 46</v>
      </c>
      <c r="CF2" s="156" t="str">
        <f ca="1">INDEX(GenerateurBingo.com!$A$200:$A$209,MATCH(LARGE(GenerateurBingo.com!$B$200:$B$209,ROW()-1),GenerateurBingo.com!$B$200:$B$209,0))</f>
        <v>Mot 5</v>
      </c>
      <c r="CG2" s="156" t="str">
        <f ca="1">INDEX(GenerateurBingo.com!$C$200:$C$209,MATCH(LARGE(GenerateurBingo.com!$D$200:$D$209,ROW()-1),GenerateurBingo.com!$D$200:$D$209,0))</f>
        <v>Mot 20</v>
      </c>
      <c r="CH2" s="156" t="str">
        <f ca="1">INDEX(GenerateurBingo.com!$E$200:$E$209,MATCH(LARGE(GenerateurBingo.com!$F$200:$F$209,ROW()-1),GenerateurBingo.com!$F$200:$F$209,0))</f>
        <v>Mot 27</v>
      </c>
      <c r="CI2" s="156" t="str">
        <f ca="1">INDEX(GenerateurBingo.com!$G$200:$G$209,MATCH(LARGE(GenerateurBingo.com!$H$200:$H$209,ROW()-1),GenerateurBingo.com!$H$200:$H$209,0))</f>
        <v>Mot 33</v>
      </c>
      <c r="CJ2" s="156" t="str">
        <f ca="1">INDEX(GenerateurBingo.com!$I$200:$I$209,MATCH(LARGE(GenerateurBingo.com!$J$200:$J$209,ROW()-1),GenerateurBingo.com!$J$200:$J$209,0))</f>
        <v>Mot 44</v>
      </c>
      <c r="CK2" s="156" t="str">
        <f ca="1">INDEX(GenerateurBingo.com!$A$215:$A$224,MATCH(LARGE(GenerateurBingo.com!$B$215:$B$224,ROW()-1),GenerateurBingo.com!$B$215:$B$224,0))</f>
        <v>Mot 1</v>
      </c>
      <c r="CL2" s="156" t="str">
        <f ca="1">INDEX(GenerateurBingo.com!$C$215:$C$224,MATCH(LARGE(GenerateurBingo.com!$D$215:$D$224,ROW()-1),GenerateurBingo.com!$D$215:$D$224,0))</f>
        <v>Mot 17</v>
      </c>
      <c r="CM2" s="156" t="str">
        <f ca="1">INDEX(GenerateurBingo.com!$E$215:$E$224,MATCH(LARGE(GenerateurBingo.com!$F$215:$F$224,ROW()-1),GenerateurBingo.com!$F$215:$F$224,0))</f>
        <v>Mot 21</v>
      </c>
      <c r="CN2" s="156" t="str">
        <f ca="1">INDEX(GenerateurBingo.com!$G$215:$G$224,MATCH(LARGE(GenerateurBingo.com!$H$215:$H$224,ROW()-1),GenerateurBingo.com!$H$215:$H$224,0))</f>
        <v>Mot 32</v>
      </c>
      <c r="CO2" s="156" t="str">
        <f ca="1">INDEX(GenerateurBingo.com!$I$215:$I$224,MATCH(LARGE(GenerateurBingo.com!$J$215:$J$224,ROW()-1),GenerateurBingo.com!$J$215:$J$224,0))</f>
        <v>Mot 44</v>
      </c>
      <c r="CQ2" s="156" t="str">
        <f ca="1">INDEX(GenerateurBingo.com!$A$230:$A$239,MATCH(LARGE(GenerateurBingo.com!$B$230:$B$239,ROW()-1),GenerateurBingo.com!$B$230:$B$239,0))</f>
        <v>Mot 6</v>
      </c>
      <c r="CR2" s="156" t="str">
        <f ca="1">INDEX(GenerateurBingo.com!$C$230:$C$239,MATCH(LARGE(GenerateurBingo.com!$D$230:$D$239,ROW()-1),GenerateurBingo.com!$D$230:$D$239,0))</f>
        <v>Mot 20</v>
      </c>
      <c r="CS2" s="156" t="str">
        <f ca="1">INDEX(GenerateurBingo.com!$E$230:$E$239,MATCH(LARGE(GenerateurBingo.com!$F$230:$F$239,ROW()-1),GenerateurBingo.com!$F$230:$F$239,0))</f>
        <v>Mot 29</v>
      </c>
      <c r="CT2" s="156" t="str">
        <f ca="1">INDEX(GenerateurBingo.com!$G$230:$G$239,MATCH(LARGE(GenerateurBingo.com!$H$230:$H$239,ROW()-1),GenerateurBingo.com!$H$230:$H$239,0))</f>
        <v>Mot 39</v>
      </c>
      <c r="CU2" s="156" t="str">
        <f ca="1">INDEX(GenerateurBingo.com!$I$230:$I$239,MATCH(LARGE(GenerateurBingo.com!$J$230:$J$239,ROW()-1),GenerateurBingo.com!$J$230:$J$239,0))</f>
        <v>Mot 49</v>
      </c>
      <c r="CV2" s="156" t="str">
        <f ca="1">INDEX(GenerateurBingo.com!$A$245:$A$254,MATCH(LARGE(GenerateurBingo.com!$B$245:$B$254,ROW()-1),GenerateurBingo.com!$B$245:$B$254,0))</f>
        <v>Mot 10</v>
      </c>
      <c r="CW2" s="156" t="str">
        <f ca="1">INDEX(GenerateurBingo.com!$C$245:$C$254,MATCH(LARGE(GenerateurBingo.com!$D$245:$D$254,ROW()-1),GenerateurBingo.com!$D$245:$D$254,0))</f>
        <v>Mot 19</v>
      </c>
      <c r="CX2" s="156" t="str">
        <f ca="1">INDEX(GenerateurBingo.com!$E$245:$E$254,MATCH(LARGE(GenerateurBingo.com!$F$245:$F$254,ROW()-1),GenerateurBingo.com!$F$245:$F$254,0))</f>
        <v>Mot 28</v>
      </c>
      <c r="CY2" s="156" t="str">
        <f ca="1">INDEX(GenerateurBingo.com!$G$245:$G$254,MATCH(LARGE(GenerateurBingo.com!$H$245:$H$254,ROW()-1),GenerateurBingo.com!$H$245:$H$254,0))</f>
        <v>Mot 37</v>
      </c>
      <c r="CZ2" s="156" t="str">
        <f ca="1">INDEX(GenerateurBingo.com!$I$245:$I$254,MATCH(LARGE(GenerateurBingo.com!$J$245:$J$254,ROW()-1),GenerateurBingo.com!$J$245:$J$254,0))</f>
        <v>Mot 44</v>
      </c>
      <c r="DB2" s="156" t="str">
        <f ca="1">INDEX(GenerateurBingo.com!$A$260:$A$269,MATCH(LARGE(GenerateurBingo.com!$B$260:$B$269,ROW()-1),GenerateurBingo.com!$B$260:$B$269,0))</f>
        <v>Mot 5</v>
      </c>
      <c r="DC2" s="156" t="str">
        <f ca="1">INDEX(GenerateurBingo.com!$C$260:$C$269,MATCH(LARGE(GenerateurBingo.com!$D$260:$D$269,ROW()-1),GenerateurBingo.com!$D$260:$D$269,0))</f>
        <v>Mot 14</v>
      </c>
      <c r="DD2" s="156" t="str">
        <f ca="1">INDEX(GenerateurBingo.com!$E$260:$E$269,MATCH(LARGE(GenerateurBingo.com!$F$260:$F$269,ROW()-1),GenerateurBingo.com!$F$260:$F$269,0))</f>
        <v>Mot 26</v>
      </c>
      <c r="DE2" s="156" t="str">
        <f ca="1">INDEX(GenerateurBingo.com!$G$260:$G$269,MATCH(LARGE(GenerateurBingo.com!$H$260:$H$269,ROW()-1),GenerateurBingo.com!$H$260:$H$269,0))</f>
        <v>Mot 31</v>
      </c>
      <c r="DF2" s="156" t="str">
        <f ca="1">INDEX(GenerateurBingo.com!$I$260:$I$269,MATCH(LARGE(GenerateurBingo.com!$J$260:$J$269,ROW()-1),GenerateurBingo.com!$J$260:$J$269,0))</f>
        <v>Mot 50</v>
      </c>
      <c r="DG2" s="156" t="str">
        <f ca="1">INDEX(GenerateurBingo.com!$A$275:$A$284,MATCH(LARGE(GenerateurBingo.com!$B$275:$B$284,ROW()-1),GenerateurBingo.com!$B$275:$B$284,0))</f>
        <v>Mot 8</v>
      </c>
      <c r="DH2" s="156" t="str">
        <f ca="1">INDEX(GenerateurBingo.com!$C$275:$C$284,MATCH(LARGE(GenerateurBingo.com!$D$275:$D$284,ROW()-1),GenerateurBingo.com!$D$275:$D$284,0))</f>
        <v>Mot 16</v>
      </c>
      <c r="DI2" s="156" t="str">
        <f ca="1">INDEX(GenerateurBingo.com!$E$275:$E$284,MATCH(LARGE(GenerateurBingo.com!$F$275:$F$284,ROW()-1),GenerateurBingo.com!$F$275:$F$284,0))</f>
        <v>Mot 28</v>
      </c>
      <c r="DJ2" s="156" t="str">
        <f ca="1">INDEX(GenerateurBingo.com!$G$275:$G$284,MATCH(LARGE(GenerateurBingo.com!$H$275:$H$284,ROW()-1),GenerateurBingo.com!$H$275:$H$284,0))</f>
        <v>Mot 38</v>
      </c>
      <c r="DK2" s="156" t="str">
        <f ca="1">INDEX(GenerateurBingo.com!$I$275:$I$284,MATCH(LARGE(GenerateurBingo.com!$J$275:$J$284,ROW()-1),GenerateurBingo.com!$J$275:$J$284,0))</f>
        <v>Mot 44</v>
      </c>
      <c r="DM2" s="156" t="str">
        <f ca="1">INDEX(GenerateurBingo.com!$A$290:$A$299,MATCH(LARGE(GenerateurBingo.com!$B$290:$B$299,ROW()-1),GenerateurBingo.com!$B$290:$B$299,0))</f>
        <v>Mot 4</v>
      </c>
      <c r="DN2" s="156" t="str">
        <f ca="1">INDEX(GenerateurBingo.com!$C$290:$C$299,MATCH(LARGE(GenerateurBingo.com!$D$290:$D$299,ROW()-1),GenerateurBingo.com!$D$290:$D$299,0))</f>
        <v>Mot 14</v>
      </c>
      <c r="DO2" s="156" t="str">
        <f ca="1">INDEX(GenerateurBingo.com!$E$290:$E$299,MATCH(LARGE(GenerateurBingo.com!$F$290:$F$299,ROW()-1),GenerateurBingo.com!$F$290:$F$299,0))</f>
        <v>Mot 23</v>
      </c>
      <c r="DP2" s="156" t="str">
        <f ca="1">INDEX(GenerateurBingo.com!$G$290:$G$299,MATCH(LARGE(GenerateurBingo.com!$H$290:$H$299,ROW()-1),GenerateurBingo.com!$H$290:$H$299,0))</f>
        <v>Mot 40</v>
      </c>
      <c r="DQ2" s="156" t="str">
        <f ca="1">INDEX(GenerateurBingo.com!$I$290:$I$299,MATCH(LARGE(GenerateurBingo.com!$J$290:$J$299,ROW()-1),GenerateurBingo.com!$J$290:$J$299,0))</f>
        <v>Mot 47</v>
      </c>
      <c r="DR2" s="156" t="str">
        <f ca="1">INDEX(GenerateurBingo.com!$A$305:$A$314,MATCH(LARGE(GenerateurBingo.com!$B$305:$B$314,ROW()-1),GenerateurBingo.com!$B$305:$B$314,0))</f>
        <v>Mot 10</v>
      </c>
      <c r="DS2" s="156" t="str">
        <f ca="1">INDEX(GenerateurBingo.com!$C$305:$C$314,MATCH(LARGE(GenerateurBingo.com!$D$305:$D$314,ROW()-1),GenerateurBingo.com!$D$305:$D$314,0))</f>
        <v>Mot 18</v>
      </c>
      <c r="DT2" s="156" t="str">
        <f ca="1">INDEX(GenerateurBingo.com!$E$305:$E$314,MATCH(LARGE(GenerateurBingo.com!$F$305:$F$314,ROW()-1),GenerateurBingo.com!$F$305:$F$314,0))</f>
        <v>Mot 26</v>
      </c>
      <c r="DU2" s="156" t="str">
        <f ca="1">INDEX(GenerateurBingo.com!$G$305:$G$314,MATCH(LARGE(GenerateurBingo.com!$H$305:$H$314,ROW()-1),GenerateurBingo.com!$H$305:$H$314,0))</f>
        <v>Mot 31</v>
      </c>
      <c r="DV2" s="156" t="str">
        <f ca="1">INDEX(GenerateurBingo.com!$I$305:$I$314,MATCH(LARGE(GenerateurBingo.com!$J$305:$J$314,ROW()-1),GenerateurBingo.com!$J$305:$J$314,0))</f>
        <v>Mot 44</v>
      </c>
      <c r="DX2" s="156" t="str">
        <f ca="1">INDEX(GenerateurBingo.com!$A$320:$A$329,MATCH(LARGE(GenerateurBingo.com!$B$320:$B$329,ROW()-1),GenerateurBingo.com!$B$320:$B$329,0))</f>
        <v>Mot 3</v>
      </c>
      <c r="DY2" s="156" t="str">
        <f ca="1">INDEX(GenerateurBingo.com!$C$320:$C$329,MATCH(LARGE(GenerateurBingo.com!$D$320:$D$329,ROW()-1),GenerateurBingo.com!$D$320:$D$329,0))</f>
        <v>Mot 11</v>
      </c>
      <c r="DZ2" s="156" t="str">
        <f ca="1">INDEX(GenerateurBingo.com!$E$320:$E$329,MATCH(LARGE(GenerateurBingo.com!$F$320:$F$329,ROW()-1),GenerateurBingo.com!$F$320:$F$329,0))</f>
        <v>Mot 24</v>
      </c>
      <c r="EA2" s="156" t="str">
        <f ca="1">INDEX(GenerateurBingo.com!$G$320:$G$329,MATCH(LARGE(GenerateurBingo.com!$H$320:$H$329,ROW()-1),GenerateurBingo.com!$H$320:$H$329,0))</f>
        <v>Mot 31</v>
      </c>
      <c r="EB2" s="156" t="str">
        <f ca="1">INDEX(GenerateurBingo.com!$I$320:$I$329,MATCH(LARGE(GenerateurBingo.com!$J$320:$J$329,ROW()-1),GenerateurBingo.com!$J$320:$J$329,0))</f>
        <v>Mot 42</v>
      </c>
      <c r="EC2" s="156" t="str">
        <f ca="1">INDEX(GenerateurBingo.com!$A$335:$A$344,MATCH(LARGE(GenerateurBingo.com!$B$335:$B$344,ROW()-1),GenerateurBingo.com!$B$335:$B$344,0))</f>
        <v>Mot 1</v>
      </c>
      <c r="ED2" s="156" t="str">
        <f ca="1">INDEX(GenerateurBingo.com!$C$335:$C$344,MATCH(LARGE(GenerateurBingo.com!$D$335:$D$344,ROW()-1),GenerateurBingo.com!$D$335:$D$344,0))</f>
        <v>Mot 17</v>
      </c>
      <c r="EE2" s="156" t="str">
        <f ca="1">INDEX(GenerateurBingo.com!$E$335:$E$344,MATCH(LARGE(GenerateurBingo.com!$F$335:$F$344,ROW()-1),GenerateurBingo.com!$F$335:$F$344,0))</f>
        <v>Mot 28</v>
      </c>
      <c r="EF2" s="156" t="str">
        <f ca="1">INDEX(GenerateurBingo.com!$G$335:$G$344,MATCH(LARGE(GenerateurBingo.com!$H$335:$H$344,ROW()-1),GenerateurBingo.com!$H$335:$H$344,0))</f>
        <v>Mot 31</v>
      </c>
      <c r="EG2" s="156" t="str">
        <f ca="1">INDEX(GenerateurBingo.com!$I$335:$I$344,MATCH(LARGE(GenerateurBingo.com!$J$335:$J$344,ROW()-1),GenerateurBingo.com!$J$335:$J$344,0))</f>
        <v>Mot 49</v>
      </c>
      <c r="EI2" s="156" t="str">
        <f ca="1">INDEX(GenerateurBingo.com!$A$350:$A$359,MATCH(LARGE(GenerateurBingo.com!$B$350:$B$359,ROW()-1),GenerateurBingo.com!$B$350:$B$359,0))</f>
        <v>Mot 5</v>
      </c>
      <c r="EJ2" s="156" t="str">
        <f ca="1">INDEX(GenerateurBingo.com!$C$350:$C$359,MATCH(LARGE(GenerateurBingo.com!$D$350:$D$359,ROW()-1),GenerateurBingo.com!$D$350:$D$359,0))</f>
        <v>Mot 16</v>
      </c>
      <c r="EK2" s="156" t="str">
        <f ca="1">INDEX(GenerateurBingo.com!$E$350:$E$359,MATCH(LARGE(GenerateurBingo.com!$F$350:$F$359,ROW()-1),GenerateurBingo.com!$F$350:$F$359,0))</f>
        <v>Mot 27</v>
      </c>
      <c r="EL2" s="156" t="str">
        <f ca="1">INDEX(GenerateurBingo.com!$G$350:$G$359,MATCH(LARGE(GenerateurBingo.com!$H$350:$H$359,ROW()-1),GenerateurBingo.com!$H$350:$H$359,0))</f>
        <v>Mot 37</v>
      </c>
      <c r="EM2" s="156" t="str">
        <f ca="1">INDEX(GenerateurBingo.com!$I$350:$I$359,MATCH(LARGE(GenerateurBingo.com!$J$350:$J$359,ROW()-1),GenerateurBingo.com!$J$350:$J$359,0))</f>
        <v>Mot 44</v>
      </c>
      <c r="EN2" s="156" t="str">
        <f ca="1">INDEX(GenerateurBingo.com!$A$365:$A$374,MATCH(LARGE(GenerateurBingo.com!$B$365:$B$374,ROW()-1),GenerateurBingo.com!$B$365:$B$374,0))</f>
        <v>Mot 7</v>
      </c>
      <c r="EO2" s="156" t="str">
        <f ca="1">INDEX(GenerateurBingo.com!$C$365:$C$374,MATCH(LARGE(GenerateurBingo.com!$D$365:$D$374,ROW()-1),GenerateurBingo.com!$D$365:$D$374,0))</f>
        <v>Mot 11</v>
      </c>
      <c r="EP2" s="156" t="str">
        <f ca="1">INDEX(GenerateurBingo.com!$E$365:$E$374,MATCH(LARGE(GenerateurBingo.com!$F$365:$F$374,ROW()-1),GenerateurBingo.com!$F$365:$F$374,0))</f>
        <v>Mot 25</v>
      </c>
      <c r="EQ2" s="156" t="str">
        <f ca="1">INDEX(GenerateurBingo.com!$G$365:$G$374,MATCH(LARGE(GenerateurBingo.com!$H$365:$H$374,ROW()-1),GenerateurBingo.com!$H$365:$H$374,0))</f>
        <v>Mot 39</v>
      </c>
      <c r="ER2" s="156" t="str">
        <f ca="1">INDEX(GenerateurBingo.com!$I$365:$I$374,MATCH(LARGE(GenerateurBingo.com!$J$365:$J$374,ROW()-1),GenerateurBingo.com!$J$365:$J$374,0))</f>
        <v>Mot 48</v>
      </c>
      <c r="ET2" s="156" t="str">
        <f ca="1">INDEX(GenerateurBingo.com!$A$380:$A$389,MATCH(LARGE(GenerateurBingo.com!$B$380:$B$389,ROW()-1),GenerateurBingo.com!$B$380:$B$389,0))</f>
        <v>Mot 3</v>
      </c>
      <c r="EU2" s="156" t="str">
        <f ca="1">INDEX(GenerateurBingo.com!$C$380:$C$389,MATCH(LARGE(GenerateurBingo.com!$D$380:$D$389,ROW()-1),GenerateurBingo.com!$D$380:$D$389,0))</f>
        <v>Mot 19</v>
      </c>
      <c r="EV2" s="156" t="str">
        <f ca="1">INDEX(GenerateurBingo.com!$E$380:$E$389,MATCH(LARGE(GenerateurBingo.com!$F$380:$F$389,ROW()-1),GenerateurBingo.com!$F$380:$F$389,0))</f>
        <v>Mot 29</v>
      </c>
      <c r="EW2" s="156" t="str">
        <f ca="1">INDEX(GenerateurBingo.com!$G$380:$G$389,MATCH(LARGE(GenerateurBingo.com!$H$380:$H$389,ROW()-1),GenerateurBingo.com!$H$380:$H$389,0))</f>
        <v>Mot 37</v>
      </c>
      <c r="EX2" s="156" t="str">
        <f ca="1">INDEX(GenerateurBingo.com!$I$380:$I$389,MATCH(LARGE(GenerateurBingo.com!$J$380:$J$389,ROW()-1),GenerateurBingo.com!$J$380:$J$389,0))</f>
        <v>Mot 41</v>
      </c>
      <c r="EY2" s="156" t="str">
        <f ca="1">INDEX(GenerateurBingo.com!$A$395:$A$404,MATCH(LARGE(GenerateurBingo.com!$B$395:$B$404,ROW()-1),GenerateurBingo.com!$B$395:$B$404,0))</f>
        <v>Mot 3</v>
      </c>
      <c r="EZ2" s="156" t="str">
        <f ca="1">INDEX(GenerateurBingo.com!$C$395:$C$404,MATCH(LARGE(GenerateurBingo.com!$D$395:$D$404,ROW()-1),GenerateurBingo.com!$D$395:$D$404,0))</f>
        <v>Mot 14</v>
      </c>
      <c r="FA2" s="156" t="str">
        <f ca="1">INDEX(GenerateurBingo.com!$E$395:$E$404,MATCH(LARGE(GenerateurBingo.com!$F$395:$F$404,ROW()-1),GenerateurBingo.com!$F$395:$F$404,0))</f>
        <v>Mot 30</v>
      </c>
      <c r="FB2" s="156" t="str">
        <f ca="1">INDEX(GenerateurBingo.com!$G$395:$G$404,MATCH(LARGE(GenerateurBingo.com!$H$395:$H$404,ROW()-1),GenerateurBingo.com!$H$395:$H$404,0))</f>
        <v>Mot 39</v>
      </c>
      <c r="FC2" s="156" t="str">
        <f ca="1">INDEX(GenerateurBingo.com!$I$395:$I$404,MATCH(LARGE(GenerateurBingo.com!$J$395:$J$404,ROW()-1),GenerateurBingo.com!$J$395:$J$404,0))</f>
        <v>Mot 49</v>
      </c>
      <c r="FE2" s="156" t="str">
        <f ca="1">INDEX(GenerateurBingo.com!$A$410:$A$419,MATCH(LARGE(GenerateurBingo.com!$B$410:$B$419,ROW()-1),GenerateurBingo.com!$B$410:$B$419,0))</f>
        <v>Mot 2</v>
      </c>
      <c r="FF2" s="156" t="str">
        <f ca="1">INDEX(GenerateurBingo.com!$C$410:$C$419,MATCH(LARGE(GenerateurBingo.com!$D$410:$D$419,ROW()-1),GenerateurBingo.com!$D$410:$D$419,0))</f>
        <v>Mot 19</v>
      </c>
      <c r="FG2" s="156" t="str">
        <f ca="1">INDEX(GenerateurBingo.com!$E$410:$E$419,MATCH(LARGE(GenerateurBingo.com!$F$410:$F$419,ROW()-1),GenerateurBingo.com!$F$410:$F$419,0))</f>
        <v>Mot 27</v>
      </c>
      <c r="FH2" s="156" t="str">
        <f ca="1">INDEX(GenerateurBingo.com!$G$410:$G$419,MATCH(LARGE(GenerateurBingo.com!$H$410:$H$419,ROW()-1),GenerateurBingo.com!$H$410:$H$419,0))</f>
        <v>Mot 34</v>
      </c>
      <c r="FI2" s="156" t="str">
        <f ca="1">INDEX(GenerateurBingo.com!$I$410:$I$419,MATCH(LARGE(GenerateurBingo.com!$J$410:$J$419,ROW()-1),GenerateurBingo.com!$J$410:$J$419,0))</f>
        <v>Mot 50</v>
      </c>
      <c r="FJ2" s="156" t="str">
        <f ca="1">INDEX(GenerateurBingo.com!$A$425:$A$434,MATCH(LARGE(GenerateurBingo.com!$B$425:$B$434,ROW()-1),GenerateurBingo.com!$B$425:$B$434,0))</f>
        <v>Mot 6</v>
      </c>
      <c r="FK2" s="156" t="str">
        <f ca="1">INDEX(GenerateurBingo.com!$C$425:$C$434,MATCH(LARGE(GenerateurBingo.com!$D$425:$D$434,ROW()-1),GenerateurBingo.com!$D$425:$D$434,0))</f>
        <v>Mot 20</v>
      </c>
      <c r="FL2" s="156" t="str">
        <f ca="1">INDEX(GenerateurBingo.com!$E$425:$E$434,MATCH(LARGE(GenerateurBingo.com!$F$425:$F$434,ROW()-1),GenerateurBingo.com!$F$425:$F$434,0))</f>
        <v>Mot 29</v>
      </c>
      <c r="FM2" s="156" t="str">
        <f ca="1">INDEX(GenerateurBingo.com!$G$425:$G$434,MATCH(LARGE(GenerateurBingo.com!$H$425:$H$434,ROW()-1),GenerateurBingo.com!$H$425:$H$434,0))</f>
        <v>Mot 37</v>
      </c>
      <c r="FN2" s="156" t="str">
        <f ca="1">INDEX(GenerateurBingo.com!$I$425:$I$434,MATCH(LARGE(GenerateurBingo.com!$J$425:$J$434,ROW()-1),GenerateurBingo.com!$J$425:$J$434,0))</f>
        <v>Mot 41</v>
      </c>
      <c r="FP2" s="156" t="str">
        <f ca="1">INDEX(GenerateurBingo.com!$A$440:$A$449,MATCH(LARGE(GenerateurBingo.com!$B$440:$B$449,ROW()-1),GenerateurBingo.com!$B$440:$B$449,0))</f>
        <v>Mot 2</v>
      </c>
      <c r="FQ2" s="156" t="str">
        <f ca="1">INDEX(GenerateurBingo.com!$C$440:$C$449,MATCH(LARGE(GenerateurBingo.com!$D$440:$D$449,ROW()-1),GenerateurBingo.com!$D$440:$D$449,0))</f>
        <v>Mot 14</v>
      </c>
      <c r="FR2" s="156" t="str">
        <f ca="1">INDEX(GenerateurBingo.com!$E$440:$E$449,MATCH(LARGE(GenerateurBingo.com!$F$440:$F$449,ROW()-1),GenerateurBingo.com!$F$440:$F$449,0))</f>
        <v>Mot 21</v>
      </c>
      <c r="FS2" s="156" t="str">
        <f ca="1">INDEX(GenerateurBingo.com!$G$440:$G$449,MATCH(LARGE(GenerateurBingo.com!$H$440:$H$449,ROW()-1),GenerateurBingo.com!$H$440:$H$449,0))</f>
        <v>Mot 33</v>
      </c>
      <c r="FT2" s="156" t="str">
        <f ca="1">INDEX(GenerateurBingo.com!$I$440:$I$449,MATCH(LARGE(GenerateurBingo.com!$J$440:$J$449,ROW()-1),GenerateurBingo.com!$J$440:$J$449,0))</f>
        <v>Mot 45</v>
      </c>
      <c r="FU2" s="156" t="str">
        <f ca="1">INDEX(GenerateurBingo.com!$A$455:$A$464,MATCH(LARGE(GenerateurBingo.com!$B$455:$B$464,ROW()-1),GenerateurBingo.com!$B$455:$B$464,0))</f>
        <v>Mot 2</v>
      </c>
      <c r="FV2" s="156" t="str">
        <f ca="1">INDEX(GenerateurBingo.com!$C$455:$C$464,MATCH(LARGE(GenerateurBingo.com!$D$455:$D$464,ROW()-1),GenerateurBingo.com!$D$455:$D$464,0))</f>
        <v>Mot 19</v>
      </c>
      <c r="FW2" s="156" t="str">
        <f ca="1">INDEX(GenerateurBingo.com!$E$455:$E$464,MATCH(LARGE(GenerateurBingo.com!$F$455:$F$464,ROW()-1),GenerateurBingo.com!$F$455:$F$464,0))</f>
        <v>Mot 28</v>
      </c>
      <c r="FX2" s="156" t="str">
        <f ca="1">INDEX(GenerateurBingo.com!$G$455:$G$464,MATCH(LARGE(GenerateurBingo.com!$H$455:$H$464,ROW()-1),GenerateurBingo.com!$H$455:$H$464,0))</f>
        <v>Mot 31</v>
      </c>
      <c r="FY2" s="156" t="str">
        <f ca="1">INDEX(GenerateurBingo.com!$I$455:$I$464,MATCH(LARGE(GenerateurBingo.com!$J$455:$J$464,ROW()-1),GenerateurBingo.com!$J$455:$J$464,0))</f>
        <v>Mot 45</v>
      </c>
      <c r="GA2" s="156" t="str">
        <f ca="1">INDEX(GenerateurBingo.com!$A$470:$A$479,MATCH(LARGE(GenerateurBingo.com!$B$470:$B$479,ROW()-1),GenerateurBingo.com!$B$470:$B$479,0))</f>
        <v>Mot 4</v>
      </c>
      <c r="GB2" s="156" t="str">
        <f ca="1">INDEX(GenerateurBingo.com!$C$470:$C$479,MATCH(LARGE(GenerateurBingo.com!$D$470:$D$479,ROW()-1),GenerateurBingo.com!$D$470:$D$479,0))</f>
        <v>Mot 18</v>
      </c>
      <c r="GC2" s="156" t="str">
        <f ca="1">INDEX(GenerateurBingo.com!$E$470:$E$479,MATCH(LARGE(GenerateurBingo.com!$F$470:$F$479,ROW()-1),GenerateurBingo.com!$F$470:$F$479,0))</f>
        <v>Mot 30</v>
      </c>
      <c r="GD2" s="156" t="str">
        <f ca="1">INDEX(GenerateurBingo.com!$G$470:$G$479,MATCH(LARGE(GenerateurBingo.com!$H$470:$H$479,ROW()-1),GenerateurBingo.com!$H$470:$H$479,0))</f>
        <v>Mot 33</v>
      </c>
      <c r="GE2" s="156" t="str">
        <f ca="1">INDEX(GenerateurBingo.com!$I$470:$I$479,MATCH(LARGE(GenerateurBingo.com!$J$470:$J$479,ROW()-1),GenerateurBingo.com!$J$470:$J$479,0))</f>
        <v>Mot 47</v>
      </c>
      <c r="GF2" s="156" t="str">
        <f ca="1">INDEX(GenerateurBingo.com!$A$485:$A$494,MATCH(LARGE(GenerateurBingo.com!$B$485:$B$494,ROW()-1),GenerateurBingo.com!$B$485:$B$494,0))</f>
        <v>Mot 8</v>
      </c>
      <c r="GG2" s="156" t="str">
        <f ca="1">INDEX(GenerateurBingo.com!$C$485:$C$494,MATCH(LARGE(GenerateurBingo.com!$D$485:$D$494,ROW()-1),GenerateurBingo.com!$D$485:$D$494,0))</f>
        <v>Mot 18</v>
      </c>
      <c r="GH2" s="156" t="str">
        <f ca="1">INDEX(GenerateurBingo.com!$E$485:$E$494,MATCH(LARGE(GenerateurBingo.com!$F$485:$F$494,ROW()-1),GenerateurBingo.com!$F$485:$F$494,0))</f>
        <v>Mot 22</v>
      </c>
      <c r="GI2" s="156" t="str">
        <f ca="1">INDEX(GenerateurBingo.com!$G$485:$G$494,MATCH(LARGE(GenerateurBingo.com!$H$485:$H$494,ROW()-1),GenerateurBingo.com!$H$485:$H$494,0))</f>
        <v>Mot 33</v>
      </c>
      <c r="GJ2" s="156" t="str">
        <f ca="1">INDEX(GenerateurBingo.com!$I$485:$I$494,MATCH(LARGE(GenerateurBingo.com!$J$485:$J$494,ROW()-1),GenerateurBingo.com!$J$485:$J$494,0))</f>
        <v>Mot 42</v>
      </c>
      <c r="GL2" s="156" t="str">
        <f ca="1">INDEX(GenerateurBingo.com!$A$500:$A$509,MATCH(LARGE(GenerateurBingo.com!$B$500:$B$509,ROW()-1),GenerateurBingo.com!$B$500:$B$509,0))</f>
        <v>Mot 3</v>
      </c>
      <c r="GM2" s="156" t="str">
        <f ca="1">INDEX(GenerateurBingo.com!$C$500:$C$509,MATCH(LARGE(GenerateurBingo.com!$D$500:$D$509,ROW()-1),GenerateurBingo.com!$D$500:$D$509,0))</f>
        <v>Mot 18</v>
      </c>
      <c r="GN2" s="156" t="str">
        <f ca="1">INDEX(GenerateurBingo.com!$E$500:$E$509,MATCH(LARGE(GenerateurBingo.com!$F$500:$F$509,ROW()-1),GenerateurBingo.com!$F$500:$F$509,0))</f>
        <v>Mot 23</v>
      </c>
      <c r="GO2" s="156" t="str">
        <f ca="1">INDEX(GenerateurBingo.com!$G$500:$G$509,MATCH(LARGE(GenerateurBingo.com!$H$500:$H$509,ROW()-1),GenerateurBingo.com!$H$500:$H$509,0))</f>
        <v>Mot 33</v>
      </c>
      <c r="GP2" s="156" t="str">
        <f ca="1">INDEX(GenerateurBingo.com!$I$500:$I$509,MATCH(LARGE(GenerateurBingo.com!$J$500:$J$509,ROW()-1),GenerateurBingo.com!$J$500:$J$509,0))</f>
        <v>Mot 41</v>
      </c>
      <c r="GQ2" s="156" t="str">
        <f ca="1">INDEX(GenerateurBingo.com!$A$515:$A$524,MATCH(LARGE(GenerateurBingo.com!$B$515:$B$524,ROW()-1),GenerateurBingo.com!$B$515:$B$524,0))</f>
        <v>Mot 4</v>
      </c>
      <c r="GR2" s="156" t="str">
        <f ca="1">INDEX(GenerateurBingo.com!$C$515:$C$524,MATCH(LARGE(GenerateurBingo.com!$D$515:$D$524,ROW()-1),GenerateurBingo.com!$D$515:$D$524,0))</f>
        <v>Mot 19</v>
      </c>
      <c r="GS2" s="156" t="str">
        <f ca="1">INDEX(GenerateurBingo.com!$E$515:$E$524,MATCH(LARGE(GenerateurBingo.com!$F$515:$F$524,ROW()-1),GenerateurBingo.com!$F$515:$F$524,0))</f>
        <v>Mot 29</v>
      </c>
      <c r="GT2" s="156" t="str">
        <f ca="1">INDEX(GenerateurBingo.com!$G$515:$G$524,MATCH(LARGE(GenerateurBingo.com!$H$515:$H$524,ROW()-1),GenerateurBingo.com!$H$515:$H$524,0))</f>
        <v>Mot 32</v>
      </c>
      <c r="GU2" s="156" t="str">
        <f ca="1">INDEX(GenerateurBingo.com!$I$515:$I$524,MATCH(LARGE(GenerateurBingo.com!$J$515:$J$524,ROW()-1),GenerateurBingo.com!$J$515:$J$524,0))</f>
        <v>Mot 42</v>
      </c>
      <c r="GW2" s="156" t="str">
        <f ca="1">INDEX(GenerateurBingo.com!$A$530:$A$539,MATCH(LARGE(GenerateurBingo.com!$B$530:$B$539,ROW()-1),GenerateurBingo.com!$B$530:$B$539,0))</f>
        <v>Mot 8</v>
      </c>
      <c r="GX2" s="156" t="str">
        <f ca="1">INDEX(GenerateurBingo.com!$C$530:$C$539,MATCH(LARGE(GenerateurBingo.com!$D$530:$D$539,ROW()-1),GenerateurBingo.com!$D$530:$D$539,0))</f>
        <v>Mot 18</v>
      </c>
      <c r="GY2" s="156" t="str">
        <f ca="1">INDEX(GenerateurBingo.com!$E$530:$E$539,MATCH(LARGE(GenerateurBingo.com!$F$530:$F$539,ROW()-1),GenerateurBingo.com!$F$530:$F$539,0))</f>
        <v>Mot 28</v>
      </c>
      <c r="GZ2" s="156" t="str">
        <f ca="1">INDEX(GenerateurBingo.com!$G$530:$G$539,MATCH(LARGE(GenerateurBingo.com!$H$530:$H$539,ROW()-1),GenerateurBingo.com!$H$530:$H$539,0))</f>
        <v>Mot 38</v>
      </c>
      <c r="HA2" s="156" t="str">
        <f ca="1">INDEX(GenerateurBingo.com!$I$530:$I$539,MATCH(LARGE(GenerateurBingo.com!$J$530:$J$539,ROW()-1),GenerateurBingo.com!$J$530:$J$539,0))</f>
        <v>Mot 41</v>
      </c>
      <c r="HB2" s="156" t="str">
        <f ca="1">INDEX(GenerateurBingo.com!$A$545:$A$554,MATCH(LARGE(GenerateurBingo.com!$B$545:$B$554,ROW()-1),GenerateurBingo.com!$B$545:$B$554,0))</f>
        <v>Mot 6</v>
      </c>
      <c r="HC2" s="156" t="str">
        <f ca="1">INDEX(GenerateurBingo.com!$C$545:$C$554,MATCH(LARGE(GenerateurBingo.com!$D$545:$D$554,ROW()-1),GenerateurBingo.com!$D$545:$D$554,0))</f>
        <v>Mot 15</v>
      </c>
      <c r="HD2" s="156" t="str">
        <f ca="1">INDEX(GenerateurBingo.com!$E$545:$E$554,MATCH(LARGE(GenerateurBingo.com!$F$545:$F$554,ROW()-1),GenerateurBingo.com!$F$545:$F$554,0))</f>
        <v>Mot 30</v>
      </c>
      <c r="HE2" s="156" t="str">
        <f ca="1">INDEX(GenerateurBingo.com!$G$545:$G$554,MATCH(LARGE(GenerateurBingo.com!$H$545:$H$554,ROW()-1),GenerateurBingo.com!$H$545:$H$554,0))</f>
        <v>Mot 40</v>
      </c>
      <c r="HF2" s="156" t="str">
        <f ca="1">INDEX(GenerateurBingo.com!$I$545:$I$554,MATCH(LARGE(GenerateurBingo.com!$J$545:$J$554,ROW()-1),GenerateurBingo.com!$J$545:$J$554,0))</f>
        <v>Mot 47</v>
      </c>
      <c r="HH2" s="156" t="str">
        <f ca="1">INDEX(GenerateurBingo.com!$A$560:$A$569,MATCH(LARGE(GenerateurBingo.com!$B$560:$B$569,ROW()-1),GenerateurBingo.com!$B$560:$B$569,0))</f>
        <v>Mot 8</v>
      </c>
      <c r="HI2" s="156" t="str">
        <f ca="1">INDEX(GenerateurBingo.com!$C$560:$C$569,MATCH(LARGE(GenerateurBingo.com!$D$560:$D$569,ROW()-1),GenerateurBingo.com!$D$560:$D$569,0))</f>
        <v>Mot 19</v>
      </c>
      <c r="HJ2" s="156" t="str">
        <f ca="1">INDEX(GenerateurBingo.com!$E$560:$E$569,MATCH(LARGE(GenerateurBingo.com!$F$560:$F$569,ROW()-1),GenerateurBingo.com!$F$560:$F$569,0))</f>
        <v>Mot 22</v>
      </c>
      <c r="HK2" s="156" t="str">
        <f ca="1">INDEX(GenerateurBingo.com!$G$560:$G$569,MATCH(LARGE(GenerateurBingo.com!$H$560:$H$569,ROW()-1),GenerateurBingo.com!$H$560:$H$569,0))</f>
        <v>Mot 32</v>
      </c>
      <c r="HL2" s="156" t="str">
        <f ca="1">INDEX(GenerateurBingo.com!$I$560:$I$569,MATCH(LARGE(GenerateurBingo.com!$J$560:$J$569,ROW()-1),GenerateurBingo.com!$J$560:$J$569,0))</f>
        <v>Mot 49</v>
      </c>
      <c r="HM2" s="156" t="str">
        <f ca="1">INDEX(GenerateurBingo.com!$A$575:$A$584,MATCH(LARGE(GenerateurBingo.com!$B$575:$B$584,ROW()-1),GenerateurBingo.com!$B$575:$B$584,0))</f>
        <v>Mot 1</v>
      </c>
      <c r="HN2" s="156" t="str">
        <f ca="1">INDEX(GenerateurBingo.com!$C$575:$C$584,MATCH(LARGE(GenerateurBingo.com!$D$575:$D$584,ROW()-1),GenerateurBingo.com!$D$575:$D$584,0))</f>
        <v>Mot 12</v>
      </c>
      <c r="HO2" s="156" t="str">
        <f ca="1">INDEX(GenerateurBingo.com!$E$575:$E$584,MATCH(LARGE(GenerateurBingo.com!$F$575:$F$584,ROW()-1),GenerateurBingo.com!$F$575:$F$584,0))</f>
        <v>Mot 21</v>
      </c>
      <c r="HP2" s="156" t="str">
        <f ca="1">INDEX(GenerateurBingo.com!$G$575:$G$584,MATCH(LARGE(GenerateurBingo.com!$H$575:$H$584,ROW()-1),GenerateurBingo.com!$H$575:$H$584,0))</f>
        <v>Mot 33</v>
      </c>
      <c r="HQ2" s="156" t="str">
        <f ca="1">INDEX(GenerateurBingo.com!$I$575:$I$584,MATCH(LARGE(GenerateurBingo.com!$J$575:$J$584,ROW()-1),GenerateurBingo.com!$J$575:$J$584,0))</f>
        <v>Mot 50</v>
      </c>
      <c r="HS2" s="156" t="str">
        <f ca="1">INDEX(GenerateurBingo.com!$A$590:$A$599,MATCH(LARGE(GenerateurBingo.com!$B$590:$B$599,ROW()-1),GenerateurBingo.com!$B$590:$B$599,0))</f>
        <v>Mot 2</v>
      </c>
      <c r="HT2" s="156" t="str">
        <f ca="1">INDEX(GenerateurBingo.com!$C$590:$C$599,MATCH(LARGE(GenerateurBingo.com!$D$590:$D$599,ROW()-1),GenerateurBingo.com!$D$590:$D$599,0))</f>
        <v>Mot 11</v>
      </c>
      <c r="HU2" s="156" t="str">
        <f ca="1">INDEX(GenerateurBingo.com!$E$590:$E$599,MATCH(LARGE(GenerateurBingo.com!$F$590:$F$599,ROW()-1),GenerateurBingo.com!$F$590:$F$599,0))</f>
        <v>Mot 30</v>
      </c>
      <c r="HV2" s="156" t="str">
        <f ca="1">INDEX(GenerateurBingo.com!$G$590:$G$599,MATCH(LARGE(GenerateurBingo.com!$H$590:$H$599,ROW()-1),GenerateurBingo.com!$H$590:$H$599,0))</f>
        <v>Mot 34</v>
      </c>
      <c r="HW2" s="156" t="str">
        <f ca="1">INDEX(GenerateurBingo.com!$I$590:$I$599,MATCH(LARGE(GenerateurBingo.com!$J$590:$J$599,ROW()-1),GenerateurBingo.com!$J$590:$J$599,0))</f>
        <v>Mot 41</v>
      </c>
      <c r="HX2" s="156" t="str">
        <f ca="1">INDEX(GenerateurBingo.com!$A$605:$A$614,MATCH(LARGE(GenerateurBingo.com!$B$605:$B$614,ROW()-1),GenerateurBingo.com!$B$605:$B$614,0))</f>
        <v>Mot 3</v>
      </c>
      <c r="HY2" s="156" t="str">
        <f ca="1">INDEX(GenerateurBingo.com!$C$605:$C$614,MATCH(LARGE(GenerateurBingo.com!$D$605:$D$614,ROW()-1),GenerateurBingo.com!$D$605:$D$614,0))</f>
        <v>Mot 17</v>
      </c>
      <c r="HZ2" s="156" t="str">
        <f ca="1">INDEX(GenerateurBingo.com!$E$605:$E$614,MATCH(LARGE(GenerateurBingo.com!$F$605:$F$614,ROW()-1),GenerateurBingo.com!$F$605:$F$614,0))</f>
        <v>Mot 22</v>
      </c>
      <c r="IA2" s="156" t="str">
        <f ca="1">INDEX(GenerateurBingo.com!$G$605:$G$614,MATCH(LARGE(GenerateurBingo.com!$H$605:$H$614,ROW()-1),GenerateurBingo.com!$H$605:$H$614,0))</f>
        <v>Mot 40</v>
      </c>
      <c r="IB2" s="156" t="str">
        <f ca="1">INDEX(GenerateurBingo.com!$I$605:$I$614,MATCH(LARGE(GenerateurBingo.com!$J$605:$J$614,ROW()-1),GenerateurBingo.com!$J$605:$J$614,0))</f>
        <v>Mot 50</v>
      </c>
      <c r="ID2" s="156" t="str">
        <f ca="1">INDEX(GenerateurBingo.com!$A$620:$A$629,MATCH(LARGE(GenerateurBingo.com!$B$620:$B$629,ROW()-1),GenerateurBingo.com!$B$620:$B$629,0))</f>
        <v>Mot 2</v>
      </c>
      <c r="IE2" s="156" t="str">
        <f ca="1">INDEX(GenerateurBingo.com!$C$620:$C$629,MATCH(LARGE(GenerateurBingo.com!$D$620:$D$629,ROW()-1),GenerateurBingo.com!$D$620:$D$629,0))</f>
        <v>Mot 18</v>
      </c>
      <c r="IF2" s="156" t="str">
        <f ca="1">INDEX(GenerateurBingo.com!$E$620:$E$629,MATCH(LARGE(GenerateurBingo.com!$F$620:$F$629,ROW()-1),GenerateurBingo.com!$F$620:$F$629,0))</f>
        <v>Mot 25</v>
      </c>
      <c r="IG2" s="156" t="str">
        <f ca="1">INDEX(GenerateurBingo.com!$G$620:$G$629,MATCH(LARGE(GenerateurBingo.com!$H$620:$H$629,ROW()-1),GenerateurBingo.com!$H$620:$H$629,0))</f>
        <v>Mot 37</v>
      </c>
      <c r="IH2" s="156" t="str">
        <f ca="1">INDEX(GenerateurBingo.com!$I$620:$I$629,MATCH(LARGE(GenerateurBingo.com!$J$620:$J$629,ROW()-1),GenerateurBingo.com!$J$620:$J$629,0))</f>
        <v>Mot 43</v>
      </c>
      <c r="II2" s="156" t="str">
        <f ca="1">INDEX(GenerateurBingo.com!$A$635:$A$644,MATCH(LARGE(GenerateurBingo.com!$B$635:$B$644,ROW()-1),GenerateurBingo.com!$B$635:$B$644,0))</f>
        <v>Mot 8</v>
      </c>
      <c r="IJ2" s="156" t="str">
        <f ca="1">INDEX(GenerateurBingo.com!$C$635:$C$644,MATCH(LARGE(GenerateurBingo.com!$D$635:$D$644,ROW()-1),GenerateurBingo.com!$D$635:$D$644,0))</f>
        <v>Mot 14</v>
      </c>
      <c r="IK2" s="156" t="str">
        <f ca="1">INDEX(GenerateurBingo.com!$E$635:$E$644,MATCH(LARGE(GenerateurBingo.com!$F$635:$F$644,ROW()-1),GenerateurBingo.com!$F$635:$F$644,0))</f>
        <v>Mot 24</v>
      </c>
      <c r="IL2" s="156" t="str">
        <f ca="1">INDEX(GenerateurBingo.com!$G$635:$G$644,MATCH(LARGE(GenerateurBingo.com!$H$635:$H$644,ROW()-1),GenerateurBingo.com!$H$635:$H$644,0))</f>
        <v>Mot 31</v>
      </c>
      <c r="IM2" s="156" t="str">
        <f ca="1">INDEX(GenerateurBingo.com!$I$635:$I$644,MATCH(LARGE(GenerateurBingo.com!$J$635:$J$644,ROW()-1),GenerateurBingo.com!$J$635:$J$644,0))</f>
        <v>Mot 49</v>
      </c>
      <c r="IO2" s="156" t="str">
        <f ca="1">INDEX(GenerateurBingo.com!$A$650:$A$659,MATCH(LARGE(GenerateurBingo.com!$B$650:$B$659,ROW()-1),GenerateurBingo.com!$B$650:$B$659,0))</f>
        <v>Mot 3</v>
      </c>
      <c r="IP2" s="156" t="str">
        <f ca="1">INDEX(GenerateurBingo.com!$C$650:$C$659,MATCH(LARGE(GenerateurBingo.com!$D$650:$D$659,ROW()-1),GenerateurBingo.com!$D$650:$D$659,0))</f>
        <v>Mot 12</v>
      </c>
      <c r="IQ2" s="156" t="str">
        <f ca="1">INDEX(GenerateurBingo.com!$E$650:$E$659,MATCH(LARGE(GenerateurBingo.com!$F$650:$F$659,ROW()-1),GenerateurBingo.com!$F$650:$F$659,0))</f>
        <v>Mot 26</v>
      </c>
      <c r="IR2" s="156" t="str">
        <f ca="1">INDEX(GenerateurBingo.com!$G$650:$G$659,MATCH(LARGE(GenerateurBingo.com!$H$650:$H$659,ROW()-1),GenerateurBingo.com!$H$650:$H$659,0))</f>
        <v>Mot 34</v>
      </c>
      <c r="IS2" s="156" t="str">
        <f ca="1">INDEX(GenerateurBingo.com!$I$650:$I$659,MATCH(LARGE(GenerateurBingo.com!$J$650:$J$659,ROW()-1),GenerateurBingo.com!$J$650:$J$659,0))</f>
        <v>Mot 46</v>
      </c>
      <c r="IT2" s="156" t="str">
        <f ca="1">INDEX(GenerateurBingo.com!$A$665:$A$674,MATCH(LARGE(GenerateurBingo.com!$B$665:$B$674,ROW()-1),GenerateurBingo.com!$B$665:$B$674,0))</f>
        <v>Mot 6</v>
      </c>
      <c r="IU2" s="156" t="str">
        <f ca="1">INDEX(GenerateurBingo.com!$C$665:$C$674,MATCH(LARGE(GenerateurBingo.com!$D$665:$D$674,ROW()-1),GenerateurBingo.com!$D$665:$D$674,0))</f>
        <v>Mot 16</v>
      </c>
      <c r="IV2" s="156" t="str">
        <f ca="1">INDEX(GenerateurBingo.com!$E$665:$E$674,MATCH(LARGE(GenerateurBingo.com!$F$665:$F$674,ROW()-1),GenerateurBingo.com!$F$665:$F$674,0))</f>
        <v>Mot 28</v>
      </c>
      <c r="IW2" s="156" t="str">
        <f ca="1">INDEX(GenerateurBingo.com!$G$665:$G$674,MATCH(LARGE(GenerateurBingo.com!$H$665:$H$674,ROW()-1),GenerateurBingo.com!$H$665:$H$674,0))</f>
        <v>Mot 39</v>
      </c>
      <c r="IX2" s="156" t="str">
        <f ca="1">INDEX(GenerateurBingo.com!$I$665:$I$674,MATCH(LARGE(GenerateurBingo.com!$J$665:$J$674,ROW()-1),GenerateurBingo.com!$J$665:$J$674,0))</f>
        <v>Mot 49</v>
      </c>
      <c r="IZ2" s="156" t="str">
        <f ca="1">INDEX(GenerateurBingo.com!$A$680:$A$689,MATCH(LARGE(GenerateurBingo.com!$B$680:$B$689,ROW()-1),GenerateurBingo.com!$B$680:$B$689,0))</f>
        <v>Mot 1</v>
      </c>
      <c r="JA2" s="156" t="str">
        <f ca="1">INDEX(GenerateurBingo.com!$C$680:$C$689,MATCH(LARGE(GenerateurBingo.com!$D$680:$D$689,ROW()-1),GenerateurBingo.com!$D$680:$D$689,0))</f>
        <v>Mot 15</v>
      </c>
      <c r="JB2" s="156" t="str">
        <f ca="1">INDEX(GenerateurBingo.com!$E$680:$E$689,MATCH(LARGE(GenerateurBingo.com!$F$680:$F$689,ROW()-1),GenerateurBingo.com!$F$680:$F$689,0))</f>
        <v>Mot 28</v>
      </c>
      <c r="JC2" s="156" t="str">
        <f ca="1">INDEX(GenerateurBingo.com!$G$680:$G$689,MATCH(LARGE(GenerateurBingo.com!$H$680:$H$689,ROW()-1),GenerateurBingo.com!$H$680:$H$689,0))</f>
        <v>Mot 34</v>
      </c>
      <c r="JD2" s="156" t="str">
        <f ca="1">INDEX(GenerateurBingo.com!$I$680:$I$689,MATCH(LARGE(GenerateurBingo.com!$J$680:$J$689,ROW()-1),GenerateurBingo.com!$J$680:$J$689,0))</f>
        <v>Mot 44</v>
      </c>
      <c r="JE2" s="156" t="str">
        <f ca="1">INDEX(GenerateurBingo.com!$A$695:$A$704,MATCH(LARGE(GenerateurBingo.com!$B$695:$B$704,ROW()-1),GenerateurBingo.com!$B$695:$B$704,0))</f>
        <v>Mot 7</v>
      </c>
      <c r="JF2" s="156" t="str">
        <f ca="1">INDEX(GenerateurBingo.com!$C$695:$C$704,MATCH(LARGE(GenerateurBingo.com!$D$695:$D$704,ROW()-1),GenerateurBingo.com!$D$695:$D$704,0))</f>
        <v>Mot 14</v>
      </c>
      <c r="JG2" s="156" t="str">
        <f ca="1">INDEX(GenerateurBingo.com!$E$695:$E$704,MATCH(LARGE(GenerateurBingo.com!$F$695:$F$704,ROW()-1),GenerateurBingo.com!$F$695:$F$704,0))</f>
        <v>Mot 28</v>
      </c>
      <c r="JH2" s="156" t="str">
        <f ca="1">INDEX(GenerateurBingo.com!$G$695:$G$704,MATCH(LARGE(GenerateurBingo.com!$H$695:$H$704,ROW()-1),GenerateurBingo.com!$H$695:$H$704,0))</f>
        <v>Mot 31</v>
      </c>
      <c r="JI2" s="156" t="str">
        <f ca="1">INDEX(GenerateurBingo.com!$I$695:$I$704,MATCH(LARGE(GenerateurBingo.com!$J$695:$J$704,ROW()-1),GenerateurBingo.com!$J$695:$J$704,0))</f>
        <v>Mot 44</v>
      </c>
      <c r="JK2" s="156" t="str">
        <f ca="1">INDEX(GenerateurBingo.com!$A$710:$A$719,MATCH(LARGE(GenerateurBingo.com!$B$710:$B$719,ROW()-1),GenerateurBingo.com!$B$710:$B$719,0))</f>
        <v>Mot 10</v>
      </c>
      <c r="JL2" s="156" t="str">
        <f ca="1">INDEX(GenerateurBingo.com!$C$710:$C$719,MATCH(LARGE(GenerateurBingo.com!$D$710:$D$719,ROW()-1),GenerateurBingo.com!$D$710:$D$719,0))</f>
        <v>Mot 20</v>
      </c>
      <c r="JM2" s="156" t="str">
        <f ca="1">INDEX(GenerateurBingo.com!$E$710:$E$719,MATCH(LARGE(GenerateurBingo.com!$F$710:$F$719,ROW()-1),GenerateurBingo.com!$F$710:$F$719,0))</f>
        <v>Mot 28</v>
      </c>
      <c r="JN2" s="156" t="str">
        <f ca="1">INDEX(GenerateurBingo.com!$G$710:$G$719,MATCH(LARGE(GenerateurBingo.com!$H$710:$H$719,ROW()-1),GenerateurBingo.com!$H$710:$H$719,0))</f>
        <v>Mot 40</v>
      </c>
      <c r="JO2" s="156" t="str">
        <f ca="1">INDEX(GenerateurBingo.com!$I$710:$I$719,MATCH(LARGE(GenerateurBingo.com!$J$710:$J$719,ROW()-1),GenerateurBingo.com!$J$710:$J$719,0))</f>
        <v>Mot 48</v>
      </c>
      <c r="JP2" s="156" t="str">
        <f ca="1">INDEX(GenerateurBingo.com!$A$725:$A$734,MATCH(LARGE(GenerateurBingo.com!$B$725:$B$734,ROW()-1),GenerateurBingo.com!$B$725:$B$734,0))</f>
        <v>Mot 1</v>
      </c>
      <c r="JQ2" s="156" t="str">
        <f ca="1">INDEX(GenerateurBingo.com!$C$725:$C$734,MATCH(LARGE(GenerateurBingo.com!$D$725:$D$734,ROW()-1),GenerateurBingo.com!$D$725:$D$734,0))</f>
        <v>Mot 17</v>
      </c>
      <c r="JR2" s="156" t="str">
        <f ca="1">INDEX(GenerateurBingo.com!$E$725:$E$734,MATCH(LARGE(GenerateurBingo.com!$F$725:$F$734,ROW()-1),GenerateurBingo.com!$F$725:$F$734,0))</f>
        <v>Mot 30</v>
      </c>
      <c r="JS2" s="156" t="str">
        <f ca="1">INDEX(GenerateurBingo.com!$G$725:$G$734,MATCH(LARGE(GenerateurBingo.com!$H$725:$H$734,ROW()-1),GenerateurBingo.com!$H$725:$H$734,0))</f>
        <v>Mot 33</v>
      </c>
      <c r="JT2" s="156" t="str">
        <f ca="1">INDEX(GenerateurBingo.com!$I$725:$I$734,MATCH(LARGE(GenerateurBingo.com!$J$725:$J$734,ROW()-1),GenerateurBingo.com!$J$725:$J$734,0))</f>
        <v>Mot 42</v>
      </c>
      <c r="JV2" s="156" t="str">
        <f ca="1">INDEX(GenerateurBingo.com!$A$740:$A$749,MATCH(LARGE(GenerateurBingo.com!$B$740:$B$749,ROW()-1),GenerateurBingo.com!$B$740:$B$749,0))</f>
        <v>Mot 1</v>
      </c>
      <c r="JW2" s="156" t="str">
        <f ca="1">INDEX(GenerateurBingo.com!$C$740:$C$749,MATCH(LARGE(GenerateurBingo.com!$D$740:$D$749,ROW()-1),GenerateurBingo.com!$D$740:$D$749,0))</f>
        <v>Mot 14</v>
      </c>
      <c r="JX2" s="156" t="str">
        <f ca="1">INDEX(GenerateurBingo.com!$E$740:$E$749,MATCH(LARGE(GenerateurBingo.com!$F$740:$F$749,ROW()-1),GenerateurBingo.com!$F$740:$F$749,0))</f>
        <v>Mot 22</v>
      </c>
      <c r="JY2" s="156" t="str">
        <f ca="1">INDEX(GenerateurBingo.com!$G$740:$G$749,MATCH(LARGE(GenerateurBingo.com!$H$740:$H$749,ROW()-1),GenerateurBingo.com!$H$740:$H$749,0))</f>
        <v>Mot 31</v>
      </c>
      <c r="JZ2" s="156" t="str">
        <f ca="1">INDEX(GenerateurBingo.com!$I$740:$I$749,MATCH(LARGE(GenerateurBingo.com!$J$740:$J$749,ROW()-1),GenerateurBingo.com!$J$740:$J$749,0))</f>
        <v>Mot 44</v>
      </c>
      <c r="KA2" s="157" t="str">
        <f ca="1">INDEX(GenerateurBingo.com!$A$755:$A$764,MATCH(LARGE(GenerateurBingo.com!$B$755:$B$764,ROW()-1),GenerateurBingo.com!$B$755:$B$764,0))</f>
        <v>Mot 8</v>
      </c>
      <c r="KB2" s="157" t="str">
        <f ca="1">INDEX(GenerateurBingo.com!$C$755:$C$764,MATCH(LARGE(GenerateurBingo.com!$D$755:$D$764,ROW()-1),GenerateurBingo.com!$D$755:$D$764,0))</f>
        <v>Mot 11</v>
      </c>
      <c r="KC2" s="157" t="str">
        <f ca="1">INDEX(GenerateurBingo.com!$E$755:$E$764,MATCH(LARGE(GenerateurBingo.com!$F$755:$F$764,ROW()-1),GenerateurBingo.com!$F$755:$F$764,0))</f>
        <v>Mot 27</v>
      </c>
      <c r="KD2" s="157" t="str">
        <f ca="1">INDEX(GenerateurBingo.com!$G$755:$G$764,MATCH(LARGE(GenerateurBingo.com!$H$755:$H$764,ROW()-1),GenerateurBingo.com!$H$755:$H$764,0))</f>
        <v>Mot 37</v>
      </c>
      <c r="KE2" s="157" t="str">
        <f ca="1">INDEX(GenerateurBingo.com!$I$755:$I$764,MATCH(LARGE(GenerateurBingo.com!$J$755:$J$764,ROW()-1),GenerateurBingo.com!$J$755:$J$764,0))</f>
        <v>Mot 42</v>
      </c>
      <c r="KF2" s="158"/>
      <c r="KG2" s="157" t="str">
        <f ca="1">INDEX(GenerateurBingo.com!$A$770:$A$779,MATCH(LARGE(GenerateurBingo.com!$B$770:$B$779,ROW()-1),GenerateurBingo.com!$B$770:$B$779,0))</f>
        <v>Mot 10</v>
      </c>
      <c r="KH2" s="157" t="str">
        <f ca="1">INDEX(GenerateurBingo.com!$C$770:$C$779,MATCH(LARGE(GenerateurBingo.com!$D$770:$D$779,ROW()-1),GenerateurBingo.com!$D$770:$D$779,0))</f>
        <v>Mot 11</v>
      </c>
      <c r="KI2" s="157" t="str">
        <f ca="1">INDEX(GenerateurBingo.com!$E$770:$E$779,MATCH(LARGE(GenerateurBingo.com!$F$770:$F$779,ROW()-1),GenerateurBingo.com!$F$770:$F$779,0))</f>
        <v>Mot 29</v>
      </c>
      <c r="KJ2" s="157" t="str">
        <f ca="1">INDEX(GenerateurBingo.com!$G$770:$G$779,MATCH(LARGE(GenerateurBingo.com!$H$770:$H$779,ROW()-1),GenerateurBingo.com!$H$770:$H$779,0))</f>
        <v>Mot 36</v>
      </c>
      <c r="KK2" s="157" t="str">
        <f ca="1">INDEX(GenerateurBingo.com!$I$770:$I$779,MATCH(LARGE(GenerateurBingo.com!$J$770:$J$779,ROW()-1),GenerateurBingo.com!$J$770:$J$779,0))</f>
        <v>Mot 44</v>
      </c>
      <c r="KL2" s="157" t="str">
        <f ca="1">INDEX(GenerateurBingo.com!$A$785:$A$794,MATCH(LARGE(GenerateurBingo.com!$B$785:$B$794,ROW()-1),GenerateurBingo.com!$B$785:$B$794,0))</f>
        <v>Mot 9</v>
      </c>
      <c r="KM2" s="157" t="str">
        <f ca="1">INDEX(GenerateurBingo.com!$C$785:$C$794,MATCH(LARGE(GenerateurBingo.com!$D$785:$D$794,ROW()-1),GenerateurBingo.com!$D$785:$D$794,0))</f>
        <v>Mot 12</v>
      </c>
      <c r="KN2" s="157" t="str">
        <f ca="1">INDEX(GenerateurBingo.com!$E$785:$E$794,MATCH(LARGE(GenerateurBingo.com!$F$785:$F$794,ROW()-1),GenerateurBingo.com!$F$785:$F$794,0))</f>
        <v>Mot 28</v>
      </c>
      <c r="KO2" s="157" t="str">
        <f ca="1">INDEX(GenerateurBingo.com!$G$785:$G$794,MATCH(LARGE(GenerateurBingo.com!$H$785:$H$794,ROW()-1),GenerateurBingo.com!$H$785:$H$794,0))</f>
        <v>Mot 32</v>
      </c>
      <c r="KP2" s="157" t="str">
        <f ca="1">INDEX(GenerateurBingo.com!$I$785:$I$794,MATCH(LARGE(GenerateurBingo.com!$J$785:$J$794,ROW()-1),GenerateurBingo.com!$J$785:$J$794,0))</f>
        <v>Mot 47</v>
      </c>
      <c r="KQ2" s="158"/>
      <c r="KR2" s="157" t="str">
        <f ca="1">INDEX(GenerateurBingo.com!$A$800:$A$809,MATCH(LARGE(GenerateurBingo.com!$B$800:$B$809,ROW()-1),GenerateurBingo.com!$B$800:$B$809,0))</f>
        <v>Mot 8</v>
      </c>
      <c r="KS2" s="157" t="str">
        <f ca="1">INDEX(GenerateurBingo.com!$C$800:$C$809,MATCH(LARGE(GenerateurBingo.com!$D$800:$D$809,ROW()-1),GenerateurBingo.com!$D$800:$D$809,0))</f>
        <v>Mot 18</v>
      </c>
      <c r="KT2" s="157" t="str">
        <f ca="1">INDEX(GenerateurBingo.com!$E$800:$E$809,MATCH(LARGE(GenerateurBingo.com!$F$800:$F$809,ROW()-1),GenerateurBingo.com!$F$800:$F$809,0))</f>
        <v>Mot 26</v>
      </c>
      <c r="KU2" s="157" t="str">
        <f ca="1">INDEX(GenerateurBingo.com!$G$800:$G$809,MATCH(LARGE(GenerateurBingo.com!$H$800:$H$809,ROW()-1),GenerateurBingo.com!$H$800:$H$809,0))</f>
        <v>Mot 38</v>
      </c>
      <c r="KV2" s="157" t="str">
        <f ca="1">INDEX(GenerateurBingo.com!$I$800:$I$809,MATCH(LARGE(GenerateurBingo.com!$J$800:$J$809,ROW()-1),GenerateurBingo.com!$J$800:$J$809,0))</f>
        <v>Mot 42</v>
      </c>
      <c r="KW2" s="157" t="str">
        <f ca="1">INDEX(GenerateurBingo.com!$A$815:$A$824,MATCH(LARGE(GenerateurBingo.com!$B$815:$B$824,ROW()-1),GenerateurBingo.com!$B$815:$B$824,0))</f>
        <v>Mot 4</v>
      </c>
      <c r="KX2" s="157" t="str">
        <f ca="1">INDEX(GenerateurBingo.com!$C$815:$C$824,MATCH(LARGE(GenerateurBingo.com!$D$815:$D$824,ROW()-1),GenerateurBingo.com!$D$815:$D$824,0))</f>
        <v>Mot 14</v>
      </c>
      <c r="KY2" s="157" t="str">
        <f ca="1">INDEX(GenerateurBingo.com!$E$815:$E$824,MATCH(LARGE(GenerateurBingo.com!$F$815:$F$824,ROW()-1),GenerateurBingo.com!$F$815:$F$824,0))</f>
        <v>Mot 27</v>
      </c>
      <c r="KZ2" s="157" t="str">
        <f ca="1">INDEX(GenerateurBingo.com!$G$815:$G$824,MATCH(LARGE(GenerateurBingo.com!$H$815:$H$824,ROW()-1),GenerateurBingo.com!$H$815:$H$824,0))</f>
        <v>Mot 33</v>
      </c>
      <c r="LA2" s="157" t="str">
        <f ca="1">INDEX(GenerateurBingo.com!$I$815:$I$824,MATCH(LARGE(GenerateurBingo.com!$J$815:$J$824,ROW()-1),GenerateurBingo.com!$J$815:$J$824,0))</f>
        <v>Mot 41</v>
      </c>
      <c r="LB2" s="158"/>
      <c r="LC2" s="157" t="str">
        <f ca="1">INDEX(GenerateurBingo.com!$A$830:$A$839,MATCH(LARGE(GenerateurBingo.com!$B$830:$B$839,ROW()-1),GenerateurBingo.com!$B$830:$B$839,0))</f>
        <v>Mot 8</v>
      </c>
      <c r="LD2" s="157" t="str">
        <f ca="1">INDEX(GenerateurBingo.com!$C$830:$C$839,MATCH(LARGE(GenerateurBingo.com!$D$830:$D$839,ROW()-1),GenerateurBingo.com!$D$830:$D$839,0))</f>
        <v>Mot 11</v>
      </c>
      <c r="LE2" s="157" t="str">
        <f ca="1">INDEX(GenerateurBingo.com!$E$830:$E$839,MATCH(LARGE(GenerateurBingo.com!$F$830:$F$839,ROW()-1),GenerateurBingo.com!$F$830:$F$839,0))</f>
        <v>Mot 24</v>
      </c>
      <c r="LF2" s="157" t="str">
        <f ca="1">INDEX(GenerateurBingo.com!$G$830:$G$839,MATCH(LARGE(GenerateurBingo.com!$H$830:$H$839,ROW()-1),GenerateurBingo.com!$H$830:$H$839,0))</f>
        <v>Mot 39</v>
      </c>
      <c r="LG2" s="157" t="str">
        <f ca="1">INDEX(GenerateurBingo.com!$I$830:$I$839,MATCH(LARGE(GenerateurBingo.com!$J$830:$J$839,ROW()-1),GenerateurBingo.com!$J$830:$J$839,0))</f>
        <v>Mot 41</v>
      </c>
      <c r="LH2" s="157" t="str">
        <f ca="1">INDEX(GenerateurBingo.com!$A$845:$A$854,MATCH(LARGE(GenerateurBingo.com!$B$845:$B$854,ROW()-1),GenerateurBingo.com!$B$845:$B$854,0))</f>
        <v>Mot 2</v>
      </c>
      <c r="LI2" s="157" t="str">
        <f ca="1">INDEX(GenerateurBingo.com!$C$845:$C$854,MATCH(LARGE(GenerateurBingo.com!$D$845:$D$854,ROW()-1),GenerateurBingo.com!$D$845:$D$854,0))</f>
        <v>Mot 12</v>
      </c>
      <c r="LJ2" s="157" t="str">
        <f ca="1">INDEX(GenerateurBingo.com!$E$845:$E$854,MATCH(LARGE(GenerateurBingo.com!$F$845:$F$854,ROW()-1),GenerateurBingo.com!$F$845:$F$854,0))</f>
        <v>Mot 21</v>
      </c>
      <c r="LK2" s="157" t="str">
        <f ca="1">INDEX(GenerateurBingo.com!$G$845:$G$854,MATCH(LARGE(GenerateurBingo.com!$H$845:$H$854,ROW()-1),GenerateurBingo.com!$H$845:$H$854,0))</f>
        <v>Mot 32</v>
      </c>
      <c r="LL2" s="157" t="str">
        <f ca="1">INDEX(GenerateurBingo.com!$I$845:$I$854,MATCH(LARGE(GenerateurBingo.com!$J$845:$J$854,ROW()-1),GenerateurBingo.com!$J$845:$J$854,0))</f>
        <v>Mot 45</v>
      </c>
      <c r="LM2" s="158"/>
      <c r="LN2" s="157" t="str">
        <f ca="1">INDEX(GenerateurBingo.com!$A$860:$A$869,MATCH(LARGE(GenerateurBingo.com!$B$860:$B$869,ROW()-1),GenerateurBingo.com!$B$860:$B$869,0))</f>
        <v>Mot 5</v>
      </c>
      <c r="LO2" s="157" t="str">
        <f ca="1">INDEX(GenerateurBingo.com!$C$860:$C$869,MATCH(LARGE(GenerateurBingo.com!$D$860:$D$869,ROW()-1),GenerateurBingo.com!$D$860:$D$869,0))</f>
        <v>Mot 17</v>
      </c>
      <c r="LP2" s="157" t="str">
        <f ca="1">INDEX(GenerateurBingo.com!$E$860:$E$869,MATCH(LARGE(GenerateurBingo.com!$F$860:$F$869,ROW()-1),GenerateurBingo.com!$F$860:$F$869,0))</f>
        <v>Mot 25</v>
      </c>
      <c r="LQ2" s="157" t="str">
        <f ca="1">INDEX(GenerateurBingo.com!$G$860:$G$869,MATCH(LARGE(GenerateurBingo.com!$H$860:$H$869,ROW()-1),GenerateurBingo.com!$H$860:$H$869,0))</f>
        <v>Mot 38</v>
      </c>
      <c r="LR2" s="157" t="str">
        <f ca="1">INDEX(GenerateurBingo.com!$I$860:$I$869,MATCH(LARGE(GenerateurBingo.com!$J$860:$J$869,ROW()-1),GenerateurBingo.com!$J$860:$J$869,0))</f>
        <v>Mot 50</v>
      </c>
      <c r="LS2" s="157" t="str">
        <f ca="1">INDEX(GenerateurBingo.com!$A$875:$A$884,MATCH(LARGE(GenerateurBingo.com!$B$875:$B$884,ROW()-1),GenerateurBingo.com!$B$875:$B$884,0))</f>
        <v>Mot 5</v>
      </c>
      <c r="LT2" s="157" t="str">
        <f ca="1">INDEX(GenerateurBingo.com!$C$875:$C$884,MATCH(LARGE(GenerateurBingo.com!$D$875:$D$884,ROW()-1),GenerateurBingo.com!$D$875:$D$884,0))</f>
        <v>Mot 15</v>
      </c>
      <c r="LU2" s="157" t="str">
        <f ca="1">INDEX(GenerateurBingo.com!$E$875:$E$884,MATCH(LARGE(GenerateurBingo.com!$F$875:$F$884,ROW()-1),GenerateurBingo.com!$F$875:$F$884,0))</f>
        <v>Mot 26</v>
      </c>
      <c r="LV2" s="157" t="str">
        <f ca="1">INDEX(GenerateurBingo.com!$G$875:$G$884,MATCH(LARGE(GenerateurBingo.com!$H$875:$H$884,ROW()-1),GenerateurBingo.com!$H$875:$H$884,0))</f>
        <v>Mot 38</v>
      </c>
      <c r="LW2" s="157" t="str">
        <f ca="1">INDEX(GenerateurBingo.com!$I$875:$I$884,MATCH(LARGE(GenerateurBingo.com!$J$875:$J$884,ROW()-1),GenerateurBingo.com!$J$875:$J$884,0))</f>
        <v>Mot 47</v>
      </c>
      <c r="LX2" s="158"/>
      <c r="LY2" s="157" t="str">
        <f ca="1">INDEX(GenerateurBingo.com!$A$890:$A$899,MATCH(LARGE(GenerateurBingo.com!$B$890:$B$899,ROW()-1),GenerateurBingo.com!$B$890:$B$899,0))</f>
        <v>Mot 1</v>
      </c>
      <c r="LZ2" s="157" t="str">
        <f ca="1">INDEX(GenerateurBingo.com!$C$890:$C$899,MATCH(LARGE(GenerateurBingo.com!$D$890:$D$899,ROW()-1),GenerateurBingo.com!$D$890:$D$899,0))</f>
        <v>Mot 18</v>
      </c>
      <c r="MA2" s="157" t="str">
        <f ca="1">INDEX(GenerateurBingo.com!$E$890:$E$899,MATCH(LARGE(GenerateurBingo.com!$F$890:$F$899,ROW()-1),GenerateurBingo.com!$F$890:$F$899,0))</f>
        <v>Mot 25</v>
      </c>
      <c r="MB2" s="157" t="str">
        <f ca="1">INDEX(GenerateurBingo.com!$G$890:$G$899,MATCH(LARGE(GenerateurBingo.com!$H$890:$H$899,ROW()-1),GenerateurBingo.com!$H$890:$H$899,0))</f>
        <v>Mot 33</v>
      </c>
      <c r="MC2" s="157" t="str">
        <f ca="1">INDEX(GenerateurBingo.com!$I$890:$I$899,MATCH(LARGE(GenerateurBingo.com!$J$890:$J$899,ROW()-1),GenerateurBingo.com!$J$890:$J$899,0))</f>
        <v>Mot 50</v>
      </c>
      <c r="MD2" s="157" t="str">
        <f ca="1">INDEX(GenerateurBingo.com!$A$905:$A$914,MATCH(LARGE(GenerateurBingo.com!$B$905:$B$914,ROW()-1),GenerateurBingo.com!$B$905:$B$914,0))</f>
        <v>Mot 6</v>
      </c>
      <c r="ME2" s="157" t="str">
        <f ca="1">INDEX(GenerateurBingo.com!$C$905:$C$914,MATCH(LARGE(GenerateurBingo.com!$D$905:$D$914,ROW()-1),GenerateurBingo.com!$D$905:$D$914,0))</f>
        <v>Mot 16</v>
      </c>
      <c r="MF2" s="157" t="str">
        <f ca="1">INDEX(GenerateurBingo.com!$E$905:$E$914,MATCH(LARGE(GenerateurBingo.com!$F$905:$F$914,ROW()-1),GenerateurBingo.com!$F$905:$F$914,0))</f>
        <v>Mot 22</v>
      </c>
      <c r="MG2" s="157" t="str">
        <f ca="1">INDEX(GenerateurBingo.com!$G$905:$G$914,MATCH(LARGE(GenerateurBingo.com!$H$905:$H$914,ROW()-1),GenerateurBingo.com!$H$905:$H$914,0))</f>
        <v>Mot 39</v>
      </c>
      <c r="MH2" s="157" t="str">
        <f ca="1">INDEX(GenerateurBingo.com!$I$905:$I$914,MATCH(LARGE(GenerateurBingo.com!$J$905:$J$914,ROW()-1),GenerateurBingo.com!$J$905:$J$914,0))</f>
        <v>Mot 43</v>
      </c>
      <c r="MI2" s="158"/>
      <c r="MJ2" s="157" t="str">
        <f ca="1">INDEX(GenerateurBingo.com!$A$920:$A$929,MATCH(LARGE(GenerateurBingo.com!$B$920:$B$929,ROW()-1),GenerateurBingo.com!$B$920:$B$929,0))</f>
        <v>Mot 1</v>
      </c>
      <c r="MK2" s="157" t="str">
        <f ca="1">INDEX(GenerateurBingo.com!$C$920:$C$929,MATCH(LARGE(GenerateurBingo.com!$D$920:$D$929,ROW()-1),GenerateurBingo.com!$D$920:$D$929,0))</f>
        <v>Mot 13</v>
      </c>
      <c r="ML2" s="157" t="str">
        <f ca="1">INDEX(GenerateurBingo.com!$E$920:$E$929,MATCH(LARGE(GenerateurBingo.com!$F$920:$F$929,ROW()-1),GenerateurBingo.com!$F$920:$F$929,0))</f>
        <v>Mot 29</v>
      </c>
      <c r="MM2" s="157" t="str">
        <f ca="1">INDEX(GenerateurBingo.com!$G$920:$G$929,MATCH(LARGE(GenerateurBingo.com!$H$920:$H$929,ROW()-1),GenerateurBingo.com!$H$920:$H$929,0))</f>
        <v>Mot 34</v>
      </c>
      <c r="MN2" s="157" t="str">
        <f ca="1">INDEX(GenerateurBingo.com!$I$920:$I$929,MATCH(LARGE(GenerateurBingo.com!$J$920:$J$929,ROW()-1),GenerateurBingo.com!$J$920:$J$929,0))</f>
        <v>Mot 44</v>
      </c>
      <c r="MO2" s="157" t="str">
        <f ca="1">INDEX(GenerateurBingo.com!$A$935:$A$944,MATCH(LARGE(GenerateurBingo.com!$B$935:$B$944,ROW()-1),GenerateurBingo.com!$B$935:$B$944,0))</f>
        <v>Mot 4</v>
      </c>
      <c r="MP2" s="157" t="str">
        <f ca="1">INDEX(GenerateurBingo.com!$C$935:$C$944,MATCH(LARGE(GenerateurBingo.com!$D$935:$D$944,ROW()-1),GenerateurBingo.com!$D$935:$D$944,0))</f>
        <v>Mot 15</v>
      </c>
      <c r="MQ2" s="157" t="str">
        <f ca="1">INDEX(GenerateurBingo.com!$E$935:$E$944,MATCH(LARGE(GenerateurBingo.com!$F$935:$F$944,ROW()-1),GenerateurBingo.com!$F$935:$F$944,0))</f>
        <v>Mot 21</v>
      </c>
      <c r="MR2" s="157" t="str">
        <f ca="1">INDEX(GenerateurBingo.com!$G$935:$G$944,MATCH(LARGE(GenerateurBingo.com!$H$935:$H$944,ROW()-1),GenerateurBingo.com!$H$935:$H$944,0))</f>
        <v>Mot 31</v>
      </c>
      <c r="MS2" s="157" t="str">
        <f ca="1">INDEX(GenerateurBingo.com!$I$935:$I$944,MATCH(LARGE(GenerateurBingo.com!$J$935:$J$944,ROW()-1),GenerateurBingo.com!$J$935:$J$944,0))</f>
        <v>Mot 44</v>
      </c>
      <c r="MT2" s="158"/>
      <c r="MU2" s="157" t="str">
        <f ca="1">INDEX(GenerateurBingo.com!$A$950:$A$959,MATCH(LARGE(GenerateurBingo.com!$B$950:$B$959,ROW()-1),GenerateurBingo.com!$B$950:$B$959,0))</f>
        <v>Mot 2</v>
      </c>
      <c r="MV2" s="157" t="str">
        <f ca="1">INDEX(GenerateurBingo.com!$C$950:$C$959,MATCH(LARGE(GenerateurBingo.com!$D$950:$D$959,ROW()-1),GenerateurBingo.com!$D$950:$D$959,0))</f>
        <v>Mot 19</v>
      </c>
      <c r="MW2" s="157" t="str">
        <f ca="1">INDEX(GenerateurBingo.com!$E$950:$E$959,MATCH(LARGE(GenerateurBingo.com!$F$950:$F$959,ROW()-1),GenerateurBingo.com!$F$950:$F$959,0))</f>
        <v>Mot 23</v>
      </c>
      <c r="MX2" s="157" t="str">
        <f ca="1">INDEX(GenerateurBingo.com!$G$950:$G$959,MATCH(LARGE(GenerateurBingo.com!$H$950:$H$959,ROW()-1),GenerateurBingo.com!$H$950:$H$959,0))</f>
        <v>Mot 39</v>
      </c>
      <c r="MY2" s="157" t="str">
        <f ca="1">INDEX(GenerateurBingo.com!$I$950:$I$959,MATCH(LARGE(GenerateurBingo.com!$J$950:$J$959,ROW()-1),GenerateurBingo.com!$J$950:$J$959,0))</f>
        <v>Mot 49</v>
      </c>
      <c r="MZ2" s="157" t="str">
        <f ca="1">INDEX(GenerateurBingo.com!$A$965:$A$974,MATCH(LARGE(GenerateurBingo.com!$B$965:$B$974,ROW()-1),GenerateurBingo.com!$B$965:$B$974,0))</f>
        <v>Mot 3</v>
      </c>
      <c r="NA2" s="157" t="str">
        <f ca="1">INDEX(GenerateurBingo.com!$C$965:$C$974,MATCH(LARGE(GenerateurBingo.com!$D$965:$D$974,ROW()-1),GenerateurBingo.com!$D$965:$D$974,0))</f>
        <v>Mot 17</v>
      </c>
      <c r="NB2" s="157" t="str">
        <f ca="1">INDEX(GenerateurBingo.com!$E$965:$E$974,MATCH(LARGE(GenerateurBingo.com!$F$965:$F$974,ROW()-1),GenerateurBingo.com!$F$965:$F$974,0))</f>
        <v>Mot 23</v>
      </c>
      <c r="NC2" s="157" t="str">
        <f ca="1">INDEX(GenerateurBingo.com!$G$965:$G$974,MATCH(LARGE(GenerateurBingo.com!$H$965:$H$974,ROW()-1),GenerateurBingo.com!$H$965:$H$974,0))</f>
        <v>Mot 35</v>
      </c>
      <c r="ND2" s="157" t="str">
        <f ca="1">INDEX(GenerateurBingo.com!$I$965:$I$974,MATCH(LARGE(GenerateurBingo.com!$J$965:$J$974,ROW()-1),GenerateurBingo.com!$J$965:$J$974,0))</f>
        <v>Mot 46</v>
      </c>
      <c r="NE2" s="158"/>
      <c r="NF2" s="157" t="str">
        <f ca="1">INDEX(GenerateurBingo.com!$A$980:$A$989,MATCH(LARGE(GenerateurBingo.com!$B$980:$B$989,ROW()-1),GenerateurBingo.com!$B$980:$B$989,0))</f>
        <v>Mot 6</v>
      </c>
      <c r="NG2" s="157" t="str">
        <f ca="1">INDEX(GenerateurBingo.com!$C$980:$C$989,MATCH(LARGE(GenerateurBingo.com!$D$980:$D$989,ROW()-1),GenerateurBingo.com!$D$980:$D$989,0))</f>
        <v>Mot 18</v>
      </c>
      <c r="NH2" s="157" t="str">
        <f ca="1">INDEX(GenerateurBingo.com!$E$980:$E$989,MATCH(LARGE(GenerateurBingo.com!$F$980:$F$989,ROW()-1),GenerateurBingo.com!$F$980:$F$989,0))</f>
        <v>Mot 26</v>
      </c>
      <c r="NI2" s="157" t="str">
        <f ca="1">INDEX(GenerateurBingo.com!$G$980:$G$989,MATCH(LARGE(GenerateurBingo.com!$H$980:$H$989,ROW()-1),GenerateurBingo.com!$H$980:$H$989,0))</f>
        <v>Mot 40</v>
      </c>
      <c r="NJ2" s="157" t="str">
        <f ca="1">INDEX(GenerateurBingo.com!$I$980:$I$989,MATCH(LARGE(GenerateurBingo.com!$J$980:$J$989,ROW()-1),GenerateurBingo.com!$J$980:$J$989,0))</f>
        <v>Mot 45</v>
      </c>
      <c r="NK2" s="157" t="str">
        <f ca="1">INDEX(GenerateurBingo.com!$A$995:$A$1004,MATCH(LARGE(GenerateurBingo.com!$B$995:$B$1004,ROW()-1),GenerateurBingo.com!$B$995:$B$1004,0))</f>
        <v>Mot 8</v>
      </c>
      <c r="NL2" s="157" t="str">
        <f ca="1">INDEX(GenerateurBingo.com!$C$995:$C$1004,MATCH(LARGE(GenerateurBingo.com!$D$995:$D$1004,ROW()-1),GenerateurBingo.com!$D$995:$D$1004,0))</f>
        <v>Mot 14</v>
      </c>
      <c r="NM2" s="157" t="str">
        <f ca="1">INDEX(GenerateurBingo.com!$E$995:$E$1004,MATCH(LARGE(GenerateurBingo.com!$F$995:$F$1004,ROW()-1),GenerateurBingo.com!$F$995:$F$1004,0))</f>
        <v>Mot 26</v>
      </c>
      <c r="NN2" s="157" t="str">
        <f ca="1">INDEX(GenerateurBingo.com!$G$995:$G$1004,MATCH(LARGE(GenerateurBingo.com!$H$995:$H$1004,ROW()-1),GenerateurBingo.com!$H$995:$H$1004,0))</f>
        <v>Mot 31</v>
      </c>
      <c r="NO2" s="157" t="str">
        <f ca="1">INDEX(GenerateurBingo.com!$I$995:$I$1004,MATCH(LARGE(GenerateurBingo.com!$J$995:$J$1004,ROW()-1),GenerateurBingo.com!$J$995:$J$1004,0))</f>
        <v>Mot 41</v>
      </c>
      <c r="NP2" s="158"/>
      <c r="NQ2" s="157" t="str">
        <f ca="1">INDEX(GenerateurBingo.com!$A$1010:$A$1019,MATCH(LARGE(GenerateurBingo.com!$B$1010:$B$1019,ROW()-1),GenerateurBingo.com!$B$1010:$B$1019,0))</f>
        <v>Mot 9</v>
      </c>
      <c r="NR2" s="157" t="str">
        <f ca="1">INDEX(GenerateurBingo.com!$C$1010:$C$1019,MATCH(LARGE(GenerateurBingo.com!$D$1010:$D$1019,ROW()-1),GenerateurBingo.com!$D$1010:$D$1019,0))</f>
        <v>Mot 18</v>
      </c>
      <c r="NS2" s="157" t="str">
        <f ca="1">INDEX(GenerateurBingo.com!$E$1010:$E$1019,MATCH(LARGE(GenerateurBingo.com!$F$1010:$F$1019,ROW()-1),GenerateurBingo.com!$F$1010:$F$1019,0))</f>
        <v>Mot 30</v>
      </c>
      <c r="NT2" s="157" t="str">
        <f ca="1">INDEX(GenerateurBingo.com!$G$1010:$G$1019,MATCH(LARGE(GenerateurBingo.com!$H$1010:$H$1019,ROW()-1),GenerateurBingo.com!$H$1010:$H$1019,0))</f>
        <v>Mot 37</v>
      </c>
      <c r="NU2" s="157" t="str">
        <f ca="1">INDEX(GenerateurBingo.com!$I$1010:$I$1019,MATCH(LARGE(GenerateurBingo.com!$J$1010:$J$1019,ROW()-1),GenerateurBingo.com!$J$1010:$J$1019,0))</f>
        <v>Mot 50</v>
      </c>
      <c r="NV2" s="157" t="str">
        <f ca="1">INDEX(GenerateurBingo.com!$A$1025:$A$1034,MATCH(LARGE(GenerateurBingo.com!$B$1025:$B$1034,ROW()-1),GenerateurBingo.com!$B$1025:$B$1034,0))</f>
        <v>Mot 3</v>
      </c>
      <c r="NW2" s="157" t="str">
        <f ca="1">INDEX(GenerateurBingo.com!$C$1025:$C$1034,MATCH(LARGE(GenerateurBingo.com!$D$1025:$D$1034,ROW()-1),GenerateurBingo.com!$D$1025:$D$1034,0))</f>
        <v>Mot 19</v>
      </c>
      <c r="NX2" s="157" t="str">
        <f ca="1">INDEX(GenerateurBingo.com!$E$1025:$E$1034,MATCH(LARGE(GenerateurBingo.com!$F$1025:$F$1034,ROW()-1),GenerateurBingo.com!$F$1025:$F$1034,0))</f>
        <v>Mot 22</v>
      </c>
      <c r="NY2" s="157" t="str">
        <f ca="1">INDEX(GenerateurBingo.com!$G$1025:$G$1034,MATCH(LARGE(GenerateurBingo.com!$H$1025:$H$1034,ROW()-1),GenerateurBingo.com!$H$1025:$H$1034,0))</f>
        <v>Mot 38</v>
      </c>
      <c r="NZ2" s="157" t="str">
        <f ca="1">INDEX(GenerateurBingo.com!$I$1025:$I$1034,MATCH(LARGE(GenerateurBingo.com!$J$1025:$J$1034,ROW()-1),GenerateurBingo.com!$J$1025:$J$1034,0))</f>
        <v>Mot 43</v>
      </c>
      <c r="OA2" s="158"/>
      <c r="OB2" s="157" t="str">
        <f ca="1">INDEX(GenerateurBingo.com!$A$1040:$A$1049,MATCH(LARGE(GenerateurBingo.com!$B$1040:$B$1049,ROW()-1),GenerateurBingo.com!$B$1040:$B$1049,0))</f>
        <v>Mot 5</v>
      </c>
      <c r="OC2" s="157" t="str">
        <f ca="1">INDEX(GenerateurBingo.com!$C$1040:$C$1049,MATCH(LARGE(GenerateurBingo.com!$D$1040:$D$1049,ROW()-1),GenerateurBingo.com!$D$1040:$D$1049,0))</f>
        <v>Mot 16</v>
      </c>
      <c r="OD2" s="157" t="str">
        <f ca="1">INDEX(GenerateurBingo.com!$E$1040:$E$1049,MATCH(LARGE(GenerateurBingo.com!$F$1040:$F$1049,ROW()-1),GenerateurBingo.com!$F$1040:$F$1049,0))</f>
        <v>Mot 26</v>
      </c>
      <c r="OE2" s="157" t="str">
        <f ca="1">INDEX(GenerateurBingo.com!$G$1040:$G$1049,MATCH(LARGE(GenerateurBingo.com!$H$1040:$H$1049,ROW()-1),GenerateurBingo.com!$H$1040:$H$1049,0))</f>
        <v>Mot 40</v>
      </c>
      <c r="OF2" s="157" t="str">
        <f ca="1">INDEX(GenerateurBingo.com!$I$1040:$I$1049,MATCH(LARGE(GenerateurBingo.com!$J$1040:$J$1049,ROW()-1),GenerateurBingo.com!$J$1040:$J$1049,0))</f>
        <v>Mot 46</v>
      </c>
      <c r="OG2" s="157" t="str">
        <f ca="1">INDEX(GenerateurBingo.com!$A$1055:$A$1064,MATCH(LARGE(GenerateurBingo.com!$B$1055:$B$1064,ROW()-1),GenerateurBingo.com!$B$1055:$B$1064,0))</f>
        <v>Mot 9</v>
      </c>
      <c r="OH2" s="157" t="str">
        <f ca="1">INDEX(GenerateurBingo.com!$C$1055:$C$1064,MATCH(LARGE(GenerateurBingo.com!$D$1055:$D$1064,ROW()-1),GenerateurBingo.com!$D$1055:$D$1064,0))</f>
        <v>Mot 18</v>
      </c>
      <c r="OI2" s="157" t="str">
        <f ca="1">INDEX(GenerateurBingo.com!$E$1055:$E$1064,MATCH(LARGE(GenerateurBingo.com!$F$1055:$F$1064,ROW()-1),GenerateurBingo.com!$F$1055:$F$1064,0))</f>
        <v>Mot 28</v>
      </c>
      <c r="OJ2" s="157" t="str">
        <f ca="1">INDEX(GenerateurBingo.com!$G$1055:$G$1064,MATCH(LARGE(GenerateurBingo.com!$H$1055:$H$1064,ROW()-1),GenerateurBingo.com!$H$1055:$H$1064,0))</f>
        <v>Mot 37</v>
      </c>
      <c r="OK2" s="157" t="str">
        <f ca="1">INDEX(GenerateurBingo.com!$I$1055:$I$1064,MATCH(LARGE(GenerateurBingo.com!$J$1055:$J$1064,ROW()-1),GenerateurBingo.com!$J$1055:$J$1064,0))</f>
        <v>Mot 41</v>
      </c>
      <c r="OL2" s="158"/>
      <c r="OM2" s="157" t="str">
        <f ca="1">INDEX(GenerateurBingo.com!$A$1070:$A$1079,MATCH(LARGE(GenerateurBingo.com!$B$1070:$B$1079,ROW()-1),GenerateurBingo.com!$B$1070:$B$1079,0))</f>
        <v>Mot 9</v>
      </c>
      <c r="ON2" s="157" t="str">
        <f ca="1">INDEX(GenerateurBingo.com!$C$1070:$C$1079,MATCH(LARGE(GenerateurBingo.com!$D$1070:$D$1079,ROW()-1),GenerateurBingo.com!$D$1070:$D$1079,0))</f>
        <v>Mot 11</v>
      </c>
      <c r="OO2" s="157" t="str">
        <f ca="1">INDEX(GenerateurBingo.com!$E$1070:$E$1079,MATCH(LARGE(GenerateurBingo.com!$F$1070:$F$1079,ROW()-1),GenerateurBingo.com!$F$1070:$F$1079,0))</f>
        <v>Mot 23</v>
      </c>
      <c r="OP2" s="157" t="str">
        <f ca="1">INDEX(GenerateurBingo.com!$G$1070:$G$1079,MATCH(LARGE(GenerateurBingo.com!$H$1070:$H$1079,ROW()-1),GenerateurBingo.com!$H$1070:$H$1079,0))</f>
        <v>Mot 32</v>
      </c>
      <c r="OQ2" s="157" t="str">
        <f ca="1">INDEX(GenerateurBingo.com!$I$1070:$I$1079,MATCH(LARGE(GenerateurBingo.com!$J$1070:$J$1079,ROW()-1),GenerateurBingo.com!$J$1070:$J$1079,0))</f>
        <v>Mot 45</v>
      </c>
      <c r="OR2" s="157" t="str">
        <f ca="1">INDEX(GenerateurBingo.com!$A$1085:$A$1094,MATCH(LARGE(GenerateurBingo.com!$B$1085:$B$1094,ROW()-1),GenerateurBingo.com!$B$1085:$B$1094,0))</f>
        <v>Mot 4</v>
      </c>
      <c r="OS2" s="157" t="str">
        <f ca="1">INDEX(GenerateurBingo.com!$C$1085:$C$1094,MATCH(LARGE(GenerateurBingo.com!$D$1085:$D$1094,ROW()-1),GenerateurBingo.com!$D$1085:$D$1094,0))</f>
        <v>Mot 16</v>
      </c>
      <c r="OT2" s="157" t="str">
        <f ca="1">INDEX(GenerateurBingo.com!$E$1085:$E$1094,MATCH(LARGE(GenerateurBingo.com!$F$1085:$F$1094,ROW()-1),GenerateurBingo.com!$F$1085:$F$1094,0))</f>
        <v>Mot 25</v>
      </c>
      <c r="OU2" s="157" t="str">
        <f ca="1">INDEX(GenerateurBingo.com!$G$1085:$G$1094,MATCH(LARGE(GenerateurBingo.com!$H$1085:$H$1094,ROW()-1),GenerateurBingo.com!$H$1085:$H$1094,0))</f>
        <v>Mot 31</v>
      </c>
      <c r="OV2" s="157" t="str">
        <f ca="1">INDEX(GenerateurBingo.com!$I$1085:$I$1094,MATCH(LARGE(GenerateurBingo.com!$J$1085:$J$1094,ROW()-1),GenerateurBingo.com!$J$1085:$J$1094,0))</f>
        <v>Mot 47</v>
      </c>
      <c r="OW2" s="158"/>
      <c r="OX2" s="158" t="str">
        <f ca="1">INDEX(GenerateurBingo.com!$A$1100:$A$1109,MATCH(LARGE(GenerateurBingo.com!$B$1100:$B$1109,ROW()-1),GenerateurBingo.com!$B$1100:$B$1109,0))</f>
        <v>Mot 9</v>
      </c>
      <c r="OY2" s="158" t="str">
        <f ca="1">INDEX(GenerateurBingo.com!$C$1100:$C$1109,MATCH(LARGE(GenerateurBingo.com!$D$1100:$D$1109,ROW()-1),GenerateurBingo.com!$D$1100:$D$1109,0))</f>
        <v>Mot 14</v>
      </c>
      <c r="OZ2" s="158" t="str">
        <f ca="1">INDEX(GenerateurBingo.com!$E$1100:$E$1109,MATCH(LARGE(GenerateurBingo.com!$F$1100:$F$1109,ROW()-1),GenerateurBingo.com!$F$1100:$F$1109,0))</f>
        <v>Mot 26</v>
      </c>
      <c r="PA2" s="158" t="str">
        <f ca="1">INDEX(GenerateurBingo.com!$G$1100:$G$1109,MATCH(LARGE(GenerateurBingo.com!$H$1100:$H$1109,ROW()-1),GenerateurBingo.com!$H$1100:$H$1109,0))</f>
        <v>Mot 34</v>
      </c>
      <c r="PB2" s="158" t="str">
        <f ca="1">INDEX(GenerateurBingo.com!$I$1100:$I$1109,MATCH(LARGE(GenerateurBingo.com!$J$1100:$J$1109,ROW()-1),GenerateurBingo.com!$J$1100:$J$1109,0))</f>
        <v>Mot 49</v>
      </c>
      <c r="PC2" s="158" t="str">
        <f ca="1">INDEX(GenerateurBingo.com!$A$1115:$A$1124,MATCH(LARGE(GenerateurBingo.com!$B$1115:$B$1124,ROW()-1),GenerateurBingo.com!$B$1115:$B$1124,0))</f>
        <v>Mot 7</v>
      </c>
      <c r="PD2" s="158" t="str">
        <f ca="1">INDEX(GenerateurBingo.com!$C$1115:$C$1124,MATCH(LARGE(GenerateurBingo.com!$D$1115:$D$1124,ROW()-1),GenerateurBingo.com!$D$1115:$D$1124,0))</f>
        <v>Mot 18</v>
      </c>
      <c r="PE2" s="158" t="str">
        <f ca="1">INDEX(GenerateurBingo.com!$E$1115:$E$1124,MATCH(LARGE(GenerateurBingo.com!$F$1115:$F$1124,ROW()-1),GenerateurBingo.com!$F$1115:$F$1124,0))</f>
        <v>Mot 28</v>
      </c>
      <c r="PF2" s="158" t="str">
        <f ca="1">INDEX(GenerateurBingo.com!$G$1115:$G$1124,MATCH(LARGE(GenerateurBingo.com!$H$1115:$H$1124,ROW()-1),GenerateurBingo.com!$H$1115:$H$1124,0))</f>
        <v>Mot 32</v>
      </c>
      <c r="PG2" s="158" t="str">
        <f ca="1">INDEX(GenerateurBingo.com!$I$1115:$I$1124,MATCH(LARGE(GenerateurBingo.com!$J$1115:$J$1124,ROW()-1),GenerateurBingo.com!$J$1115:$J$1124,0))</f>
        <v>Mot 48</v>
      </c>
      <c r="PH2" s="158"/>
      <c r="PI2" s="158" t="str">
        <f ca="1">INDEX(GenerateurBingo.com!$A$1130:$A$1139,MATCH(LARGE(GenerateurBingo.com!$B$1130:$B$1139,ROW()-1),GenerateurBingo.com!$B$1130:$B$1139,0))</f>
        <v>Mot 3</v>
      </c>
      <c r="PJ2" s="158" t="str">
        <f ca="1">INDEX(GenerateurBingo.com!$C$1130:$C$1139,MATCH(LARGE(GenerateurBingo.com!$D$1130:$D$1139,ROW()-1),GenerateurBingo.com!$D$1130:$D$1139,0))</f>
        <v>Mot 11</v>
      </c>
      <c r="PK2" s="158" t="str">
        <f ca="1">INDEX(GenerateurBingo.com!$E$1130:$E$1139,MATCH(LARGE(GenerateurBingo.com!$F$1130:$F$1139,ROW()-1),GenerateurBingo.com!$F$1130:$F$1139,0))</f>
        <v>Mot 23</v>
      </c>
      <c r="PL2" s="158" t="str">
        <f ca="1">INDEX(GenerateurBingo.com!$G$1130:$G$1139,MATCH(LARGE(GenerateurBingo.com!$H$1130:$H$1139,ROW()-1),GenerateurBingo.com!$H$1130:$H$1139,0))</f>
        <v>Mot 31</v>
      </c>
      <c r="PM2" s="158" t="str">
        <f ca="1">INDEX(GenerateurBingo.com!$I$1130:$I$1139,MATCH(LARGE(GenerateurBingo.com!$J$1130:$J$1139,ROW()-1),GenerateurBingo.com!$J$1130:$J$1139,0))</f>
        <v>Mot 41</v>
      </c>
      <c r="PN2" s="158" t="str">
        <f ca="1">INDEX(GenerateurBingo.com!$A$1145:$A$1154,MATCH(LARGE(GenerateurBingo.com!$B$1145:$B$1154,ROW()-1),GenerateurBingo.com!$B$1145:$B$1154,0))</f>
        <v>Mot 6</v>
      </c>
      <c r="PO2" s="158" t="str">
        <f ca="1">INDEX(GenerateurBingo.com!$C$1145:$C$1154,MATCH(LARGE(GenerateurBingo.com!$D$1145:$D$1154,ROW()-1),GenerateurBingo.com!$D$1145:$D$1154,0))</f>
        <v>Mot 15</v>
      </c>
      <c r="PP2" s="158" t="str">
        <f ca="1">INDEX(GenerateurBingo.com!$E$1145:$E$1154,MATCH(LARGE(GenerateurBingo.com!$F$1145:$F$1154,ROW()-1),GenerateurBingo.com!$F$1145:$F$1154,0))</f>
        <v>Mot 27</v>
      </c>
      <c r="PQ2" s="158" t="str">
        <f ca="1">INDEX(GenerateurBingo.com!$G$1145:$G$1154,MATCH(LARGE(GenerateurBingo.com!$H$1145:$H$1154,ROW()-1),GenerateurBingo.com!$H$1145:$H$1154,0))</f>
        <v>Mot 37</v>
      </c>
      <c r="PR2" s="158" t="str">
        <f ca="1">INDEX(GenerateurBingo.com!$I$1145:$I$1154,MATCH(LARGE(GenerateurBingo.com!$J$1145:$J$1154,ROW()-1),GenerateurBingo.com!$J$1145:$J$1154,0))</f>
        <v>Mot 44</v>
      </c>
      <c r="PS2" s="158"/>
      <c r="PT2" s="158" t="str">
        <f ca="1">INDEX(GenerateurBingo.com!$A$1160:$A$1169,MATCH(LARGE(GenerateurBingo.com!$B$1160:$B$1169,ROW()-1),GenerateurBingo.com!$B$1160:$B$1169,0))</f>
        <v>Mot 6</v>
      </c>
      <c r="PU2" s="158" t="str">
        <f ca="1">INDEX(GenerateurBingo.com!$C$1160:$C$1169,MATCH(LARGE(GenerateurBingo.com!$D$1160:$D$1169,ROW()-1),GenerateurBingo.com!$D$1160:$D$1169,0))</f>
        <v>Mot 20</v>
      </c>
      <c r="PV2" s="158" t="str">
        <f ca="1">INDEX(GenerateurBingo.com!$E$1160:$E$1169,MATCH(LARGE(GenerateurBingo.com!$F$1160:$F$1169,ROW()-1),GenerateurBingo.com!$F$1160:$F$1169,0))</f>
        <v>Mot 23</v>
      </c>
      <c r="PW2" s="158" t="str">
        <f ca="1">INDEX(GenerateurBingo.com!$G$1160:$G$1169,MATCH(LARGE(GenerateurBingo.com!$H$1160:$H$1169,ROW()-1),GenerateurBingo.com!$H$1160:$H$1169,0))</f>
        <v>Mot 33</v>
      </c>
      <c r="PX2" s="158" t="str">
        <f ca="1">INDEX(GenerateurBingo.com!$I$1160:$I$1169,MATCH(LARGE(GenerateurBingo.com!$J$1160:$J$1169,ROW()-1),GenerateurBingo.com!$J$1160:$J$1169,0))</f>
        <v>Mot 46</v>
      </c>
      <c r="PY2" s="158" t="str">
        <f ca="1">INDEX(GenerateurBingo.com!$A$1175:$A$1184,MATCH(LARGE(GenerateurBingo.com!$B$1175:$B$1184,ROW()-1),GenerateurBingo.com!$B$1175:$B$1184,0))</f>
        <v>Mot 10</v>
      </c>
      <c r="PZ2" s="158" t="str">
        <f ca="1">INDEX(GenerateurBingo.com!$C$1175:$C$1184,MATCH(LARGE(GenerateurBingo.com!$D$1175:$D$1184,ROW()-1),GenerateurBingo.com!$D$1175:$D$1184,0))</f>
        <v>Mot 18</v>
      </c>
      <c r="QA2" s="158" t="str">
        <f ca="1">INDEX(GenerateurBingo.com!$E$1175:$E$1184,MATCH(LARGE(GenerateurBingo.com!$F$1175:$F$1184,ROW()-1),GenerateurBingo.com!$F$1175:$F$1184,0))</f>
        <v>Mot 21</v>
      </c>
      <c r="QB2" s="158" t="str">
        <f ca="1">INDEX(GenerateurBingo.com!$G$1175:$G$1184,MATCH(LARGE(GenerateurBingo.com!$H$1175:$H$1184,ROW()-1),GenerateurBingo.com!$H$1175:$H$1184,0))</f>
        <v>Mot 34</v>
      </c>
      <c r="QC2" s="158" t="str">
        <f ca="1">INDEX(GenerateurBingo.com!$I$1175:$I$1184,MATCH(LARGE(GenerateurBingo.com!$J$1175:$J$1184,ROW()-1),GenerateurBingo.com!$J$1175:$J$1184,0))</f>
        <v>Mot 48</v>
      </c>
      <c r="QD2" s="158"/>
      <c r="QE2" s="158" t="str">
        <f ca="1">INDEX(GenerateurBingo.com!$A$1190:$A$1199,MATCH(LARGE(GenerateurBingo.com!$B$1190:$B$1199,ROW()-1),GenerateurBingo.com!$B$1190:$B$1199,0))</f>
        <v>Mot 10</v>
      </c>
      <c r="QF2" s="158" t="str">
        <f ca="1">INDEX(GenerateurBingo.com!$C$1190:$C$1199,MATCH(LARGE(GenerateurBingo.com!$D$1190:$D$1199,ROW()-1),GenerateurBingo.com!$D$1190:$D$1199,0))</f>
        <v>Mot 17</v>
      </c>
      <c r="QG2" s="158" t="str">
        <f ca="1">INDEX(GenerateurBingo.com!$E$1190:$E$1199,MATCH(LARGE(GenerateurBingo.com!$F$1190:$F$1199,ROW()-1),GenerateurBingo.com!$F$1190:$F$1199,0))</f>
        <v>Mot 23</v>
      </c>
      <c r="QH2" s="158" t="str">
        <f ca="1">INDEX(GenerateurBingo.com!$G$1190:$G$1199,MATCH(LARGE(GenerateurBingo.com!$H$1190:$H$1199,ROW()-1),GenerateurBingo.com!$H$1190:$H$1199,0))</f>
        <v>Mot 38</v>
      </c>
      <c r="QI2" s="158" t="str">
        <f ca="1">INDEX(GenerateurBingo.com!$I$1190:$I$1199,MATCH(LARGE(GenerateurBingo.com!$J$1190:$J$1199,ROW()-1),GenerateurBingo.com!$J$1190:$J$1199,0))</f>
        <v>Mot 50</v>
      </c>
      <c r="QJ2" s="158" t="str">
        <f ca="1">INDEX(GenerateurBingo.com!$A$1205:$A$1214,MATCH(LARGE(GenerateurBingo.com!$B$1205:$B$1214,ROW()-1),GenerateurBingo.com!$B$1205:$B$1214,0))</f>
        <v>Mot 6</v>
      </c>
      <c r="QK2" s="158" t="str">
        <f ca="1">INDEX(GenerateurBingo.com!$C$1205:$C$1214,MATCH(LARGE(GenerateurBingo.com!$D$1205:$D$1214,ROW()-1),GenerateurBingo.com!$D$1205:$D$1214,0))</f>
        <v>Mot 12</v>
      </c>
      <c r="QL2" s="158" t="str">
        <f ca="1">INDEX(GenerateurBingo.com!$E$1205:$E$1214,MATCH(LARGE(GenerateurBingo.com!$F$1205:$F$1214,ROW()-1),GenerateurBingo.com!$F$1205:$F$1214,0))</f>
        <v>Mot 22</v>
      </c>
      <c r="QM2" s="158" t="str">
        <f ca="1">INDEX(GenerateurBingo.com!$G$1205:$G$1214,MATCH(LARGE(GenerateurBingo.com!$H$1205:$H$1214,ROW()-1),GenerateurBingo.com!$H$1205:$H$1214,0))</f>
        <v>Mot 39</v>
      </c>
      <c r="QN2" s="158" t="str">
        <f ca="1">INDEX(GenerateurBingo.com!$I$1205:$I$1214,MATCH(LARGE(GenerateurBingo.com!$J$1205:$J$1214,ROW()-1),GenerateurBingo.com!$J$1205:$J$1214,0))</f>
        <v>Mot 44</v>
      </c>
      <c r="QO2" s="158"/>
      <c r="QP2" s="158" t="str">
        <f ca="1">INDEX(GenerateurBingo.com!$A$1220:$A$1229,MATCH(LARGE(GenerateurBingo.com!$B$1220:$B$1229,ROW()-1),GenerateurBingo.com!$B$1220:$B$1229,0))</f>
        <v>Mot 6</v>
      </c>
      <c r="QQ2" s="158" t="str">
        <f ca="1">INDEX(GenerateurBingo.com!$C$1220:$C$1229,MATCH(LARGE(GenerateurBingo.com!$D$1220:$D$1229,ROW()-1),GenerateurBingo.com!$D$1220:$D$1229,0))</f>
        <v>Mot 13</v>
      </c>
      <c r="QR2" s="158" t="str">
        <f ca="1">INDEX(GenerateurBingo.com!$E$1220:$E$1229,MATCH(LARGE(GenerateurBingo.com!$F$1220:$F$1229,ROW()-1),GenerateurBingo.com!$F$1220:$F$1229,0))</f>
        <v>Mot 29</v>
      </c>
      <c r="QS2" s="158" t="str">
        <f ca="1">INDEX(GenerateurBingo.com!$G$1220:$G$1229,MATCH(LARGE(GenerateurBingo.com!$H$1220:$H$1229,ROW()-1),GenerateurBingo.com!$H$1220:$H$1229,0))</f>
        <v>Mot 32</v>
      </c>
      <c r="QT2" s="158" t="str">
        <f ca="1">INDEX(GenerateurBingo.com!$I$1220:$I$1229,MATCH(LARGE(GenerateurBingo.com!$J$1220:$J$1229,ROW()-1),GenerateurBingo.com!$J$1220:$J$1229,0))</f>
        <v>Mot 45</v>
      </c>
      <c r="QU2" s="158" t="str">
        <f ca="1">INDEX(GenerateurBingo.com!$A$1235:$A$1244,MATCH(LARGE(GenerateurBingo.com!$B$1235:$B$1244,ROW()-1),GenerateurBingo.com!$B$1235:$B$1244,0))</f>
        <v>Mot 5</v>
      </c>
      <c r="QV2" s="158" t="str">
        <f ca="1">INDEX(GenerateurBingo.com!$C$1235:$C$1244,MATCH(LARGE(GenerateurBingo.com!$D$1235:$D$1244,ROW()-1),GenerateurBingo.com!$D$1235:$D$1244,0))</f>
        <v>Mot 11</v>
      </c>
      <c r="QW2" s="158" t="str">
        <f ca="1">INDEX(GenerateurBingo.com!$E$1235:$E$1244,MATCH(LARGE(GenerateurBingo.com!$F$1235:$F$1244,ROW()-1),GenerateurBingo.com!$F$1235:$F$1244,0))</f>
        <v>Mot 30</v>
      </c>
      <c r="QX2" s="158" t="str">
        <f ca="1">INDEX(GenerateurBingo.com!$G$1235:$G$1244,MATCH(LARGE(GenerateurBingo.com!$H$1235:$H$1244,ROW()-1),GenerateurBingo.com!$H$1235:$H$1244,0))</f>
        <v>Mot 37</v>
      </c>
      <c r="QY2" s="158" t="str">
        <f ca="1">INDEX(GenerateurBingo.com!$I$1235:$I$1244,MATCH(LARGE(GenerateurBingo.com!$J$1235:$J$1244,ROW()-1),GenerateurBingo.com!$J$1235:$J$1244,0))</f>
        <v>Mot 41</v>
      </c>
      <c r="QZ2" s="158"/>
      <c r="RA2" s="158" t="str">
        <f ca="1">INDEX(GenerateurBingo.com!$A$1250:$A$1259,MATCH(LARGE(GenerateurBingo.com!$B$1250:$B$1259,ROW()-1),GenerateurBingo.com!$B$1250:$B$1259,0))</f>
        <v>Mot 4</v>
      </c>
      <c r="RB2" s="158" t="str">
        <f ca="1">INDEX(GenerateurBingo.com!$C$1250:$C$1259,MATCH(LARGE(GenerateurBingo.com!$D$1250:$D$1259,ROW()-1),GenerateurBingo.com!$D$1250:$D$1259,0))</f>
        <v>Mot 12</v>
      </c>
      <c r="RC2" s="158" t="str">
        <f ca="1">INDEX(GenerateurBingo.com!$E$1250:$E$1259,MATCH(LARGE(GenerateurBingo.com!$F$1250:$F$1259,ROW()-1),GenerateurBingo.com!$F$1250:$F$1259,0))</f>
        <v>Mot 22</v>
      </c>
      <c r="RD2" s="158" t="str">
        <f ca="1">INDEX(GenerateurBingo.com!$G$1250:$G$1259,MATCH(LARGE(GenerateurBingo.com!$H$1250:$H$1259,ROW()-1),GenerateurBingo.com!$H$1250:$H$1259,0))</f>
        <v>Mot 38</v>
      </c>
      <c r="RE2" s="158" t="str">
        <f ca="1">INDEX(GenerateurBingo.com!$I$1250:$I$1259,MATCH(LARGE(GenerateurBingo.com!$J$1250:$J$1259,ROW()-1),GenerateurBingo.com!$J$1250:$J$1259,0))</f>
        <v>Mot 43</v>
      </c>
      <c r="RF2" s="158" t="str">
        <f ca="1">INDEX(GenerateurBingo.com!$A$1265:$A$1274,MATCH(LARGE(GenerateurBingo.com!$B$1265:$B$1274,ROW()-1),GenerateurBingo.com!$B$1265:$B$1274,0))</f>
        <v>Mot 8</v>
      </c>
      <c r="RG2" s="158" t="str">
        <f ca="1">INDEX(GenerateurBingo.com!$C$1265:$C$1274,MATCH(LARGE(GenerateurBingo.com!$D$1265:$D$1274,ROW()-1),GenerateurBingo.com!$D$1265:$D$1274,0))</f>
        <v>Mot 19</v>
      </c>
      <c r="RH2" s="158" t="str">
        <f ca="1">INDEX(GenerateurBingo.com!$E$1265:$E$1274,MATCH(LARGE(GenerateurBingo.com!$F$1265:$F$1274,ROW()-1),GenerateurBingo.com!$F$1265:$F$1274,0))</f>
        <v>Mot 25</v>
      </c>
      <c r="RI2" s="158" t="str">
        <f ca="1">INDEX(GenerateurBingo.com!$G$1265:$G$1274,MATCH(LARGE(GenerateurBingo.com!$H$1265:$H$1274,ROW()-1),GenerateurBingo.com!$H$1265:$H$1274,0))</f>
        <v>Mot 33</v>
      </c>
      <c r="RJ2" s="158" t="str">
        <f ca="1">INDEX(GenerateurBingo.com!$I$1265:$I$1274,MATCH(LARGE(GenerateurBingo.com!$J$1265:$J$1274,ROW()-1),GenerateurBingo.com!$J$1265:$J$1274,0))</f>
        <v>Mot 43</v>
      </c>
      <c r="RK2" s="158"/>
      <c r="RL2" s="158" t="str">
        <f ca="1">INDEX(GenerateurBingo.com!$A$1280:$A$1289,MATCH(LARGE(GenerateurBingo.com!$B$1280:$B$1289,ROW()-1),GenerateurBingo.com!$B$1280:$B$1289,0))</f>
        <v>Mot 2</v>
      </c>
      <c r="RM2" s="158" t="str">
        <f ca="1">INDEX(GenerateurBingo.com!$C$1280:$C$1289,MATCH(LARGE(GenerateurBingo.com!$D$1280:$D$1289,ROW()-1),GenerateurBingo.com!$D$1280:$D$1289,0))</f>
        <v>Mot 11</v>
      </c>
      <c r="RN2" s="158" t="str">
        <f ca="1">INDEX(GenerateurBingo.com!$E$1280:$E$1289,MATCH(LARGE(GenerateurBingo.com!$F$1280:$F$1289,ROW()-1),GenerateurBingo.com!$F$1280:$F$1289,0))</f>
        <v>Mot 29</v>
      </c>
      <c r="RO2" s="158" t="str">
        <f ca="1">INDEX(GenerateurBingo.com!$G$1280:$G$1289,MATCH(LARGE(GenerateurBingo.com!$H$1280:$H$1289,ROW()-1),GenerateurBingo.com!$H$1280:$H$1289,0))</f>
        <v>Mot 37</v>
      </c>
      <c r="RP2" s="158" t="str">
        <f ca="1">INDEX(GenerateurBingo.com!$I$1280:$I$1289,MATCH(LARGE(GenerateurBingo.com!$J$1280:$J$1289,ROW()-1),GenerateurBingo.com!$J$1280:$J$1289,0))</f>
        <v>Mot 46</v>
      </c>
      <c r="RQ2" s="158" t="str">
        <f ca="1">INDEX(GenerateurBingo.com!$A$1295:$A$1304,MATCH(LARGE(GenerateurBingo.com!$B$1295:$B$1304,ROW()-1),GenerateurBingo.com!$B$1295:$B$1304,0))</f>
        <v>Mot 5</v>
      </c>
      <c r="RR2" s="158" t="str">
        <f ca="1">INDEX(GenerateurBingo.com!$C$1295:$C$1304,MATCH(LARGE(GenerateurBingo.com!$D$1295:$D$1304,ROW()-1),GenerateurBingo.com!$D$1295:$D$1304,0))</f>
        <v>Mot 18</v>
      </c>
      <c r="RS2" s="158" t="str">
        <f ca="1">INDEX(GenerateurBingo.com!$E$1295:$E$1304,MATCH(LARGE(GenerateurBingo.com!$F$1295:$F$1304,ROW()-1),GenerateurBingo.com!$F$1295:$F$1304,0))</f>
        <v>Mot 27</v>
      </c>
      <c r="RT2" s="158" t="str">
        <f ca="1">INDEX(GenerateurBingo.com!$G$1295:$G$1304,MATCH(LARGE(GenerateurBingo.com!$H$1295:$H$1304,ROW()-1),GenerateurBingo.com!$H$1295:$H$1304,0))</f>
        <v>Mot 37</v>
      </c>
      <c r="RU2" s="158" t="str">
        <f ca="1">INDEX(GenerateurBingo.com!$I$1295:$I$1304,MATCH(LARGE(GenerateurBingo.com!$J$1295:$J$1304,ROW()-1),GenerateurBingo.com!$J$1295:$J$1304,0))</f>
        <v>Mot 48</v>
      </c>
      <c r="RV2" s="158"/>
      <c r="RW2" s="158" t="str">
        <f ca="1">INDEX(GenerateurBingo.com!$A$1310:$A$1319,MATCH(LARGE(GenerateurBingo.com!$B$1310:$B$1319,ROW()-1),GenerateurBingo.com!$B$1310:$B$1319,0))</f>
        <v>Mot 8</v>
      </c>
      <c r="RX2" s="158" t="str">
        <f ca="1">INDEX(GenerateurBingo.com!$C$1310:$C$1319,MATCH(LARGE(GenerateurBingo.com!$D$1310:$D$1319,ROW()-1),GenerateurBingo.com!$D$1310:$D$1319,0))</f>
        <v>Mot 16</v>
      </c>
      <c r="RY2" s="158" t="str">
        <f ca="1">INDEX(GenerateurBingo.com!$E$1310:$E$1319,MATCH(LARGE(GenerateurBingo.com!$F$1310:$F$1319,ROW()-1),GenerateurBingo.com!$F$1310:$F$1319,0))</f>
        <v>Mot 30</v>
      </c>
      <c r="RZ2" s="158" t="str">
        <f ca="1">INDEX(GenerateurBingo.com!$G$1310:$G$1319,MATCH(LARGE(GenerateurBingo.com!$H$1310:$H$1319,ROW()-1),GenerateurBingo.com!$H$1310:$H$1319,0))</f>
        <v>Mot 38</v>
      </c>
      <c r="SA2" s="158" t="str">
        <f ca="1">INDEX(GenerateurBingo.com!$I$1310:$I$1319,MATCH(LARGE(GenerateurBingo.com!$J$1310:$J$1319,ROW()-1),GenerateurBingo.com!$J$1310:$J$1319,0))</f>
        <v>Mot 46</v>
      </c>
      <c r="SB2" s="158" t="str">
        <f ca="1">INDEX(GenerateurBingo.com!$A$1325:$A$1334,MATCH(LARGE(GenerateurBingo.com!$B$1325:$B$1334,ROW()-1),GenerateurBingo.com!$B$1325:$B$1334,0))</f>
        <v>Mot 7</v>
      </c>
      <c r="SC2" s="158" t="str">
        <f ca="1">INDEX(GenerateurBingo.com!$C$1325:$C$1334,MATCH(LARGE(GenerateurBingo.com!$D$1325:$D$1334,ROW()-1),GenerateurBingo.com!$D$1325:$D$1334,0))</f>
        <v>Mot 18</v>
      </c>
      <c r="SD2" s="158" t="str">
        <f ca="1">INDEX(GenerateurBingo.com!$E$1325:$E$1334,MATCH(LARGE(GenerateurBingo.com!$F$1325:$F$1334,ROW()-1),GenerateurBingo.com!$F$1325:$F$1334,0))</f>
        <v>Mot 27</v>
      </c>
      <c r="SE2" s="158" t="str">
        <f ca="1">INDEX(GenerateurBingo.com!$G$1325:$G$1334,MATCH(LARGE(GenerateurBingo.com!$H$1325:$H$1334,ROW()-1),GenerateurBingo.com!$H$1325:$H$1334,0))</f>
        <v>Mot 34</v>
      </c>
      <c r="SF2" s="158" t="str">
        <f ca="1">INDEX(GenerateurBingo.com!$I$1325:$I$1334,MATCH(LARGE(GenerateurBingo.com!$J$1325:$J$1334,ROW()-1),GenerateurBingo.com!$J$1325:$J$1334,0))</f>
        <v>Mot 45</v>
      </c>
      <c r="SG2" s="158"/>
      <c r="SH2" s="158" t="str">
        <f ca="1">INDEX(GenerateurBingo.com!$A$1340:$A$1349,MATCH(LARGE(GenerateurBingo.com!$B$1340:$B$1349,ROW()-1),GenerateurBingo.com!$B$1340:$B$1349,0))</f>
        <v>Mot 1</v>
      </c>
      <c r="SI2" s="158" t="str">
        <f ca="1">INDEX(GenerateurBingo.com!$C$1340:$C$1349,MATCH(LARGE(GenerateurBingo.com!$D$1340:$D$1349,ROW()-1),GenerateurBingo.com!$D$1340:$D$1349,0))</f>
        <v>Mot 16</v>
      </c>
      <c r="SJ2" s="158" t="str">
        <f ca="1">INDEX(GenerateurBingo.com!$E$1340:$E$1349,MATCH(LARGE(GenerateurBingo.com!$F$1340:$F$1349,ROW()-1),GenerateurBingo.com!$F$1340:$F$1349,0))</f>
        <v>Mot 22</v>
      </c>
      <c r="SK2" s="158" t="str">
        <f ca="1">INDEX(GenerateurBingo.com!$G$1340:$G$1349,MATCH(LARGE(GenerateurBingo.com!$H$1340:$H$1349,ROW()-1),GenerateurBingo.com!$H$1340:$H$1349,0))</f>
        <v>Mot 34</v>
      </c>
      <c r="SL2" s="158" t="str">
        <f ca="1">INDEX(GenerateurBingo.com!$I$1340:$I$1349,MATCH(LARGE(GenerateurBingo.com!$J$1340:$J$1349,ROW()-1),GenerateurBingo.com!$J$1340:$J$1349,0))</f>
        <v>Mot 49</v>
      </c>
      <c r="SM2" s="158" t="str">
        <f ca="1">INDEX(GenerateurBingo.com!$A$1355:$A$1364,MATCH(LARGE(GenerateurBingo.com!$B$1355:$B$1364,ROW()-1),GenerateurBingo.com!$B$1355:$B$1364,0))</f>
        <v>Mot 4</v>
      </c>
      <c r="SN2" s="158" t="str">
        <f ca="1">INDEX(GenerateurBingo.com!$C$1355:$C$1364,MATCH(LARGE(GenerateurBingo.com!$D$1355:$D$1364,ROW()-1),GenerateurBingo.com!$D$1355:$D$1364,0))</f>
        <v>Mot 12</v>
      </c>
      <c r="SO2" s="158" t="str">
        <f ca="1">INDEX(GenerateurBingo.com!$E$1355:$E$1364,MATCH(LARGE(GenerateurBingo.com!$F$1355:$F$1364,ROW()-1),GenerateurBingo.com!$F$1355:$F$1364,0))</f>
        <v>Mot 24</v>
      </c>
      <c r="SP2" s="158" t="str">
        <f ca="1">INDEX(GenerateurBingo.com!$G$1355:$G$1364,MATCH(LARGE(GenerateurBingo.com!$H$1355:$H$1364,ROW()-1),GenerateurBingo.com!$H$1355:$H$1364,0))</f>
        <v>Mot 31</v>
      </c>
      <c r="SQ2" s="158" t="str">
        <f ca="1">INDEX(GenerateurBingo.com!$I$1355:$I$1364,MATCH(LARGE(GenerateurBingo.com!$J$1355:$J$1364,ROW()-1),GenerateurBingo.com!$J$1355:$J$1364,0))</f>
        <v>Mot 50</v>
      </c>
      <c r="SR2" s="158"/>
      <c r="SS2" s="158" t="str">
        <f ca="1">INDEX(GenerateurBingo.com!$A$1370:$A$1379,MATCH(LARGE(GenerateurBingo.com!$B$1370:$B$1379,ROW()-1),GenerateurBingo.com!$B$1370:$B$1379,0))</f>
        <v>Mot 9</v>
      </c>
      <c r="ST2" s="158" t="str">
        <f ca="1">INDEX(GenerateurBingo.com!$C$1370:$C$1379,MATCH(LARGE(GenerateurBingo.com!$D$1370:$D$1379,ROW()-1),GenerateurBingo.com!$D$1370:$D$1379,0))</f>
        <v>Mot 13</v>
      </c>
      <c r="SU2" s="158" t="str">
        <f ca="1">INDEX(GenerateurBingo.com!$E$1370:$E$1379,MATCH(LARGE(GenerateurBingo.com!$F$1370:$F$1379,ROW()-1),GenerateurBingo.com!$F$1370:$F$1379,0))</f>
        <v>Mot 23</v>
      </c>
      <c r="SV2" s="158" t="str">
        <f ca="1">INDEX(GenerateurBingo.com!$G$1370:$G$1379,MATCH(LARGE(GenerateurBingo.com!$H$1370:$H$1379,ROW()-1),GenerateurBingo.com!$H$1370:$H$1379,0))</f>
        <v>Mot 34</v>
      </c>
      <c r="SW2" s="158" t="str">
        <f ca="1">INDEX(GenerateurBingo.com!$I$1370:$I$1379,MATCH(LARGE(GenerateurBingo.com!$J$1370:$J$1379,ROW()-1),GenerateurBingo.com!$J$1370:$J$1379,0))</f>
        <v>Mot 47</v>
      </c>
      <c r="SX2" s="158" t="str">
        <f ca="1">INDEX(GenerateurBingo.com!$A$1385:$A$1394,MATCH(LARGE(GenerateurBingo.com!$B$1385:$B$1394,ROW()-1),GenerateurBingo.com!$B$1385:$B$1394,0))</f>
        <v>Mot 3</v>
      </c>
      <c r="SY2" s="158" t="str">
        <f ca="1">INDEX(GenerateurBingo.com!$C$1385:$C$1394,MATCH(LARGE(GenerateurBingo.com!$D$1385:$D$1394,ROW()-1),GenerateurBingo.com!$D$1385:$D$1394,0))</f>
        <v>Mot 19</v>
      </c>
      <c r="SZ2" s="158" t="str">
        <f ca="1">INDEX(GenerateurBingo.com!$E$1385:$E$1394,MATCH(LARGE(GenerateurBingo.com!$F$1385:$F$1394,ROW()-1),GenerateurBingo.com!$F$1385:$F$1394,0))</f>
        <v>Mot 25</v>
      </c>
      <c r="TA2" s="158" t="str">
        <f ca="1">INDEX(GenerateurBingo.com!$G$1385:$G$1394,MATCH(LARGE(GenerateurBingo.com!$H$1385:$H$1394,ROW()-1),GenerateurBingo.com!$H$1385:$H$1394,0))</f>
        <v>Mot 35</v>
      </c>
      <c r="TB2" s="158" t="str">
        <f ca="1">INDEX(GenerateurBingo.com!$I$1385:$I$1394,MATCH(LARGE(GenerateurBingo.com!$J$1385:$J$1394,ROW()-1),GenerateurBingo.com!$J$1385:$J$1394,0))</f>
        <v>Mot 44</v>
      </c>
      <c r="TC2" s="158"/>
      <c r="TD2" s="158" t="str">
        <f ca="1">INDEX(GenerateurBingo.com!$A$1400:$A$1409,MATCH(LARGE(GenerateurBingo.com!$B$1400:$B$1409,ROW()-1),GenerateurBingo.com!$B$1400:$B$1409,0))</f>
        <v>Mot 5</v>
      </c>
      <c r="TE2" s="158" t="str">
        <f ca="1">INDEX(GenerateurBingo.com!$C$1400:$C$1409,MATCH(LARGE(GenerateurBingo.com!$D$1400:$D$1409,ROW()-1),GenerateurBingo.com!$D$1400:$D$1409,0))</f>
        <v>Mot 18</v>
      </c>
      <c r="TF2" s="158" t="str">
        <f ca="1">INDEX(GenerateurBingo.com!$E$1400:$E$1409,MATCH(LARGE(GenerateurBingo.com!$F$1400:$F$1409,ROW()-1),GenerateurBingo.com!$F$1400:$F$1409,0))</f>
        <v>Mot 25</v>
      </c>
      <c r="TG2" s="158" t="str">
        <f ca="1">INDEX(GenerateurBingo.com!$G$1400:$G$1409,MATCH(LARGE(GenerateurBingo.com!$H$1400:$H$1409,ROW()-1),GenerateurBingo.com!$H$1400:$H$1409,0))</f>
        <v>Mot 35</v>
      </c>
      <c r="TH2" s="158" t="str">
        <f ca="1">INDEX(GenerateurBingo.com!$I$1400:$I$1409,MATCH(LARGE(GenerateurBingo.com!$J$1400:$J$1409,ROW()-1),GenerateurBingo.com!$J$1400:$J$1409,0))</f>
        <v>Mot 41</v>
      </c>
      <c r="TI2" s="158" t="str">
        <f ca="1">INDEX(GenerateurBingo.com!$A$1415:$A$1424,MATCH(LARGE(GenerateurBingo.com!$B$1415:$B$1424,ROW()-1),GenerateurBingo.com!$B$1415:$B$1424,0))</f>
        <v>Mot 4</v>
      </c>
      <c r="TJ2" s="158" t="str">
        <f ca="1">INDEX(GenerateurBingo.com!$C$1415:$C$1424,MATCH(LARGE(GenerateurBingo.com!$D$1415:$D$1424,ROW()-1),GenerateurBingo.com!$D$1415:$D$1424,0))</f>
        <v>Mot 17</v>
      </c>
      <c r="TK2" s="158" t="str">
        <f ca="1">INDEX(GenerateurBingo.com!$E$1415:$E$1424,MATCH(LARGE(GenerateurBingo.com!$F$1415:$F$1424,ROW()-1),GenerateurBingo.com!$F$1415:$F$1424,0))</f>
        <v>Mot 26</v>
      </c>
      <c r="TL2" s="158" t="str">
        <f ca="1">INDEX(GenerateurBingo.com!$G$1415:$G$1424,MATCH(LARGE(GenerateurBingo.com!$H$1415:$H$1424,ROW()-1),GenerateurBingo.com!$H$1415:$H$1424,0))</f>
        <v>Mot 37</v>
      </c>
      <c r="TM2" s="158" t="str">
        <f ca="1">INDEX(GenerateurBingo.com!$I$1415:$I$1424,MATCH(LARGE(GenerateurBingo.com!$J$1415:$J$1424,ROW()-1),GenerateurBingo.com!$J$1415:$J$1424,0))</f>
        <v>Mot 47</v>
      </c>
      <c r="TN2" s="158"/>
      <c r="TO2" s="158" t="str">
        <f ca="1">INDEX(GenerateurBingo.com!$A$1430:$A$1439,MATCH(LARGE(GenerateurBingo.com!$B$1430:$B$1439,ROW()-1),GenerateurBingo.com!$B$1430:$B$1439,0))</f>
        <v>Mot 7</v>
      </c>
      <c r="TP2" s="158" t="str">
        <f ca="1">INDEX(GenerateurBingo.com!$C$1430:$C$1439,MATCH(LARGE(GenerateurBingo.com!$D$1430:$D$1439,ROW()-1),GenerateurBingo.com!$D$1430:$D$1439,0))</f>
        <v>Mot 20</v>
      </c>
      <c r="TQ2" s="158" t="str">
        <f ca="1">INDEX(GenerateurBingo.com!$E$1430:$E$1439,MATCH(LARGE(GenerateurBingo.com!$F$1430:$F$1439,ROW()-1),GenerateurBingo.com!$F$1430:$F$1439,0))</f>
        <v>Mot 26</v>
      </c>
      <c r="TR2" s="158" t="str">
        <f ca="1">INDEX(GenerateurBingo.com!$G$1430:$G$1439,MATCH(LARGE(GenerateurBingo.com!$H$1430:$H$1439,ROW()-1),GenerateurBingo.com!$H$1430:$H$1439,0))</f>
        <v>Mot 40</v>
      </c>
      <c r="TS2" s="158" t="str">
        <f ca="1">INDEX(GenerateurBingo.com!$I$1430:$I$1439,MATCH(LARGE(GenerateurBingo.com!$J$1430:$J$1439,ROW()-1),GenerateurBingo.com!$J$1430:$J$1439,0))</f>
        <v>Mot 42</v>
      </c>
      <c r="TT2" s="158" t="str">
        <f ca="1">INDEX(GenerateurBingo.com!$A$1445:$A$1454,MATCH(LARGE(GenerateurBingo.com!$B$1445:$B$1454,ROW()-1),GenerateurBingo.com!$B$1445:$B$1454,0))</f>
        <v>Mot 1</v>
      </c>
      <c r="TU2" s="158" t="str">
        <f ca="1">INDEX(GenerateurBingo.com!$C$1445:$C$1454,MATCH(LARGE(GenerateurBingo.com!$D$1445:$D$1454,ROW()-1),GenerateurBingo.com!$D$1445:$D$1454,0))</f>
        <v>Mot 19</v>
      </c>
      <c r="TV2" s="158" t="str">
        <f ca="1">INDEX(GenerateurBingo.com!$E$1445:$E$1454,MATCH(LARGE(GenerateurBingo.com!$F$1445:$F$1454,ROW()-1),GenerateurBingo.com!$F$1445:$F$1454,0))</f>
        <v>Mot 24</v>
      </c>
      <c r="TW2" s="158" t="str">
        <f ca="1">INDEX(GenerateurBingo.com!$G$1445:$G$1454,MATCH(LARGE(GenerateurBingo.com!$H$1445:$H$1454,ROW()-1),GenerateurBingo.com!$H$1445:$H$1454,0))</f>
        <v>Mot 31</v>
      </c>
      <c r="TX2" s="158" t="str">
        <f ca="1">INDEX(GenerateurBingo.com!$I$1445:$I$1454,MATCH(LARGE(GenerateurBingo.com!$J$1445:$J$1454,ROW()-1),GenerateurBingo.com!$J$1445:$J$1454,0))</f>
        <v>Mot 46</v>
      </c>
      <c r="TY2" s="158"/>
      <c r="TZ2" s="158" t="str">
        <f ca="1">INDEX(GenerateurBingo.com!$A$1460:$A$1469,MATCH(LARGE(GenerateurBingo.com!$B$1460:$B$1469,ROW()-1),GenerateurBingo.com!$B$1460:$B$1469,0))</f>
        <v>Mot 2</v>
      </c>
      <c r="UA2" s="158" t="str">
        <f ca="1">INDEX(GenerateurBingo.com!$C$1460:$C$1469,MATCH(LARGE(GenerateurBingo.com!$D$1460:$D$1469,ROW()-1),GenerateurBingo.com!$D$1460:$D$1469,0))</f>
        <v>Mot 20</v>
      </c>
      <c r="UB2" s="158" t="str">
        <f ca="1">INDEX(GenerateurBingo.com!$E$1460:$E$1469,MATCH(LARGE(GenerateurBingo.com!$F$1460:$F$1469,ROW()-1),GenerateurBingo.com!$F$1460:$F$1469,0))</f>
        <v>Mot 24</v>
      </c>
      <c r="UC2" s="158" t="str">
        <f ca="1">INDEX(GenerateurBingo.com!$G$1460:$G$1469,MATCH(LARGE(GenerateurBingo.com!$H$1460:$H$1469,ROW()-1),GenerateurBingo.com!$H$1460:$H$1469,0))</f>
        <v>Mot 40</v>
      </c>
      <c r="UD2" s="158" t="str">
        <f ca="1">INDEX(GenerateurBingo.com!$I$1460:$I$1469,MATCH(LARGE(GenerateurBingo.com!$J$1460:$J$1469,ROW()-1),GenerateurBingo.com!$J$1460:$J$1469,0))</f>
        <v>Mot 46</v>
      </c>
      <c r="UE2" s="158" t="str">
        <f ca="1">INDEX(GenerateurBingo.com!$A$1475:$A$1484,MATCH(LARGE(GenerateurBingo.com!$B$1475:$B$1484,ROW()-1),GenerateurBingo.com!$B$1475:$B$1484,0))</f>
        <v>Mot 2</v>
      </c>
      <c r="UF2" s="158" t="str">
        <f ca="1">INDEX(GenerateurBingo.com!$C$1475:$C$1484,MATCH(LARGE(GenerateurBingo.com!$D$1475:$D$1484,ROW()-1),GenerateurBingo.com!$D$1475:$D$1484,0))</f>
        <v>Mot 17</v>
      </c>
      <c r="UG2" s="158" t="str">
        <f ca="1">INDEX(GenerateurBingo.com!$E$1475:$E$1484,MATCH(LARGE(GenerateurBingo.com!$F$1475:$F$1484,ROW()-1),GenerateurBingo.com!$F$1475:$F$1484,0))</f>
        <v>Mot 21</v>
      </c>
      <c r="UH2" s="158" t="str">
        <f ca="1">INDEX(GenerateurBingo.com!$G$1475:$G$1484,MATCH(LARGE(GenerateurBingo.com!$H$1475:$H$1484,ROW()-1),GenerateurBingo.com!$H$1475:$H$1484,0))</f>
        <v>Mot 34</v>
      </c>
      <c r="UI2" s="158" t="str">
        <f ca="1">INDEX(GenerateurBingo.com!$I$1475:$I$1484,MATCH(LARGE(GenerateurBingo.com!$J$1475:$J$1484,ROW()-1),GenerateurBingo.com!$J$1475:$J$1484,0))</f>
        <v>Mot 48</v>
      </c>
      <c r="UJ2" s="158"/>
      <c r="UK2" s="158" t="str">
        <f ca="1">INDEX(GenerateurBingo.com!$A$1490:$A$1499,MATCH(LARGE(GenerateurBingo.com!$B$1490:$B$1499,ROW()-1),GenerateurBingo.com!$B$1490:$B$1499,0))</f>
        <v>Mot 10</v>
      </c>
      <c r="UL2" s="158" t="str">
        <f ca="1">INDEX(GenerateurBingo.com!$C$1490:$C$1499,MATCH(LARGE(GenerateurBingo.com!$D$1490:$D$1499,ROW()-1),GenerateurBingo.com!$D$1490:$D$1499,0))</f>
        <v>Mot 17</v>
      </c>
      <c r="UM2" s="156" t="str">
        <f ca="1">INDEX(GenerateurBingo.com!$E$1490:$E$1499,MATCH(LARGE(GenerateurBingo.com!$F$1490:$F$1499,ROW()-1),GenerateurBingo.com!$F$1490:$F$1499,0))</f>
        <v>Mot 30</v>
      </c>
      <c r="UN2" s="156" t="str">
        <f ca="1">INDEX(GenerateurBingo.com!$G$1490:$G$1499,MATCH(LARGE(GenerateurBingo.com!$H$1490:$H$1499,ROW()-1),GenerateurBingo.com!$H$1490:$H$1499,0))</f>
        <v>Mot 34</v>
      </c>
      <c r="UO2" s="156" t="str">
        <f ca="1">INDEX(GenerateurBingo.com!$I$1490:$I$1499,MATCH(LARGE(GenerateurBingo.com!$J$1490:$J$1499,ROW()-1),GenerateurBingo.com!$J$1490:$J$1499,0))</f>
        <v>Mot 47</v>
      </c>
    </row>
    <row r="3" spans="1:561" s="156" customFormat="1" x14ac:dyDescent="0.3">
      <c r="A3" s="156" t="str">
        <f>Instructions!$I$24</f>
        <v>Mot 3</v>
      </c>
      <c r="B3" s="156">
        <f t="shared" ca="1" si="0"/>
        <v>0.3451971980313101</v>
      </c>
      <c r="C3" s="156" t="str">
        <f>Instructions!$I$34</f>
        <v>Mot 13</v>
      </c>
      <c r="D3" s="156">
        <f t="shared" ca="1" si="1"/>
        <v>0.39293101834144895</v>
      </c>
      <c r="E3" s="156" t="str">
        <f>Instructions!$I$44</f>
        <v>Mot 23</v>
      </c>
      <c r="F3" s="156">
        <f t="shared" ca="1" si="2"/>
        <v>0.4916608685953705</v>
      </c>
      <c r="G3" s="156" t="str">
        <f>Instructions!$I$54</f>
        <v>Mot 33</v>
      </c>
      <c r="H3" s="156">
        <f t="shared" ca="1" si="3"/>
        <v>0.15387006276456539</v>
      </c>
      <c r="I3" s="156" t="str">
        <f>Instructions!$I$64</f>
        <v>Mot 43</v>
      </c>
      <c r="J3" s="156">
        <f t="shared" ca="1" si="3"/>
        <v>0.84426607952420774</v>
      </c>
      <c r="L3" s="156" t="str">
        <f ca="1">INDEX(GenerateurBingo.com!$A$1:$A$10,MATCH(LARGE(GenerateurBingo.com!$B$1:$B$10,ROW()-1),GenerateurBingo.com!$B$1:$B$10,0))</f>
        <v>Mot 2</v>
      </c>
      <c r="M3" s="156" t="str">
        <f ca="1">INDEX(GenerateurBingo.com!$C$1:$C$10,MATCH(LARGE(GenerateurBingo.com!$D$1:$D$10,ROW()-1),GenerateurBingo.com!$D$1:$D$10,0))</f>
        <v>Mot 15</v>
      </c>
      <c r="N3" s="156" t="str">
        <f ca="1">INDEX(GenerateurBingo.com!$E$1:$E$10,MATCH(LARGE(GenerateurBingo.com!$F$1:$F$10,ROW()-1),GenerateurBingo.com!$F$1:$F$10,0))</f>
        <v>Mot 25</v>
      </c>
      <c r="O3" s="156" t="str">
        <f ca="1">INDEX(GenerateurBingo.com!$G$1:$G$10,MATCH(LARGE(GenerateurBingo.com!$H$1:$H$10,ROW()-1),GenerateurBingo.com!$H$1:$H$10,0))</f>
        <v>Mot 38</v>
      </c>
      <c r="P3" s="156" t="str">
        <f ca="1">INDEX(GenerateurBingo.com!$I$1:$I$10,MATCH(LARGE(GenerateurBingo.com!$J$1:$J$10,ROW()-1),GenerateurBingo.com!$J$1:$J$10,0))</f>
        <v>Mot 48</v>
      </c>
      <c r="R3" s="156" t="str">
        <f ca="1">INDEX(GenerateurBingo.com!$A$20:$A$29,MATCH(LARGE(GenerateurBingo.com!$B$20:$B$29,ROW()-1),GenerateurBingo.com!$B$20:$B$29,0))</f>
        <v>Mot 1</v>
      </c>
      <c r="S3" s="156" t="str">
        <f ca="1">INDEX(GenerateurBingo.com!$C$20:$C$29,MATCH(LARGE(GenerateurBingo.com!$D$20:$D$29,ROW()-1),GenerateurBingo.com!$D$20:$D$29,0))</f>
        <v>Mot 15</v>
      </c>
      <c r="T3" s="156" t="str">
        <f ca="1">INDEX(GenerateurBingo.com!$E$20:$E$29,MATCH(LARGE(GenerateurBingo.com!$F$20:$F$29,ROW()-1),GenerateurBingo.com!$F$20:$F$29,0))</f>
        <v>Mot 21</v>
      </c>
      <c r="U3" s="156" t="str">
        <f ca="1">INDEX(GenerateurBingo.com!$G$20:$G$29,MATCH(LARGE(GenerateurBingo.com!$H$20:$H$29,ROW()-1),GenerateurBingo.com!$H$20:$H$29,0))</f>
        <v>Mot 39</v>
      </c>
      <c r="V3" s="156" t="str">
        <f ca="1">INDEX(GenerateurBingo.com!$I$20:$I$29,MATCH(LARGE(GenerateurBingo.com!$J$20:$J$29,ROW()-1),GenerateurBingo.com!$J$20:$J$29,0))</f>
        <v>Mot 41</v>
      </c>
      <c r="W3" s="156" t="str">
        <f ca="1">INDEX(GenerateurBingo.com!$A$35:$A$44,MATCH(LARGE(GenerateurBingo.com!$B$35:$B$44,ROW()-1),GenerateurBingo.com!$B$35:$B$44,0))</f>
        <v>Mot 9</v>
      </c>
      <c r="X3" s="156" t="str">
        <f ca="1">INDEX(GenerateurBingo.com!$C$35:$C$44,MATCH(LARGE(GenerateurBingo.com!$D$35:$D$44,ROW()-1),GenerateurBingo.com!$D$35:$D$44,0))</f>
        <v>Mot 16</v>
      </c>
      <c r="Y3" s="156" t="str">
        <f ca="1">INDEX(GenerateurBingo.com!$E$35:$E$44,MATCH(LARGE(GenerateurBingo.com!$F$35:$F$44,ROW()-1),GenerateurBingo.com!$F$35:$F$44,0))</f>
        <v>Mot 25</v>
      </c>
      <c r="Z3" s="156" t="str">
        <f ca="1">INDEX(GenerateurBingo.com!$G$35:$G$44,MATCH(LARGE(GenerateurBingo.com!$H$35:$H$44,ROW()-1),GenerateurBingo.com!$H$35:$H$44,0))</f>
        <v>Mot 35</v>
      </c>
      <c r="AA3" s="156" t="str">
        <f ca="1">INDEX(GenerateurBingo.com!$I$35:$I$44,MATCH(LARGE(GenerateurBingo.com!$J$35:$J$44,ROW()-1),GenerateurBingo.com!$J$35:$J$44,0))</f>
        <v>Mot 50</v>
      </c>
      <c r="AC3" s="156" t="str">
        <f ca="1">INDEX(GenerateurBingo.com!$A$50:$A$59,MATCH(LARGE(GenerateurBingo.com!$B$50:$B$59,ROW()-1),GenerateurBingo.com!$B$50:$B$59,0))</f>
        <v>Mot 2</v>
      </c>
      <c r="AD3" s="156" t="str">
        <f ca="1">INDEX(GenerateurBingo.com!$C$50:$C$59,MATCH(LARGE(GenerateurBingo.com!$D$50:$D$59,ROW()-1),GenerateurBingo.com!$D$50:$D$59,0))</f>
        <v>Mot 11</v>
      </c>
      <c r="AE3" s="156" t="str">
        <f ca="1">INDEX(GenerateurBingo.com!$E$50:$E$59,MATCH(LARGE(GenerateurBingo.com!$F$50:$F$59,ROW()-1),GenerateurBingo.com!$F$50:$F$59,0))</f>
        <v>Mot 27</v>
      </c>
      <c r="AF3" s="156" t="str">
        <f ca="1">INDEX(GenerateurBingo.com!$G$50:$G$59,MATCH(LARGE(GenerateurBingo.com!$H$50:$H$59,ROW()-1),GenerateurBingo.com!$H$50:$H$59,0))</f>
        <v>Mot 40</v>
      </c>
      <c r="AG3" s="156" t="str">
        <f ca="1">INDEX(GenerateurBingo.com!$I$50:$I$59,MATCH(LARGE(GenerateurBingo.com!$J$50:$J$59,ROW()-1),GenerateurBingo.com!$J$50:$J$59,0))</f>
        <v>Mot 46</v>
      </c>
      <c r="AH3" s="156" t="str">
        <f ca="1">INDEX(GenerateurBingo.com!$A$65:$A$74,MATCH(LARGE(GenerateurBingo.com!$B$65:$B$74,ROW()-1),GenerateurBingo.com!$B$65:$B$74,0))</f>
        <v>Mot 5</v>
      </c>
      <c r="AI3" s="156" t="str">
        <f ca="1">INDEX(GenerateurBingo.com!$C$65:$C$74,MATCH(LARGE(GenerateurBingo.com!$D$65:$D$74,ROW()-1),GenerateurBingo.com!$D$65:$D$74,0))</f>
        <v>Mot 12</v>
      </c>
      <c r="AJ3" s="156" t="str">
        <f ca="1">INDEX(GenerateurBingo.com!$E$65:$E$74,MATCH(LARGE(GenerateurBingo.com!$F$65:$F$74,ROW()-1),GenerateurBingo.com!$F$65:$F$74,0))</f>
        <v>Mot 26</v>
      </c>
      <c r="AK3" s="156" t="str">
        <f ca="1">INDEX(GenerateurBingo.com!$G$65:$G$74,MATCH(LARGE(GenerateurBingo.com!$H$65:$H$74,ROW()-1),GenerateurBingo.com!$H$65:$H$74,0))</f>
        <v>Mot 33</v>
      </c>
      <c r="AL3" s="156" t="str">
        <f ca="1">INDEX(GenerateurBingo.com!$I$65:$I$74,MATCH(LARGE(GenerateurBingo.com!$J$65:$J$74,ROW()-1),GenerateurBingo.com!$J$65:$J$74,0))</f>
        <v>Mot 50</v>
      </c>
      <c r="AN3" s="156" t="str">
        <f ca="1">INDEX(GenerateurBingo.com!$A$80:$A$89,MATCH(LARGE(GenerateurBingo.com!$B$80:$B$89,ROW()-1),GenerateurBingo.com!$B$80:$B$89,0))</f>
        <v>Mot 2</v>
      </c>
      <c r="AO3" s="156" t="str">
        <f ca="1">INDEX(GenerateurBingo.com!$C$80:$C$89,MATCH(LARGE(GenerateurBingo.com!$D$80:$D$89,ROW()-1),GenerateurBingo.com!$D$80:$D$89,0))</f>
        <v>Mot 12</v>
      </c>
      <c r="AP3" s="156" t="str">
        <f ca="1">INDEX(GenerateurBingo.com!$E$80:$E$89,MATCH(LARGE(GenerateurBingo.com!$F$80:$F$89,ROW()-1),GenerateurBingo.com!$F$80:$F$89,0))</f>
        <v>Mot 25</v>
      </c>
      <c r="AQ3" s="156" t="str">
        <f ca="1">INDEX(GenerateurBingo.com!$G$80:$G$89,MATCH(LARGE(GenerateurBingo.com!$H$80:$H$89,ROW()-1),GenerateurBingo.com!$H$80:$H$89,0))</f>
        <v>Mot 35</v>
      </c>
      <c r="AR3" s="156" t="str">
        <f ca="1">INDEX(GenerateurBingo.com!$I$80:$I$89,MATCH(LARGE(GenerateurBingo.com!$J$80:$J$89,ROW()-1),GenerateurBingo.com!$J$80:$J$89,0))</f>
        <v>Mot 41</v>
      </c>
      <c r="AS3" s="156" t="str">
        <f ca="1">INDEX(GenerateurBingo.com!$A$95:$A$104,MATCH(LARGE(GenerateurBingo.com!$B$95:$B$104,ROW()-1),GenerateurBingo.com!$B$95:$B$104,0))</f>
        <v>Mot 4</v>
      </c>
      <c r="AT3" s="156" t="str">
        <f ca="1">INDEX(GenerateurBingo.com!$C$95:$C$104,MATCH(LARGE(GenerateurBingo.com!$D$95:$D$104,ROW()-1),GenerateurBingo.com!$D$95:$D$104,0))</f>
        <v>Mot 12</v>
      </c>
      <c r="AU3" s="156" t="str">
        <f ca="1">INDEX(GenerateurBingo.com!$E$95:$E$104,MATCH(LARGE(GenerateurBingo.com!$F$95:$F$104,ROW()-1),GenerateurBingo.com!$F$95:$F$104,0))</f>
        <v>Mot 30</v>
      </c>
      <c r="AV3" s="156" t="str">
        <f ca="1">INDEX(GenerateurBingo.com!$G$95:$G$104,MATCH(LARGE(GenerateurBingo.com!$H$95:$H$104,ROW()-1),GenerateurBingo.com!$H$95:$H$104,0))</f>
        <v>Mot 39</v>
      </c>
      <c r="AW3" s="156" t="str">
        <f ca="1">INDEX(GenerateurBingo.com!$I$95:$I$104,MATCH(LARGE(GenerateurBingo.com!$J$95:$J$104,ROW()-1),GenerateurBingo.com!$J$95:$J$104,0))</f>
        <v>Mot 41</v>
      </c>
      <c r="AY3" s="156" t="str">
        <f ca="1">INDEX(GenerateurBingo.com!$A$110:$A$119,MATCH(LARGE(GenerateurBingo.com!$B$110:$B$119,ROW()-1),GenerateurBingo.com!$B$110:$B$119,0))</f>
        <v>Mot 3</v>
      </c>
      <c r="AZ3" s="156" t="str">
        <f ca="1">INDEX(GenerateurBingo.com!$C$110:$C$119,MATCH(LARGE(GenerateurBingo.com!$D$110:$D$119,ROW()-1),GenerateurBingo.com!$D$110:$D$119,0))</f>
        <v>Mot 16</v>
      </c>
      <c r="BA3" s="156" t="str">
        <f ca="1">INDEX(GenerateurBingo.com!$E$110:$E$119,MATCH(LARGE(GenerateurBingo.com!$F$110:$F$119,ROW()-1),GenerateurBingo.com!$F$110:$F$119,0))</f>
        <v>Mot 23</v>
      </c>
      <c r="BB3" s="156" t="str">
        <f ca="1">INDEX(GenerateurBingo.com!$G$110:$G$119,MATCH(LARGE(GenerateurBingo.com!$H$110:$H$119,ROW()-1),GenerateurBingo.com!$H$110:$H$119,0))</f>
        <v>Mot 39</v>
      </c>
      <c r="BC3" s="156" t="str">
        <f ca="1">INDEX(GenerateurBingo.com!$I$110:$I$119,MATCH(LARGE(GenerateurBingo.com!$J$110:$J$119,ROW()-1),GenerateurBingo.com!$J$110:$J$119,0))</f>
        <v>Mot 43</v>
      </c>
      <c r="BD3" s="156" t="str">
        <f ca="1">INDEX(GenerateurBingo.com!$A$125:$A$134,MATCH(LARGE(GenerateurBingo.com!$B$125:$B$134,ROW()-1),GenerateurBingo.com!$B$125:$B$134,0))</f>
        <v>Mot 2</v>
      </c>
      <c r="BE3" s="156" t="str">
        <f ca="1">INDEX(GenerateurBingo.com!$C$125:$C$134,MATCH(LARGE(GenerateurBingo.com!$D$125:$D$134,ROW()-1),GenerateurBingo.com!$D$125:$D$134,0))</f>
        <v>Mot 20</v>
      </c>
      <c r="BF3" s="156" t="str">
        <f ca="1">INDEX(GenerateurBingo.com!$E$125:$E$134,MATCH(LARGE(GenerateurBingo.com!$F$125:$F$134,ROW()-1),GenerateurBingo.com!$F$125:$F$134,0))</f>
        <v>Mot 28</v>
      </c>
      <c r="BG3" s="156" t="str">
        <f ca="1">INDEX(GenerateurBingo.com!$G$125:$G$134,MATCH(LARGE(GenerateurBingo.com!$H$125:$H$134,ROW()-1),GenerateurBingo.com!$H$125:$H$134,0))</f>
        <v>Mot 38</v>
      </c>
      <c r="BH3" s="156" t="str">
        <f ca="1">INDEX(GenerateurBingo.com!$I$125:$I$134,MATCH(LARGE(GenerateurBingo.com!$J$125:$J$134,ROW()-1),GenerateurBingo.com!$J$125:$J$134,0))</f>
        <v>Mot 42</v>
      </c>
      <c r="BJ3" s="156" t="str">
        <f ca="1">INDEX(GenerateurBingo.com!$A$140:$A$149,MATCH(LARGE(GenerateurBingo.com!$B$140:$B$149,ROW()-1),GenerateurBingo.com!$B$140:$B$149,0))</f>
        <v>Mot 5</v>
      </c>
      <c r="BK3" s="156" t="str">
        <f ca="1">INDEX(GenerateurBingo.com!$C$140:$C$149,MATCH(LARGE(GenerateurBingo.com!$D$140:$D$149,ROW()-1),GenerateurBingo.com!$D$140:$D$149,0))</f>
        <v>Mot 14</v>
      </c>
      <c r="BL3" s="156" t="str">
        <f ca="1">INDEX(GenerateurBingo.com!$E$140:$E$149,MATCH(LARGE(GenerateurBingo.com!$F$140:$F$149,ROW()-1),GenerateurBingo.com!$F$140:$F$149,0))</f>
        <v>Mot 30</v>
      </c>
      <c r="BM3" s="156" t="str">
        <f ca="1">INDEX(GenerateurBingo.com!$G$140:$G$149,MATCH(LARGE(GenerateurBingo.com!$H$140:$H$149,ROW()-1),GenerateurBingo.com!$H$140:$H$149,0))</f>
        <v>Mot 40</v>
      </c>
      <c r="BN3" s="156" t="str">
        <f ca="1">INDEX(GenerateurBingo.com!$I$140:$I$149,MATCH(LARGE(GenerateurBingo.com!$J$140:$J$149,ROW()-1),GenerateurBingo.com!$J$140:$J$149,0))</f>
        <v>Mot 50</v>
      </c>
      <c r="BO3" s="156" t="str">
        <f ca="1">INDEX(GenerateurBingo.com!$A$155:$A$164,MATCH(LARGE(GenerateurBingo.com!$B$155:$B$164,ROW()-1),GenerateurBingo.com!$B$155:$B$164,0))</f>
        <v>Mot 4</v>
      </c>
      <c r="BP3" s="156" t="str">
        <f ca="1">INDEX(GenerateurBingo.com!$C$155:$C$164,MATCH(LARGE(GenerateurBingo.com!$D$155:$D$164,ROW()-1),GenerateurBingo.com!$D$155:$D$164,0))</f>
        <v>Mot 11</v>
      </c>
      <c r="BQ3" s="156" t="str">
        <f ca="1">INDEX(GenerateurBingo.com!$E$155:$E$164,MATCH(LARGE(GenerateurBingo.com!$F$155:$F$164,ROW()-1),GenerateurBingo.com!$F$155:$F$164,0))</f>
        <v>Mot 21</v>
      </c>
      <c r="BR3" s="156" t="str">
        <f ca="1">INDEX(GenerateurBingo.com!$G$155:$G$164,MATCH(LARGE(GenerateurBingo.com!$H$155:$H$164,ROW()-1),GenerateurBingo.com!$H$155:$H$164,0))</f>
        <v>Mot 33</v>
      </c>
      <c r="BS3" s="156" t="str">
        <f ca="1">INDEX(GenerateurBingo.com!$I$155:$I$164,MATCH(LARGE(GenerateurBingo.com!$J$155:$J$164,ROW()-1),GenerateurBingo.com!$J$155:$J$164,0))</f>
        <v>Mot 42</v>
      </c>
      <c r="BU3" s="156" t="str">
        <f ca="1">INDEX(GenerateurBingo.com!$A$170:$A$179,MATCH(LARGE(GenerateurBingo.com!$B$170:$B$179,ROW()-1),GenerateurBingo.com!$B$170:$B$179,0))</f>
        <v>Mot 1</v>
      </c>
      <c r="BV3" s="156" t="str">
        <f ca="1">INDEX(GenerateurBingo.com!$C$170:$C$179,MATCH(LARGE(GenerateurBingo.com!$D$170:$D$179,ROW()-1),GenerateurBingo.com!$D$170:$D$179,0))</f>
        <v>Mot 13</v>
      </c>
      <c r="BW3" s="156" t="str">
        <f ca="1">INDEX(GenerateurBingo.com!$E$170:$E$179,MATCH(LARGE(GenerateurBingo.com!$F$170:$F$179,ROW()-1),GenerateurBingo.com!$F$170:$F$179,0))</f>
        <v>Mot 30</v>
      </c>
      <c r="BX3" s="156" t="str">
        <f ca="1">INDEX(GenerateurBingo.com!$G$170:$G$179,MATCH(LARGE(GenerateurBingo.com!$H$170:$H$179,ROW()-1),GenerateurBingo.com!$H$170:$H$179,0))</f>
        <v>Mot 37</v>
      </c>
      <c r="BY3" s="156" t="str">
        <f ca="1">INDEX(GenerateurBingo.com!$I$170:$I$179,MATCH(LARGE(GenerateurBingo.com!$J$170:$J$179,ROW()-1),GenerateurBingo.com!$J$170:$J$179,0))</f>
        <v>Mot 41</v>
      </c>
      <c r="BZ3" s="156" t="str">
        <f ca="1">INDEX(GenerateurBingo.com!$A$185:$A$194,MATCH(LARGE(GenerateurBingo.com!$B$185:$B$194,ROW()-1),GenerateurBingo.com!$B$185:$B$194,0))</f>
        <v>Mot 9</v>
      </c>
      <c r="CA3" s="156" t="str">
        <f ca="1">INDEX(GenerateurBingo.com!$C$185:$C$194,MATCH(LARGE(GenerateurBingo.com!$D$185:$D$194,ROW()-1),GenerateurBingo.com!$D$185:$D$194,0))</f>
        <v>Mot 17</v>
      </c>
      <c r="CB3" s="156" t="str">
        <f ca="1">INDEX(GenerateurBingo.com!$E$185:$E$194,MATCH(LARGE(GenerateurBingo.com!$F$185:$F$194,ROW()-1),GenerateurBingo.com!$F$185:$F$194,0))</f>
        <v>Mot 21</v>
      </c>
      <c r="CC3" s="156" t="str">
        <f ca="1">INDEX(GenerateurBingo.com!$G$185:$G$194,MATCH(LARGE(GenerateurBingo.com!$H$185:$H$194,ROW()-1),GenerateurBingo.com!$H$185:$H$194,0))</f>
        <v>Mot 33</v>
      </c>
      <c r="CD3" s="156" t="str">
        <f ca="1">INDEX(GenerateurBingo.com!$I$185:$I$194,MATCH(LARGE(GenerateurBingo.com!$J$185:$J$194,ROW()-1),GenerateurBingo.com!$J$185:$J$194,0))</f>
        <v>Mot 49</v>
      </c>
      <c r="CF3" s="156" t="str">
        <f ca="1">INDEX(GenerateurBingo.com!$A$200:$A$209,MATCH(LARGE(GenerateurBingo.com!$B$200:$B$209,ROW()-1),GenerateurBingo.com!$B$200:$B$209,0))</f>
        <v>Mot 7</v>
      </c>
      <c r="CG3" s="156" t="str">
        <f ca="1">INDEX(GenerateurBingo.com!$C$200:$C$209,MATCH(LARGE(GenerateurBingo.com!$D$200:$D$209,ROW()-1),GenerateurBingo.com!$D$200:$D$209,0))</f>
        <v>Mot 18</v>
      </c>
      <c r="CH3" s="156" t="str">
        <f ca="1">INDEX(GenerateurBingo.com!$E$200:$E$209,MATCH(LARGE(GenerateurBingo.com!$F$200:$F$209,ROW()-1),GenerateurBingo.com!$F$200:$F$209,0))</f>
        <v>Mot 29</v>
      </c>
      <c r="CI3" s="156" t="str">
        <f ca="1">INDEX(GenerateurBingo.com!$G$200:$G$209,MATCH(LARGE(GenerateurBingo.com!$H$200:$H$209,ROW()-1),GenerateurBingo.com!$H$200:$H$209,0))</f>
        <v>Mot 39</v>
      </c>
      <c r="CJ3" s="156" t="str">
        <f ca="1">INDEX(GenerateurBingo.com!$I$200:$I$209,MATCH(LARGE(GenerateurBingo.com!$J$200:$J$209,ROW()-1),GenerateurBingo.com!$J$200:$J$209,0))</f>
        <v>Mot 42</v>
      </c>
      <c r="CK3" s="156" t="str">
        <f ca="1">INDEX(GenerateurBingo.com!$A$215:$A$224,MATCH(LARGE(GenerateurBingo.com!$B$215:$B$224,ROW()-1),GenerateurBingo.com!$B$215:$B$224,0))</f>
        <v>Mot 10</v>
      </c>
      <c r="CL3" s="156" t="str">
        <f ca="1">INDEX(GenerateurBingo.com!$C$215:$C$224,MATCH(LARGE(GenerateurBingo.com!$D$215:$D$224,ROW()-1),GenerateurBingo.com!$D$215:$D$224,0))</f>
        <v>Mot 11</v>
      </c>
      <c r="CM3" s="156" t="str">
        <f ca="1">INDEX(GenerateurBingo.com!$E$215:$E$224,MATCH(LARGE(GenerateurBingo.com!$F$215:$F$224,ROW()-1),GenerateurBingo.com!$F$215:$F$224,0))</f>
        <v>Mot 30</v>
      </c>
      <c r="CN3" s="156" t="str">
        <f ca="1">INDEX(GenerateurBingo.com!$G$215:$G$224,MATCH(LARGE(GenerateurBingo.com!$H$215:$H$224,ROW()-1),GenerateurBingo.com!$H$215:$H$224,0))</f>
        <v>Mot 33</v>
      </c>
      <c r="CO3" s="156" t="str">
        <f ca="1">INDEX(GenerateurBingo.com!$I$215:$I$224,MATCH(LARGE(GenerateurBingo.com!$J$215:$J$224,ROW()-1),GenerateurBingo.com!$J$215:$J$224,0))</f>
        <v>Mot 50</v>
      </c>
      <c r="CQ3" s="156" t="str">
        <f ca="1">INDEX(GenerateurBingo.com!$A$230:$A$239,MATCH(LARGE(GenerateurBingo.com!$B$230:$B$239,ROW()-1),GenerateurBingo.com!$B$230:$B$239,0))</f>
        <v>Mot 5</v>
      </c>
      <c r="CR3" s="156" t="str">
        <f ca="1">INDEX(GenerateurBingo.com!$C$230:$C$239,MATCH(LARGE(GenerateurBingo.com!$D$230:$D$239,ROW()-1),GenerateurBingo.com!$D$230:$D$239,0))</f>
        <v>Mot 18</v>
      </c>
      <c r="CS3" s="156" t="str">
        <f ca="1">INDEX(GenerateurBingo.com!$E$230:$E$239,MATCH(LARGE(GenerateurBingo.com!$F$230:$F$239,ROW()-1),GenerateurBingo.com!$F$230:$F$239,0))</f>
        <v>Mot 22</v>
      </c>
      <c r="CT3" s="156" t="str">
        <f ca="1">INDEX(GenerateurBingo.com!$G$230:$G$239,MATCH(LARGE(GenerateurBingo.com!$H$230:$H$239,ROW()-1),GenerateurBingo.com!$H$230:$H$239,0))</f>
        <v>Mot 36</v>
      </c>
      <c r="CU3" s="156" t="str">
        <f ca="1">INDEX(GenerateurBingo.com!$I$230:$I$239,MATCH(LARGE(GenerateurBingo.com!$J$230:$J$239,ROW()-1),GenerateurBingo.com!$J$230:$J$239,0))</f>
        <v>Mot 47</v>
      </c>
      <c r="CV3" s="156" t="str">
        <f ca="1">INDEX(GenerateurBingo.com!$A$245:$A$254,MATCH(LARGE(GenerateurBingo.com!$B$245:$B$254,ROW()-1),GenerateurBingo.com!$B$245:$B$254,0))</f>
        <v>Mot 9</v>
      </c>
      <c r="CW3" s="156" t="str">
        <f ca="1">INDEX(GenerateurBingo.com!$C$245:$C$254,MATCH(LARGE(GenerateurBingo.com!$D$245:$D$254,ROW()-1),GenerateurBingo.com!$D$245:$D$254,0))</f>
        <v>Mot 11</v>
      </c>
      <c r="CX3" s="156" t="str">
        <f ca="1">INDEX(GenerateurBingo.com!$E$245:$E$254,MATCH(LARGE(GenerateurBingo.com!$F$245:$F$254,ROW()-1),GenerateurBingo.com!$F$245:$F$254,0))</f>
        <v>Mot 29</v>
      </c>
      <c r="CY3" s="156" t="str">
        <f ca="1">INDEX(GenerateurBingo.com!$G$245:$G$254,MATCH(LARGE(GenerateurBingo.com!$H$245:$H$254,ROW()-1),GenerateurBingo.com!$H$245:$H$254,0))</f>
        <v>Mot 31</v>
      </c>
      <c r="CZ3" s="156" t="str">
        <f ca="1">INDEX(GenerateurBingo.com!$I$245:$I$254,MATCH(LARGE(GenerateurBingo.com!$J$245:$J$254,ROW()-1),GenerateurBingo.com!$J$245:$J$254,0))</f>
        <v>Mot 42</v>
      </c>
      <c r="DB3" s="156" t="str">
        <f ca="1">INDEX(GenerateurBingo.com!$A$260:$A$269,MATCH(LARGE(GenerateurBingo.com!$B$260:$B$269,ROW()-1),GenerateurBingo.com!$B$260:$B$269,0))</f>
        <v>Mot 2</v>
      </c>
      <c r="DC3" s="156" t="str">
        <f ca="1">INDEX(GenerateurBingo.com!$C$260:$C$269,MATCH(LARGE(GenerateurBingo.com!$D$260:$D$269,ROW()-1),GenerateurBingo.com!$D$260:$D$269,0))</f>
        <v>Mot 13</v>
      </c>
      <c r="DD3" s="156" t="str">
        <f ca="1">INDEX(GenerateurBingo.com!$E$260:$E$269,MATCH(LARGE(GenerateurBingo.com!$F$260:$F$269,ROW()-1),GenerateurBingo.com!$F$260:$F$269,0))</f>
        <v>Mot 27</v>
      </c>
      <c r="DE3" s="156" t="str">
        <f ca="1">INDEX(GenerateurBingo.com!$G$260:$G$269,MATCH(LARGE(GenerateurBingo.com!$H$260:$H$269,ROW()-1),GenerateurBingo.com!$H$260:$H$269,0))</f>
        <v>Mot 40</v>
      </c>
      <c r="DF3" s="156" t="str">
        <f ca="1">INDEX(GenerateurBingo.com!$I$260:$I$269,MATCH(LARGE(GenerateurBingo.com!$J$260:$J$269,ROW()-1),GenerateurBingo.com!$J$260:$J$269,0))</f>
        <v>Mot 41</v>
      </c>
      <c r="DG3" s="156" t="str">
        <f ca="1">INDEX(GenerateurBingo.com!$A$275:$A$284,MATCH(LARGE(GenerateurBingo.com!$B$275:$B$284,ROW()-1),GenerateurBingo.com!$B$275:$B$284,0))</f>
        <v>Mot 4</v>
      </c>
      <c r="DH3" s="156" t="str">
        <f ca="1">INDEX(GenerateurBingo.com!$C$275:$C$284,MATCH(LARGE(GenerateurBingo.com!$D$275:$D$284,ROW()-1),GenerateurBingo.com!$D$275:$D$284,0))</f>
        <v>Mot 12</v>
      </c>
      <c r="DI3" s="156" t="str">
        <f ca="1">INDEX(GenerateurBingo.com!$E$275:$E$284,MATCH(LARGE(GenerateurBingo.com!$F$275:$F$284,ROW()-1),GenerateurBingo.com!$F$275:$F$284,0))</f>
        <v>Mot 30</v>
      </c>
      <c r="DJ3" s="156" t="str">
        <f ca="1">INDEX(GenerateurBingo.com!$G$275:$G$284,MATCH(LARGE(GenerateurBingo.com!$H$275:$H$284,ROW()-1),GenerateurBingo.com!$H$275:$H$284,0))</f>
        <v>Mot 37</v>
      </c>
      <c r="DK3" s="156" t="str">
        <f ca="1">INDEX(GenerateurBingo.com!$I$275:$I$284,MATCH(LARGE(GenerateurBingo.com!$J$275:$J$284,ROW()-1),GenerateurBingo.com!$J$275:$J$284,0))</f>
        <v>Mot 48</v>
      </c>
      <c r="DM3" s="156" t="str">
        <f ca="1">INDEX(GenerateurBingo.com!$A$290:$A$299,MATCH(LARGE(GenerateurBingo.com!$B$290:$B$299,ROW()-1),GenerateurBingo.com!$B$290:$B$299,0))</f>
        <v>Mot 9</v>
      </c>
      <c r="DN3" s="156" t="str">
        <f ca="1">INDEX(GenerateurBingo.com!$C$290:$C$299,MATCH(LARGE(GenerateurBingo.com!$D$290:$D$299,ROW()-1),GenerateurBingo.com!$D$290:$D$299,0))</f>
        <v>Mot 12</v>
      </c>
      <c r="DO3" s="156" t="str">
        <f ca="1">INDEX(GenerateurBingo.com!$E$290:$E$299,MATCH(LARGE(GenerateurBingo.com!$F$290:$F$299,ROW()-1),GenerateurBingo.com!$F$290:$F$299,0))</f>
        <v>Mot 22</v>
      </c>
      <c r="DP3" s="156" t="str">
        <f ca="1">INDEX(GenerateurBingo.com!$G$290:$G$299,MATCH(LARGE(GenerateurBingo.com!$H$290:$H$299,ROW()-1),GenerateurBingo.com!$H$290:$H$299,0))</f>
        <v>Mot 32</v>
      </c>
      <c r="DQ3" s="156" t="str">
        <f ca="1">INDEX(GenerateurBingo.com!$I$290:$I$299,MATCH(LARGE(GenerateurBingo.com!$J$290:$J$299,ROW()-1),GenerateurBingo.com!$J$290:$J$299,0))</f>
        <v>Mot 50</v>
      </c>
      <c r="DR3" s="156" t="str">
        <f ca="1">INDEX(GenerateurBingo.com!$A$305:$A$314,MATCH(LARGE(GenerateurBingo.com!$B$305:$B$314,ROW()-1),GenerateurBingo.com!$B$305:$B$314,0))</f>
        <v>Mot 6</v>
      </c>
      <c r="DS3" s="156" t="str">
        <f ca="1">INDEX(GenerateurBingo.com!$C$305:$C$314,MATCH(LARGE(GenerateurBingo.com!$D$305:$D$314,ROW()-1),GenerateurBingo.com!$D$305:$D$314,0))</f>
        <v>Mot 11</v>
      </c>
      <c r="DT3" s="156" t="str">
        <f ca="1">INDEX(GenerateurBingo.com!$E$305:$E$314,MATCH(LARGE(GenerateurBingo.com!$F$305:$F$314,ROW()-1),GenerateurBingo.com!$F$305:$F$314,0))</f>
        <v>Mot 25</v>
      </c>
      <c r="DU3" s="156" t="str">
        <f ca="1">INDEX(GenerateurBingo.com!$G$305:$G$314,MATCH(LARGE(GenerateurBingo.com!$H$305:$H$314,ROW()-1),GenerateurBingo.com!$H$305:$H$314,0))</f>
        <v>Mot 38</v>
      </c>
      <c r="DV3" s="156" t="str">
        <f ca="1">INDEX(GenerateurBingo.com!$I$305:$I$314,MATCH(LARGE(GenerateurBingo.com!$J$305:$J$314,ROW()-1),GenerateurBingo.com!$J$305:$J$314,0))</f>
        <v>Mot 43</v>
      </c>
      <c r="DX3" s="156" t="str">
        <f ca="1">INDEX(GenerateurBingo.com!$A$320:$A$329,MATCH(LARGE(GenerateurBingo.com!$B$320:$B$329,ROW()-1),GenerateurBingo.com!$B$320:$B$329,0))</f>
        <v>Mot 4</v>
      </c>
      <c r="DY3" s="156" t="str">
        <f ca="1">INDEX(GenerateurBingo.com!$C$320:$C$329,MATCH(LARGE(GenerateurBingo.com!$D$320:$D$329,ROW()-1),GenerateurBingo.com!$D$320:$D$329,0))</f>
        <v>Mot 17</v>
      </c>
      <c r="DZ3" s="156" t="str">
        <f ca="1">INDEX(GenerateurBingo.com!$E$320:$E$329,MATCH(LARGE(GenerateurBingo.com!$F$320:$F$329,ROW()-1),GenerateurBingo.com!$F$320:$F$329,0))</f>
        <v>Mot 28</v>
      </c>
      <c r="EA3" s="156" t="str">
        <f ca="1">INDEX(GenerateurBingo.com!$G$320:$G$329,MATCH(LARGE(GenerateurBingo.com!$H$320:$H$329,ROW()-1),GenerateurBingo.com!$H$320:$H$329,0))</f>
        <v>Mot 34</v>
      </c>
      <c r="EB3" s="156" t="str">
        <f ca="1">INDEX(GenerateurBingo.com!$I$320:$I$329,MATCH(LARGE(GenerateurBingo.com!$J$320:$J$329,ROW()-1),GenerateurBingo.com!$J$320:$J$329,0))</f>
        <v>Mot 47</v>
      </c>
      <c r="EC3" s="156" t="str">
        <f ca="1">INDEX(GenerateurBingo.com!$A$335:$A$344,MATCH(LARGE(GenerateurBingo.com!$B$335:$B$344,ROW()-1),GenerateurBingo.com!$B$335:$B$344,0))</f>
        <v>Mot 5</v>
      </c>
      <c r="ED3" s="156" t="str">
        <f ca="1">INDEX(GenerateurBingo.com!$C$335:$C$344,MATCH(LARGE(GenerateurBingo.com!$D$335:$D$344,ROW()-1),GenerateurBingo.com!$D$335:$D$344,0))</f>
        <v>Mot 15</v>
      </c>
      <c r="EE3" s="156" t="str">
        <f ca="1">INDEX(GenerateurBingo.com!$E$335:$E$344,MATCH(LARGE(GenerateurBingo.com!$F$335:$F$344,ROW()-1),GenerateurBingo.com!$F$335:$F$344,0))</f>
        <v>Mot 21</v>
      </c>
      <c r="EF3" s="156" t="str">
        <f ca="1">INDEX(GenerateurBingo.com!$G$335:$G$344,MATCH(LARGE(GenerateurBingo.com!$H$335:$H$344,ROW()-1),GenerateurBingo.com!$H$335:$H$344,0))</f>
        <v>Mot 34</v>
      </c>
      <c r="EG3" s="156" t="str">
        <f ca="1">INDEX(GenerateurBingo.com!$I$335:$I$344,MATCH(LARGE(GenerateurBingo.com!$J$335:$J$344,ROW()-1),GenerateurBingo.com!$J$335:$J$344,0))</f>
        <v>Mot 44</v>
      </c>
      <c r="EI3" s="156" t="str">
        <f ca="1">INDEX(GenerateurBingo.com!$A$350:$A$359,MATCH(LARGE(GenerateurBingo.com!$B$350:$B$359,ROW()-1),GenerateurBingo.com!$B$350:$B$359,0))</f>
        <v>Mot 9</v>
      </c>
      <c r="EJ3" s="156" t="str">
        <f ca="1">INDEX(GenerateurBingo.com!$C$350:$C$359,MATCH(LARGE(GenerateurBingo.com!$D$350:$D$359,ROW()-1),GenerateurBingo.com!$D$350:$D$359,0))</f>
        <v>Mot 17</v>
      </c>
      <c r="EK3" s="156" t="str">
        <f ca="1">INDEX(GenerateurBingo.com!$E$350:$E$359,MATCH(LARGE(GenerateurBingo.com!$F$350:$F$359,ROW()-1),GenerateurBingo.com!$F$350:$F$359,0))</f>
        <v>Mot 28</v>
      </c>
      <c r="EL3" s="156" t="str">
        <f ca="1">INDEX(GenerateurBingo.com!$G$350:$G$359,MATCH(LARGE(GenerateurBingo.com!$H$350:$H$359,ROW()-1),GenerateurBingo.com!$H$350:$H$359,0))</f>
        <v>Mot 33</v>
      </c>
      <c r="EM3" s="156" t="str">
        <f ca="1">INDEX(GenerateurBingo.com!$I$350:$I$359,MATCH(LARGE(GenerateurBingo.com!$J$350:$J$359,ROW()-1),GenerateurBingo.com!$J$350:$J$359,0))</f>
        <v>Mot 47</v>
      </c>
      <c r="EN3" s="156" t="str">
        <f ca="1">INDEX(GenerateurBingo.com!$A$365:$A$374,MATCH(LARGE(GenerateurBingo.com!$B$365:$B$374,ROW()-1),GenerateurBingo.com!$B$365:$B$374,0))</f>
        <v>Mot 10</v>
      </c>
      <c r="EO3" s="156" t="str">
        <f ca="1">INDEX(GenerateurBingo.com!$C$365:$C$374,MATCH(LARGE(GenerateurBingo.com!$D$365:$D$374,ROW()-1),GenerateurBingo.com!$D$365:$D$374,0))</f>
        <v>Mot 14</v>
      </c>
      <c r="EP3" s="156" t="str">
        <f ca="1">INDEX(GenerateurBingo.com!$E$365:$E$374,MATCH(LARGE(GenerateurBingo.com!$F$365:$F$374,ROW()-1),GenerateurBingo.com!$F$365:$F$374,0))</f>
        <v>Mot 21</v>
      </c>
      <c r="EQ3" s="156" t="str">
        <f ca="1">INDEX(GenerateurBingo.com!$G$365:$G$374,MATCH(LARGE(GenerateurBingo.com!$H$365:$H$374,ROW()-1),GenerateurBingo.com!$H$365:$H$374,0))</f>
        <v>Mot 33</v>
      </c>
      <c r="ER3" s="156" t="str">
        <f ca="1">INDEX(GenerateurBingo.com!$I$365:$I$374,MATCH(LARGE(GenerateurBingo.com!$J$365:$J$374,ROW()-1),GenerateurBingo.com!$J$365:$J$374,0))</f>
        <v>Mot 41</v>
      </c>
      <c r="ET3" s="156" t="str">
        <f ca="1">INDEX(GenerateurBingo.com!$A$380:$A$389,MATCH(LARGE(GenerateurBingo.com!$B$380:$B$389,ROW()-1),GenerateurBingo.com!$B$380:$B$389,0))</f>
        <v>Mot 7</v>
      </c>
      <c r="EU3" s="156" t="str">
        <f ca="1">INDEX(GenerateurBingo.com!$C$380:$C$389,MATCH(LARGE(GenerateurBingo.com!$D$380:$D$389,ROW()-1),GenerateurBingo.com!$D$380:$D$389,0))</f>
        <v>Mot 13</v>
      </c>
      <c r="EV3" s="156" t="str">
        <f ca="1">INDEX(GenerateurBingo.com!$E$380:$E$389,MATCH(LARGE(GenerateurBingo.com!$F$380:$F$389,ROW()-1),GenerateurBingo.com!$F$380:$F$389,0))</f>
        <v>Mot 27</v>
      </c>
      <c r="EW3" s="156" t="str">
        <f ca="1">INDEX(GenerateurBingo.com!$G$380:$G$389,MATCH(LARGE(GenerateurBingo.com!$H$380:$H$389,ROW()-1),GenerateurBingo.com!$H$380:$H$389,0))</f>
        <v>Mot 35</v>
      </c>
      <c r="EX3" s="156" t="str">
        <f ca="1">INDEX(GenerateurBingo.com!$I$380:$I$389,MATCH(LARGE(GenerateurBingo.com!$J$380:$J$389,ROW()-1),GenerateurBingo.com!$J$380:$J$389,0))</f>
        <v>Mot 50</v>
      </c>
      <c r="EY3" s="156" t="str">
        <f ca="1">INDEX(GenerateurBingo.com!$A$395:$A$404,MATCH(LARGE(GenerateurBingo.com!$B$395:$B$404,ROW()-1),GenerateurBingo.com!$B$395:$B$404,0))</f>
        <v>Mot 7</v>
      </c>
      <c r="EZ3" s="156" t="str">
        <f ca="1">INDEX(GenerateurBingo.com!$C$395:$C$404,MATCH(LARGE(GenerateurBingo.com!$D$395:$D$404,ROW()-1),GenerateurBingo.com!$D$395:$D$404,0))</f>
        <v>Mot 19</v>
      </c>
      <c r="FA3" s="156" t="str">
        <f ca="1">INDEX(GenerateurBingo.com!$E$395:$E$404,MATCH(LARGE(GenerateurBingo.com!$F$395:$F$404,ROW()-1),GenerateurBingo.com!$F$395:$F$404,0))</f>
        <v>Mot 26</v>
      </c>
      <c r="FB3" s="156" t="str">
        <f ca="1">INDEX(GenerateurBingo.com!$G$395:$G$404,MATCH(LARGE(GenerateurBingo.com!$H$395:$H$404,ROW()-1),GenerateurBingo.com!$H$395:$H$404,0))</f>
        <v>Mot 36</v>
      </c>
      <c r="FC3" s="156" t="str">
        <f ca="1">INDEX(GenerateurBingo.com!$I$395:$I$404,MATCH(LARGE(GenerateurBingo.com!$J$395:$J$404,ROW()-1),GenerateurBingo.com!$J$395:$J$404,0))</f>
        <v>Mot 46</v>
      </c>
      <c r="FE3" s="156" t="str">
        <f ca="1">INDEX(GenerateurBingo.com!$A$410:$A$419,MATCH(LARGE(GenerateurBingo.com!$B$410:$B$419,ROW()-1),GenerateurBingo.com!$B$410:$B$419,0))</f>
        <v>Mot 3</v>
      </c>
      <c r="FF3" s="156" t="str">
        <f ca="1">INDEX(GenerateurBingo.com!$C$410:$C$419,MATCH(LARGE(GenerateurBingo.com!$D$410:$D$419,ROW()-1),GenerateurBingo.com!$D$410:$D$419,0))</f>
        <v>Mot 11</v>
      </c>
      <c r="FG3" s="156" t="str">
        <f ca="1">INDEX(GenerateurBingo.com!$E$410:$E$419,MATCH(LARGE(GenerateurBingo.com!$F$410:$F$419,ROW()-1),GenerateurBingo.com!$F$410:$F$419,0))</f>
        <v>Mot 22</v>
      </c>
      <c r="FH3" s="156" t="str">
        <f ca="1">INDEX(GenerateurBingo.com!$G$410:$G$419,MATCH(LARGE(GenerateurBingo.com!$H$410:$H$419,ROW()-1),GenerateurBingo.com!$H$410:$H$419,0))</f>
        <v>Mot 31</v>
      </c>
      <c r="FI3" s="156" t="str">
        <f ca="1">INDEX(GenerateurBingo.com!$I$410:$I$419,MATCH(LARGE(GenerateurBingo.com!$J$410:$J$419,ROW()-1),GenerateurBingo.com!$J$410:$J$419,0))</f>
        <v>Mot 41</v>
      </c>
      <c r="FJ3" s="156" t="str">
        <f ca="1">INDEX(GenerateurBingo.com!$A$425:$A$434,MATCH(LARGE(GenerateurBingo.com!$B$425:$B$434,ROW()-1),GenerateurBingo.com!$B$425:$B$434,0))</f>
        <v>Mot 8</v>
      </c>
      <c r="FK3" s="156" t="str">
        <f ca="1">INDEX(GenerateurBingo.com!$C$425:$C$434,MATCH(LARGE(GenerateurBingo.com!$D$425:$D$434,ROW()-1),GenerateurBingo.com!$D$425:$D$434,0))</f>
        <v>Mot 15</v>
      </c>
      <c r="FL3" s="156" t="str">
        <f ca="1">INDEX(GenerateurBingo.com!$E$425:$E$434,MATCH(LARGE(GenerateurBingo.com!$F$425:$F$434,ROW()-1),GenerateurBingo.com!$F$425:$F$434,0))</f>
        <v>Mot 21</v>
      </c>
      <c r="FM3" s="156" t="str">
        <f ca="1">INDEX(GenerateurBingo.com!$G$425:$G$434,MATCH(LARGE(GenerateurBingo.com!$H$425:$H$434,ROW()-1),GenerateurBingo.com!$H$425:$H$434,0))</f>
        <v>Mot 36</v>
      </c>
      <c r="FN3" s="156" t="str">
        <f ca="1">INDEX(GenerateurBingo.com!$I$425:$I$434,MATCH(LARGE(GenerateurBingo.com!$J$425:$J$434,ROW()-1),GenerateurBingo.com!$J$425:$J$434,0))</f>
        <v>Mot 46</v>
      </c>
      <c r="FP3" s="156" t="str">
        <f ca="1">INDEX(GenerateurBingo.com!$A$440:$A$449,MATCH(LARGE(GenerateurBingo.com!$B$440:$B$449,ROW()-1),GenerateurBingo.com!$B$440:$B$449,0))</f>
        <v>Mot 1</v>
      </c>
      <c r="FQ3" s="156" t="str">
        <f ca="1">INDEX(GenerateurBingo.com!$C$440:$C$449,MATCH(LARGE(GenerateurBingo.com!$D$440:$D$449,ROW()-1),GenerateurBingo.com!$D$440:$D$449,0))</f>
        <v>Mot 11</v>
      </c>
      <c r="FR3" s="156" t="str">
        <f ca="1">INDEX(GenerateurBingo.com!$E$440:$E$449,MATCH(LARGE(GenerateurBingo.com!$F$440:$F$449,ROW()-1),GenerateurBingo.com!$F$440:$F$449,0))</f>
        <v>Mot 22</v>
      </c>
      <c r="FS3" s="156" t="str">
        <f ca="1">INDEX(GenerateurBingo.com!$G$440:$G$449,MATCH(LARGE(GenerateurBingo.com!$H$440:$H$449,ROW()-1),GenerateurBingo.com!$H$440:$H$449,0))</f>
        <v>Mot 36</v>
      </c>
      <c r="FT3" s="156" t="str">
        <f ca="1">INDEX(GenerateurBingo.com!$I$440:$I$449,MATCH(LARGE(GenerateurBingo.com!$J$440:$J$449,ROW()-1),GenerateurBingo.com!$J$440:$J$449,0))</f>
        <v>Mot 43</v>
      </c>
      <c r="FU3" s="156" t="str">
        <f ca="1">INDEX(GenerateurBingo.com!$A$455:$A$464,MATCH(LARGE(GenerateurBingo.com!$B$455:$B$464,ROW()-1),GenerateurBingo.com!$B$455:$B$464,0))</f>
        <v>Mot 8</v>
      </c>
      <c r="FV3" s="156" t="str">
        <f ca="1">INDEX(GenerateurBingo.com!$C$455:$C$464,MATCH(LARGE(GenerateurBingo.com!$D$455:$D$464,ROW()-1),GenerateurBingo.com!$D$455:$D$464,0))</f>
        <v>Mot 15</v>
      </c>
      <c r="FW3" s="156" t="str">
        <f ca="1">INDEX(GenerateurBingo.com!$E$455:$E$464,MATCH(LARGE(GenerateurBingo.com!$F$455:$F$464,ROW()-1),GenerateurBingo.com!$F$455:$F$464,0))</f>
        <v>Mot 22</v>
      </c>
      <c r="FX3" s="156" t="str">
        <f ca="1">INDEX(GenerateurBingo.com!$G$455:$G$464,MATCH(LARGE(GenerateurBingo.com!$H$455:$H$464,ROW()-1),GenerateurBingo.com!$H$455:$H$464,0))</f>
        <v>Mot 40</v>
      </c>
      <c r="FY3" s="156" t="str">
        <f ca="1">INDEX(GenerateurBingo.com!$I$455:$I$464,MATCH(LARGE(GenerateurBingo.com!$J$455:$J$464,ROW()-1),GenerateurBingo.com!$J$455:$J$464,0))</f>
        <v>Mot 48</v>
      </c>
      <c r="GA3" s="156" t="str">
        <f ca="1">INDEX(GenerateurBingo.com!$A$470:$A$479,MATCH(LARGE(GenerateurBingo.com!$B$470:$B$479,ROW()-1),GenerateurBingo.com!$B$470:$B$479,0))</f>
        <v>Mot 8</v>
      </c>
      <c r="GB3" s="156" t="str">
        <f ca="1">INDEX(GenerateurBingo.com!$C$470:$C$479,MATCH(LARGE(GenerateurBingo.com!$D$470:$D$479,ROW()-1),GenerateurBingo.com!$D$470:$D$479,0))</f>
        <v>Mot 14</v>
      </c>
      <c r="GC3" s="156" t="str">
        <f ca="1">INDEX(GenerateurBingo.com!$E$470:$E$479,MATCH(LARGE(GenerateurBingo.com!$F$470:$F$479,ROW()-1),GenerateurBingo.com!$F$470:$F$479,0))</f>
        <v>Mot 24</v>
      </c>
      <c r="GD3" s="156" t="str">
        <f ca="1">INDEX(GenerateurBingo.com!$G$470:$G$479,MATCH(LARGE(GenerateurBingo.com!$H$470:$H$479,ROW()-1),GenerateurBingo.com!$H$470:$H$479,0))</f>
        <v>Mot 38</v>
      </c>
      <c r="GE3" s="156" t="str">
        <f ca="1">INDEX(GenerateurBingo.com!$I$470:$I$479,MATCH(LARGE(GenerateurBingo.com!$J$470:$J$479,ROW()-1),GenerateurBingo.com!$J$470:$J$479,0))</f>
        <v>Mot 49</v>
      </c>
      <c r="GF3" s="156" t="str">
        <f ca="1">INDEX(GenerateurBingo.com!$A$485:$A$494,MATCH(LARGE(GenerateurBingo.com!$B$485:$B$494,ROW()-1),GenerateurBingo.com!$B$485:$B$494,0))</f>
        <v>Mot 10</v>
      </c>
      <c r="GG3" s="156" t="str">
        <f ca="1">INDEX(GenerateurBingo.com!$C$485:$C$494,MATCH(LARGE(GenerateurBingo.com!$D$485:$D$494,ROW()-1),GenerateurBingo.com!$D$485:$D$494,0))</f>
        <v>Mot 14</v>
      </c>
      <c r="GH3" s="156" t="str">
        <f ca="1">INDEX(GenerateurBingo.com!$E$485:$E$494,MATCH(LARGE(GenerateurBingo.com!$F$485:$F$494,ROW()-1),GenerateurBingo.com!$F$485:$F$494,0))</f>
        <v>Mot 28</v>
      </c>
      <c r="GI3" s="156" t="str">
        <f ca="1">INDEX(GenerateurBingo.com!$G$485:$G$494,MATCH(LARGE(GenerateurBingo.com!$H$485:$H$494,ROW()-1),GenerateurBingo.com!$H$485:$H$494,0))</f>
        <v>Mot 39</v>
      </c>
      <c r="GJ3" s="156" t="str">
        <f ca="1">INDEX(GenerateurBingo.com!$I$485:$I$494,MATCH(LARGE(GenerateurBingo.com!$J$485:$J$494,ROW()-1),GenerateurBingo.com!$J$485:$J$494,0))</f>
        <v>Mot 45</v>
      </c>
      <c r="GL3" s="156" t="str">
        <f ca="1">INDEX(GenerateurBingo.com!$A$500:$A$509,MATCH(LARGE(GenerateurBingo.com!$B$500:$B$509,ROW()-1),GenerateurBingo.com!$B$500:$B$509,0))</f>
        <v>Mot 8</v>
      </c>
      <c r="GM3" s="156" t="str">
        <f ca="1">INDEX(GenerateurBingo.com!$C$500:$C$509,MATCH(LARGE(GenerateurBingo.com!$D$500:$D$509,ROW()-1),GenerateurBingo.com!$D$500:$D$509,0))</f>
        <v>Mot 13</v>
      </c>
      <c r="GN3" s="156" t="str">
        <f ca="1">INDEX(GenerateurBingo.com!$E$500:$E$509,MATCH(LARGE(GenerateurBingo.com!$F$500:$F$509,ROW()-1),GenerateurBingo.com!$F$500:$F$509,0))</f>
        <v>Mot 24</v>
      </c>
      <c r="GO3" s="156" t="str">
        <f ca="1">INDEX(GenerateurBingo.com!$G$500:$G$509,MATCH(LARGE(GenerateurBingo.com!$H$500:$H$509,ROW()-1),GenerateurBingo.com!$H$500:$H$509,0))</f>
        <v>Mot 34</v>
      </c>
      <c r="GP3" s="156" t="str">
        <f ca="1">INDEX(GenerateurBingo.com!$I$500:$I$509,MATCH(LARGE(GenerateurBingo.com!$J$500:$J$509,ROW()-1),GenerateurBingo.com!$J$500:$J$509,0))</f>
        <v>Mot 44</v>
      </c>
      <c r="GQ3" s="156" t="str">
        <f ca="1">INDEX(GenerateurBingo.com!$A$515:$A$524,MATCH(LARGE(GenerateurBingo.com!$B$515:$B$524,ROW()-1),GenerateurBingo.com!$B$515:$B$524,0))</f>
        <v>Mot 6</v>
      </c>
      <c r="GR3" s="156" t="str">
        <f ca="1">INDEX(GenerateurBingo.com!$C$515:$C$524,MATCH(LARGE(GenerateurBingo.com!$D$515:$D$524,ROW()-1),GenerateurBingo.com!$D$515:$D$524,0))</f>
        <v>Mot 17</v>
      </c>
      <c r="GS3" s="156" t="str">
        <f ca="1">INDEX(GenerateurBingo.com!$E$515:$E$524,MATCH(LARGE(GenerateurBingo.com!$F$515:$F$524,ROW()-1),GenerateurBingo.com!$F$515:$F$524,0))</f>
        <v>Mot 23</v>
      </c>
      <c r="GT3" s="156" t="str">
        <f ca="1">INDEX(GenerateurBingo.com!$G$515:$G$524,MATCH(LARGE(GenerateurBingo.com!$H$515:$H$524,ROW()-1),GenerateurBingo.com!$H$515:$H$524,0))</f>
        <v>Mot 31</v>
      </c>
      <c r="GU3" s="156" t="str">
        <f ca="1">INDEX(GenerateurBingo.com!$I$515:$I$524,MATCH(LARGE(GenerateurBingo.com!$J$515:$J$524,ROW()-1),GenerateurBingo.com!$J$515:$J$524,0))</f>
        <v>Mot 46</v>
      </c>
      <c r="GW3" s="156" t="str">
        <f ca="1">INDEX(GenerateurBingo.com!$A$530:$A$539,MATCH(LARGE(GenerateurBingo.com!$B$530:$B$539,ROW()-1),GenerateurBingo.com!$B$530:$B$539,0))</f>
        <v>Mot 2</v>
      </c>
      <c r="GX3" s="156" t="str">
        <f ca="1">INDEX(GenerateurBingo.com!$C$530:$C$539,MATCH(LARGE(GenerateurBingo.com!$D$530:$D$539,ROW()-1),GenerateurBingo.com!$D$530:$D$539,0))</f>
        <v>Mot 20</v>
      </c>
      <c r="GY3" s="156" t="str">
        <f ca="1">INDEX(GenerateurBingo.com!$E$530:$E$539,MATCH(LARGE(GenerateurBingo.com!$F$530:$F$539,ROW()-1),GenerateurBingo.com!$F$530:$F$539,0))</f>
        <v>Mot 29</v>
      </c>
      <c r="GZ3" s="156" t="str">
        <f ca="1">INDEX(GenerateurBingo.com!$G$530:$G$539,MATCH(LARGE(GenerateurBingo.com!$H$530:$H$539,ROW()-1),GenerateurBingo.com!$H$530:$H$539,0))</f>
        <v>Mot 36</v>
      </c>
      <c r="HA3" s="156" t="str">
        <f ca="1">INDEX(GenerateurBingo.com!$I$530:$I$539,MATCH(LARGE(GenerateurBingo.com!$J$530:$J$539,ROW()-1),GenerateurBingo.com!$J$530:$J$539,0))</f>
        <v>Mot 43</v>
      </c>
      <c r="HB3" s="156" t="str">
        <f ca="1">INDEX(GenerateurBingo.com!$A$545:$A$554,MATCH(LARGE(GenerateurBingo.com!$B$545:$B$554,ROW()-1),GenerateurBingo.com!$B$545:$B$554,0))</f>
        <v>Mot 8</v>
      </c>
      <c r="HC3" s="156" t="str">
        <f ca="1">INDEX(GenerateurBingo.com!$C$545:$C$554,MATCH(LARGE(GenerateurBingo.com!$D$545:$D$554,ROW()-1),GenerateurBingo.com!$D$545:$D$554,0))</f>
        <v>Mot 18</v>
      </c>
      <c r="HD3" s="156" t="str">
        <f ca="1">INDEX(GenerateurBingo.com!$E$545:$E$554,MATCH(LARGE(GenerateurBingo.com!$F$545:$F$554,ROW()-1),GenerateurBingo.com!$F$545:$F$554,0))</f>
        <v>Mot 25</v>
      </c>
      <c r="HE3" s="156" t="str">
        <f ca="1">INDEX(GenerateurBingo.com!$G$545:$G$554,MATCH(LARGE(GenerateurBingo.com!$H$545:$H$554,ROW()-1),GenerateurBingo.com!$H$545:$H$554,0))</f>
        <v>Mot 33</v>
      </c>
      <c r="HF3" s="156" t="str">
        <f ca="1">INDEX(GenerateurBingo.com!$I$545:$I$554,MATCH(LARGE(GenerateurBingo.com!$J$545:$J$554,ROW()-1),GenerateurBingo.com!$J$545:$J$554,0))</f>
        <v>Mot 45</v>
      </c>
      <c r="HH3" s="156" t="str">
        <f ca="1">INDEX(GenerateurBingo.com!$A$560:$A$569,MATCH(LARGE(GenerateurBingo.com!$B$560:$B$569,ROW()-1),GenerateurBingo.com!$B$560:$B$569,0))</f>
        <v>Mot 1</v>
      </c>
      <c r="HI3" s="156" t="str">
        <f ca="1">INDEX(GenerateurBingo.com!$C$560:$C$569,MATCH(LARGE(GenerateurBingo.com!$D$560:$D$569,ROW()-1),GenerateurBingo.com!$D$560:$D$569,0))</f>
        <v>Mot 17</v>
      </c>
      <c r="HJ3" s="156" t="str">
        <f ca="1">INDEX(GenerateurBingo.com!$E$560:$E$569,MATCH(LARGE(GenerateurBingo.com!$F$560:$F$569,ROW()-1),GenerateurBingo.com!$F$560:$F$569,0))</f>
        <v>Mot 27</v>
      </c>
      <c r="HK3" s="156" t="str">
        <f ca="1">INDEX(GenerateurBingo.com!$G$560:$G$569,MATCH(LARGE(GenerateurBingo.com!$H$560:$H$569,ROW()-1),GenerateurBingo.com!$H$560:$H$569,0))</f>
        <v>Mot 35</v>
      </c>
      <c r="HL3" s="156" t="str">
        <f ca="1">INDEX(GenerateurBingo.com!$I$560:$I$569,MATCH(LARGE(GenerateurBingo.com!$J$560:$J$569,ROW()-1),GenerateurBingo.com!$J$560:$J$569,0))</f>
        <v>Mot 46</v>
      </c>
      <c r="HM3" s="156" t="str">
        <f ca="1">INDEX(GenerateurBingo.com!$A$575:$A$584,MATCH(LARGE(GenerateurBingo.com!$B$575:$B$584,ROW()-1),GenerateurBingo.com!$B$575:$B$584,0))</f>
        <v>Mot 7</v>
      </c>
      <c r="HN3" s="156" t="str">
        <f ca="1">INDEX(GenerateurBingo.com!$C$575:$C$584,MATCH(LARGE(GenerateurBingo.com!$D$575:$D$584,ROW()-1),GenerateurBingo.com!$D$575:$D$584,0))</f>
        <v>Mot 19</v>
      </c>
      <c r="HO3" s="156" t="str">
        <f ca="1">INDEX(GenerateurBingo.com!$E$575:$E$584,MATCH(LARGE(GenerateurBingo.com!$F$575:$F$584,ROW()-1),GenerateurBingo.com!$F$575:$F$584,0))</f>
        <v>Mot 26</v>
      </c>
      <c r="HP3" s="156" t="str">
        <f ca="1">INDEX(GenerateurBingo.com!$G$575:$G$584,MATCH(LARGE(GenerateurBingo.com!$H$575:$H$584,ROW()-1),GenerateurBingo.com!$H$575:$H$584,0))</f>
        <v>Mot 38</v>
      </c>
      <c r="HQ3" s="156" t="str">
        <f ca="1">INDEX(GenerateurBingo.com!$I$575:$I$584,MATCH(LARGE(GenerateurBingo.com!$J$575:$J$584,ROW()-1),GenerateurBingo.com!$J$575:$J$584,0))</f>
        <v>Mot 44</v>
      </c>
      <c r="HS3" s="156" t="str">
        <f ca="1">INDEX(GenerateurBingo.com!$A$590:$A$599,MATCH(LARGE(GenerateurBingo.com!$B$590:$B$599,ROW()-1),GenerateurBingo.com!$B$590:$B$599,0))</f>
        <v>Mot 8</v>
      </c>
      <c r="HT3" s="156" t="str">
        <f ca="1">INDEX(GenerateurBingo.com!$C$590:$C$599,MATCH(LARGE(GenerateurBingo.com!$D$590:$D$599,ROW()-1),GenerateurBingo.com!$D$590:$D$599,0))</f>
        <v>Mot 19</v>
      </c>
      <c r="HU3" s="156" t="str">
        <f ca="1">INDEX(GenerateurBingo.com!$E$590:$E$599,MATCH(LARGE(GenerateurBingo.com!$F$590:$F$599,ROW()-1),GenerateurBingo.com!$F$590:$F$599,0))</f>
        <v>Mot 29</v>
      </c>
      <c r="HV3" s="156" t="str">
        <f ca="1">INDEX(GenerateurBingo.com!$G$590:$G$599,MATCH(LARGE(GenerateurBingo.com!$H$590:$H$599,ROW()-1),GenerateurBingo.com!$H$590:$H$599,0))</f>
        <v>Mot 33</v>
      </c>
      <c r="HW3" s="156" t="str">
        <f ca="1">INDEX(GenerateurBingo.com!$I$590:$I$599,MATCH(LARGE(GenerateurBingo.com!$J$590:$J$599,ROW()-1),GenerateurBingo.com!$J$590:$J$599,0))</f>
        <v>Mot 44</v>
      </c>
      <c r="HX3" s="156" t="str">
        <f ca="1">INDEX(GenerateurBingo.com!$A$605:$A$614,MATCH(LARGE(GenerateurBingo.com!$B$605:$B$614,ROW()-1),GenerateurBingo.com!$B$605:$B$614,0))</f>
        <v>Mot 2</v>
      </c>
      <c r="HY3" s="156" t="str">
        <f ca="1">INDEX(GenerateurBingo.com!$C$605:$C$614,MATCH(LARGE(GenerateurBingo.com!$D$605:$D$614,ROW()-1),GenerateurBingo.com!$D$605:$D$614,0))</f>
        <v>Mot 20</v>
      </c>
      <c r="HZ3" s="156" t="str">
        <f ca="1">INDEX(GenerateurBingo.com!$E$605:$E$614,MATCH(LARGE(GenerateurBingo.com!$F$605:$F$614,ROW()-1),GenerateurBingo.com!$F$605:$F$614,0))</f>
        <v>Mot 30</v>
      </c>
      <c r="IA3" s="156" t="str">
        <f ca="1">INDEX(GenerateurBingo.com!$G$605:$G$614,MATCH(LARGE(GenerateurBingo.com!$H$605:$H$614,ROW()-1),GenerateurBingo.com!$H$605:$H$614,0))</f>
        <v>Mot 34</v>
      </c>
      <c r="IB3" s="156" t="str">
        <f ca="1">INDEX(GenerateurBingo.com!$I$605:$I$614,MATCH(LARGE(GenerateurBingo.com!$J$605:$J$614,ROW()-1),GenerateurBingo.com!$J$605:$J$614,0))</f>
        <v>Mot 46</v>
      </c>
      <c r="ID3" s="156" t="str">
        <f ca="1">INDEX(GenerateurBingo.com!$A$620:$A$629,MATCH(LARGE(GenerateurBingo.com!$B$620:$B$629,ROW()-1),GenerateurBingo.com!$B$620:$B$629,0))</f>
        <v>Mot 6</v>
      </c>
      <c r="IE3" s="156" t="str">
        <f ca="1">INDEX(GenerateurBingo.com!$C$620:$C$629,MATCH(LARGE(GenerateurBingo.com!$D$620:$D$629,ROW()-1),GenerateurBingo.com!$D$620:$D$629,0))</f>
        <v>Mot 19</v>
      </c>
      <c r="IF3" s="156" t="str">
        <f ca="1">INDEX(GenerateurBingo.com!$E$620:$E$629,MATCH(LARGE(GenerateurBingo.com!$F$620:$F$629,ROW()-1),GenerateurBingo.com!$F$620:$F$629,0))</f>
        <v>Mot 27</v>
      </c>
      <c r="IG3" s="156" t="str">
        <f ca="1">INDEX(GenerateurBingo.com!$G$620:$G$629,MATCH(LARGE(GenerateurBingo.com!$H$620:$H$629,ROW()-1),GenerateurBingo.com!$H$620:$H$629,0))</f>
        <v>Mot 34</v>
      </c>
      <c r="IH3" s="156" t="str">
        <f ca="1">INDEX(GenerateurBingo.com!$I$620:$I$629,MATCH(LARGE(GenerateurBingo.com!$J$620:$J$629,ROW()-1),GenerateurBingo.com!$J$620:$J$629,0))</f>
        <v>Mot 50</v>
      </c>
      <c r="II3" s="156" t="str">
        <f ca="1">INDEX(GenerateurBingo.com!$A$635:$A$644,MATCH(LARGE(GenerateurBingo.com!$B$635:$B$644,ROW()-1),GenerateurBingo.com!$B$635:$B$644,0))</f>
        <v>Mot 6</v>
      </c>
      <c r="IJ3" s="156" t="str">
        <f ca="1">INDEX(GenerateurBingo.com!$C$635:$C$644,MATCH(LARGE(GenerateurBingo.com!$D$635:$D$644,ROW()-1),GenerateurBingo.com!$D$635:$D$644,0))</f>
        <v>Mot 17</v>
      </c>
      <c r="IK3" s="156" t="str">
        <f ca="1">INDEX(GenerateurBingo.com!$E$635:$E$644,MATCH(LARGE(GenerateurBingo.com!$F$635:$F$644,ROW()-1),GenerateurBingo.com!$F$635:$F$644,0))</f>
        <v>Mot 27</v>
      </c>
      <c r="IL3" s="156" t="str">
        <f ca="1">INDEX(GenerateurBingo.com!$G$635:$G$644,MATCH(LARGE(GenerateurBingo.com!$H$635:$H$644,ROW()-1),GenerateurBingo.com!$H$635:$H$644,0))</f>
        <v>Mot 38</v>
      </c>
      <c r="IM3" s="156" t="str">
        <f ca="1">INDEX(GenerateurBingo.com!$I$635:$I$644,MATCH(LARGE(GenerateurBingo.com!$J$635:$J$644,ROW()-1),GenerateurBingo.com!$J$635:$J$644,0))</f>
        <v>Mot 43</v>
      </c>
      <c r="IO3" s="156" t="str">
        <f ca="1">INDEX(GenerateurBingo.com!$A$650:$A$659,MATCH(LARGE(GenerateurBingo.com!$B$650:$B$659,ROW()-1),GenerateurBingo.com!$B$650:$B$659,0))</f>
        <v>Mot 1</v>
      </c>
      <c r="IP3" s="156" t="str">
        <f ca="1">INDEX(GenerateurBingo.com!$C$650:$C$659,MATCH(LARGE(GenerateurBingo.com!$D$650:$D$659,ROW()-1),GenerateurBingo.com!$D$650:$D$659,0))</f>
        <v>Mot 20</v>
      </c>
      <c r="IQ3" s="156" t="str">
        <f ca="1">INDEX(GenerateurBingo.com!$E$650:$E$659,MATCH(LARGE(GenerateurBingo.com!$F$650:$F$659,ROW()-1),GenerateurBingo.com!$F$650:$F$659,0))</f>
        <v>Mot 22</v>
      </c>
      <c r="IR3" s="156" t="str">
        <f ca="1">INDEX(GenerateurBingo.com!$G$650:$G$659,MATCH(LARGE(GenerateurBingo.com!$H$650:$H$659,ROW()-1),GenerateurBingo.com!$H$650:$H$659,0))</f>
        <v>Mot 31</v>
      </c>
      <c r="IS3" s="156" t="str">
        <f ca="1">INDEX(GenerateurBingo.com!$I$650:$I$659,MATCH(LARGE(GenerateurBingo.com!$J$650:$J$659,ROW()-1),GenerateurBingo.com!$J$650:$J$659,0))</f>
        <v>Mot 49</v>
      </c>
      <c r="IT3" s="156" t="str">
        <f ca="1">INDEX(GenerateurBingo.com!$A$665:$A$674,MATCH(LARGE(GenerateurBingo.com!$B$665:$B$674,ROW()-1),GenerateurBingo.com!$B$665:$B$674,0))</f>
        <v>Mot 4</v>
      </c>
      <c r="IU3" s="156" t="str">
        <f ca="1">INDEX(GenerateurBingo.com!$C$665:$C$674,MATCH(LARGE(GenerateurBingo.com!$D$665:$D$674,ROW()-1),GenerateurBingo.com!$D$665:$D$674,0))</f>
        <v>Mot 12</v>
      </c>
      <c r="IV3" s="156" t="str">
        <f ca="1">INDEX(GenerateurBingo.com!$E$665:$E$674,MATCH(LARGE(GenerateurBingo.com!$F$665:$F$674,ROW()-1),GenerateurBingo.com!$F$665:$F$674,0))</f>
        <v>Mot 26</v>
      </c>
      <c r="IW3" s="156" t="str">
        <f ca="1">INDEX(GenerateurBingo.com!$G$665:$G$674,MATCH(LARGE(GenerateurBingo.com!$H$665:$H$674,ROW()-1),GenerateurBingo.com!$H$665:$H$674,0))</f>
        <v>Mot 32</v>
      </c>
      <c r="IX3" s="156" t="str">
        <f ca="1">INDEX(GenerateurBingo.com!$I$665:$I$674,MATCH(LARGE(GenerateurBingo.com!$J$665:$J$674,ROW()-1),GenerateurBingo.com!$J$665:$J$674,0))</f>
        <v>Mot 41</v>
      </c>
      <c r="IZ3" s="156" t="str">
        <f ca="1">INDEX(GenerateurBingo.com!$A$680:$A$689,MATCH(LARGE(GenerateurBingo.com!$B$680:$B$689,ROW()-1),GenerateurBingo.com!$B$680:$B$689,0))</f>
        <v>Mot 2</v>
      </c>
      <c r="JA3" s="156" t="str">
        <f ca="1">INDEX(GenerateurBingo.com!$C$680:$C$689,MATCH(LARGE(GenerateurBingo.com!$D$680:$D$689,ROW()-1),GenerateurBingo.com!$D$680:$D$689,0))</f>
        <v>Mot 17</v>
      </c>
      <c r="JB3" s="156" t="str">
        <f ca="1">INDEX(GenerateurBingo.com!$E$680:$E$689,MATCH(LARGE(GenerateurBingo.com!$F$680:$F$689,ROW()-1),GenerateurBingo.com!$F$680:$F$689,0))</f>
        <v>Mot 23</v>
      </c>
      <c r="JC3" s="156" t="str">
        <f ca="1">INDEX(GenerateurBingo.com!$G$680:$G$689,MATCH(LARGE(GenerateurBingo.com!$H$680:$H$689,ROW()-1),GenerateurBingo.com!$H$680:$H$689,0))</f>
        <v>Mot 31</v>
      </c>
      <c r="JD3" s="156" t="str">
        <f ca="1">INDEX(GenerateurBingo.com!$I$680:$I$689,MATCH(LARGE(GenerateurBingo.com!$J$680:$J$689,ROW()-1),GenerateurBingo.com!$J$680:$J$689,0))</f>
        <v>Mot 45</v>
      </c>
      <c r="JE3" s="156" t="str">
        <f ca="1">INDEX(GenerateurBingo.com!$A$695:$A$704,MATCH(LARGE(GenerateurBingo.com!$B$695:$B$704,ROW()-1),GenerateurBingo.com!$B$695:$B$704,0))</f>
        <v>Mot 5</v>
      </c>
      <c r="JF3" s="156" t="str">
        <f ca="1">INDEX(GenerateurBingo.com!$C$695:$C$704,MATCH(LARGE(GenerateurBingo.com!$D$695:$D$704,ROW()-1),GenerateurBingo.com!$D$695:$D$704,0))</f>
        <v>Mot 20</v>
      </c>
      <c r="JG3" s="156" t="str">
        <f ca="1">INDEX(GenerateurBingo.com!$E$695:$E$704,MATCH(LARGE(GenerateurBingo.com!$F$695:$F$704,ROW()-1),GenerateurBingo.com!$F$695:$F$704,0))</f>
        <v>Mot 27</v>
      </c>
      <c r="JH3" s="156" t="str">
        <f ca="1">INDEX(GenerateurBingo.com!$G$695:$G$704,MATCH(LARGE(GenerateurBingo.com!$H$695:$H$704,ROW()-1),GenerateurBingo.com!$H$695:$H$704,0))</f>
        <v>Mot 38</v>
      </c>
      <c r="JI3" s="156" t="str">
        <f ca="1">INDEX(GenerateurBingo.com!$I$695:$I$704,MATCH(LARGE(GenerateurBingo.com!$J$695:$J$704,ROW()-1),GenerateurBingo.com!$J$695:$J$704,0))</f>
        <v>Mot 41</v>
      </c>
      <c r="JK3" s="156" t="str">
        <f ca="1">INDEX(GenerateurBingo.com!$A$710:$A$719,MATCH(LARGE(GenerateurBingo.com!$B$710:$B$719,ROW()-1),GenerateurBingo.com!$B$710:$B$719,0))</f>
        <v>Mot 1</v>
      </c>
      <c r="JL3" s="156" t="str">
        <f ca="1">INDEX(GenerateurBingo.com!$C$710:$C$719,MATCH(LARGE(GenerateurBingo.com!$D$710:$D$719,ROW()-1),GenerateurBingo.com!$D$710:$D$719,0))</f>
        <v>Mot 17</v>
      </c>
      <c r="JM3" s="156" t="str">
        <f ca="1">INDEX(GenerateurBingo.com!$E$710:$E$719,MATCH(LARGE(GenerateurBingo.com!$F$710:$F$719,ROW()-1),GenerateurBingo.com!$F$710:$F$719,0))</f>
        <v>Mot 22</v>
      </c>
      <c r="JN3" s="156" t="str">
        <f ca="1">INDEX(GenerateurBingo.com!$G$710:$G$719,MATCH(LARGE(GenerateurBingo.com!$H$710:$H$719,ROW()-1),GenerateurBingo.com!$H$710:$H$719,0))</f>
        <v>Mot 34</v>
      </c>
      <c r="JO3" s="156" t="str">
        <f ca="1">INDEX(GenerateurBingo.com!$I$710:$I$719,MATCH(LARGE(GenerateurBingo.com!$J$710:$J$719,ROW()-1),GenerateurBingo.com!$J$710:$J$719,0))</f>
        <v>Mot 46</v>
      </c>
      <c r="JP3" s="156" t="str">
        <f ca="1">INDEX(GenerateurBingo.com!$A$725:$A$734,MATCH(LARGE(GenerateurBingo.com!$B$725:$B$734,ROW()-1),GenerateurBingo.com!$B$725:$B$734,0))</f>
        <v>Mot 5</v>
      </c>
      <c r="JQ3" s="156" t="str">
        <f ca="1">INDEX(GenerateurBingo.com!$C$725:$C$734,MATCH(LARGE(GenerateurBingo.com!$D$725:$D$734,ROW()-1),GenerateurBingo.com!$D$725:$D$734,0))</f>
        <v>Mot 12</v>
      </c>
      <c r="JR3" s="156" t="str">
        <f ca="1">INDEX(GenerateurBingo.com!$E$725:$E$734,MATCH(LARGE(GenerateurBingo.com!$F$725:$F$734,ROW()-1),GenerateurBingo.com!$F$725:$F$734,0))</f>
        <v>Mot 22</v>
      </c>
      <c r="JS3" s="156" t="str">
        <f ca="1">INDEX(GenerateurBingo.com!$G$725:$G$734,MATCH(LARGE(GenerateurBingo.com!$H$725:$H$734,ROW()-1),GenerateurBingo.com!$H$725:$H$734,0))</f>
        <v>Mot 37</v>
      </c>
      <c r="JT3" s="156" t="str">
        <f ca="1">INDEX(GenerateurBingo.com!$I$725:$I$734,MATCH(LARGE(GenerateurBingo.com!$J$725:$J$734,ROW()-1),GenerateurBingo.com!$J$725:$J$734,0))</f>
        <v>Mot 44</v>
      </c>
      <c r="JV3" s="156" t="str">
        <f ca="1">INDEX(GenerateurBingo.com!$A$740:$A$749,MATCH(LARGE(GenerateurBingo.com!$B$740:$B$749,ROW()-1),GenerateurBingo.com!$B$740:$B$749,0))</f>
        <v>Mot 6</v>
      </c>
      <c r="JW3" s="156" t="str">
        <f ca="1">INDEX(GenerateurBingo.com!$C$740:$C$749,MATCH(LARGE(GenerateurBingo.com!$D$740:$D$749,ROW()-1),GenerateurBingo.com!$D$740:$D$749,0))</f>
        <v>Mot 15</v>
      </c>
      <c r="JX3" s="156" t="str">
        <f ca="1">INDEX(GenerateurBingo.com!$E$740:$E$749,MATCH(LARGE(GenerateurBingo.com!$F$740:$F$749,ROW()-1),GenerateurBingo.com!$F$740:$F$749,0))</f>
        <v>Mot 29</v>
      </c>
      <c r="JY3" s="156" t="str">
        <f ca="1">INDEX(GenerateurBingo.com!$G$740:$G$749,MATCH(LARGE(GenerateurBingo.com!$H$740:$H$749,ROW()-1),GenerateurBingo.com!$H$740:$H$749,0))</f>
        <v>Mot 35</v>
      </c>
      <c r="JZ3" s="156" t="str">
        <f ca="1">INDEX(GenerateurBingo.com!$I$740:$I$749,MATCH(LARGE(GenerateurBingo.com!$J$740:$J$749,ROW()-1),GenerateurBingo.com!$J$740:$J$749,0))</f>
        <v>Mot 49</v>
      </c>
      <c r="KA3" s="157" t="str">
        <f ca="1">INDEX(GenerateurBingo.com!$A$755:$A$764,MATCH(LARGE(GenerateurBingo.com!$B$755:$B$764,ROW()-1),GenerateurBingo.com!$B$755:$B$764,0))</f>
        <v>Mot 1</v>
      </c>
      <c r="KB3" s="157" t="str">
        <f ca="1">INDEX(GenerateurBingo.com!$C$755:$C$764,MATCH(LARGE(GenerateurBingo.com!$D$755:$D$764,ROW()-1),GenerateurBingo.com!$D$755:$D$764,0))</f>
        <v>Mot 16</v>
      </c>
      <c r="KC3" s="157" t="str">
        <f ca="1">INDEX(GenerateurBingo.com!$E$755:$E$764,MATCH(LARGE(GenerateurBingo.com!$F$755:$F$764,ROW()-1),GenerateurBingo.com!$F$755:$F$764,0))</f>
        <v>Mot 24</v>
      </c>
      <c r="KD3" s="157" t="str">
        <f ca="1">INDEX(GenerateurBingo.com!$G$755:$G$764,MATCH(LARGE(GenerateurBingo.com!$H$755:$H$764,ROW()-1),GenerateurBingo.com!$H$755:$H$764,0))</f>
        <v>Mot 34</v>
      </c>
      <c r="KE3" s="157" t="str">
        <f ca="1">INDEX(GenerateurBingo.com!$I$755:$I$764,MATCH(LARGE(GenerateurBingo.com!$J$755:$J$764,ROW()-1),GenerateurBingo.com!$J$755:$J$764,0))</f>
        <v>Mot 43</v>
      </c>
      <c r="KF3" s="158"/>
      <c r="KG3" s="157" t="str">
        <f ca="1">INDEX(GenerateurBingo.com!$A$770:$A$779,MATCH(LARGE(GenerateurBingo.com!$B$770:$B$779,ROW()-1),GenerateurBingo.com!$B$770:$B$779,0))</f>
        <v>Mot 5</v>
      </c>
      <c r="KH3" s="157" t="str">
        <f ca="1">INDEX(GenerateurBingo.com!$C$770:$C$779,MATCH(LARGE(GenerateurBingo.com!$D$770:$D$779,ROW()-1),GenerateurBingo.com!$D$770:$D$779,0))</f>
        <v>Mot 17</v>
      </c>
      <c r="KI3" s="157" t="str">
        <f ca="1">INDEX(GenerateurBingo.com!$E$770:$E$779,MATCH(LARGE(GenerateurBingo.com!$F$770:$F$779,ROW()-1),GenerateurBingo.com!$F$770:$F$779,0))</f>
        <v>Mot 28</v>
      </c>
      <c r="KJ3" s="157" t="str">
        <f ca="1">INDEX(GenerateurBingo.com!$G$770:$G$779,MATCH(LARGE(GenerateurBingo.com!$H$770:$H$779,ROW()-1),GenerateurBingo.com!$H$770:$H$779,0))</f>
        <v>Mot 31</v>
      </c>
      <c r="KK3" s="157" t="str">
        <f ca="1">INDEX(GenerateurBingo.com!$I$770:$I$779,MATCH(LARGE(GenerateurBingo.com!$J$770:$J$779,ROW()-1),GenerateurBingo.com!$J$770:$J$779,0))</f>
        <v>Mot 46</v>
      </c>
      <c r="KL3" s="157" t="str">
        <f ca="1">INDEX(GenerateurBingo.com!$A$785:$A$794,MATCH(LARGE(GenerateurBingo.com!$B$785:$B$794,ROW()-1),GenerateurBingo.com!$B$785:$B$794,0))</f>
        <v>Mot 4</v>
      </c>
      <c r="KM3" s="157" t="str">
        <f ca="1">INDEX(GenerateurBingo.com!$C$785:$C$794,MATCH(LARGE(GenerateurBingo.com!$D$785:$D$794,ROW()-1),GenerateurBingo.com!$D$785:$D$794,0))</f>
        <v>Mot 18</v>
      </c>
      <c r="KN3" s="157" t="str">
        <f ca="1">INDEX(GenerateurBingo.com!$E$785:$E$794,MATCH(LARGE(GenerateurBingo.com!$F$785:$F$794,ROW()-1),GenerateurBingo.com!$F$785:$F$794,0))</f>
        <v>Mot 29</v>
      </c>
      <c r="KO3" s="157" t="str">
        <f ca="1">INDEX(GenerateurBingo.com!$G$785:$G$794,MATCH(LARGE(GenerateurBingo.com!$H$785:$H$794,ROW()-1),GenerateurBingo.com!$H$785:$H$794,0))</f>
        <v>Mot 33</v>
      </c>
      <c r="KP3" s="157" t="str">
        <f ca="1">INDEX(GenerateurBingo.com!$I$785:$I$794,MATCH(LARGE(GenerateurBingo.com!$J$785:$J$794,ROW()-1),GenerateurBingo.com!$J$785:$J$794,0))</f>
        <v>Mot 46</v>
      </c>
      <c r="KQ3" s="158"/>
      <c r="KR3" s="157" t="str">
        <f ca="1">INDEX(GenerateurBingo.com!$A$800:$A$809,MATCH(LARGE(GenerateurBingo.com!$B$800:$B$809,ROW()-1),GenerateurBingo.com!$B$800:$B$809,0))</f>
        <v>Mot 7</v>
      </c>
      <c r="KS3" s="157" t="str">
        <f ca="1">INDEX(GenerateurBingo.com!$C$800:$C$809,MATCH(LARGE(GenerateurBingo.com!$D$800:$D$809,ROW()-1),GenerateurBingo.com!$D$800:$D$809,0))</f>
        <v>Mot 16</v>
      </c>
      <c r="KT3" s="157" t="str">
        <f ca="1">INDEX(GenerateurBingo.com!$E$800:$E$809,MATCH(LARGE(GenerateurBingo.com!$F$800:$F$809,ROW()-1),GenerateurBingo.com!$F$800:$F$809,0))</f>
        <v>Mot 23</v>
      </c>
      <c r="KU3" s="157" t="str">
        <f ca="1">INDEX(GenerateurBingo.com!$G$800:$G$809,MATCH(LARGE(GenerateurBingo.com!$H$800:$H$809,ROW()-1),GenerateurBingo.com!$H$800:$H$809,0))</f>
        <v>Mot 36</v>
      </c>
      <c r="KV3" s="157" t="str">
        <f ca="1">INDEX(GenerateurBingo.com!$I$800:$I$809,MATCH(LARGE(GenerateurBingo.com!$J$800:$J$809,ROW()-1),GenerateurBingo.com!$J$800:$J$809,0))</f>
        <v>Mot 50</v>
      </c>
      <c r="KW3" s="157" t="str">
        <f ca="1">INDEX(GenerateurBingo.com!$A$815:$A$824,MATCH(LARGE(GenerateurBingo.com!$B$815:$B$824,ROW()-1),GenerateurBingo.com!$B$815:$B$824,0))</f>
        <v>Mot 10</v>
      </c>
      <c r="KX3" s="157" t="str">
        <f ca="1">INDEX(GenerateurBingo.com!$C$815:$C$824,MATCH(LARGE(GenerateurBingo.com!$D$815:$D$824,ROW()-1),GenerateurBingo.com!$D$815:$D$824,0))</f>
        <v>Mot 15</v>
      </c>
      <c r="KY3" s="157" t="str">
        <f ca="1">INDEX(GenerateurBingo.com!$E$815:$E$824,MATCH(LARGE(GenerateurBingo.com!$F$815:$F$824,ROW()-1),GenerateurBingo.com!$F$815:$F$824,0))</f>
        <v>Mot 30</v>
      </c>
      <c r="KZ3" s="157" t="str">
        <f ca="1">INDEX(GenerateurBingo.com!$G$815:$G$824,MATCH(LARGE(GenerateurBingo.com!$H$815:$H$824,ROW()-1),GenerateurBingo.com!$H$815:$H$824,0))</f>
        <v>Mot 36</v>
      </c>
      <c r="LA3" s="157" t="str">
        <f ca="1">INDEX(GenerateurBingo.com!$I$815:$I$824,MATCH(LARGE(GenerateurBingo.com!$J$815:$J$824,ROW()-1),GenerateurBingo.com!$J$815:$J$824,0))</f>
        <v>Mot 42</v>
      </c>
      <c r="LB3" s="158"/>
      <c r="LC3" s="157" t="str">
        <f ca="1">INDEX(GenerateurBingo.com!$A$830:$A$839,MATCH(LARGE(GenerateurBingo.com!$B$830:$B$839,ROW()-1),GenerateurBingo.com!$B$830:$B$839,0))</f>
        <v>Mot 10</v>
      </c>
      <c r="LD3" s="157" t="str">
        <f ca="1">INDEX(GenerateurBingo.com!$C$830:$C$839,MATCH(LARGE(GenerateurBingo.com!$D$830:$D$839,ROW()-1),GenerateurBingo.com!$D$830:$D$839,0))</f>
        <v>Mot 19</v>
      </c>
      <c r="LE3" s="157" t="str">
        <f ca="1">INDEX(GenerateurBingo.com!$E$830:$E$839,MATCH(LARGE(GenerateurBingo.com!$F$830:$F$839,ROW()-1),GenerateurBingo.com!$F$830:$F$839,0))</f>
        <v>Mot 29</v>
      </c>
      <c r="LF3" s="157" t="str">
        <f ca="1">INDEX(GenerateurBingo.com!$G$830:$G$839,MATCH(LARGE(GenerateurBingo.com!$H$830:$H$839,ROW()-1),GenerateurBingo.com!$H$830:$H$839,0))</f>
        <v>Mot 40</v>
      </c>
      <c r="LG3" s="157" t="str">
        <f ca="1">INDEX(GenerateurBingo.com!$I$830:$I$839,MATCH(LARGE(GenerateurBingo.com!$J$830:$J$839,ROW()-1),GenerateurBingo.com!$J$830:$J$839,0))</f>
        <v>Mot 45</v>
      </c>
      <c r="LH3" s="157" t="str">
        <f ca="1">INDEX(GenerateurBingo.com!$A$845:$A$854,MATCH(LARGE(GenerateurBingo.com!$B$845:$B$854,ROW()-1),GenerateurBingo.com!$B$845:$B$854,0))</f>
        <v>Mot 9</v>
      </c>
      <c r="LI3" s="157" t="str">
        <f ca="1">INDEX(GenerateurBingo.com!$C$845:$C$854,MATCH(LARGE(GenerateurBingo.com!$D$845:$D$854,ROW()-1),GenerateurBingo.com!$D$845:$D$854,0))</f>
        <v>Mot 11</v>
      </c>
      <c r="LJ3" s="157" t="str">
        <f ca="1">INDEX(GenerateurBingo.com!$E$845:$E$854,MATCH(LARGE(GenerateurBingo.com!$F$845:$F$854,ROW()-1),GenerateurBingo.com!$F$845:$F$854,0))</f>
        <v>Mot 26</v>
      </c>
      <c r="LK3" s="157" t="str">
        <f ca="1">INDEX(GenerateurBingo.com!$G$845:$G$854,MATCH(LARGE(GenerateurBingo.com!$H$845:$H$854,ROW()-1),GenerateurBingo.com!$H$845:$H$854,0))</f>
        <v>Mot 34</v>
      </c>
      <c r="LL3" s="157" t="str">
        <f ca="1">INDEX(GenerateurBingo.com!$I$845:$I$854,MATCH(LARGE(GenerateurBingo.com!$J$845:$J$854,ROW()-1),GenerateurBingo.com!$J$845:$J$854,0))</f>
        <v>Mot 50</v>
      </c>
      <c r="LM3" s="158"/>
      <c r="LN3" s="157" t="str">
        <f ca="1">INDEX(GenerateurBingo.com!$A$860:$A$869,MATCH(LARGE(GenerateurBingo.com!$B$860:$B$869,ROW()-1),GenerateurBingo.com!$B$860:$B$869,0))</f>
        <v>Mot 4</v>
      </c>
      <c r="LO3" s="157" t="str">
        <f ca="1">INDEX(GenerateurBingo.com!$C$860:$C$869,MATCH(LARGE(GenerateurBingo.com!$D$860:$D$869,ROW()-1),GenerateurBingo.com!$D$860:$D$869,0))</f>
        <v>Mot 13</v>
      </c>
      <c r="LP3" s="157" t="str">
        <f ca="1">INDEX(GenerateurBingo.com!$E$860:$E$869,MATCH(LARGE(GenerateurBingo.com!$F$860:$F$869,ROW()-1),GenerateurBingo.com!$F$860:$F$869,0))</f>
        <v>Mot 23</v>
      </c>
      <c r="LQ3" s="157" t="str">
        <f ca="1">INDEX(GenerateurBingo.com!$G$860:$G$869,MATCH(LARGE(GenerateurBingo.com!$H$860:$H$869,ROW()-1),GenerateurBingo.com!$H$860:$H$869,0))</f>
        <v>Mot 32</v>
      </c>
      <c r="LR3" s="157" t="str">
        <f ca="1">INDEX(GenerateurBingo.com!$I$860:$I$869,MATCH(LARGE(GenerateurBingo.com!$J$860:$J$869,ROW()-1),GenerateurBingo.com!$J$860:$J$869,0))</f>
        <v>Mot 43</v>
      </c>
      <c r="LS3" s="157" t="str">
        <f ca="1">INDEX(GenerateurBingo.com!$A$875:$A$884,MATCH(LARGE(GenerateurBingo.com!$B$875:$B$884,ROW()-1),GenerateurBingo.com!$B$875:$B$884,0))</f>
        <v>Mot 7</v>
      </c>
      <c r="LT3" s="157" t="str">
        <f ca="1">INDEX(GenerateurBingo.com!$C$875:$C$884,MATCH(LARGE(GenerateurBingo.com!$D$875:$D$884,ROW()-1),GenerateurBingo.com!$D$875:$D$884,0))</f>
        <v>Mot 16</v>
      </c>
      <c r="LU3" s="157" t="str">
        <f ca="1">INDEX(GenerateurBingo.com!$E$875:$E$884,MATCH(LARGE(GenerateurBingo.com!$F$875:$F$884,ROW()-1),GenerateurBingo.com!$F$875:$F$884,0))</f>
        <v>Mot 27</v>
      </c>
      <c r="LV3" s="157" t="str">
        <f ca="1">INDEX(GenerateurBingo.com!$G$875:$G$884,MATCH(LARGE(GenerateurBingo.com!$H$875:$H$884,ROW()-1),GenerateurBingo.com!$H$875:$H$884,0))</f>
        <v>Mot 37</v>
      </c>
      <c r="LW3" s="157" t="str">
        <f ca="1">INDEX(GenerateurBingo.com!$I$875:$I$884,MATCH(LARGE(GenerateurBingo.com!$J$875:$J$884,ROW()-1),GenerateurBingo.com!$J$875:$J$884,0))</f>
        <v>Mot 42</v>
      </c>
      <c r="LX3" s="158"/>
      <c r="LY3" s="157" t="str">
        <f ca="1">INDEX(GenerateurBingo.com!$A$890:$A$899,MATCH(LARGE(GenerateurBingo.com!$B$890:$B$899,ROW()-1),GenerateurBingo.com!$B$890:$B$899,0))</f>
        <v>Mot 2</v>
      </c>
      <c r="LZ3" s="157" t="str">
        <f ca="1">INDEX(GenerateurBingo.com!$C$890:$C$899,MATCH(LARGE(GenerateurBingo.com!$D$890:$D$899,ROW()-1),GenerateurBingo.com!$D$890:$D$899,0))</f>
        <v>Mot 15</v>
      </c>
      <c r="MA3" s="157" t="str">
        <f ca="1">INDEX(GenerateurBingo.com!$E$890:$E$899,MATCH(LARGE(GenerateurBingo.com!$F$890:$F$899,ROW()-1),GenerateurBingo.com!$F$890:$F$899,0))</f>
        <v>Mot 28</v>
      </c>
      <c r="MB3" s="157" t="str">
        <f ca="1">INDEX(GenerateurBingo.com!$G$890:$G$899,MATCH(LARGE(GenerateurBingo.com!$H$890:$H$899,ROW()-1),GenerateurBingo.com!$H$890:$H$899,0))</f>
        <v>Mot 40</v>
      </c>
      <c r="MC3" s="157" t="str">
        <f ca="1">INDEX(GenerateurBingo.com!$I$890:$I$899,MATCH(LARGE(GenerateurBingo.com!$J$890:$J$899,ROW()-1),GenerateurBingo.com!$J$890:$J$899,0))</f>
        <v>Mot 42</v>
      </c>
      <c r="MD3" s="157" t="str">
        <f ca="1">INDEX(GenerateurBingo.com!$A$905:$A$914,MATCH(LARGE(GenerateurBingo.com!$B$905:$B$914,ROW()-1),GenerateurBingo.com!$B$905:$B$914,0))</f>
        <v>Mot 10</v>
      </c>
      <c r="ME3" s="157" t="str">
        <f ca="1">INDEX(GenerateurBingo.com!$C$905:$C$914,MATCH(LARGE(GenerateurBingo.com!$D$905:$D$914,ROW()-1),GenerateurBingo.com!$D$905:$D$914,0))</f>
        <v>Mot 12</v>
      </c>
      <c r="MF3" s="157" t="str">
        <f ca="1">INDEX(GenerateurBingo.com!$E$905:$E$914,MATCH(LARGE(GenerateurBingo.com!$F$905:$F$914,ROW()-1),GenerateurBingo.com!$F$905:$F$914,0))</f>
        <v>Mot 28</v>
      </c>
      <c r="MG3" s="157" t="str">
        <f ca="1">INDEX(GenerateurBingo.com!$G$905:$G$914,MATCH(LARGE(GenerateurBingo.com!$H$905:$H$914,ROW()-1),GenerateurBingo.com!$H$905:$H$914,0))</f>
        <v>Mot 38</v>
      </c>
      <c r="MH3" s="157" t="str">
        <f ca="1">INDEX(GenerateurBingo.com!$I$905:$I$914,MATCH(LARGE(GenerateurBingo.com!$J$905:$J$914,ROW()-1),GenerateurBingo.com!$J$905:$J$914,0))</f>
        <v>Mot 50</v>
      </c>
      <c r="MI3" s="158"/>
      <c r="MJ3" s="157" t="str">
        <f ca="1">INDEX(GenerateurBingo.com!$A$920:$A$929,MATCH(LARGE(GenerateurBingo.com!$B$920:$B$929,ROW()-1),GenerateurBingo.com!$B$920:$B$929,0))</f>
        <v>Mot 4</v>
      </c>
      <c r="MK3" s="157" t="str">
        <f ca="1">INDEX(GenerateurBingo.com!$C$920:$C$929,MATCH(LARGE(GenerateurBingo.com!$D$920:$D$929,ROW()-1),GenerateurBingo.com!$D$920:$D$929,0))</f>
        <v>Mot 14</v>
      </c>
      <c r="ML3" s="157" t="str">
        <f ca="1">INDEX(GenerateurBingo.com!$E$920:$E$929,MATCH(LARGE(GenerateurBingo.com!$F$920:$F$929,ROW()-1),GenerateurBingo.com!$F$920:$F$929,0))</f>
        <v>Mot 28</v>
      </c>
      <c r="MM3" s="157" t="str">
        <f ca="1">INDEX(GenerateurBingo.com!$G$920:$G$929,MATCH(LARGE(GenerateurBingo.com!$H$920:$H$929,ROW()-1),GenerateurBingo.com!$H$920:$H$929,0))</f>
        <v>Mot 39</v>
      </c>
      <c r="MN3" s="157" t="str">
        <f ca="1">INDEX(GenerateurBingo.com!$I$920:$I$929,MATCH(LARGE(GenerateurBingo.com!$J$920:$J$929,ROW()-1),GenerateurBingo.com!$J$920:$J$929,0))</f>
        <v>Mot 48</v>
      </c>
      <c r="MO3" s="157" t="str">
        <f ca="1">INDEX(GenerateurBingo.com!$A$935:$A$944,MATCH(LARGE(GenerateurBingo.com!$B$935:$B$944,ROW()-1),GenerateurBingo.com!$B$935:$B$944,0))</f>
        <v>Mot 6</v>
      </c>
      <c r="MP3" s="157" t="str">
        <f ca="1">INDEX(GenerateurBingo.com!$C$935:$C$944,MATCH(LARGE(GenerateurBingo.com!$D$935:$D$944,ROW()-1),GenerateurBingo.com!$D$935:$D$944,0))</f>
        <v>Mot 16</v>
      </c>
      <c r="MQ3" s="157" t="str">
        <f ca="1">INDEX(GenerateurBingo.com!$E$935:$E$944,MATCH(LARGE(GenerateurBingo.com!$F$935:$F$944,ROW()-1),GenerateurBingo.com!$F$935:$F$944,0))</f>
        <v>Mot 22</v>
      </c>
      <c r="MR3" s="157" t="str">
        <f ca="1">INDEX(GenerateurBingo.com!$G$935:$G$944,MATCH(LARGE(GenerateurBingo.com!$H$935:$H$944,ROW()-1),GenerateurBingo.com!$H$935:$H$944,0))</f>
        <v>Mot 32</v>
      </c>
      <c r="MS3" s="157" t="str">
        <f ca="1">INDEX(GenerateurBingo.com!$I$935:$I$944,MATCH(LARGE(GenerateurBingo.com!$J$935:$J$944,ROW()-1),GenerateurBingo.com!$J$935:$J$944,0))</f>
        <v>Mot 42</v>
      </c>
      <c r="MT3" s="158"/>
      <c r="MU3" s="157" t="str">
        <f ca="1">INDEX(GenerateurBingo.com!$A$950:$A$959,MATCH(LARGE(GenerateurBingo.com!$B$950:$B$959,ROW()-1),GenerateurBingo.com!$B$950:$B$959,0))</f>
        <v>Mot 3</v>
      </c>
      <c r="MV3" s="157" t="str">
        <f ca="1">INDEX(GenerateurBingo.com!$C$950:$C$959,MATCH(LARGE(GenerateurBingo.com!$D$950:$D$959,ROW()-1),GenerateurBingo.com!$D$950:$D$959,0))</f>
        <v>Mot 13</v>
      </c>
      <c r="MW3" s="157" t="str">
        <f ca="1">INDEX(GenerateurBingo.com!$E$950:$E$959,MATCH(LARGE(GenerateurBingo.com!$F$950:$F$959,ROW()-1),GenerateurBingo.com!$F$950:$F$959,0))</f>
        <v>Mot 22</v>
      </c>
      <c r="MX3" s="157" t="str">
        <f ca="1">INDEX(GenerateurBingo.com!$G$950:$G$959,MATCH(LARGE(GenerateurBingo.com!$H$950:$H$959,ROW()-1),GenerateurBingo.com!$H$950:$H$959,0))</f>
        <v>Mot 38</v>
      </c>
      <c r="MY3" s="157" t="str">
        <f ca="1">INDEX(GenerateurBingo.com!$I$950:$I$959,MATCH(LARGE(GenerateurBingo.com!$J$950:$J$959,ROW()-1),GenerateurBingo.com!$J$950:$J$959,0))</f>
        <v>Mot 50</v>
      </c>
      <c r="MZ3" s="157" t="str">
        <f ca="1">INDEX(GenerateurBingo.com!$A$965:$A$974,MATCH(LARGE(GenerateurBingo.com!$B$965:$B$974,ROW()-1),GenerateurBingo.com!$B$965:$B$974,0))</f>
        <v>Mot 1</v>
      </c>
      <c r="NA3" s="157" t="str">
        <f ca="1">INDEX(GenerateurBingo.com!$C$965:$C$974,MATCH(LARGE(GenerateurBingo.com!$D$965:$D$974,ROW()-1),GenerateurBingo.com!$D$965:$D$974,0))</f>
        <v>Mot 20</v>
      </c>
      <c r="NB3" s="157" t="str">
        <f ca="1">INDEX(GenerateurBingo.com!$E$965:$E$974,MATCH(LARGE(GenerateurBingo.com!$F$965:$F$974,ROW()-1),GenerateurBingo.com!$F$965:$F$974,0))</f>
        <v>Mot 30</v>
      </c>
      <c r="NC3" s="157" t="str">
        <f ca="1">INDEX(GenerateurBingo.com!$G$965:$G$974,MATCH(LARGE(GenerateurBingo.com!$H$965:$H$974,ROW()-1),GenerateurBingo.com!$H$965:$H$974,0))</f>
        <v>Mot 38</v>
      </c>
      <c r="ND3" s="157" t="str">
        <f ca="1">INDEX(GenerateurBingo.com!$I$965:$I$974,MATCH(LARGE(GenerateurBingo.com!$J$965:$J$974,ROW()-1),GenerateurBingo.com!$J$965:$J$974,0))</f>
        <v>Mot 48</v>
      </c>
      <c r="NE3" s="158"/>
      <c r="NF3" s="157" t="str">
        <f ca="1">INDEX(GenerateurBingo.com!$A$980:$A$989,MATCH(LARGE(GenerateurBingo.com!$B$980:$B$989,ROW()-1),GenerateurBingo.com!$B$980:$B$989,0))</f>
        <v>Mot 3</v>
      </c>
      <c r="NG3" s="157" t="str">
        <f ca="1">INDEX(GenerateurBingo.com!$C$980:$C$989,MATCH(LARGE(GenerateurBingo.com!$D$980:$D$989,ROW()-1),GenerateurBingo.com!$D$980:$D$989,0))</f>
        <v>Mot 17</v>
      </c>
      <c r="NH3" s="157" t="str">
        <f ca="1">INDEX(GenerateurBingo.com!$E$980:$E$989,MATCH(LARGE(GenerateurBingo.com!$F$980:$F$989,ROW()-1),GenerateurBingo.com!$F$980:$F$989,0))</f>
        <v>Mot 27</v>
      </c>
      <c r="NI3" s="157" t="str">
        <f ca="1">INDEX(GenerateurBingo.com!$G$980:$G$989,MATCH(LARGE(GenerateurBingo.com!$H$980:$H$989,ROW()-1),GenerateurBingo.com!$H$980:$H$989,0))</f>
        <v>Mot 31</v>
      </c>
      <c r="NJ3" s="157" t="str">
        <f ca="1">INDEX(GenerateurBingo.com!$I$980:$I$989,MATCH(LARGE(GenerateurBingo.com!$J$980:$J$989,ROW()-1),GenerateurBingo.com!$J$980:$J$989,0))</f>
        <v>Mot 46</v>
      </c>
      <c r="NK3" s="157" t="str">
        <f ca="1">INDEX(GenerateurBingo.com!$A$995:$A$1004,MATCH(LARGE(GenerateurBingo.com!$B$995:$B$1004,ROW()-1),GenerateurBingo.com!$B$995:$B$1004,0))</f>
        <v>Mot 7</v>
      </c>
      <c r="NL3" s="157" t="str">
        <f ca="1">INDEX(GenerateurBingo.com!$C$995:$C$1004,MATCH(LARGE(GenerateurBingo.com!$D$995:$D$1004,ROW()-1),GenerateurBingo.com!$D$995:$D$1004,0))</f>
        <v>Mot 15</v>
      </c>
      <c r="NM3" s="157" t="str">
        <f ca="1">INDEX(GenerateurBingo.com!$E$995:$E$1004,MATCH(LARGE(GenerateurBingo.com!$F$995:$F$1004,ROW()-1),GenerateurBingo.com!$F$995:$F$1004,0))</f>
        <v>Mot 23</v>
      </c>
      <c r="NN3" s="157" t="str">
        <f ca="1">INDEX(GenerateurBingo.com!$G$995:$G$1004,MATCH(LARGE(GenerateurBingo.com!$H$995:$H$1004,ROW()-1),GenerateurBingo.com!$H$995:$H$1004,0))</f>
        <v>Mot 38</v>
      </c>
      <c r="NO3" s="157" t="str">
        <f ca="1">INDEX(GenerateurBingo.com!$I$995:$I$1004,MATCH(LARGE(GenerateurBingo.com!$J$995:$J$1004,ROW()-1),GenerateurBingo.com!$J$995:$J$1004,0))</f>
        <v>Mot 44</v>
      </c>
      <c r="NP3" s="158"/>
      <c r="NQ3" s="157" t="str">
        <f ca="1">INDEX(GenerateurBingo.com!$A$1010:$A$1019,MATCH(LARGE(GenerateurBingo.com!$B$1010:$B$1019,ROW()-1),GenerateurBingo.com!$B$1010:$B$1019,0))</f>
        <v>Mot 2</v>
      </c>
      <c r="NR3" s="157" t="str">
        <f ca="1">INDEX(GenerateurBingo.com!$C$1010:$C$1019,MATCH(LARGE(GenerateurBingo.com!$D$1010:$D$1019,ROW()-1),GenerateurBingo.com!$D$1010:$D$1019,0))</f>
        <v>Mot 11</v>
      </c>
      <c r="NS3" s="157" t="str">
        <f ca="1">INDEX(GenerateurBingo.com!$E$1010:$E$1019,MATCH(LARGE(GenerateurBingo.com!$F$1010:$F$1019,ROW()-1),GenerateurBingo.com!$F$1010:$F$1019,0))</f>
        <v>Mot 27</v>
      </c>
      <c r="NT3" s="157" t="str">
        <f ca="1">INDEX(GenerateurBingo.com!$G$1010:$G$1019,MATCH(LARGE(GenerateurBingo.com!$H$1010:$H$1019,ROW()-1),GenerateurBingo.com!$H$1010:$H$1019,0))</f>
        <v>Mot 39</v>
      </c>
      <c r="NU3" s="157" t="str">
        <f ca="1">INDEX(GenerateurBingo.com!$I$1010:$I$1019,MATCH(LARGE(GenerateurBingo.com!$J$1010:$J$1019,ROW()-1),GenerateurBingo.com!$J$1010:$J$1019,0))</f>
        <v>Mot 44</v>
      </c>
      <c r="NV3" s="157" t="str">
        <f ca="1">INDEX(GenerateurBingo.com!$A$1025:$A$1034,MATCH(LARGE(GenerateurBingo.com!$B$1025:$B$1034,ROW()-1),GenerateurBingo.com!$B$1025:$B$1034,0))</f>
        <v>Mot 1</v>
      </c>
      <c r="NW3" s="157" t="str">
        <f ca="1">INDEX(GenerateurBingo.com!$C$1025:$C$1034,MATCH(LARGE(GenerateurBingo.com!$D$1025:$D$1034,ROW()-1),GenerateurBingo.com!$D$1025:$D$1034,0))</f>
        <v>Mot 15</v>
      </c>
      <c r="NX3" s="157" t="str">
        <f ca="1">INDEX(GenerateurBingo.com!$E$1025:$E$1034,MATCH(LARGE(GenerateurBingo.com!$F$1025:$F$1034,ROW()-1),GenerateurBingo.com!$F$1025:$F$1034,0))</f>
        <v>Mot 29</v>
      </c>
      <c r="NY3" s="157" t="str">
        <f ca="1">INDEX(GenerateurBingo.com!$G$1025:$G$1034,MATCH(LARGE(GenerateurBingo.com!$H$1025:$H$1034,ROW()-1),GenerateurBingo.com!$H$1025:$H$1034,0))</f>
        <v>Mot 31</v>
      </c>
      <c r="NZ3" s="157" t="str">
        <f ca="1">INDEX(GenerateurBingo.com!$I$1025:$I$1034,MATCH(LARGE(GenerateurBingo.com!$J$1025:$J$1034,ROW()-1),GenerateurBingo.com!$J$1025:$J$1034,0))</f>
        <v>Mot 41</v>
      </c>
      <c r="OA3" s="158"/>
      <c r="OB3" s="157" t="str">
        <f ca="1">INDEX(GenerateurBingo.com!$A$1040:$A$1049,MATCH(LARGE(GenerateurBingo.com!$B$1040:$B$1049,ROW()-1),GenerateurBingo.com!$B$1040:$B$1049,0))</f>
        <v>Mot 4</v>
      </c>
      <c r="OC3" s="157" t="str">
        <f ca="1">INDEX(GenerateurBingo.com!$C$1040:$C$1049,MATCH(LARGE(GenerateurBingo.com!$D$1040:$D$1049,ROW()-1),GenerateurBingo.com!$D$1040:$D$1049,0))</f>
        <v>Mot 19</v>
      </c>
      <c r="OD3" s="157" t="str">
        <f ca="1">INDEX(GenerateurBingo.com!$E$1040:$E$1049,MATCH(LARGE(GenerateurBingo.com!$F$1040:$F$1049,ROW()-1),GenerateurBingo.com!$F$1040:$F$1049,0))</f>
        <v>Mot 29</v>
      </c>
      <c r="OE3" s="157" t="str">
        <f ca="1">INDEX(GenerateurBingo.com!$G$1040:$G$1049,MATCH(LARGE(GenerateurBingo.com!$H$1040:$H$1049,ROW()-1),GenerateurBingo.com!$H$1040:$H$1049,0))</f>
        <v>Mot 39</v>
      </c>
      <c r="OF3" s="157" t="str">
        <f ca="1">INDEX(GenerateurBingo.com!$I$1040:$I$1049,MATCH(LARGE(GenerateurBingo.com!$J$1040:$J$1049,ROW()-1),GenerateurBingo.com!$J$1040:$J$1049,0))</f>
        <v>Mot 48</v>
      </c>
      <c r="OG3" s="157" t="str">
        <f ca="1">INDEX(GenerateurBingo.com!$A$1055:$A$1064,MATCH(LARGE(GenerateurBingo.com!$B$1055:$B$1064,ROW()-1),GenerateurBingo.com!$B$1055:$B$1064,0))</f>
        <v>Mot 5</v>
      </c>
      <c r="OH3" s="157" t="str">
        <f ca="1">INDEX(GenerateurBingo.com!$C$1055:$C$1064,MATCH(LARGE(GenerateurBingo.com!$D$1055:$D$1064,ROW()-1),GenerateurBingo.com!$D$1055:$D$1064,0))</f>
        <v>Mot 14</v>
      </c>
      <c r="OI3" s="157" t="str">
        <f ca="1">INDEX(GenerateurBingo.com!$E$1055:$E$1064,MATCH(LARGE(GenerateurBingo.com!$F$1055:$F$1064,ROW()-1),GenerateurBingo.com!$F$1055:$F$1064,0))</f>
        <v>Mot 30</v>
      </c>
      <c r="OJ3" s="157" t="str">
        <f ca="1">INDEX(GenerateurBingo.com!$G$1055:$G$1064,MATCH(LARGE(GenerateurBingo.com!$H$1055:$H$1064,ROW()-1),GenerateurBingo.com!$H$1055:$H$1064,0))</f>
        <v>Mot 39</v>
      </c>
      <c r="OK3" s="157" t="str">
        <f ca="1">INDEX(GenerateurBingo.com!$I$1055:$I$1064,MATCH(LARGE(GenerateurBingo.com!$J$1055:$J$1064,ROW()-1),GenerateurBingo.com!$J$1055:$J$1064,0))</f>
        <v>Mot 44</v>
      </c>
      <c r="OL3" s="158"/>
      <c r="OM3" s="157" t="str">
        <f ca="1">INDEX(GenerateurBingo.com!$A$1070:$A$1079,MATCH(LARGE(GenerateurBingo.com!$B$1070:$B$1079,ROW()-1),GenerateurBingo.com!$B$1070:$B$1079,0))</f>
        <v>Mot 8</v>
      </c>
      <c r="ON3" s="157" t="str">
        <f ca="1">INDEX(GenerateurBingo.com!$C$1070:$C$1079,MATCH(LARGE(GenerateurBingo.com!$D$1070:$D$1079,ROW()-1),GenerateurBingo.com!$D$1070:$D$1079,0))</f>
        <v>Mot 20</v>
      </c>
      <c r="OO3" s="157" t="str">
        <f ca="1">INDEX(GenerateurBingo.com!$E$1070:$E$1079,MATCH(LARGE(GenerateurBingo.com!$F$1070:$F$1079,ROW()-1),GenerateurBingo.com!$F$1070:$F$1079,0))</f>
        <v>Mot 22</v>
      </c>
      <c r="OP3" s="157" t="str">
        <f ca="1">INDEX(GenerateurBingo.com!$G$1070:$G$1079,MATCH(LARGE(GenerateurBingo.com!$H$1070:$H$1079,ROW()-1),GenerateurBingo.com!$H$1070:$H$1079,0))</f>
        <v>Mot 38</v>
      </c>
      <c r="OQ3" s="157" t="str">
        <f ca="1">INDEX(GenerateurBingo.com!$I$1070:$I$1079,MATCH(LARGE(GenerateurBingo.com!$J$1070:$J$1079,ROW()-1),GenerateurBingo.com!$J$1070:$J$1079,0))</f>
        <v>Mot 44</v>
      </c>
      <c r="OR3" s="157" t="str">
        <f ca="1">INDEX(GenerateurBingo.com!$A$1085:$A$1094,MATCH(LARGE(GenerateurBingo.com!$B$1085:$B$1094,ROW()-1),GenerateurBingo.com!$B$1085:$B$1094,0))</f>
        <v>Mot 6</v>
      </c>
      <c r="OS3" s="157" t="str">
        <f ca="1">INDEX(GenerateurBingo.com!$C$1085:$C$1094,MATCH(LARGE(GenerateurBingo.com!$D$1085:$D$1094,ROW()-1),GenerateurBingo.com!$D$1085:$D$1094,0))</f>
        <v>Mot 14</v>
      </c>
      <c r="OT3" s="157" t="str">
        <f ca="1">INDEX(GenerateurBingo.com!$E$1085:$E$1094,MATCH(LARGE(GenerateurBingo.com!$F$1085:$F$1094,ROW()-1),GenerateurBingo.com!$F$1085:$F$1094,0))</f>
        <v>Mot 30</v>
      </c>
      <c r="OU3" s="157" t="str">
        <f ca="1">INDEX(GenerateurBingo.com!$G$1085:$G$1094,MATCH(LARGE(GenerateurBingo.com!$H$1085:$H$1094,ROW()-1),GenerateurBingo.com!$H$1085:$H$1094,0))</f>
        <v>Mot 36</v>
      </c>
      <c r="OV3" s="157" t="str">
        <f ca="1">INDEX(GenerateurBingo.com!$I$1085:$I$1094,MATCH(LARGE(GenerateurBingo.com!$J$1085:$J$1094,ROW()-1),GenerateurBingo.com!$J$1085:$J$1094,0))</f>
        <v>Mot 45</v>
      </c>
      <c r="OW3" s="158"/>
      <c r="OX3" s="158" t="str">
        <f ca="1">INDEX(GenerateurBingo.com!$A$1100:$A$1109,MATCH(LARGE(GenerateurBingo.com!$B$1100:$B$1109,ROW()-1),GenerateurBingo.com!$B$1100:$B$1109,0))</f>
        <v>Mot 3</v>
      </c>
      <c r="OY3" s="158" t="str">
        <f ca="1">INDEX(GenerateurBingo.com!$C$1100:$C$1109,MATCH(LARGE(GenerateurBingo.com!$D$1100:$D$1109,ROW()-1),GenerateurBingo.com!$D$1100:$D$1109,0))</f>
        <v>Mot 11</v>
      </c>
      <c r="OZ3" s="158" t="str">
        <f ca="1">INDEX(GenerateurBingo.com!$E$1100:$E$1109,MATCH(LARGE(GenerateurBingo.com!$F$1100:$F$1109,ROW()-1),GenerateurBingo.com!$F$1100:$F$1109,0))</f>
        <v>Mot 23</v>
      </c>
      <c r="PA3" s="158" t="str">
        <f ca="1">INDEX(GenerateurBingo.com!$G$1100:$G$1109,MATCH(LARGE(GenerateurBingo.com!$H$1100:$H$1109,ROW()-1),GenerateurBingo.com!$H$1100:$H$1109,0))</f>
        <v>Mot 35</v>
      </c>
      <c r="PB3" s="158" t="str">
        <f ca="1">INDEX(GenerateurBingo.com!$I$1100:$I$1109,MATCH(LARGE(GenerateurBingo.com!$J$1100:$J$1109,ROW()-1),GenerateurBingo.com!$J$1100:$J$1109,0))</f>
        <v>Mot 41</v>
      </c>
      <c r="PC3" s="158" t="str">
        <f ca="1">INDEX(GenerateurBingo.com!$A$1115:$A$1124,MATCH(LARGE(GenerateurBingo.com!$B$1115:$B$1124,ROW()-1),GenerateurBingo.com!$B$1115:$B$1124,0))</f>
        <v>Mot 6</v>
      </c>
      <c r="PD3" s="158" t="str">
        <f ca="1">INDEX(GenerateurBingo.com!$C$1115:$C$1124,MATCH(LARGE(GenerateurBingo.com!$D$1115:$D$1124,ROW()-1),GenerateurBingo.com!$D$1115:$D$1124,0))</f>
        <v>Mot 15</v>
      </c>
      <c r="PE3" s="158" t="str">
        <f ca="1">INDEX(GenerateurBingo.com!$E$1115:$E$1124,MATCH(LARGE(GenerateurBingo.com!$F$1115:$F$1124,ROW()-1),GenerateurBingo.com!$F$1115:$F$1124,0))</f>
        <v>Mot 24</v>
      </c>
      <c r="PF3" s="158" t="str">
        <f ca="1">INDEX(GenerateurBingo.com!$G$1115:$G$1124,MATCH(LARGE(GenerateurBingo.com!$H$1115:$H$1124,ROW()-1),GenerateurBingo.com!$H$1115:$H$1124,0))</f>
        <v>Mot 31</v>
      </c>
      <c r="PG3" s="158" t="str">
        <f ca="1">INDEX(GenerateurBingo.com!$I$1115:$I$1124,MATCH(LARGE(GenerateurBingo.com!$J$1115:$J$1124,ROW()-1),GenerateurBingo.com!$J$1115:$J$1124,0))</f>
        <v>Mot 47</v>
      </c>
      <c r="PH3" s="158"/>
      <c r="PI3" s="158" t="str">
        <f ca="1">INDEX(GenerateurBingo.com!$A$1130:$A$1139,MATCH(LARGE(GenerateurBingo.com!$B$1130:$B$1139,ROW()-1),GenerateurBingo.com!$B$1130:$B$1139,0))</f>
        <v>Mot 6</v>
      </c>
      <c r="PJ3" s="158" t="str">
        <f ca="1">INDEX(GenerateurBingo.com!$C$1130:$C$1139,MATCH(LARGE(GenerateurBingo.com!$D$1130:$D$1139,ROW()-1),GenerateurBingo.com!$D$1130:$D$1139,0))</f>
        <v>Mot 17</v>
      </c>
      <c r="PK3" s="158" t="str">
        <f ca="1">INDEX(GenerateurBingo.com!$E$1130:$E$1139,MATCH(LARGE(GenerateurBingo.com!$F$1130:$F$1139,ROW()-1),GenerateurBingo.com!$F$1130:$F$1139,0))</f>
        <v>Mot 22</v>
      </c>
      <c r="PL3" s="158" t="str">
        <f ca="1">INDEX(GenerateurBingo.com!$G$1130:$G$1139,MATCH(LARGE(GenerateurBingo.com!$H$1130:$H$1139,ROW()-1),GenerateurBingo.com!$H$1130:$H$1139,0))</f>
        <v>Mot 37</v>
      </c>
      <c r="PM3" s="158" t="str">
        <f ca="1">INDEX(GenerateurBingo.com!$I$1130:$I$1139,MATCH(LARGE(GenerateurBingo.com!$J$1130:$J$1139,ROW()-1),GenerateurBingo.com!$J$1130:$J$1139,0))</f>
        <v>Mot 47</v>
      </c>
      <c r="PN3" s="158" t="str">
        <f ca="1">INDEX(GenerateurBingo.com!$A$1145:$A$1154,MATCH(LARGE(GenerateurBingo.com!$B$1145:$B$1154,ROW()-1),GenerateurBingo.com!$B$1145:$B$1154,0))</f>
        <v>Mot 7</v>
      </c>
      <c r="PO3" s="158" t="str">
        <f ca="1">INDEX(GenerateurBingo.com!$C$1145:$C$1154,MATCH(LARGE(GenerateurBingo.com!$D$1145:$D$1154,ROW()-1),GenerateurBingo.com!$D$1145:$D$1154,0))</f>
        <v>Mot 11</v>
      </c>
      <c r="PP3" s="158" t="str">
        <f ca="1">INDEX(GenerateurBingo.com!$E$1145:$E$1154,MATCH(LARGE(GenerateurBingo.com!$F$1145:$F$1154,ROW()-1),GenerateurBingo.com!$F$1145:$F$1154,0))</f>
        <v>Mot 26</v>
      </c>
      <c r="PQ3" s="158" t="str">
        <f ca="1">INDEX(GenerateurBingo.com!$G$1145:$G$1154,MATCH(LARGE(GenerateurBingo.com!$H$1145:$H$1154,ROW()-1),GenerateurBingo.com!$H$1145:$H$1154,0))</f>
        <v>Mot 38</v>
      </c>
      <c r="PR3" s="158" t="str">
        <f ca="1">INDEX(GenerateurBingo.com!$I$1145:$I$1154,MATCH(LARGE(GenerateurBingo.com!$J$1145:$J$1154,ROW()-1),GenerateurBingo.com!$J$1145:$J$1154,0))</f>
        <v>Mot 47</v>
      </c>
      <c r="PS3" s="158"/>
      <c r="PT3" s="158" t="str">
        <f ca="1">INDEX(GenerateurBingo.com!$A$1160:$A$1169,MATCH(LARGE(GenerateurBingo.com!$B$1160:$B$1169,ROW()-1),GenerateurBingo.com!$B$1160:$B$1169,0))</f>
        <v>Mot 3</v>
      </c>
      <c r="PU3" s="158" t="str">
        <f ca="1">INDEX(GenerateurBingo.com!$C$1160:$C$1169,MATCH(LARGE(GenerateurBingo.com!$D$1160:$D$1169,ROW()-1),GenerateurBingo.com!$D$1160:$D$1169,0))</f>
        <v>Mot 17</v>
      </c>
      <c r="PV3" s="158" t="str">
        <f ca="1">INDEX(GenerateurBingo.com!$E$1160:$E$1169,MATCH(LARGE(GenerateurBingo.com!$F$1160:$F$1169,ROW()-1),GenerateurBingo.com!$F$1160:$F$1169,0))</f>
        <v>Mot 25</v>
      </c>
      <c r="PW3" s="158" t="str">
        <f ca="1">INDEX(GenerateurBingo.com!$G$1160:$G$1169,MATCH(LARGE(GenerateurBingo.com!$H$1160:$H$1169,ROW()-1),GenerateurBingo.com!$H$1160:$H$1169,0))</f>
        <v>Mot 31</v>
      </c>
      <c r="PX3" s="158" t="str">
        <f ca="1">INDEX(GenerateurBingo.com!$I$1160:$I$1169,MATCH(LARGE(GenerateurBingo.com!$J$1160:$J$1169,ROW()-1),GenerateurBingo.com!$J$1160:$J$1169,0))</f>
        <v>Mot 41</v>
      </c>
      <c r="PY3" s="158" t="str">
        <f ca="1">INDEX(GenerateurBingo.com!$A$1175:$A$1184,MATCH(LARGE(GenerateurBingo.com!$B$1175:$B$1184,ROW()-1),GenerateurBingo.com!$B$1175:$B$1184,0))</f>
        <v>Mot 8</v>
      </c>
      <c r="PZ3" s="158" t="str">
        <f ca="1">INDEX(GenerateurBingo.com!$C$1175:$C$1184,MATCH(LARGE(GenerateurBingo.com!$D$1175:$D$1184,ROW()-1),GenerateurBingo.com!$D$1175:$D$1184,0))</f>
        <v>Mot 13</v>
      </c>
      <c r="QA3" s="158" t="str">
        <f ca="1">INDEX(GenerateurBingo.com!$E$1175:$E$1184,MATCH(LARGE(GenerateurBingo.com!$F$1175:$F$1184,ROW()-1),GenerateurBingo.com!$F$1175:$F$1184,0))</f>
        <v>Mot 26</v>
      </c>
      <c r="QB3" s="158" t="str">
        <f ca="1">INDEX(GenerateurBingo.com!$G$1175:$G$1184,MATCH(LARGE(GenerateurBingo.com!$H$1175:$H$1184,ROW()-1),GenerateurBingo.com!$H$1175:$H$1184,0))</f>
        <v>Mot 40</v>
      </c>
      <c r="QC3" s="158" t="str">
        <f ca="1">INDEX(GenerateurBingo.com!$I$1175:$I$1184,MATCH(LARGE(GenerateurBingo.com!$J$1175:$J$1184,ROW()-1),GenerateurBingo.com!$J$1175:$J$1184,0))</f>
        <v>Mot 50</v>
      </c>
      <c r="QD3" s="158"/>
      <c r="QE3" s="158" t="str">
        <f ca="1">INDEX(GenerateurBingo.com!$A$1190:$A$1199,MATCH(LARGE(GenerateurBingo.com!$B$1190:$B$1199,ROW()-1),GenerateurBingo.com!$B$1190:$B$1199,0))</f>
        <v>Mot 5</v>
      </c>
      <c r="QF3" s="158" t="str">
        <f ca="1">INDEX(GenerateurBingo.com!$C$1190:$C$1199,MATCH(LARGE(GenerateurBingo.com!$D$1190:$D$1199,ROW()-1),GenerateurBingo.com!$D$1190:$D$1199,0))</f>
        <v>Mot 15</v>
      </c>
      <c r="QG3" s="158" t="str">
        <f ca="1">INDEX(GenerateurBingo.com!$E$1190:$E$1199,MATCH(LARGE(GenerateurBingo.com!$F$1190:$F$1199,ROW()-1),GenerateurBingo.com!$F$1190:$F$1199,0))</f>
        <v>Mot 27</v>
      </c>
      <c r="QH3" s="158" t="str">
        <f ca="1">INDEX(GenerateurBingo.com!$G$1190:$G$1199,MATCH(LARGE(GenerateurBingo.com!$H$1190:$H$1199,ROW()-1),GenerateurBingo.com!$H$1190:$H$1199,0))</f>
        <v>Mot 40</v>
      </c>
      <c r="QI3" s="158" t="str">
        <f ca="1">INDEX(GenerateurBingo.com!$I$1190:$I$1199,MATCH(LARGE(GenerateurBingo.com!$J$1190:$J$1199,ROW()-1),GenerateurBingo.com!$J$1190:$J$1199,0))</f>
        <v>Mot 48</v>
      </c>
      <c r="QJ3" s="158" t="str">
        <f ca="1">INDEX(GenerateurBingo.com!$A$1205:$A$1214,MATCH(LARGE(GenerateurBingo.com!$B$1205:$B$1214,ROW()-1),GenerateurBingo.com!$B$1205:$B$1214,0))</f>
        <v>Mot 7</v>
      </c>
      <c r="QK3" s="158" t="str">
        <f ca="1">INDEX(GenerateurBingo.com!$C$1205:$C$1214,MATCH(LARGE(GenerateurBingo.com!$D$1205:$D$1214,ROW()-1),GenerateurBingo.com!$D$1205:$D$1214,0))</f>
        <v>Mot 16</v>
      </c>
      <c r="QL3" s="158" t="str">
        <f ca="1">INDEX(GenerateurBingo.com!$E$1205:$E$1214,MATCH(LARGE(GenerateurBingo.com!$F$1205:$F$1214,ROW()-1),GenerateurBingo.com!$F$1205:$F$1214,0))</f>
        <v>Mot 30</v>
      </c>
      <c r="QM3" s="158" t="str">
        <f ca="1">INDEX(GenerateurBingo.com!$G$1205:$G$1214,MATCH(LARGE(GenerateurBingo.com!$H$1205:$H$1214,ROW()-1),GenerateurBingo.com!$H$1205:$H$1214,0))</f>
        <v>Mot 31</v>
      </c>
      <c r="QN3" s="158" t="str">
        <f ca="1">INDEX(GenerateurBingo.com!$I$1205:$I$1214,MATCH(LARGE(GenerateurBingo.com!$J$1205:$J$1214,ROW()-1),GenerateurBingo.com!$J$1205:$J$1214,0))</f>
        <v>Mot 43</v>
      </c>
      <c r="QO3" s="158"/>
      <c r="QP3" s="158" t="str">
        <f ca="1">INDEX(GenerateurBingo.com!$A$1220:$A$1229,MATCH(LARGE(GenerateurBingo.com!$B$1220:$B$1229,ROW()-1),GenerateurBingo.com!$B$1220:$B$1229,0))</f>
        <v>Mot 9</v>
      </c>
      <c r="QQ3" s="158" t="str">
        <f ca="1">INDEX(GenerateurBingo.com!$C$1220:$C$1229,MATCH(LARGE(GenerateurBingo.com!$D$1220:$D$1229,ROW()-1),GenerateurBingo.com!$D$1220:$D$1229,0))</f>
        <v>Mot 18</v>
      </c>
      <c r="QR3" s="158" t="str">
        <f ca="1">INDEX(GenerateurBingo.com!$E$1220:$E$1229,MATCH(LARGE(GenerateurBingo.com!$F$1220:$F$1229,ROW()-1),GenerateurBingo.com!$F$1220:$F$1229,0))</f>
        <v>Mot 22</v>
      </c>
      <c r="QS3" s="158" t="str">
        <f ca="1">INDEX(GenerateurBingo.com!$G$1220:$G$1229,MATCH(LARGE(GenerateurBingo.com!$H$1220:$H$1229,ROW()-1),GenerateurBingo.com!$H$1220:$H$1229,0))</f>
        <v>Mot 33</v>
      </c>
      <c r="QT3" s="158" t="str">
        <f ca="1">INDEX(GenerateurBingo.com!$I$1220:$I$1229,MATCH(LARGE(GenerateurBingo.com!$J$1220:$J$1229,ROW()-1),GenerateurBingo.com!$J$1220:$J$1229,0))</f>
        <v>Mot 48</v>
      </c>
      <c r="QU3" s="158" t="str">
        <f ca="1">INDEX(GenerateurBingo.com!$A$1235:$A$1244,MATCH(LARGE(GenerateurBingo.com!$B$1235:$B$1244,ROW()-1),GenerateurBingo.com!$B$1235:$B$1244,0))</f>
        <v>Mot 1</v>
      </c>
      <c r="QV3" s="158" t="str">
        <f ca="1">INDEX(GenerateurBingo.com!$C$1235:$C$1244,MATCH(LARGE(GenerateurBingo.com!$D$1235:$D$1244,ROW()-1),GenerateurBingo.com!$D$1235:$D$1244,0))</f>
        <v>Mot 17</v>
      </c>
      <c r="QW3" s="158" t="str">
        <f ca="1">INDEX(GenerateurBingo.com!$E$1235:$E$1244,MATCH(LARGE(GenerateurBingo.com!$F$1235:$F$1244,ROW()-1),GenerateurBingo.com!$F$1235:$F$1244,0))</f>
        <v>Mot 28</v>
      </c>
      <c r="QX3" s="158" t="str">
        <f ca="1">INDEX(GenerateurBingo.com!$G$1235:$G$1244,MATCH(LARGE(GenerateurBingo.com!$H$1235:$H$1244,ROW()-1),GenerateurBingo.com!$H$1235:$H$1244,0))</f>
        <v>Mot 32</v>
      </c>
      <c r="QY3" s="158" t="str">
        <f ca="1">INDEX(GenerateurBingo.com!$I$1235:$I$1244,MATCH(LARGE(GenerateurBingo.com!$J$1235:$J$1244,ROW()-1),GenerateurBingo.com!$J$1235:$J$1244,0))</f>
        <v>Mot 45</v>
      </c>
      <c r="QZ3" s="158"/>
      <c r="RA3" s="158" t="str">
        <f ca="1">INDEX(GenerateurBingo.com!$A$1250:$A$1259,MATCH(LARGE(GenerateurBingo.com!$B$1250:$B$1259,ROW()-1),GenerateurBingo.com!$B$1250:$B$1259,0))</f>
        <v>Mot 10</v>
      </c>
      <c r="RB3" s="158" t="str">
        <f ca="1">INDEX(GenerateurBingo.com!$C$1250:$C$1259,MATCH(LARGE(GenerateurBingo.com!$D$1250:$D$1259,ROW()-1),GenerateurBingo.com!$D$1250:$D$1259,0))</f>
        <v>Mot 17</v>
      </c>
      <c r="RC3" s="158" t="str">
        <f ca="1">INDEX(GenerateurBingo.com!$E$1250:$E$1259,MATCH(LARGE(GenerateurBingo.com!$F$1250:$F$1259,ROW()-1),GenerateurBingo.com!$F$1250:$F$1259,0))</f>
        <v>Mot 25</v>
      </c>
      <c r="RD3" s="158" t="str">
        <f ca="1">INDEX(GenerateurBingo.com!$G$1250:$G$1259,MATCH(LARGE(GenerateurBingo.com!$H$1250:$H$1259,ROW()-1),GenerateurBingo.com!$H$1250:$H$1259,0))</f>
        <v>Mot 37</v>
      </c>
      <c r="RE3" s="158" t="str">
        <f ca="1">INDEX(GenerateurBingo.com!$I$1250:$I$1259,MATCH(LARGE(GenerateurBingo.com!$J$1250:$J$1259,ROW()-1),GenerateurBingo.com!$J$1250:$J$1259,0))</f>
        <v>Mot 48</v>
      </c>
      <c r="RF3" s="158" t="str">
        <f ca="1">INDEX(GenerateurBingo.com!$A$1265:$A$1274,MATCH(LARGE(GenerateurBingo.com!$B$1265:$B$1274,ROW()-1),GenerateurBingo.com!$B$1265:$B$1274,0))</f>
        <v>Mot 7</v>
      </c>
      <c r="RG3" s="158" t="str">
        <f ca="1">INDEX(GenerateurBingo.com!$C$1265:$C$1274,MATCH(LARGE(GenerateurBingo.com!$D$1265:$D$1274,ROW()-1),GenerateurBingo.com!$D$1265:$D$1274,0))</f>
        <v>Mot 18</v>
      </c>
      <c r="RH3" s="158" t="str">
        <f ca="1">INDEX(GenerateurBingo.com!$E$1265:$E$1274,MATCH(LARGE(GenerateurBingo.com!$F$1265:$F$1274,ROW()-1),GenerateurBingo.com!$F$1265:$F$1274,0))</f>
        <v>Mot 22</v>
      </c>
      <c r="RI3" s="158" t="str">
        <f ca="1">INDEX(GenerateurBingo.com!$G$1265:$G$1274,MATCH(LARGE(GenerateurBingo.com!$H$1265:$H$1274,ROW()-1),GenerateurBingo.com!$H$1265:$H$1274,0))</f>
        <v>Mot 31</v>
      </c>
      <c r="RJ3" s="158" t="str">
        <f ca="1">INDEX(GenerateurBingo.com!$I$1265:$I$1274,MATCH(LARGE(GenerateurBingo.com!$J$1265:$J$1274,ROW()-1),GenerateurBingo.com!$J$1265:$J$1274,0))</f>
        <v>Mot 49</v>
      </c>
      <c r="RK3" s="158"/>
      <c r="RL3" s="158" t="str">
        <f ca="1">INDEX(GenerateurBingo.com!$A$1280:$A$1289,MATCH(LARGE(GenerateurBingo.com!$B$1280:$B$1289,ROW()-1),GenerateurBingo.com!$B$1280:$B$1289,0))</f>
        <v>Mot 7</v>
      </c>
      <c r="RM3" s="158" t="str">
        <f ca="1">INDEX(GenerateurBingo.com!$C$1280:$C$1289,MATCH(LARGE(GenerateurBingo.com!$D$1280:$D$1289,ROW()-1),GenerateurBingo.com!$D$1280:$D$1289,0))</f>
        <v>Mot 12</v>
      </c>
      <c r="RN3" s="158" t="str">
        <f ca="1">INDEX(GenerateurBingo.com!$E$1280:$E$1289,MATCH(LARGE(GenerateurBingo.com!$F$1280:$F$1289,ROW()-1),GenerateurBingo.com!$F$1280:$F$1289,0))</f>
        <v>Mot 21</v>
      </c>
      <c r="RO3" s="158" t="str">
        <f ca="1">INDEX(GenerateurBingo.com!$G$1280:$G$1289,MATCH(LARGE(GenerateurBingo.com!$H$1280:$H$1289,ROW()-1),GenerateurBingo.com!$H$1280:$H$1289,0))</f>
        <v>Mot 34</v>
      </c>
      <c r="RP3" s="158" t="str">
        <f ca="1">INDEX(GenerateurBingo.com!$I$1280:$I$1289,MATCH(LARGE(GenerateurBingo.com!$J$1280:$J$1289,ROW()-1),GenerateurBingo.com!$J$1280:$J$1289,0))</f>
        <v>Mot 43</v>
      </c>
      <c r="RQ3" s="158" t="str">
        <f ca="1">INDEX(GenerateurBingo.com!$A$1295:$A$1304,MATCH(LARGE(GenerateurBingo.com!$B$1295:$B$1304,ROW()-1),GenerateurBingo.com!$B$1295:$B$1304,0))</f>
        <v>Mot 10</v>
      </c>
      <c r="RR3" s="158" t="str">
        <f ca="1">INDEX(GenerateurBingo.com!$C$1295:$C$1304,MATCH(LARGE(GenerateurBingo.com!$D$1295:$D$1304,ROW()-1),GenerateurBingo.com!$D$1295:$D$1304,0))</f>
        <v>Mot 14</v>
      </c>
      <c r="RS3" s="158" t="str">
        <f ca="1">INDEX(GenerateurBingo.com!$E$1295:$E$1304,MATCH(LARGE(GenerateurBingo.com!$F$1295:$F$1304,ROW()-1),GenerateurBingo.com!$F$1295:$F$1304,0))</f>
        <v>Mot 25</v>
      </c>
      <c r="RT3" s="158" t="str">
        <f ca="1">INDEX(GenerateurBingo.com!$G$1295:$G$1304,MATCH(LARGE(GenerateurBingo.com!$H$1295:$H$1304,ROW()-1),GenerateurBingo.com!$H$1295:$H$1304,0))</f>
        <v>Mot 31</v>
      </c>
      <c r="RU3" s="158" t="str">
        <f ca="1">INDEX(GenerateurBingo.com!$I$1295:$I$1304,MATCH(LARGE(GenerateurBingo.com!$J$1295:$J$1304,ROW()-1),GenerateurBingo.com!$J$1295:$J$1304,0))</f>
        <v>Mot 50</v>
      </c>
      <c r="RV3" s="158"/>
      <c r="RW3" s="158" t="str">
        <f ca="1">INDEX(GenerateurBingo.com!$A$1310:$A$1319,MATCH(LARGE(GenerateurBingo.com!$B$1310:$B$1319,ROW()-1),GenerateurBingo.com!$B$1310:$B$1319,0))</f>
        <v>Mot 6</v>
      </c>
      <c r="RX3" s="158" t="str">
        <f ca="1">INDEX(GenerateurBingo.com!$C$1310:$C$1319,MATCH(LARGE(GenerateurBingo.com!$D$1310:$D$1319,ROW()-1),GenerateurBingo.com!$D$1310:$D$1319,0))</f>
        <v>Mot 14</v>
      </c>
      <c r="RY3" s="158" t="str">
        <f ca="1">INDEX(GenerateurBingo.com!$E$1310:$E$1319,MATCH(LARGE(GenerateurBingo.com!$F$1310:$F$1319,ROW()-1),GenerateurBingo.com!$F$1310:$F$1319,0))</f>
        <v>Mot 28</v>
      </c>
      <c r="RZ3" s="158" t="str">
        <f ca="1">INDEX(GenerateurBingo.com!$G$1310:$G$1319,MATCH(LARGE(GenerateurBingo.com!$H$1310:$H$1319,ROW()-1),GenerateurBingo.com!$H$1310:$H$1319,0))</f>
        <v>Mot 36</v>
      </c>
      <c r="SA3" s="158" t="str">
        <f ca="1">INDEX(GenerateurBingo.com!$I$1310:$I$1319,MATCH(LARGE(GenerateurBingo.com!$J$1310:$J$1319,ROW()-1),GenerateurBingo.com!$J$1310:$J$1319,0))</f>
        <v>Mot 42</v>
      </c>
      <c r="SB3" s="158" t="str">
        <f ca="1">INDEX(GenerateurBingo.com!$A$1325:$A$1334,MATCH(LARGE(GenerateurBingo.com!$B$1325:$B$1334,ROW()-1),GenerateurBingo.com!$B$1325:$B$1334,0))</f>
        <v>Mot 3</v>
      </c>
      <c r="SC3" s="158" t="str">
        <f ca="1">INDEX(GenerateurBingo.com!$C$1325:$C$1334,MATCH(LARGE(GenerateurBingo.com!$D$1325:$D$1334,ROW()-1),GenerateurBingo.com!$D$1325:$D$1334,0))</f>
        <v>Mot 11</v>
      </c>
      <c r="SD3" s="158" t="str">
        <f ca="1">INDEX(GenerateurBingo.com!$E$1325:$E$1334,MATCH(LARGE(GenerateurBingo.com!$F$1325:$F$1334,ROW()-1),GenerateurBingo.com!$F$1325:$F$1334,0))</f>
        <v>Mot 21</v>
      </c>
      <c r="SE3" s="158" t="str">
        <f ca="1">INDEX(GenerateurBingo.com!$G$1325:$G$1334,MATCH(LARGE(GenerateurBingo.com!$H$1325:$H$1334,ROW()-1),GenerateurBingo.com!$H$1325:$H$1334,0))</f>
        <v>Mot 36</v>
      </c>
      <c r="SF3" s="158" t="str">
        <f ca="1">INDEX(GenerateurBingo.com!$I$1325:$I$1334,MATCH(LARGE(GenerateurBingo.com!$J$1325:$J$1334,ROW()-1),GenerateurBingo.com!$J$1325:$J$1334,0))</f>
        <v>Mot 46</v>
      </c>
      <c r="SG3" s="158"/>
      <c r="SH3" s="158" t="str">
        <f ca="1">INDEX(GenerateurBingo.com!$A$1340:$A$1349,MATCH(LARGE(GenerateurBingo.com!$B$1340:$B$1349,ROW()-1),GenerateurBingo.com!$B$1340:$B$1349,0))</f>
        <v>Mot 8</v>
      </c>
      <c r="SI3" s="158" t="str">
        <f ca="1">INDEX(GenerateurBingo.com!$C$1340:$C$1349,MATCH(LARGE(GenerateurBingo.com!$D$1340:$D$1349,ROW()-1),GenerateurBingo.com!$D$1340:$D$1349,0))</f>
        <v>Mot 14</v>
      </c>
      <c r="SJ3" s="158" t="str">
        <f ca="1">INDEX(GenerateurBingo.com!$E$1340:$E$1349,MATCH(LARGE(GenerateurBingo.com!$F$1340:$F$1349,ROW()-1),GenerateurBingo.com!$F$1340:$F$1349,0))</f>
        <v>Mot 29</v>
      </c>
      <c r="SK3" s="158" t="str">
        <f ca="1">INDEX(GenerateurBingo.com!$G$1340:$G$1349,MATCH(LARGE(GenerateurBingo.com!$H$1340:$H$1349,ROW()-1),GenerateurBingo.com!$H$1340:$H$1349,0))</f>
        <v>Mot 38</v>
      </c>
      <c r="SL3" s="158" t="str">
        <f ca="1">INDEX(GenerateurBingo.com!$I$1340:$I$1349,MATCH(LARGE(GenerateurBingo.com!$J$1340:$J$1349,ROW()-1),GenerateurBingo.com!$J$1340:$J$1349,0))</f>
        <v>Mot 42</v>
      </c>
      <c r="SM3" s="158" t="str">
        <f ca="1">INDEX(GenerateurBingo.com!$A$1355:$A$1364,MATCH(LARGE(GenerateurBingo.com!$B$1355:$B$1364,ROW()-1),GenerateurBingo.com!$B$1355:$B$1364,0))</f>
        <v>Mot 9</v>
      </c>
      <c r="SN3" s="158" t="str">
        <f ca="1">INDEX(GenerateurBingo.com!$C$1355:$C$1364,MATCH(LARGE(GenerateurBingo.com!$D$1355:$D$1364,ROW()-1),GenerateurBingo.com!$D$1355:$D$1364,0))</f>
        <v>Mot 11</v>
      </c>
      <c r="SO3" s="158" t="str">
        <f ca="1">INDEX(GenerateurBingo.com!$E$1355:$E$1364,MATCH(LARGE(GenerateurBingo.com!$F$1355:$F$1364,ROW()-1),GenerateurBingo.com!$F$1355:$F$1364,0))</f>
        <v>Mot 25</v>
      </c>
      <c r="SP3" s="158" t="str">
        <f ca="1">INDEX(GenerateurBingo.com!$G$1355:$G$1364,MATCH(LARGE(GenerateurBingo.com!$H$1355:$H$1364,ROW()-1),GenerateurBingo.com!$H$1355:$H$1364,0))</f>
        <v>Mot 34</v>
      </c>
      <c r="SQ3" s="158" t="str">
        <f ca="1">INDEX(GenerateurBingo.com!$I$1355:$I$1364,MATCH(LARGE(GenerateurBingo.com!$J$1355:$J$1364,ROW()-1),GenerateurBingo.com!$J$1355:$J$1364,0))</f>
        <v>Mot 44</v>
      </c>
      <c r="SR3" s="158"/>
      <c r="SS3" s="158" t="str">
        <f ca="1">INDEX(GenerateurBingo.com!$A$1370:$A$1379,MATCH(LARGE(GenerateurBingo.com!$B$1370:$B$1379,ROW()-1),GenerateurBingo.com!$B$1370:$B$1379,0))</f>
        <v>Mot 7</v>
      </c>
      <c r="ST3" s="158" t="str">
        <f ca="1">INDEX(GenerateurBingo.com!$C$1370:$C$1379,MATCH(LARGE(GenerateurBingo.com!$D$1370:$D$1379,ROW()-1),GenerateurBingo.com!$D$1370:$D$1379,0))</f>
        <v>Mot 14</v>
      </c>
      <c r="SU3" s="158" t="str">
        <f ca="1">INDEX(GenerateurBingo.com!$E$1370:$E$1379,MATCH(LARGE(GenerateurBingo.com!$F$1370:$F$1379,ROW()-1),GenerateurBingo.com!$F$1370:$F$1379,0))</f>
        <v>Mot 29</v>
      </c>
      <c r="SV3" s="158" t="str">
        <f ca="1">INDEX(GenerateurBingo.com!$G$1370:$G$1379,MATCH(LARGE(GenerateurBingo.com!$H$1370:$H$1379,ROW()-1),GenerateurBingo.com!$H$1370:$H$1379,0))</f>
        <v>Mot 35</v>
      </c>
      <c r="SW3" s="158" t="str">
        <f ca="1">INDEX(GenerateurBingo.com!$I$1370:$I$1379,MATCH(LARGE(GenerateurBingo.com!$J$1370:$J$1379,ROW()-1),GenerateurBingo.com!$J$1370:$J$1379,0))</f>
        <v>Mot 41</v>
      </c>
      <c r="SX3" s="158" t="str">
        <f ca="1">INDEX(GenerateurBingo.com!$A$1385:$A$1394,MATCH(LARGE(GenerateurBingo.com!$B$1385:$B$1394,ROW()-1),GenerateurBingo.com!$B$1385:$B$1394,0))</f>
        <v>Mot 5</v>
      </c>
      <c r="SY3" s="158" t="str">
        <f ca="1">INDEX(GenerateurBingo.com!$C$1385:$C$1394,MATCH(LARGE(GenerateurBingo.com!$D$1385:$D$1394,ROW()-1),GenerateurBingo.com!$D$1385:$D$1394,0))</f>
        <v>Mot 14</v>
      </c>
      <c r="SZ3" s="158" t="str">
        <f ca="1">INDEX(GenerateurBingo.com!$E$1385:$E$1394,MATCH(LARGE(GenerateurBingo.com!$F$1385:$F$1394,ROW()-1),GenerateurBingo.com!$F$1385:$F$1394,0))</f>
        <v>Mot 27</v>
      </c>
      <c r="TA3" s="158" t="str">
        <f ca="1">INDEX(GenerateurBingo.com!$G$1385:$G$1394,MATCH(LARGE(GenerateurBingo.com!$H$1385:$H$1394,ROW()-1),GenerateurBingo.com!$H$1385:$H$1394,0))</f>
        <v>Mot 34</v>
      </c>
      <c r="TB3" s="158" t="str">
        <f ca="1">INDEX(GenerateurBingo.com!$I$1385:$I$1394,MATCH(LARGE(GenerateurBingo.com!$J$1385:$J$1394,ROW()-1),GenerateurBingo.com!$J$1385:$J$1394,0))</f>
        <v>Mot 50</v>
      </c>
      <c r="TC3" s="158"/>
      <c r="TD3" s="158" t="str">
        <f ca="1">INDEX(GenerateurBingo.com!$A$1400:$A$1409,MATCH(LARGE(GenerateurBingo.com!$B$1400:$B$1409,ROW()-1),GenerateurBingo.com!$B$1400:$B$1409,0))</f>
        <v>Mot 8</v>
      </c>
      <c r="TE3" s="158" t="str">
        <f ca="1">INDEX(GenerateurBingo.com!$C$1400:$C$1409,MATCH(LARGE(GenerateurBingo.com!$D$1400:$D$1409,ROW()-1),GenerateurBingo.com!$D$1400:$D$1409,0))</f>
        <v>Mot 11</v>
      </c>
      <c r="TF3" s="158" t="str">
        <f ca="1">INDEX(GenerateurBingo.com!$E$1400:$E$1409,MATCH(LARGE(GenerateurBingo.com!$F$1400:$F$1409,ROW()-1),GenerateurBingo.com!$F$1400:$F$1409,0))</f>
        <v>Mot 30</v>
      </c>
      <c r="TG3" s="158" t="str">
        <f ca="1">INDEX(GenerateurBingo.com!$G$1400:$G$1409,MATCH(LARGE(GenerateurBingo.com!$H$1400:$H$1409,ROW()-1),GenerateurBingo.com!$H$1400:$H$1409,0))</f>
        <v>Mot 36</v>
      </c>
      <c r="TH3" s="158" t="str">
        <f ca="1">INDEX(GenerateurBingo.com!$I$1400:$I$1409,MATCH(LARGE(GenerateurBingo.com!$J$1400:$J$1409,ROW()-1),GenerateurBingo.com!$J$1400:$J$1409,0))</f>
        <v>Mot 45</v>
      </c>
      <c r="TI3" s="158" t="str">
        <f ca="1">INDEX(GenerateurBingo.com!$A$1415:$A$1424,MATCH(LARGE(GenerateurBingo.com!$B$1415:$B$1424,ROW()-1),GenerateurBingo.com!$B$1415:$B$1424,0))</f>
        <v>Mot 6</v>
      </c>
      <c r="TJ3" s="158" t="str">
        <f ca="1">INDEX(GenerateurBingo.com!$C$1415:$C$1424,MATCH(LARGE(GenerateurBingo.com!$D$1415:$D$1424,ROW()-1),GenerateurBingo.com!$D$1415:$D$1424,0))</f>
        <v>Mot 18</v>
      </c>
      <c r="TK3" s="158" t="str">
        <f ca="1">INDEX(GenerateurBingo.com!$E$1415:$E$1424,MATCH(LARGE(GenerateurBingo.com!$F$1415:$F$1424,ROW()-1),GenerateurBingo.com!$F$1415:$F$1424,0))</f>
        <v>Mot 23</v>
      </c>
      <c r="TL3" s="158" t="str">
        <f ca="1">INDEX(GenerateurBingo.com!$G$1415:$G$1424,MATCH(LARGE(GenerateurBingo.com!$H$1415:$H$1424,ROW()-1),GenerateurBingo.com!$H$1415:$H$1424,0))</f>
        <v>Mot 40</v>
      </c>
      <c r="TM3" s="158" t="str">
        <f ca="1">INDEX(GenerateurBingo.com!$I$1415:$I$1424,MATCH(LARGE(GenerateurBingo.com!$J$1415:$J$1424,ROW()-1),GenerateurBingo.com!$J$1415:$J$1424,0))</f>
        <v>Mot 43</v>
      </c>
      <c r="TN3" s="158"/>
      <c r="TO3" s="158" t="str">
        <f ca="1">INDEX(GenerateurBingo.com!$A$1430:$A$1439,MATCH(LARGE(GenerateurBingo.com!$B$1430:$B$1439,ROW()-1),GenerateurBingo.com!$B$1430:$B$1439,0))</f>
        <v>Mot 6</v>
      </c>
      <c r="TP3" s="158" t="str">
        <f ca="1">INDEX(GenerateurBingo.com!$C$1430:$C$1439,MATCH(LARGE(GenerateurBingo.com!$D$1430:$D$1439,ROW()-1),GenerateurBingo.com!$D$1430:$D$1439,0))</f>
        <v>Mot 18</v>
      </c>
      <c r="TQ3" s="158" t="str">
        <f ca="1">INDEX(GenerateurBingo.com!$E$1430:$E$1439,MATCH(LARGE(GenerateurBingo.com!$F$1430:$F$1439,ROW()-1),GenerateurBingo.com!$F$1430:$F$1439,0))</f>
        <v>Mot 21</v>
      </c>
      <c r="TR3" s="158" t="str">
        <f ca="1">INDEX(GenerateurBingo.com!$G$1430:$G$1439,MATCH(LARGE(GenerateurBingo.com!$H$1430:$H$1439,ROW()-1),GenerateurBingo.com!$H$1430:$H$1439,0))</f>
        <v>Mot 32</v>
      </c>
      <c r="TS3" s="158" t="str">
        <f ca="1">INDEX(GenerateurBingo.com!$I$1430:$I$1439,MATCH(LARGE(GenerateurBingo.com!$J$1430:$J$1439,ROW()-1),GenerateurBingo.com!$J$1430:$J$1439,0))</f>
        <v>Mot 49</v>
      </c>
      <c r="TT3" s="158" t="str">
        <f ca="1">INDEX(GenerateurBingo.com!$A$1445:$A$1454,MATCH(LARGE(GenerateurBingo.com!$B$1445:$B$1454,ROW()-1),GenerateurBingo.com!$B$1445:$B$1454,0))</f>
        <v>Mot 6</v>
      </c>
      <c r="TU3" s="158" t="str">
        <f ca="1">INDEX(GenerateurBingo.com!$C$1445:$C$1454,MATCH(LARGE(GenerateurBingo.com!$D$1445:$D$1454,ROW()-1),GenerateurBingo.com!$D$1445:$D$1454,0))</f>
        <v>Mot 17</v>
      </c>
      <c r="TV3" s="158" t="str">
        <f ca="1">INDEX(GenerateurBingo.com!$E$1445:$E$1454,MATCH(LARGE(GenerateurBingo.com!$F$1445:$F$1454,ROW()-1),GenerateurBingo.com!$F$1445:$F$1454,0))</f>
        <v>Mot 30</v>
      </c>
      <c r="TW3" s="158" t="str">
        <f ca="1">INDEX(GenerateurBingo.com!$G$1445:$G$1454,MATCH(LARGE(GenerateurBingo.com!$H$1445:$H$1454,ROW()-1),GenerateurBingo.com!$H$1445:$H$1454,0))</f>
        <v>Mot 39</v>
      </c>
      <c r="TX3" s="158" t="str">
        <f ca="1">INDEX(GenerateurBingo.com!$I$1445:$I$1454,MATCH(LARGE(GenerateurBingo.com!$J$1445:$J$1454,ROW()-1),GenerateurBingo.com!$J$1445:$J$1454,0))</f>
        <v>Mot 48</v>
      </c>
      <c r="TY3" s="158"/>
      <c r="TZ3" s="158" t="str">
        <f ca="1">INDEX(GenerateurBingo.com!$A$1460:$A$1469,MATCH(LARGE(GenerateurBingo.com!$B$1460:$B$1469,ROW()-1),GenerateurBingo.com!$B$1460:$B$1469,0))</f>
        <v>Mot 4</v>
      </c>
      <c r="UA3" s="158" t="str">
        <f ca="1">INDEX(GenerateurBingo.com!$C$1460:$C$1469,MATCH(LARGE(GenerateurBingo.com!$D$1460:$D$1469,ROW()-1),GenerateurBingo.com!$D$1460:$D$1469,0))</f>
        <v>Mot 12</v>
      </c>
      <c r="UB3" s="158" t="str">
        <f ca="1">INDEX(GenerateurBingo.com!$E$1460:$E$1469,MATCH(LARGE(GenerateurBingo.com!$F$1460:$F$1469,ROW()-1),GenerateurBingo.com!$F$1460:$F$1469,0))</f>
        <v>Mot 26</v>
      </c>
      <c r="UC3" s="158" t="str">
        <f ca="1">INDEX(GenerateurBingo.com!$G$1460:$G$1469,MATCH(LARGE(GenerateurBingo.com!$H$1460:$H$1469,ROW()-1),GenerateurBingo.com!$H$1460:$H$1469,0))</f>
        <v>Mot 34</v>
      </c>
      <c r="UD3" s="158" t="str">
        <f ca="1">INDEX(GenerateurBingo.com!$I$1460:$I$1469,MATCH(LARGE(GenerateurBingo.com!$J$1460:$J$1469,ROW()-1),GenerateurBingo.com!$J$1460:$J$1469,0))</f>
        <v>Mot 42</v>
      </c>
      <c r="UE3" s="158" t="str">
        <f ca="1">INDEX(GenerateurBingo.com!$A$1475:$A$1484,MATCH(LARGE(GenerateurBingo.com!$B$1475:$B$1484,ROW()-1),GenerateurBingo.com!$B$1475:$B$1484,0))</f>
        <v>Mot 10</v>
      </c>
      <c r="UF3" s="158" t="str">
        <f ca="1">INDEX(GenerateurBingo.com!$C$1475:$C$1484,MATCH(LARGE(GenerateurBingo.com!$D$1475:$D$1484,ROW()-1),GenerateurBingo.com!$D$1475:$D$1484,0))</f>
        <v>Mot 11</v>
      </c>
      <c r="UG3" s="158" t="str">
        <f ca="1">INDEX(GenerateurBingo.com!$E$1475:$E$1484,MATCH(LARGE(GenerateurBingo.com!$F$1475:$F$1484,ROW()-1),GenerateurBingo.com!$F$1475:$F$1484,0))</f>
        <v>Mot 28</v>
      </c>
      <c r="UH3" s="158" t="str">
        <f ca="1">INDEX(GenerateurBingo.com!$G$1475:$G$1484,MATCH(LARGE(GenerateurBingo.com!$H$1475:$H$1484,ROW()-1),GenerateurBingo.com!$H$1475:$H$1484,0))</f>
        <v>Mot 31</v>
      </c>
      <c r="UI3" s="158" t="str">
        <f ca="1">INDEX(GenerateurBingo.com!$I$1475:$I$1484,MATCH(LARGE(GenerateurBingo.com!$J$1475:$J$1484,ROW()-1),GenerateurBingo.com!$J$1475:$J$1484,0))</f>
        <v>Mot 41</v>
      </c>
      <c r="UJ3" s="158"/>
      <c r="UK3" s="158" t="str">
        <f ca="1">INDEX(GenerateurBingo.com!$A$1490:$A$1499,MATCH(LARGE(GenerateurBingo.com!$B$1490:$B$1499,ROW()-1),GenerateurBingo.com!$B$1490:$B$1499,0))</f>
        <v>Mot 6</v>
      </c>
      <c r="UL3" s="158" t="str">
        <f ca="1">INDEX(GenerateurBingo.com!$C$1490:$C$1499,MATCH(LARGE(GenerateurBingo.com!$D$1490:$D$1499,ROW()-1),GenerateurBingo.com!$D$1490:$D$1499,0))</f>
        <v>Mot 16</v>
      </c>
      <c r="UM3" s="156" t="str">
        <f ca="1">INDEX(GenerateurBingo.com!$E$1490:$E$1499,MATCH(LARGE(GenerateurBingo.com!$F$1490:$F$1499,ROW()-1),GenerateurBingo.com!$F$1490:$F$1499,0))</f>
        <v>Mot 22</v>
      </c>
      <c r="UN3" s="156" t="str">
        <f ca="1">INDEX(GenerateurBingo.com!$G$1490:$G$1499,MATCH(LARGE(GenerateurBingo.com!$H$1490:$H$1499,ROW()-1),GenerateurBingo.com!$H$1490:$H$1499,0))</f>
        <v>Mot 35</v>
      </c>
      <c r="UO3" s="156" t="str">
        <f ca="1">INDEX(GenerateurBingo.com!$I$1490:$I$1499,MATCH(LARGE(GenerateurBingo.com!$J$1490:$J$1499,ROW()-1),GenerateurBingo.com!$J$1490:$J$1499,0))</f>
        <v>Mot 46</v>
      </c>
    </row>
    <row r="4" spans="1:561" s="156" customFormat="1" x14ac:dyDescent="0.3">
      <c r="A4" s="156" t="str">
        <f>Instructions!$I$25</f>
        <v>Mot 4</v>
      </c>
      <c r="B4" s="156">
        <f t="shared" ca="1" si="0"/>
        <v>0.16033119160302645</v>
      </c>
      <c r="C4" s="156" t="str">
        <f>Instructions!$I$35</f>
        <v>Mot 14</v>
      </c>
      <c r="D4" s="156">
        <f t="shared" ca="1" si="1"/>
        <v>0.66131051646541761</v>
      </c>
      <c r="E4" s="156" t="str">
        <f>Instructions!$I$45</f>
        <v>Mot 24</v>
      </c>
      <c r="F4" s="156">
        <f t="shared" ca="1" si="2"/>
        <v>0.23566483499538615</v>
      </c>
      <c r="G4" s="156" t="str">
        <f>Instructions!$I$55</f>
        <v>Mot 34</v>
      </c>
      <c r="H4" s="156">
        <f t="shared" ca="1" si="3"/>
        <v>0.54338658208919555</v>
      </c>
      <c r="I4" s="156" t="str">
        <f>Instructions!$I$65</f>
        <v>Mot 44</v>
      </c>
      <c r="J4" s="156">
        <f t="shared" ca="1" si="3"/>
        <v>0.13075901224046005</v>
      </c>
      <c r="L4" s="156" t="str">
        <f ca="1">INDEX(GenerateurBingo.com!$A$1:$A$10,MATCH(LARGE(GenerateurBingo.com!$B$1:$B$10,ROW()-1),GenerateurBingo.com!$B$1:$B$10,0))</f>
        <v>Mot 1</v>
      </c>
      <c r="M4" s="156" t="str">
        <f ca="1">INDEX(GenerateurBingo.com!$C$1:$C$10,MATCH(LARGE(GenerateurBingo.com!$D$1:$D$10,ROW()-1),GenerateurBingo.com!$D$1:$D$10,0))</f>
        <v>Mot 19</v>
      </c>
      <c r="N4" s="156" t="str">
        <f ca="1">INDEX(GenerateurBingo.com!$E$1:$E$10,MATCH(LARGE(GenerateurBingo.com!$F$1:$F$10,ROW()-1),GenerateurBingo.com!$F$1:$F$10,0))</f>
        <v>Mot 30</v>
      </c>
      <c r="O4" s="156" t="str">
        <f ca="1">INDEX(GenerateurBingo.com!$G$1:$G$10,MATCH(LARGE(GenerateurBingo.com!$H$1:$H$10,ROW()-1),GenerateurBingo.com!$H$1:$H$10,0))</f>
        <v>Mot 39</v>
      </c>
      <c r="P4" s="156" t="str">
        <f ca="1">INDEX(GenerateurBingo.com!$I$1:$I$10,MATCH(LARGE(GenerateurBingo.com!$J$1:$J$10,ROW()-1),GenerateurBingo.com!$J$1:$J$10,0))</f>
        <v>Mot 43</v>
      </c>
      <c r="R4" s="156" t="str">
        <f ca="1">INDEX(GenerateurBingo.com!$A$20:$A$29,MATCH(LARGE(GenerateurBingo.com!$B$20:$B$29,ROW()-1),GenerateurBingo.com!$B$20:$B$29,0))</f>
        <v>Mot 10</v>
      </c>
      <c r="S4" s="156" t="str">
        <f ca="1">INDEX(GenerateurBingo.com!$C$20:$C$29,MATCH(LARGE(GenerateurBingo.com!$D$20:$D$29,ROW()-1),GenerateurBingo.com!$D$20:$D$29,0))</f>
        <v>Mot 13</v>
      </c>
      <c r="T4" s="156" t="str">
        <f ca="1">INDEX(GenerateurBingo.com!$E$20:$E$29,MATCH(LARGE(GenerateurBingo.com!$F$20:$F$29,ROW()-1),GenerateurBingo.com!$F$20:$F$29,0))</f>
        <v>Mot 30</v>
      </c>
      <c r="U4" s="156" t="str">
        <f ca="1">INDEX(GenerateurBingo.com!$G$20:$G$29,MATCH(LARGE(GenerateurBingo.com!$H$20:$H$29,ROW()-1),GenerateurBingo.com!$H$20:$H$29,0))</f>
        <v>Mot 31</v>
      </c>
      <c r="V4" s="156" t="str">
        <f ca="1">INDEX(GenerateurBingo.com!$I$20:$I$29,MATCH(LARGE(GenerateurBingo.com!$J$20:$J$29,ROW()-1),GenerateurBingo.com!$J$20:$J$29,0))</f>
        <v>Mot 50</v>
      </c>
      <c r="W4" s="156" t="str">
        <f ca="1">INDEX(GenerateurBingo.com!$A$35:$A$44,MATCH(LARGE(GenerateurBingo.com!$B$35:$B$44,ROW()-1),GenerateurBingo.com!$B$35:$B$44,0))</f>
        <v>Mot 10</v>
      </c>
      <c r="X4" s="156" t="str">
        <f ca="1">INDEX(GenerateurBingo.com!$C$35:$C$44,MATCH(LARGE(GenerateurBingo.com!$D$35:$D$44,ROW()-1),GenerateurBingo.com!$D$35:$D$44,0))</f>
        <v>Mot 20</v>
      </c>
      <c r="Y4" s="156" t="str">
        <f ca="1">INDEX(GenerateurBingo.com!$E$35:$E$44,MATCH(LARGE(GenerateurBingo.com!$F$35:$F$44,ROW()-1),GenerateurBingo.com!$F$35:$F$44,0))</f>
        <v>Mot 29</v>
      </c>
      <c r="Z4" s="156" t="str">
        <f ca="1">INDEX(GenerateurBingo.com!$G$35:$G$44,MATCH(LARGE(GenerateurBingo.com!$H$35:$H$44,ROW()-1),GenerateurBingo.com!$H$35:$H$44,0))</f>
        <v>Mot 40</v>
      </c>
      <c r="AA4" s="156" t="str">
        <f ca="1">INDEX(GenerateurBingo.com!$I$35:$I$44,MATCH(LARGE(GenerateurBingo.com!$J$35:$J$44,ROW()-1),GenerateurBingo.com!$J$35:$J$44,0))</f>
        <v>Mot 49</v>
      </c>
      <c r="AC4" s="156" t="str">
        <f ca="1">INDEX(GenerateurBingo.com!$A$50:$A$59,MATCH(LARGE(GenerateurBingo.com!$B$50:$B$59,ROW()-1),GenerateurBingo.com!$B$50:$B$59,0))</f>
        <v>Mot 4</v>
      </c>
      <c r="AD4" s="156" t="str">
        <f ca="1">INDEX(GenerateurBingo.com!$C$50:$C$59,MATCH(LARGE(GenerateurBingo.com!$D$50:$D$59,ROW()-1),GenerateurBingo.com!$D$50:$D$59,0))</f>
        <v>Mot 15</v>
      </c>
      <c r="AE4" s="156" t="str">
        <f ca="1">INDEX(GenerateurBingo.com!$E$50:$E$59,MATCH(LARGE(GenerateurBingo.com!$F$50:$F$59,ROW()-1),GenerateurBingo.com!$F$50:$F$59,0))</f>
        <v>Mot 28</v>
      </c>
      <c r="AF4" s="156" t="str">
        <f ca="1">INDEX(GenerateurBingo.com!$G$50:$G$59,MATCH(LARGE(GenerateurBingo.com!$H$50:$H$59,ROW()-1),GenerateurBingo.com!$H$50:$H$59,0))</f>
        <v>Mot 38</v>
      </c>
      <c r="AG4" s="156" t="str">
        <f ca="1">INDEX(GenerateurBingo.com!$I$50:$I$59,MATCH(LARGE(GenerateurBingo.com!$J$50:$J$59,ROW()-1),GenerateurBingo.com!$J$50:$J$59,0))</f>
        <v>Mot 49</v>
      </c>
      <c r="AH4" s="156" t="str">
        <f ca="1">INDEX(GenerateurBingo.com!$A$65:$A$74,MATCH(LARGE(GenerateurBingo.com!$B$65:$B$74,ROW()-1),GenerateurBingo.com!$B$65:$B$74,0))</f>
        <v>Mot 4</v>
      </c>
      <c r="AI4" s="156" t="str">
        <f ca="1">INDEX(GenerateurBingo.com!$C$65:$C$74,MATCH(LARGE(GenerateurBingo.com!$D$65:$D$74,ROW()-1),GenerateurBingo.com!$D$65:$D$74,0))</f>
        <v>Mot 18</v>
      </c>
      <c r="AJ4" s="156" t="str">
        <f ca="1">INDEX(GenerateurBingo.com!$E$65:$E$74,MATCH(LARGE(GenerateurBingo.com!$F$65:$F$74,ROW()-1),GenerateurBingo.com!$F$65:$F$74,0))</f>
        <v>Mot 30</v>
      </c>
      <c r="AK4" s="156" t="str">
        <f ca="1">INDEX(GenerateurBingo.com!$G$65:$G$74,MATCH(LARGE(GenerateurBingo.com!$H$65:$H$74,ROW()-1),GenerateurBingo.com!$H$65:$H$74,0))</f>
        <v>Mot 32</v>
      </c>
      <c r="AL4" s="156" t="str">
        <f ca="1">INDEX(GenerateurBingo.com!$I$65:$I$74,MATCH(LARGE(GenerateurBingo.com!$J$65:$J$74,ROW()-1),GenerateurBingo.com!$J$65:$J$74,0))</f>
        <v>Mot 47</v>
      </c>
      <c r="AN4" s="156" t="str">
        <f ca="1">INDEX(GenerateurBingo.com!$A$80:$A$89,MATCH(LARGE(GenerateurBingo.com!$B$80:$B$89,ROW()-1),GenerateurBingo.com!$B$80:$B$89,0))</f>
        <v>Mot 3</v>
      </c>
      <c r="AO4" s="156" t="str">
        <f ca="1">INDEX(GenerateurBingo.com!$C$80:$C$89,MATCH(LARGE(GenerateurBingo.com!$D$80:$D$89,ROW()-1),GenerateurBingo.com!$D$80:$D$89,0))</f>
        <v>Mot 18</v>
      </c>
      <c r="AP4" s="156" t="str">
        <f ca="1">INDEX(GenerateurBingo.com!$E$80:$E$89,MATCH(LARGE(GenerateurBingo.com!$F$80:$F$89,ROW()-1),GenerateurBingo.com!$F$80:$F$89,0))</f>
        <v>Mot 29</v>
      </c>
      <c r="AQ4" s="156" t="str">
        <f ca="1">INDEX(GenerateurBingo.com!$G$80:$G$89,MATCH(LARGE(GenerateurBingo.com!$H$80:$H$89,ROW()-1),GenerateurBingo.com!$H$80:$H$89,0))</f>
        <v>Mot 40</v>
      </c>
      <c r="AR4" s="156" t="str">
        <f ca="1">INDEX(GenerateurBingo.com!$I$80:$I$89,MATCH(LARGE(GenerateurBingo.com!$J$80:$J$89,ROW()-1),GenerateurBingo.com!$J$80:$J$89,0))</f>
        <v>Mot 50</v>
      </c>
      <c r="AS4" s="156" t="str">
        <f ca="1">INDEX(GenerateurBingo.com!$A$95:$A$104,MATCH(LARGE(GenerateurBingo.com!$B$95:$B$104,ROW()-1),GenerateurBingo.com!$B$95:$B$104,0))</f>
        <v>Mot 8</v>
      </c>
      <c r="AT4" s="156" t="str">
        <f ca="1">INDEX(GenerateurBingo.com!$C$95:$C$104,MATCH(LARGE(GenerateurBingo.com!$D$95:$D$104,ROW()-1),GenerateurBingo.com!$D$95:$D$104,0))</f>
        <v>Mot 18</v>
      </c>
      <c r="AU4" s="156" t="str">
        <f ca="1">INDEX(GenerateurBingo.com!$E$95:$E$104,MATCH(LARGE(GenerateurBingo.com!$F$95:$F$104,ROW()-1),GenerateurBingo.com!$F$95:$F$104,0))</f>
        <v>Mot 25</v>
      </c>
      <c r="AV4" s="156" t="str">
        <f ca="1">INDEX(GenerateurBingo.com!$G$95:$G$104,MATCH(LARGE(GenerateurBingo.com!$H$95:$H$104,ROW()-1),GenerateurBingo.com!$H$95:$H$104,0))</f>
        <v>Mot 37</v>
      </c>
      <c r="AW4" s="156" t="str">
        <f ca="1">INDEX(GenerateurBingo.com!$I$95:$I$104,MATCH(LARGE(GenerateurBingo.com!$J$95:$J$104,ROW()-1),GenerateurBingo.com!$J$95:$J$104,0))</f>
        <v>Mot 43</v>
      </c>
      <c r="AY4" s="156" t="str">
        <f ca="1">INDEX(GenerateurBingo.com!$A$110:$A$119,MATCH(LARGE(GenerateurBingo.com!$B$110:$B$119,ROW()-1),GenerateurBingo.com!$B$110:$B$119,0))</f>
        <v>Mot 10</v>
      </c>
      <c r="AZ4" s="156" t="str">
        <f ca="1">INDEX(GenerateurBingo.com!$C$110:$C$119,MATCH(LARGE(GenerateurBingo.com!$D$110:$D$119,ROW()-1),GenerateurBingo.com!$D$110:$D$119,0))</f>
        <v>Mot 15</v>
      </c>
      <c r="BA4" s="156" t="str">
        <f ca="1">INDEX(GenerateurBingo.com!$E$110:$E$119,MATCH(LARGE(GenerateurBingo.com!$F$110:$F$119,ROW()-1),GenerateurBingo.com!$F$110:$F$119,0))</f>
        <v>Mot 25</v>
      </c>
      <c r="BB4" s="156" t="str">
        <f ca="1">INDEX(GenerateurBingo.com!$G$110:$G$119,MATCH(LARGE(GenerateurBingo.com!$H$110:$H$119,ROW()-1),GenerateurBingo.com!$H$110:$H$119,0))</f>
        <v>Mot 38</v>
      </c>
      <c r="BC4" s="156" t="str">
        <f ca="1">INDEX(GenerateurBingo.com!$I$110:$I$119,MATCH(LARGE(GenerateurBingo.com!$J$110:$J$119,ROW()-1),GenerateurBingo.com!$J$110:$J$119,0))</f>
        <v>Mot 47</v>
      </c>
      <c r="BD4" s="156" t="str">
        <f ca="1">INDEX(GenerateurBingo.com!$A$125:$A$134,MATCH(LARGE(GenerateurBingo.com!$B$125:$B$134,ROW()-1),GenerateurBingo.com!$B$125:$B$134,0))</f>
        <v>Mot 10</v>
      </c>
      <c r="BE4" s="156" t="str">
        <f ca="1">INDEX(GenerateurBingo.com!$C$125:$C$134,MATCH(LARGE(GenerateurBingo.com!$D$125:$D$134,ROW()-1),GenerateurBingo.com!$D$125:$D$134,0))</f>
        <v>Mot 17</v>
      </c>
      <c r="BF4" s="156" t="str">
        <f ca="1">INDEX(GenerateurBingo.com!$E$125:$E$134,MATCH(LARGE(GenerateurBingo.com!$F$125:$F$134,ROW()-1),GenerateurBingo.com!$F$125:$F$134,0))</f>
        <v>Mot 24</v>
      </c>
      <c r="BG4" s="156" t="str">
        <f ca="1">INDEX(GenerateurBingo.com!$G$125:$G$134,MATCH(LARGE(GenerateurBingo.com!$H$125:$H$134,ROW()-1),GenerateurBingo.com!$H$125:$H$134,0))</f>
        <v>Mot 32</v>
      </c>
      <c r="BH4" s="156" t="str">
        <f ca="1">INDEX(GenerateurBingo.com!$I$125:$I$134,MATCH(LARGE(GenerateurBingo.com!$J$125:$J$134,ROW()-1),GenerateurBingo.com!$J$125:$J$134,0))</f>
        <v>Mot 50</v>
      </c>
      <c r="BJ4" s="156" t="str">
        <f ca="1">INDEX(GenerateurBingo.com!$A$140:$A$149,MATCH(LARGE(GenerateurBingo.com!$B$140:$B$149,ROW()-1),GenerateurBingo.com!$B$140:$B$149,0))</f>
        <v>Mot 4</v>
      </c>
      <c r="BK4" s="156" t="str">
        <f ca="1">INDEX(GenerateurBingo.com!$C$140:$C$149,MATCH(LARGE(GenerateurBingo.com!$D$140:$D$149,ROW()-1),GenerateurBingo.com!$D$140:$D$149,0))</f>
        <v>Mot 19</v>
      </c>
      <c r="BL4" s="156" t="str">
        <f ca="1">INDEX(GenerateurBingo.com!$E$140:$E$149,MATCH(LARGE(GenerateurBingo.com!$F$140:$F$149,ROW()-1),GenerateurBingo.com!$F$140:$F$149,0))</f>
        <v>Mot 22</v>
      </c>
      <c r="BM4" s="156" t="str">
        <f ca="1">INDEX(GenerateurBingo.com!$G$140:$G$149,MATCH(LARGE(GenerateurBingo.com!$H$140:$H$149,ROW()-1),GenerateurBingo.com!$H$140:$H$149,0))</f>
        <v>Mot 36</v>
      </c>
      <c r="BN4" s="156" t="str">
        <f ca="1">INDEX(GenerateurBingo.com!$I$140:$I$149,MATCH(LARGE(GenerateurBingo.com!$J$140:$J$149,ROW()-1),GenerateurBingo.com!$J$140:$J$149,0))</f>
        <v>Mot 43</v>
      </c>
      <c r="BO4" s="156" t="str">
        <f ca="1">INDEX(GenerateurBingo.com!$A$155:$A$164,MATCH(LARGE(GenerateurBingo.com!$B$155:$B$164,ROW()-1),GenerateurBingo.com!$B$155:$B$164,0))</f>
        <v>Mot 2</v>
      </c>
      <c r="BP4" s="156" t="str">
        <f ca="1">INDEX(GenerateurBingo.com!$C$155:$C$164,MATCH(LARGE(GenerateurBingo.com!$D$155:$D$164,ROW()-1),GenerateurBingo.com!$D$155:$D$164,0))</f>
        <v>Mot 20</v>
      </c>
      <c r="BQ4" s="156" t="str">
        <f ca="1">INDEX(GenerateurBingo.com!$E$155:$E$164,MATCH(LARGE(GenerateurBingo.com!$F$155:$F$164,ROW()-1),GenerateurBingo.com!$F$155:$F$164,0))</f>
        <v>Mot 29</v>
      </c>
      <c r="BR4" s="156" t="str">
        <f ca="1">INDEX(GenerateurBingo.com!$G$155:$G$164,MATCH(LARGE(GenerateurBingo.com!$H$155:$H$164,ROW()-1),GenerateurBingo.com!$H$155:$H$164,0))</f>
        <v>Mot 36</v>
      </c>
      <c r="BS4" s="156" t="str">
        <f ca="1">INDEX(GenerateurBingo.com!$I$155:$I$164,MATCH(LARGE(GenerateurBingo.com!$J$155:$J$164,ROW()-1),GenerateurBingo.com!$J$155:$J$164,0))</f>
        <v>Mot 49</v>
      </c>
      <c r="BU4" s="156" t="str">
        <f ca="1">INDEX(GenerateurBingo.com!$A$170:$A$179,MATCH(LARGE(GenerateurBingo.com!$B$170:$B$179,ROW()-1),GenerateurBingo.com!$B$170:$B$179,0))</f>
        <v>Mot 3</v>
      </c>
      <c r="BV4" s="156" t="str">
        <f ca="1">INDEX(GenerateurBingo.com!$C$170:$C$179,MATCH(LARGE(GenerateurBingo.com!$D$170:$D$179,ROW()-1),GenerateurBingo.com!$D$170:$D$179,0))</f>
        <v>Mot 11</v>
      </c>
      <c r="BW4" s="156" t="str">
        <f ca="1">INDEX(GenerateurBingo.com!$E$170:$E$179,MATCH(LARGE(GenerateurBingo.com!$F$170:$F$179,ROW()-1),GenerateurBingo.com!$F$170:$F$179,0))</f>
        <v>Mot 29</v>
      </c>
      <c r="BX4" s="156" t="str">
        <f ca="1">INDEX(GenerateurBingo.com!$G$170:$G$179,MATCH(LARGE(GenerateurBingo.com!$H$170:$H$179,ROW()-1),GenerateurBingo.com!$H$170:$H$179,0))</f>
        <v>Mot 36</v>
      </c>
      <c r="BY4" s="156" t="str">
        <f ca="1">INDEX(GenerateurBingo.com!$I$170:$I$179,MATCH(LARGE(GenerateurBingo.com!$J$170:$J$179,ROW()-1),GenerateurBingo.com!$J$170:$J$179,0))</f>
        <v>Mot 45</v>
      </c>
      <c r="BZ4" s="156" t="str">
        <f ca="1">INDEX(GenerateurBingo.com!$A$185:$A$194,MATCH(LARGE(GenerateurBingo.com!$B$185:$B$194,ROW()-1),GenerateurBingo.com!$B$185:$B$194,0))</f>
        <v>Mot 5</v>
      </c>
      <c r="CA4" s="156" t="str">
        <f ca="1">INDEX(GenerateurBingo.com!$C$185:$C$194,MATCH(LARGE(GenerateurBingo.com!$D$185:$D$194,ROW()-1),GenerateurBingo.com!$D$185:$D$194,0))</f>
        <v>Mot 11</v>
      </c>
      <c r="CB4" s="156" t="str">
        <f ca="1">INDEX(GenerateurBingo.com!$E$185:$E$194,MATCH(LARGE(GenerateurBingo.com!$F$185:$F$194,ROW()-1),GenerateurBingo.com!$F$185:$F$194,0))</f>
        <v>Mot 22</v>
      </c>
      <c r="CC4" s="156" t="str">
        <f ca="1">INDEX(GenerateurBingo.com!$G$185:$G$194,MATCH(LARGE(GenerateurBingo.com!$H$185:$H$194,ROW()-1),GenerateurBingo.com!$H$185:$H$194,0))</f>
        <v>Mot 36</v>
      </c>
      <c r="CD4" s="156" t="str">
        <f ca="1">INDEX(GenerateurBingo.com!$I$185:$I$194,MATCH(LARGE(GenerateurBingo.com!$J$185:$J$194,ROW()-1),GenerateurBingo.com!$J$185:$J$194,0))</f>
        <v>Mot 44</v>
      </c>
      <c r="CF4" s="156" t="str">
        <f ca="1">INDEX(GenerateurBingo.com!$A$200:$A$209,MATCH(LARGE(GenerateurBingo.com!$B$200:$B$209,ROW()-1),GenerateurBingo.com!$B$200:$B$209,0))</f>
        <v>Mot 10</v>
      </c>
      <c r="CG4" s="156" t="str">
        <f ca="1">INDEX(GenerateurBingo.com!$C$200:$C$209,MATCH(LARGE(GenerateurBingo.com!$D$200:$D$209,ROW()-1),GenerateurBingo.com!$D$200:$D$209,0))</f>
        <v>Mot 14</v>
      </c>
      <c r="CH4" s="156" t="str">
        <f ca="1">INDEX(GenerateurBingo.com!$E$200:$E$209,MATCH(LARGE(GenerateurBingo.com!$F$200:$F$209,ROW()-1),GenerateurBingo.com!$F$200:$F$209,0))</f>
        <v>Mot 24</v>
      </c>
      <c r="CI4" s="156" t="str">
        <f ca="1">INDEX(GenerateurBingo.com!$G$200:$G$209,MATCH(LARGE(GenerateurBingo.com!$H$200:$H$209,ROW()-1),GenerateurBingo.com!$H$200:$H$209,0))</f>
        <v>Mot 31</v>
      </c>
      <c r="CJ4" s="156" t="str">
        <f ca="1">INDEX(GenerateurBingo.com!$I$200:$I$209,MATCH(LARGE(GenerateurBingo.com!$J$200:$J$209,ROW()-1),GenerateurBingo.com!$J$200:$J$209,0))</f>
        <v>Mot 47</v>
      </c>
      <c r="CK4" s="156" t="str">
        <f ca="1">INDEX(GenerateurBingo.com!$A$215:$A$224,MATCH(LARGE(GenerateurBingo.com!$B$215:$B$224,ROW()-1),GenerateurBingo.com!$B$215:$B$224,0))</f>
        <v>Mot 8</v>
      </c>
      <c r="CL4" s="156" t="str">
        <f ca="1">INDEX(GenerateurBingo.com!$C$215:$C$224,MATCH(LARGE(GenerateurBingo.com!$D$215:$D$224,ROW()-1),GenerateurBingo.com!$D$215:$D$224,0))</f>
        <v>Mot 20</v>
      </c>
      <c r="CM4" s="156" t="str">
        <f ca="1">INDEX(GenerateurBingo.com!$E$215:$E$224,MATCH(LARGE(GenerateurBingo.com!$F$215:$F$224,ROW()-1),GenerateurBingo.com!$F$215:$F$224,0))</f>
        <v>Mot 25</v>
      </c>
      <c r="CN4" s="156" t="str">
        <f ca="1">INDEX(GenerateurBingo.com!$G$215:$G$224,MATCH(LARGE(GenerateurBingo.com!$H$215:$H$224,ROW()-1),GenerateurBingo.com!$H$215:$H$224,0))</f>
        <v>Mot 31</v>
      </c>
      <c r="CO4" s="156" t="str">
        <f ca="1">INDEX(GenerateurBingo.com!$I$215:$I$224,MATCH(LARGE(GenerateurBingo.com!$J$215:$J$224,ROW()-1),GenerateurBingo.com!$J$215:$J$224,0))</f>
        <v>Mot 43</v>
      </c>
      <c r="CQ4" s="156" t="str">
        <f ca="1">INDEX(GenerateurBingo.com!$A$230:$A$239,MATCH(LARGE(GenerateurBingo.com!$B$230:$B$239,ROW()-1),GenerateurBingo.com!$B$230:$B$239,0))</f>
        <v>Mot 7</v>
      </c>
      <c r="CR4" s="156" t="str">
        <f ca="1">INDEX(GenerateurBingo.com!$C$230:$C$239,MATCH(LARGE(GenerateurBingo.com!$D$230:$D$239,ROW()-1),GenerateurBingo.com!$D$230:$D$239,0))</f>
        <v>Mot 13</v>
      </c>
      <c r="CS4" s="156" t="str">
        <f ca="1">INDEX(GenerateurBingo.com!$E$230:$E$239,MATCH(LARGE(GenerateurBingo.com!$F$230:$F$239,ROW()-1),GenerateurBingo.com!$F$230:$F$239,0))</f>
        <v>Mot 24</v>
      </c>
      <c r="CT4" s="156" t="str">
        <f ca="1">INDEX(GenerateurBingo.com!$G$230:$G$239,MATCH(LARGE(GenerateurBingo.com!$H$230:$H$239,ROW()-1),GenerateurBingo.com!$H$230:$H$239,0))</f>
        <v>Mot 40</v>
      </c>
      <c r="CU4" s="156" t="str">
        <f ca="1">INDEX(GenerateurBingo.com!$I$230:$I$239,MATCH(LARGE(GenerateurBingo.com!$J$230:$J$239,ROW()-1),GenerateurBingo.com!$J$230:$J$239,0))</f>
        <v>Mot 43</v>
      </c>
      <c r="CV4" s="156" t="str">
        <f ca="1">INDEX(GenerateurBingo.com!$A$245:$A$254,MATCH(LARGE(GenerateurBingo.com!$B$245:$B$254,ROW()-1),GenerateurBingo.com!$B$245:$B$254,0))</f>
        <v>Mot 2</v>
      </c>
      <c r="CW4" s="156" t="str">
        <f ca="1">INDEX(GenerateurBingo.com!$C$245:$C$254,MATCH(LARGE(GenerateurBingo.com!$D$245:$D$254,ROW()-1),GenerateurBingo.com!$D$245:$D$254,0))</f>
        <v>Mot 16</v>
      </c>
      <c r="CX4" s="156" t="str">
        <f ca="1">INDEX(GenerateurBingo.com!$E$245:$E$254,MATCH(LARGE(GenerateurBingo.com!$F$245:$F$254,ROW()-1),GenerateurBingo.com!$F$245:$F$254,0))</f>
        <v>Mot 21</v>
      </c>
      <c r="CY4" s="156" t="str">
        <f ca="1">INDEX(GenerateurBingo.com!$G$245:$G$254,MATCH(LARGE(GenerateurBingo.com!$H$245:$H$254,ROW()-1),GenerateurBingo.com!$H$245:$H$254,0))</f>
        <v>Mot 32</v>
      </c>
      <c r="CZ4" s="156" t="str">
        <f ca="1">INDEX(GenerateurBingo.com!$I$245:$I$254,MATCH(LARGE(GenerateurBingo.com!$J$245:$J$254,ROW()-1),GenerateurBingo.com!$J$245:$J$254,0))</f>
        <v>Mot 48</v>
      </c>
      <c r="DB4" s="156" t="str">
        <f ca="1">INDEX(GenerateurBingo.com!$A$260:$A$269,MATCH(LARGE(GenerateurBingo.com!$B$260:$B$269,ROW()-1),GenerateurBingo.com!$B$260:$B$269,0))</f>
        <v>Mot 1</v>
      </c>
      <c r="DC4" s="156" t="str">
        <f ca="1">INDEX(GenerateurBingo.com!$C$260:$C$269,MATCH(LARGE(GenerateurBingo.com!$D$260:$D$269,ROW()-1),GenerateurBingo.com!$D$260:$D$269,0))</f>
        <v>Mot 11</v>
      </c>
      <c r="DD4" s="156" t="str">
        <f ca="1">INDEX(GenerateurBingo.com!$E$260:$E$269,MATCH(LARGE(GenerateurBingo.com!$F$260:$F$269,ROW()-1),GenerateurBingo.com!$F$260:$F$269,0))</f>
        <v>Mot 29</v>
      </c>
      <c r="DE4" s="156" t="str">
        <f ca="1">INDEX(GenerateurBingo.com!$G$260:$G$269,MATCH(LARGE(GenerateurBingo.com!$H$260:$H$269,ROW()-1),GenerateurBingo.com!$H$260:$H$269,0))</f>
        <v>Mot 35</v>
      </c>
      <c r="DF4" s="156" t="str">
        <f ca="1">INDEX(GenerateurBingo.com!$I$260:$I$269,MATCH(LARGE(GenerateurBingo.com!$J$260:$J$269,ROW()-1),GenerateurBingo.com!$J$260:$J$269,0))</f>
        <v>Mot 44</v>
      </c>
      <c r="DG4" s="156" t="str">
        <f ca="1">INDEX(GenerateurBingo.com!$A$275:$A$284,MATCH(LARGE(GenerateurBingo.com!$B$275:$B$284,ROW()-1),GenerateurBingo.com!$B$275:$B$284,0))</f>
        <v>Mot 3</v>
      </c>
      <c r="DH4" s="156" t="str">
        <f ca="1">INDEX(GenerateurBingo.com!$C$275:$C$284,MATCH(LARGE(GenerateurBingo.com!$D$275:$D$284,ROW()-1),GenerateurBingo.com!$D$275:$D$284,0))</f>
        <v>Mot 15</v>
      </c>
      <c r="DI4" s="156" t="str">
        <f ca="1">INDEX(GenerateurBingo.com!$E$275:$E$284,MATCH(LARGE(GenerateurBingo.com!$F$275:$F$284,ROW()-1),GenerateurBingo.com!$F$275:$F$284,0))</f>
        <v>Mot 22</v>
      </c>
      <c r="DJ4" s="156" t="str">
        <f ca="1">INDEX(GenerateurBingo.com!$G$275:$G$284,MATCH(LARGE(GenerateurBingo.com!$H$275:$H$284,ROW()-1),GenerateurBingo.com!$H$275:$H$284,0))</f>
        <v>Mot 35</v>
      </c>
      <c r="DK4" s="156" t="str">
        <f ca="1">INDEX(GenerateurBingo.com!$I$275:$I$284,MATCH(LARGE(GenerateurBingo.com!$J$275:$J$284,ROW()-1),GenerateurBingo.com!$J$275:$J$284,0))</f>
        <v>Mot 49</v>
      </c>
      <c r="DM4" s="156" t="str">
        <f ca="1">INDEX(GenerateurBingo.com!$A$290:$A$299,MATCH(LARGE(GenerateurBingo.com!$B$290:$B$299,ROW()-1),GenerateurBingo.com!$B$290:$B$299,0))</f>
        <v>Mot 3</v>
      </c>
      <c r="DN4" s="156" t="str">
        <f ca="1">INDEX(GenerateurBingo.com!$C$290:$C$299,MATCH(LARGE(GenerateurBingo.com!$D$290:$D$299,ROW()-1),GenerateurBingo.com!$D$290:$D$299,0))</f>
        <v>Mot 15</v>
      </c>
      <c r="DO4" s="156" t="str">
        <f ca="1">INDEX(GenerateurBingo.com!$E$290:$E$299,MATCH(LARGE(GenerateurBingo.com!$F$290:$F$299,ROW()-1),GenerateurBingo.com!$F$290:$F$299,0))</f>
        <v>Mot 27</v>
      </c>
      <c r="DP4" s="156" t="str">
        <f ca="1">INDEX(GenerateurBingo.com!$G$290:$G$299,MATCH(LARGE(GenerateurBingo.com!$H$290:$H$299,ROW()-1),GenerateurBingo.com!$H$290:$H$299,0))</f>
        <v>Mot 36</v>
      </c>
      <c r="DQ4" s="156" t="str">
        <f ca="1">INDEX(GenerateurBingo.com!$I$290:$I$299,MATCH(LARGE(GenerateurBingo.com!$J$290:$J$299,ROW()-1),GenerateurBingo.com!$J$290:$J$299,0))</f>
        <v>Mot 45</v>
      </c>
      <c r="DR4" s="156" t="str">
        <f ca="1">INDEX(GenerateurBingo.com!$A$305:$A$314,MATCH(LARGE(GenerateurBingo.com!$B$305:$B$314,ROW()-1),GenerateurBingo.com!$B$305:$B$314,0))</f>
        <v>Mot 1</v>
      </c>
      <c r="DS4" s="156" t="str">
        <f ca="1">INDEX(GenerateurBingo.com!$C$305:$C$314,MATCH(LARGE(GenerateurBingo.com!$D$305:$D$314,ROW()-1),GenerateurBingo.com!$D$305:$D$314,0))</f>
        <v>Mot 13</v>
      </c>
      <c r="DT4" s="156" t="str">
        <f ca="1">INDEX(GenerateurBingo.com!$E$305:$E$314,MATCH(LARGE(GenerateurBingo.com!$F$305:$F$314,ROW()-1),GenerateurBingo.com!$F$305:$F$314,0))</f>
        <v>Mot 21</v>
      </c>
      <c r="DU4" s="156" t="str">
        <f ca="1">INDEX(GenerateurBingo.com!$G$305:$G$314,MATCH(LARGE(GenerateurBingo.com!$H$305:$H$314,ROW()-1),GenerateurBingo.com!$H$305:$H$314,0))</f>
        <v>Mot 34</v>
      </c>
      <c r="DV4" s="156" t="str">
        <f ca="1">INDEX(GenerateurBingo.com!$I$305:$I$314,MATCH(LARGE(GenerateurBingo.com!$J$305:$J$314,ROW()-1),GenerateurBingo.com!$J$305:$J$314,0))</f>
        <v>Mot 49</v>
      </c>
      <c r="DX4" s="156" t="str">
        <f ca="1">INDEX(GenerateurBingo.com!$A$320:$A$329,MATCH(LARGE(GenerateurBingo.com!$B$320:$B$329,ROW()-1),GenerateurBingo.com!$B$320:$B$329,0))</f>
        <v>Mot 8</v>
      </c>
      <c r="DY4" s="156" t="str">
        <f ca="1">INDEX(GenerateurBingo.com!$C$320:$C$329,MATCH(LARGE(GenerateurBingo.com!$D$320:$D$329,ROW()-1),GenerateurBingo.com!$D$320:$D$329,0))</f>
        <v>Mot 19</v>
      </c>
      <c r="DZ4" s="156" t="str">
        <f ca="1">INDEX(GenerateurBingo.com!$E$320:$E$329,MATCH(LARGE(GenerateurBingo.com!$F$320:$F$329,ROW()-1),GenerateurBingo.com!$F$320:$F$329,0))</f>
        <v>Mot 21</v>
      </c>
      <c r="EA4" s="156" t="str">
        <f ca="1">INDEX(GenerateurBingo.com!$G$320:$G$329,MATCH(LARGE(GenerateurBingo.com!$H$320:$H$329,ROW()-1),GenerateurBingo.com!$H$320:$H$329,0))</f>
        <v>Mot 35</v>
      </c>
      <c r="EB4" s="156" t="str">
        <f ca="1">INDEX(GenerateurBingo.com!$I$320:$I$329,MATCH(LARGE(GenerateurBingo.com!$J$320:$J$329,ROW()-1),GenerateurBingo.com!$J$320:$J$329,0))</f>
        <v>Mot 49</v>
      </c>
      <c r="EC4" s="156" t="str">
        <f ca="1">INDEX(GenerateurBingo.com!$A$335:$A$344,MATCH(LARGE(GenerateurBingo.com!$B$335:$B$344,ROW()-1),GenerateurBingo.com!$B$335:$B$344,0))</f>
        <v>Mot 10</v>
      </c>
      <c r="ED4" s="156" t="str">
        <f ca="1">INDEX(GenerateurBingo.com!$C$335:$C$344,MATCH(LARGE(GenerateurBingo.com!$D$335:$D$344,ROW()-1),GenerateurBingo.com!$D$335:$D$344,0))</f>
        <v>Mot 13</v>
      </c>
      <c r="EE4" s="156" t="str">
        <f ca="1">INDEX(GenerateurBingo.com!$E$335:$E$344,MATCH(LARGE(GenerateurBingo.com!$F$335:$F$344,ROW()-1),GenerateurBingo.com!$F$335:$F$344,0))</f>
        <v>Mot 29</v>
      </c>
      <c r="EF4" s="156" t="str">
        <f ca="1">INDEX(GenerateurBingo.com!$G$335:$G$344,MATCH(LARGE(GenerateurBingo.com!$H$335:$H$344,ROW()-1),GenerateurBingo.com!$H$335:$H$344,0))</f>
        <v>Mot 37</v>
      </c>
      <c r="EG4" s="156" t="str">
        <f ca="1">INDEX(GenerateurBingo.com!$I$335:$I$344,MATCH(LARGE(GenerateurBingo.com!$J$335:$J$344,ROW()-1),GenerateurBingo.com!$J$335:$J$344,0))</f>
        <v>Mot 46</v>
      </c>
      <c r="EI4" s="156" t="str">
        <f ca="1">INDEX(GenerateurBingo.com!$A$350:$A$359,MATCH(LARGE(GenerateurBingo.com!$B$350:$B$359,ROW()-1),GenerateurBingo.com!$B$350:$B$359,0))</f>
        <v>Mot 10</v>
      </c>
      <c r="EJ4" s="156" t="str">
        <f ca="1">INDEX(GenerateurBingo.com!$C$350:$C$359,MATCH(LARGE(GenerateurBingo.com!$D$350:$D$359,ROW()-1),GenerateurBingo.com!$D$350:$D$359,0))</f>
        <v>Mot 20</v>
      </c>
      <c r="EK4" s="156" t="str">
        <f ca="1">INDEX(GenerateurBingo.com!$E$350:$E$359,MATCH(LARGE(GenerateurBingo.com!$F$350:$F$359,ROW()-1),GenerateurBingo.com!$F$350:$F$359,0))</f>
        <v>Mot 30</v>
      </c>
      <c r="EL4" s="156" t="str">
        <f ca="1">INDEX(GenerateurBingo.com!$G$350:$G$359,MATCH(LARGE(GenerateurBingo.com!$H$350:$H$359,ROW()-1),GenerateurBingo.com!$H$350:$H$359,0))</f>
        <v>Mot 35</v>
      </c>
      <c r="EM4" s="156" t="str">
        <f ca="1">INDEX(GenerateurBingo.com!$I$350:$I$359,MATCH(LARGE(GenerateurBingo.com!$J$350:$J$359,ROW()-1),GenerateurBingo.com!$J$350:$J$359,0))</f>
        <v>Mot 48</v>
      </c>
      <c r="EN4" s="156" t="str">
        <f ca="1">INDEX(GenerateurBingo.com!$A$365:$A$374,MATCH(LARGE(GenerateurBingo.com!$B$365:$B$374,ROW()-1),GenerateurBingo.com!$B$365:$B$374,0))</f>
        <v>Mot 9</v>
      </c>
      <c r="EO4" s="156" t="str">
        <f ca="1">INDEX(GenerateurBingo.com!$C$365:$C$374,MATCH(LARGE(GenerateurBingo.com!$D$365:$D$374,ROW()-1),GenerateurBingo.com!$D$365:$D$374,0))</f>
        <v>Mot 12</v>
      </c>
      <c r="EP4" s="156" t="str">
        <f ca="1">INDEX(GenerateurBingo.com!$E$365:$E$374,MATCH(LARGE(GenerateurBingo.com!$F$365:$F$374,ROW()-1),GenerateurBingo.com!$F$365:$F$374,0))</f>
        <v>Mot 22</v>
      </c>
      <c r="EQ4" s="156" t="str">
        <f ca="1">INDEX(GenerateurBingo.com!$G$365:$G$374,MATCH(LARGE(GenerateurBingo.com!$H$365:$H$374,ROW()-1),GenerateurBingo.com!$H$365:$H$374,0))</f>
        <v>Mot 32</v>
      </c>
      <c r="ER4" s="156" t="str">
        <f ca="1">INDEX(GenerateurBingo.com!$I$365:$I$374,MATCH(LARGE(GenerateurBingo.com!$J$365:$J$374,ROW()-1),GenerateurBingo.com!$J$365:$J$374,0))</f>
        <v>Mot 47</v>
      </c>
      <c r="ET4" s="156" t="str">
        <f ca="1">INDEX(GenerateurBingo.com!$A$380:$A$389,MATCH(LARGE(GenerateurBingo.com!$B$380:$B$389,ROW()-1),GenerateurBingo.com!$B$380:$B$389,0))</f>
        <v>Mot 2</v>
      </c>
      <c r="EU4" s="156" t="str">
        <f ca="1">INDEX(GenerateurBingo.com!$C$380:$C$389,MATCH(LARGE(GenerateurBingo.com!$D$380:$D$389,ROW()-1),GenerateurBingo.com!$D$380:$D$389,0))</f>
        <v>Mot 14</v>
      </c>
      <c r="EV4" s="156" t="str">
        <f ca="1">INDEX(GenerateurBingo.com!$E$380:$E$389,MATCH(LARGE(GenerateurBingo.com!$F$380:$F$389,ROW()-1),GenerateurBingo.com!$F$380:$F$389,0))</f>
        <v>Mot 22</v>
      </c>
      <c r="EW4" s="156" t="str">
        <f ca="1">INDEX(GenerateurBingo.com!$G$380:$G$389,MATCH(LARGE(GenerateurBingo.com!$H$380:$H$389,ROW()-1),GenerateurBingo.com!$H$380:$H$389,0))</f>
        <v>Mot 32</v>
      </c>
      <c r="EX4" s="156" t="str">
        <f ca="1">INDEX(GenerateurBingo.com!$I$380:$I$389,MATCH(LARGE(GenerateurBingo.com!$J$380:$J$389,ROW()-1),GenerateurBingo.com!$J$380:$J$389,0))</f>
        <v>Mot 47</v>
      </c>
      <c r="EY4" s="156" t="str">
        <f ca="1">INDEX(GenerateurBingo.com!$A$395:$A$404,MATCH(LARGE(GenerateurBingo.com!$B$395:$B$404,ROW()-1),GenerateurBingo.com!$B$395:$B$404,0))</f>
        <v>Mot 10</v>
      </c>
      <c r="EZ4" s="156" t="str">
        <f ca="1">INDEX(GenerateurBingo.com!$C$395:$C$404,MATCH(LARGE(GenerateurBingo.com!$D$395:$D$404,ROW()-1),GenerateurBingo.com!$D$395:$D$404,0))</f>
        <v>Mot 16</v>
      </c>
      <c r="FA4" s="156" t="str">
        <f ca="1">INDEX(GenerateurBingo.com!$E$395:$E$404,MATCH(LARGE(GenerateurBingo.com!$F$395:$F$404,ROW()-1),GenerateurBingo.com!$F$395:$F$404,0))</f>
        <v>Mot 28</v>
      </c>
      <c r="FB4" s="156" t="str">
        <f ca="1">INDEX(GenerateurBingo.com!$G$395:$G$404,MATCH(LARGE(GenerateurBingo.com!$H$395:$H$404,ROW()-1),GenerateurBingo.com!$H$395:$H$404,0))</f>
        <v>Mot 37</v>
      </c>
      <c r="FC4" s="156" t="str">
        <f ca="1">INDEX(GenerateurBingo.com!$I$395:$I$404,MATCH(LARGE(GenerateurBingo.com!$J$395:$J$404,ROW()-1),GenerateurBingo.com!$J$395:$J$404,0))</f>
        <v>Mot 42</v>
      </c>
      <c r="FE4" s="156" t="str">
        <f ca="1">INDEX(GenerateurBingo.com!$A$410:$A$419,MATCH(LARGE(GenerateurBingo.com!$B$410:$B$419,ROW()-1),GenerateurBingo.com!$B$410:$B$419,0))</f>
        <v>Mot 8</v>
      </c>
      <c r="FF4" s="156" t="str">
        <f ca="1">INDEX(GenerateurBingo.com!$C$410:$C$419,MATCH(LARGE(GenerateurBingo.com!$D$410:$D$419,ROW()-1),GenerateurBingo.com!$D$410:$D$419,0))</f>
        <v>Mot 16</v>
      </c>
      <c r="FG4" s="156" t="str">
        <f ca="1">INDEX(GenerateurBingo.com!$E$410:$E$419,MATCH(LARGE(GenerateurBingo.com!$F$410:$F$419,ROW()-1),GenerateurBingo.com!$F$410:$F$419,0))</f>
        <v>Mot 21</v>
      </c>
      <c r="FH4" s="156" t="str">
        <f ca="1">INDEX(GenerateurBingo.com!$G$410:$G$419,MATCH(LARGE(GenerateurBingo.com!$H$410:$H$419,ROW()-1),GenerateurBingo.com!$H$410:$H$419,0))</f>
        <v>Mot 39</v>
      </c>
      <c r="FI4" s="156" t="str">
        <f ca="1">INDEX(GenerateurBingo.com!$I$410:$I$419,MATCH(LARGE(GenerateurBingo.com!$J$410:$J$419,ROW()-1),GenerateurBingo.com!$J$410:$J$419,0))</f>
        <v>Mot 42</v>
      </c>
      <c r="FJ4" s="156" t="str">
        <f ca="1">INDEX(GenerateurBingo.com!$A$425:$A$434,MATCH(LARGE(GenerateurBingo.com!$B$425:$B$434,ROW()-1),GenerateurBingo.com!$B$425:$B$434,0))</f>
        <v>Mot 10</v>
      </c>
      <c r="FK4" s="156" t="str">
        <f ca="1">INDEX(GenerateurBingo.com!$C$425:$C$434,MATCH(LARGE(GenerateurBingo.com!$D$425:$D$434,ROW()-1),GenerateurBingo.com!$D$425:$D$434,0))</f>
        <v>Mot 11</v>
      </c>
      <c r="FL4" s="156" t="str">
        <f ca="1">INDEX(GenerateurBingo.com!$E$425:$E$434,MATCH(LARGE(GenerateurBingo.com!$F$425:$F$434,ROW()-1),GenerateurBingo.com!$F$425:$F$434,0))</f>
        <v>Mot 30</v>
      </c>
      <c r="FM4" s="156" t="str">
        <f ca="1">INDEX(GenerateurBingo.com!$G$425:$G$434,MATCH(LARGE(GenerateurBingo.com!$H$425:$H$434,ROW()-1),GenerateurBingo.com!$H$425:$H$434,0))</f>
        <v>Mot 34</v>
      </c>
      <c r="FN4" s="156" t="str">
        <f ca="1">INDEX(GenerateurBingo.com!$I$425:$I$434,MATCH(LARGE(GenerateurBingo.com!$J$425:$J$434,ROW()-1),GenerateurBingo.com!$J$425:$J$434,0))</f>
        <v>Mot 45</v>
      </c>
      <c r="FP4" s="156" t="str">
        <f ca="1">INDEX(GenerateurBingo.com!$A$440:$A$449,MATCH(LARGE(GenerateurBingo.com!$B$440:$B$449,ROW()-1),GenerateurBingo.com!$B$440:$B$449,0))</f>
        <v>Mot 6</v>
      </c>
      <c r="FQ4" s="156" t="str">
        <f ca="1">INDEX(GenerateurBingo.com!$C$440:$C$449,MATCH(LARGE(GenerateurBingo.com!$D$440:$D$449,ROW()-1),GenerateurBingo.com!$D$440:$D$449,0))</f>
        <v>Mot 16</v>
      </c>
      <c r="FR4" s="156" t="str">
        <f ca="1">INDEX(GenerateurBingo.com!$E$440:$E$449,MATCH(LARGE(GenerateurBingo.com!$F$440:$F$449,ROW()-1),GenerateurBingo.com!$F$440:$F$449,0))</f>
        <v>Mot 27</v>
      </c>
      <c r="FS4" s="156" t="str">
        <f ca="1">INDEX(GenerateurBingo.com!$G$440:$G$449,MATCH(LARGE(GenerateurBingo.com!$H$440:$H$449,ROW()-1),GenerateurBingo.com!$H$440:$H$449,0))</f>
        <v>Mot 31</v>
      </c>
      <c r="FT4" s="156" t="str">
        <f ca="1">INDEX(GenerateurBingo.com!$I$440:$I$449,MATCH(LARGE(GenerateurBingo.com!$J$440:$J$449,ROW()-1),GenerateurBingo.com!$J$440:$J$449,0))</f>
        <v>Mot 48</v>
      </c>
      <c r="FU4" s="156" t="str">
        <f ca="1">INDEX(GenerateurBingo.com!$A$455:$A$464,MATCH(LARGE(GenerateurBingo.com!$B$455:$B$464,ROW()-1),GenerateurBingo.com!$B$455:$B$464,0))</f>
        <v>Mot 5</v>
      </c>
      <c r="FV4" s="156" t="str">
        <f ca="1">INDEX(GenerateurBingo.com!$C$455:$C$464,MATCH(LARGE(GenerateurBingo.com!$D$455:$D$464,ROW()-1),GenerateurBingo.com!$D$455:$D$464,0))</f>
        <v>Mot 16</v>
      </c>
      <c r="FW4" s="156" t="str">
        <f ca="1">INDEX(GenerateurBingo.com!$E$455:$E$464,MATCH(LARGE(GenerateurBingo.com!$F$455:$F$464,ROW()-1),GenerateurBingo.com!$F$455:$F$464,0))</f>
        <v>Mot 26</v>
      </c>
      <c r="FX4" s="156" t="str">
        <f ca="1">INDEX(GenerateurBingo.com!$G$455:$G$464,MATCH(LARGE(GenerateurBingo.com!$H$455:$H$464,ROW()-1),GenerateurBingo.com!$H$455:$H$464,0))</f>
        <v>Mot 33</v>
      </c>
      <c r="FY4" s="156" t="str">
        <f ca="1">INDEX(GenerateurBingo.com!$I$455:$I$464,MATCH(LARGE(GenerateurBingo.com!$J$455:$J$464,ROW()-1),GenerateurBingo.com!$J$455:$J$464,0))</f>
        <v>Mot 42</v>
      </c>
      <c r="GA4" s="156" t="str">
        <f ca="1">INDEX(GenerateurBingo.com!$A$470:$A$479,MATCH(LARGE(GenerateurBingo.com!$B$470:$B$479,ROW()-1),GenerateurBingo.com!$B$470:$B$479,0))</f>
        <v>Mot 3</v>
      </c>
      <c r="GB4" s="156" t="str">
        <f ca="1">INDEX(GenerateurBingo.com!$C$470:$C$479,MATCH(LARGE(GenerateurBingo.com!$D$470:$D$479,ROW()-1),GenerateurBingo.com!$D$470:$D$479,0))</f>
        <v>Mot 15</v>
      </c>
      <c r="GC4" s="156" t="str">
        <f ca="1">INDEX(GenerateurBingo.com!$E$470:$E$479,MATCH(LARGE(GenerateurBingo.com!$F$470:$F$479,ROW()-1),GenerateurBingo.com!$F$470:$F$479,0))</f>
        <v>Mot 22</v>
      </c>
      <c r="GD4" s="156" t="str">
        <f ca="1">INDEX(GenerateurBingo.com!$G$470:$G$479,MATCH(LARGE(GenerateurBingo.com!$H$470:$H$479,ROW()-1),GenerateurBingo.com!$H$470:$H$479,0))</f>
        <v>Mot 32</v>
      </c>
      <c r="GE4" s="156" t="str">
        <f ca="1">INDEX(GenerateurBingo.com!$I$470:$I$479,MATCH(LARGE(GenerateurBingo.com!$J$470:$J$479,ROW()-1),GenerateurBingo.com!$J$470:$J$479,0))</f>
        <v>Mot 43</v>
      </c>
      <c r="GF4" s="156" t="str">
        <f ca="1">INDEX(GenerateurBingo.com!$A$485:$A$494,MATCH(LARGE(GenerateurBingo.com!$B$485:$B$494,ROW()-1),GenerateurBingo.com!$B$485:$B$494,0))</f>
        <v>Mot 1</v>
      </c>
      <c r="GG4" s="156" t="str">
        <f ca="1">INDEX(GenerateurBingo.com!$C$485:$C$494,MATCH(LARGE(GenerateurBingo.com!$D$485:$D$494,ROW()-1),GenerateurBingo.com!$D$485:$D$494,0))</f>
        <v>Mot 11</v>
      </c>
      <c r="GH4" s="156" t="str">
        <f ca="1">INDEX(GenerateurBingo.com!$E$485:$E$494,MATCH(LARGE(GenerateurBingo.com!$F$485:$F$494,ROW()-1),GenerateurBingo.com!$F$485:$F$494,0))</f>
        <v>Mot 25</v>
      </c>
      <c r="GI4" s="156" t="str">
        <f ca="1">INDEX(GenerateurBingo.com!$G$485:$G$494,MATCH(LARGE(GenerateurBingo.com!$H$485:$H$494,ROW()-1),GenerateurBingo.com!$H$485:$H$494,0))</f>
        <v>Mot 40</v>
      </c>
      <c r="GJ4" s="156" t="str">
        <f ca="1">INDEX(GenerateurBingo.com!$I$485:$I$494,MATCH(LARGE(GenerateurBingo.com!$J$485:$J$494,ROW()-1),GenerateurBingo.com!$J$485:$J$494,0))</f>
        <v>Mot 47</v>
      </c>
      <c r="GL4" s="156" t="str">
        <f ca="1">INDEX(GenerateurBingo.com!$A$500:$A$509,MATCH(LARGE(GenerateurBingo.com!$B$500:$B$509,ROW()-1),GenerateurBingo.com!$B$500:$B$509,0))</f>
        <v>Mot 9</v>
      </c>
      <c r="GM4" s="156" t="str">
        <f ca="1">INDEX(GenerateurBingo.com!$C$500:$C$509,MATCH(LARGE(GenerateurBingo.com!$D$500:$D$509,ROW()-1),GenerateurBingo.com!$D$500:$D$509,0))</f>
        <v>Mot 16</v>
      </c>
      <c r="GN4" s="156" t="str">
        <f ca="1">INDEX(GenerateurBingo.com!$E$500:$E$509,MATCH(LARGE(GenerateurBingo.com!$F$500:$F$509,ROW()-1),GenerateurBingo.com!$F$500:$F$509,0))</f>
        <v>Mot 30</v>
      </c>
      <c r="GO4" s="156" t="str">
        <f ca="1">INDEX(GenerateurBingo.com!$G$500:$G$509,MATCH(LARGE(GenerateurBingo.com!$H$500:$H$509,ROW()-1),GenerateurBingo.com!$H$500:$H$509,0))</f>
        <v>Mot 40</v>
      </c>
      <c r="GP4" s="156" t="str">
        <f ca="1">INDEX(GenerateurBingo.com!$I$500:$I$509,MATCH(LARGE(GenerateurBingo.com!$J$500:$J$509,ROW()-1),GenerateurBingo.com!$J$500:$J$509,0))</f>
        <v>Mot 42</v>
      </c>
      <c r="GQ4" s="156" t="str">
        <f ca="1">INDEX(GenerateurBingo.com!$A$515:$A$524,MATCH(LARGE(GenerateurBingo.com!$B$515:$B$524,ROW()-1),GenerateurBingo.com!$B$515:$B$524,0))</f>
        <v>Mot 10</v>
      </c>
      <c r="GR4" s="156" t="str">
        <f ca="1">INDEX(GenerateurBingo.com!$C$515:$C$524,MATCH(LARGE(GenerateurBingo.com!$D$515:$D$524,ROW()-1),GenerateurBingo.com!$D$515:$D$524,0))</f>
        <v>Mot 18</v>
      </c>
      <c r="GS4" s="156" t="str">
        <f ca="1">INDEX(GenerateurBingo.com!$E$515:$E$524,MATCH(LARGE(GenerateurBingo.com!$F$515:$F$524,ROW()-1),GenerateurBingo.com!$F$515:$F$524,0))</f>
        <v>Mot 28</v>
      </c>
      <c r="GT4" s="156" t="str">
        <f ca="1">INDEX(GenerateurBingo.com!$G$515:$G$524,MATCH(LARGE(GenerateurBingo.com!$H$515:$H$524,ROW()-1),GenerateurBingo.com!$H$515:$H$524,0))</f>
        <v>Mot 39</v>
      </c>
      <c r="GU4" s="156" t="str">
        <f ca="1">INDEX(GenerateurBingo.com!$I$515:$I$524,MATCH(LARGE(GenerateurBingo.com!$J$515:$J$524,ROW()-1),GenerateurBingo.com!$J$515:$J$524,0))</f>
        <v>Mot 50</v>
      </c>
      <c r="GW4" s="156" t="str">
        <f ca="1">INDEX(GenerateurBingo.com!$A$530:$A$539,MATCH(LARGE(GenerateurBingo.com!$B$530:$B$539,ROW()-1),GenerateurBingo.com!$B$530:$B$539,0))</f>
        <v>Mot 1</v>
      </c>
      <c r="GX4" s="156" t="str">
        <f ca="1">INDEX(GenerateurBingo.com!$C$530:$C$539,MATCH(LARGE(GenerateurBingo.com!$D$530:$D$539,ROW()-1),GenerateurBingo.com!$D$530:$D$539,0))</f>
        <v>Mot 19</v>
      </c>
      <c r="GY4" s="156" t="str">
        <f ca="1">INDEX(GenerateurBingo.com!$E$530:$E$539,MATCH(LARGE(GenerateurBingo.com!$F$530:$F$539,ROW()-1),GenerateurBingo.com!$F$530:$F$539,0))</f>
        <v>Mot 25</v>
      </c>
      <c r="GZ4" s="156" t="str">
        <f ca="1">INDEX(GenerateurBingo.com!$G$530:$G$539,MATCH(LARGE(GenerateurBingo.com!$H$530:$H$539,ROW()-1),GenerateurBingo.com!$H$530:$H$539,0))</f>
        <v>Mot 39</v>
      </c>
      <c r="HA4" s="156" t="str">
        <f ca="1">INDEX(GenerateurBingo.com!$I$530:$I$539,MATCH(LARGE(GenerateurBingo.com!$J$530:$J$539,ROW()-1),GenerateurBingo.com!$J$530:$J$539,0))</f>
        <v>Mot 44</v>
      </c>
      <c r="HB4" s="156" t="str">
        <f ca="1">INDEX(GenerateurBingo.com!$A$545:$A$554,MATCH(LARGE(GenerateurBingo.com!$B$545:$B$554,ROW()-1),GenerateurBingo.com!$B$545:$B$554,0))</f>
        <v>Mot 2</v>
      </c>
      <c r="HC4" s="156" t="str">
        <f ca="1">INDEX(GenerateurBingo.com!$C$545:$C$554,MATCH(LARGE(GenerateurBingo.com!$D$545:$D$554,ROW()-1),GenerateurBingo.com!$D$545:$D$554,0))</f>
        <v>Mot 12</v>
      </c>
      <c r="HD4" s="156" t="str">
        <f ca="1">INDEX(GenerateurBingo.com!$E$545:$E$554,MATCH(LARGE(GenerateurBingo.com!$F$545:$F$554,ROW()-1),GenerateurBingo.com!$F$545:$F$554,0))</f>
        <v>Mot 26</v>
      </c>
      <c r="HE4" s="156" t="str">
        <f ca="1">INDEX(GenerateurBingo.com!$G$545:$G$554,MATCH(LARGE(GenerateurBingo.com!$H$545:$H$554,ROW()-1),GenerateurBingo.com!$H$545:$H$554,0))</f>
        <v>Mot 37</v>
      </c>
      <c r="HF4" s="156" t="str">
        <f ca="1">INDEX(GenerateurBingo.com!$I$545:$I$554,MATCH(LARGE(GenerateurBingo.com!$J$545:$J$554,ROW()-1),GenerateurBingo.com!$J$545:$J$554,0))</f>
        <v>Mot 49</v>
      </c>
      <c r="HH4" s="156" t="str">
        <f ca="1">INDEX(GenerateurBingo.com!$A$560:$A$569,MATCH(LARGE(GenerateurBingo.com!$B$560:$B$569,ROW()-1),GenerateurBingo.com!$B$560:$B$569,0))</f>
        <v>Mot 5</v>
      </c>
      <c r="HI4" s="156" t="str">
        <f ca="1">INDEX(GenerateurBingo.com!$C$560:$C$569,MATCH(LARGE(GenerateurBingo.com!$D$560:$D$569,ROW()-1),GenerateurBingo.com!$D$560:$D$569,0))</f>
        <v>Mot 15</v>
      </c>
      <c r="HJ4" s="156" t="str">
        <f ca="1">INDEX(GenerateurBingo.com!$E$560:$E$569,MATCH(LARGE(GenerateurBingo.com!$F$560:$F$569,ROW()-1),GenerateurBingo.com!$F$560:$F$569,0))</f>
        <v>Mot 30</v>
      </c>
      <c r="HK4" s="156" t="str">
        <f ca="1">INDEX(GenerateurBingo.com!$G$560:$G$569,MATCH(LARGE(GenerateurBingo.com!$H$560:$H$569,ROW()-1),GenerateurBingo.com!$H$560:$H$569,0))</f>
        <v>Mot 40</v>
      </c>
      <c r="HL4" s="156" t="str">
        <f ca="1">INDEX(GenerateurBingo.com!$I$560:$I$569,MATCH(LARGE(GenerateurBingo.com!$J$560:$J$569,ROW()-1),GenerateurBingo.com!$J$560:$J$569,0))</f>
        <v>Mot 45</v>
      </c>
      <c r="HM4" s="156" t="str">
        <f ca="1">INDEX(GenerateurBingo.com!$A$575:$A$584,MATCH(LARGE(GenerateurBingo.com!$B$575:$B$584,ROW()-1),GenerateurBingo.com!$B$575:$B$584,0))</f>
        <v>Mot 2</v>
      </c>
      <c r="HN4" s="156" t="str">
        <f ca="1">INDEX(GenerateurBingo.com!$C$575:$C$584,MATCH(LARGE(GenerateurBingo.com!$D$575:$D$584,ROW()-1),GenerateurBingo.com!$D$575:$D$584,0))</f>
        <v>Mot 16</v>
      </c>
      <c r="HO4" s="156" t="str">
        <f ca="1">INDEX(GenerateurBingo.com!$E$575:$E$584,MATCH(LARGE(GenerateurBingo.com!$F$575:$F$584,ROW()-1),GenerateurBingo.com!$F$575:$F$584,0))</f>
        <v>Mot 22</v>
      </c>
      <c r="HP4" s="156" t="str">
        <f ca="1">INDEX(GenerateurBingo.com!$G$575:$G$584,MATCH(LARGE(GenerateurBingo.com!$H$575:$H$584,ROW()-1),GenerateurBingo.com!$H$575:$H$584,0))</f>
        <v>Mot 39</v>
      </c>
      <c r="HQ4" s="156" t="str">
        <f ca="1">INDEX(GenerateurBingo.com!$I$575:$I$584,MATCH(LARGE(GenerateurBingo.com!$J$575:$J$584,ROW()-1),GenerateurBingo.com!$J$575:$J$584,0))</f>
        <v>Mot 42</v>
      </c>
      <c r="HS4" s="156" t="str">
        <f ca="1">INDEX(GenerateurBingo.com!$A$590:$A$599,MATCH(LARGE(GenerateurBingo.com!$B$590:$B$599,ROW()-1),GenerateurBingo.com!$B$590:$B$599,0))</f>
        <v>Mot 10</v>
      </c>
      <c r="HT4" s="156" t="str">
        <f ca="1">INDEX(GenerateurBingo.com!$C$590:$C$599,MATCH(LARGE(GenerateurBingo.com!$D$590:$D$599,ROW()-1),GenerateurBingo.com!$D$590:$D$599,0))</f>
        <v>Mot 18</v>
      </c>
      <c r="HU4" s="156" t="str">
        <f ca="1">INDEX(GenerateurBingo.com!$E$590:$E$599,MATCH(LARGE(GenerateurBingo.com!$F$590:$F$599,ROW()-1),GenerateurBingo.com!$F$590:$F$599,0))</f>
        <v>Mot 22</v>
      </c>
      <c r="HV4" s="156" t="str">
        <f ca="1">INDEX(GenerateurBingo.com!$G$590:$G$599,MATCH(LARGE(GenerateurBingo.com!$H$590:$H$599,ROW()-1),GenerateurBingo.com!$H$590:$H$599,0))</f>
        <v>Mot 35</v>
      </c>
      <c r="HW4" s="156" t="str">
        <f ca="1">INDEX(GenerateurBingo.com!$I$590:$I$599,MATCH(LARGE(GenerateurBingo.com!$J$590:$J$599,ROW()-1),GenerateurBingo.com!$J$590:$J$599,0))</f>
        <v>Mot 45</v>
      </c>
      <c r="HX4" s="156" t="str">
        <f ca="1">INDEX(GenerateurBingo.com!$A$605:$A$614,MATCH(LARGE(GenerateurBingo.com!$B$605:$B$614,ROW()-1),GenerateurBingo.com!$B$605:$B$614,0))</f>
        <v>Mot 8</v>
      </c>
      <c r="HY4" s="156" t="str">
        <f ca="1">INDEX(GenerateurBingo.com!$C$605:$C$614,MATCH(LARGE(GenerateurBingo.com!$D$605:$D$614,ROW()-1),GenerateurBingo.com!$D$605:$D$614,0))</f>
        <v>Mot 18</v>
      </c>
      <c r="HZ4" s="156" t="str">
        <f ca="1">INDEX(GenerateurBingo.com!$E$605:$E$614,MATCH(LARGE(GenerateurBingo.com!$F$605:$F$614,ROW()-1),GenerateurBingo.com!$F$605:$F$614,0))</f>
        <v>Mot 26</v>
      </c>
      <c r="IA4" s="156" t="str">
        <f ca="1">INDEX(GenerateurBingo.com!$G$605:$G$614,MATCH(LARGE(GenerateurBingo.com!$H$605:$H$614,ROW()-1),GenerateurBingo.com!$H$605:$H$614,0))</f>
        <v>Mot 37</v>
      </c>
      <c r="IB4" s="156" t="str">
        <f ca="1">INDEX(GenerateurBingo.com!$I$605:$I$614,MATCH(LARGE(GenerateurBingo.com!$J$605:$J$614,ROW()-1),GenerateurBingo.com!$J$605:$J$614,0))</f>
        <v>Mot 43</v>
      </c>
      <c r="ID4" s="156" t="str">
        <f ca="1">INDEX(GenerateurBingo.com!$A$620:$A$629,MATCH(LARGE(GenerateurBingo.com!$B$620:$B$629,ROW()-1),GenerateurBingo.com!$B$620:$B$629,0))</f>
        <v>Mot 5</v>
      </c>
      <c r="IE4" s="156" t="str">
        <f ca="1">INDEX(GenerateurBingo.com!$C$620:$C$629,MATCH(LARGE(GenerateurBingo.com!$D$620:$D$629,ROW()-1),GenerateurBingo.com!$D$620:$D$629,0))</f>
        <v>Mot 16</v>
      </c>
      <c r="IF4" s="156" t="str">
        <f ca="1">INDEX(GenerateurBingo.com!$E$620:$E$629,MATCH(LARGE(GenerateurBingo.com!$F$620:$F$629,ROW()-1),GenerateurBingo.com!$F$620:$F$629,0))</f>
        <v>Mot 26</v>
      </c>
      <c r="IG4" s="156" t="str">
        <f ca="1">INDEX(GenerateurBingo.com!$G$620:$G$629,MATCH(LARGE(GenerateurBingo.com!$H$620:$H$629,ROW()-1),GenerateurBingo.com!$H$620:$H$629,0))</f>
        <v>Mot 35</v>
      </c>
      <c r="IH4" s="156" t="str">
        <f ca="1">INDEX(GenerateurBingo.com!$I$620:$I$629,MATCH(LARGE(GenerateurBingo.com!$J$620:$J$629,ROW()-1),GenerateurBingo.com!$J$620:$J$629,0))</f>
        <v>Mot 42</v>
      </c>
      <c r="II4" s="156" t="str">
        <f ca="1">INDEX(GenerateurBingo.com!$A$635:$A$644,MATCH(LARGE(GenerateurBingo.com!$B$635:$B$644,ROW()-1),GenerateurBingo.com!$B$635:$B$644,0))</f>
        <v>Mot 2</v>
      </c>
      <c r="IJ4" s="156" t="str">
        <f ca="1">INDEX(GenerateurBingo.com!$C$635:$C$644,MATCH(LARGE(GenerateurBingo.com!$D$635:$D$644,ROW()-1),GenerateurBingo.com!$D$635:$D$644,0))</f>
        <v>Mot 19</v>
      </c>
      <c r="IK4" s="156" t="str">
        <f ca="1">INDEX(GenerateurBingo.com!$E$635:$E$644,MATCH(LARGE(GenerateurBingo.com!$F$635:$F$644,ROW()-1),GenerateurBingo.com!$F$635:$F$644,0))</f>
        <v>Mot 29</v>
      </c>
      <c r="IL4" s="156" t="str">
        <f ca="1">INDEX(GenerateurBingo.com!$G$635:$G$644,MATCH(LARGE(GenerateurBingo.com!$H$635:$H$644,ROW()-1),GenerateurBingo.com!$H$635:$H$644,0))</f>
        <v>Mot 36</v>
      </c>
      <c r="IM4" s="156" t="str">
        <f ca="1">INDEX(GenerateurBingo.com!$I$635:$I$644,MATCH(LARGE(GenerateurBingo.com!$J$635:$J$644,ROW()-1),GenerateurBingo.com!$J$635:$J$644,0))</f>
        <v>Mot 48</v>
      </c>
      <c r="IO4" s="156" t="str">
        <f ca="1">INDEX(GenerateurBingo.com!$A$650:$A$659,MATCH(LARGE(GenerateurBingo.com!$B$650:$B$659,ROW()-1),GenerateurBingo.com!$B$650:$B$659,0))</f>
        <v>Mot 9</v>
      </c>
      <c r="IP4" s="156" t="str">
        <f ca="1">INDEX(GenerateurBingo.com!$C$650:$C$659,MATCH(LARGE(GenerateurBingo.com!$D$650:$D$659,ROW()-1),GenerateurBingo.com!$D$650:$D$659,0))</f>
        <v>Mot 18</v>
      </c>
      <c r="IQ4" s="156" t="str">
        <f ca="1">INDEX(GenerateurBingo.com!$E$650:$E$659,MATCH(LARGE(GenerateurBingo.com!$F$650:$F$659,ROW()-1),GenerateurBingo.com!$F$650:$F$659,0))</f>
        <v>Mot 23</v>
      </c>
      <c r="IR4" s="156" t="str">
        <f ca="1">INDEX(GenerateurBingo.com!$G$650:$G$659,MATCH(LARGE(GenerateurBingo.com!$H$650:$H$659,ROW()-1),GenerateurBingo.com!$H$650:$H$659,0))</f>
        <v>Mot 36</v>
      </c>
      <c r="IS4" s="156" t="str">
        <f ca="1">INDEX(GenerateurBingo.com!$I$650:$I$659,MATCH(LARGE(GenerateurBingo.com!$J$650:$J$659,ROW()-1),GenerateurBingo.com!$J$650:$J$659,0))</f>
        <v>Mot 44</v>
      </c>
      <c r="IT4" s="156" t="str">
        <f ca="1">INDEX(GenerateurBingo.com!$A$665:$A$674,MATCH(LARGE(GenerateurBingo.com!$B$665:$B$674,ROW()-1),GenerateurBingo.com!$B$665:$B$674,0))</f>
        <v>Mot 7</v>
      </c>
      <c r="IU4" s="156" t="str">
        <f ca="1">INDEX(GenerateurBingo.com!$C$665:$C$674,MATCH(LARGE(GenerateurBingo.com!$D$665:$D$674,ROW()-1),GenerateurBingo.com!$D$665:$D$674,0))</f>
        <v>Mot 15</v>
      </c>
      <c r="IV4" s="156" t="str">
        <f ca="1">INDEX(GenerateurBingo.com!$E$665:$E$674,MATCH(LARGE(GenerateurBingo.com!$F$665:$F$674,ROW()-1),GenerateurBingo.com!$F$665:$F$674,0))</f>
        <v>Mot 21</v>
      </c>
      <c r="IW4" s="156" t="str">
        <f ca="1">INDEX(GenerateurBingo.com!$G$665:$G$674,MATCH(LARGE(GenerateurBingo.com!$H$665:$H$674,ROW()-1),GenerateurBingo.com!$H$665:$H$674,0))</f>
        <v>Mot 35</v>
      </c>
      <c r="IX4" s="156" t="str">
        <f ca="1">INDEX(GenerateurBingo.com!$I$665:$I$674,MATCH(LARGE(GenerateurBingo.com!$J$665:$J$674,ROW()-1),GenerateurBingo.com!$J$665:$J$674,0))</f>
        <v>Mot 44</v>
      </c>
      <c r="IZ4" s="156" t="str">
        <f ca="1">INDEX(GenerateurBingo.com!$A$680:$A$689,MATCH(LARGE(GenerateurBingo.com!$B$680:$B$689,ROW()-1),GenerateurBingo.com!$B$680:$B$689,0))</f>
        <v>Mot 7</v>
      </c>
      <c r="JA4" s="156" t="str">
        <f ca="1">INDEX(GenerateurBingo.com!$C$680:$C$689,MATCH(LARGE(GenerateurBingo.com!$D$680:$D$689,ROW()-1),GenerateurBingo.com!$D$680:$D$689,0))</f>
        <v>Mot 14</v>
      </c>
      <c r="JB4" s="156" t="str">
        <f ca="1">INDEX(GenerateurBingo.com!$E$680:$E$689,MATCH(LARGE(GenerateurBingo.com!$F$680:$F$689,ROW()-1),GenerateurBingo.com!$F$680:$F$689,0))</f>
        <v>Mot 29</v>
      </c>
      <c r="JC4" s="156" t="str">
        <f ca="1">INDEX(GenerateurBingo.com!$G$680:$G$689,MATCH(LARGE(GenerateurBingo.com!$H$680:$H$689,ROW()-1),GenerateurBingo.com!$H$680:$H$689,0))</f>
        <v>Mot 38</v>
      </c>
      <c r="JD4" s="156" t="str">
        <f ca="1">INDEX(GenerateurBingo.com!$I$680:$I$689,MATCH(LARGE(GenerateurBingo.com!$J$680:$J$689,ROW()-1),GenerateurBingo.com!$J$680:$J$689,0))</f>
        <v>Mot 42</v>
      </c>
      <c r="JE4" s="156" t="str">
        <f ca="1">INDEX(GenerateurBingo.com!$A$695:$A$704,MATCH(LARGE(GenerateurBingo.com!$B$695:$B$704,ROW()-1),GenerateurBingo.com!$B$695:$B$704,0))</f>
        <v>Mot 10</v>
      </c>
      <c r="JF4" s="156" t="str">
        <f ca="1">INDEX(GenerateurBingo.com!$C$695:$C$704,MATCH(LARGE(GenerateurBingo.com!$D$695:$D$704,ROW()-1),GenerateurBingo.com!$D$695:$D$704,0))</f>
        <v>Mot 13</v>
      </c>
      <c r="JG4" s="156" t="str">
        <f ca="1">INDEX(GenerateurBingo.com!$E$695:$E$704,MATCH(LARGE(GenerateurBingo.com!$F$695:$F$704,ROW()-1),GenerateurBingo.com!$F$695:$F$704,0))</f>
        <v>Mot 25</v>
      </c>
      <c r="JH4" s="156" t="str">
        <f ca="1">INDEX(GenerateurBingo.com!$G$695:$G$704,MATCH(LARGE(GenerateurBingo.com!$H$695:$H$704,ROW()-1),GenerateurBingo.com!$H$695:$H$704,0))</f>
        <v>Mot 40</v>
      </c>
      <c r="JI4" s="156" t="str">
        <f ca="1">INDEX(GenerateurBingo.com!$I$695:$I$704,MATCH(LARGE(GenerateurBingo.com!$J$695:$J$704,ROW()-1),GenerateurBingo.com!$J$695:$J$704,0))</f>
        <v>Mot 46</v>
      </c>
      <c r="JK4" s="156" t="str">
        <f ca="1">INDEX(GenerateurBingo.com!$A$710:$A$719,MATCH(LARGE(GenerateurBingo.com!$B$710:$B$719,ROW()-1),GenerateurBingo.com!$B$710:$B$719,0))</f>
        <v>Mot 7</v>
      </c>
      <c r="JL4" s="156" t="str">
        <f ca="1">INDEX(GenerateurBingo.com!$C$710:$C$719,MATCH(LARGE(GenerateurBingo.com!$D$710:$D$719,ROW()-1),GenerateurBingo.com!$D$710:$D$719,0))</f>
        <v>Mot 14</v>
      </c>
      <c r="JM4" s="156" t="str">
        <f ca="1">INDEX(GenerateurBingo.com!$E$710:$E$719,MATCH(LARGE(GenerateurBingo.com!$F$710:$F$719,ROW()-1),GenerateurBingo.com!$F$710:$F$719,0))</f>
        <v>Mot 21</v>
      </c>
      <c r="JN4" s="156" t="str">
        <f ca="1">INDEX(GenerateurBingo.com!$G$710:$G$719,MATCH(LARGE(GenerateurBingo.com!$H$710:$H$719,ROW()-1),GenerateurBingo.com!$H$710:$H$719,0))</f>
        <v>Mot 32</v>
      </c>
      <c r="JO4" s="156" t="str">
        <f ca="1">INDEX(GenerateurBingo.com!$I$710:$I$719,MATCH(LARGE(GenerateurBingo.com!$J$710:$J$719,ROW()-1),GenerateurBingo.com!$J$710:$J$719,0))</f>
        <v>Mot 43</v>
      </c>
      <c r="JP4" s="156" t="str">
        <f ca="1">INDEX(GenerateurBingo.com!$A$725:$A$734,MATCH(LARGE(GenerateurBingo.com!$B$725:$B$734,ROW()-1),GenerateurBingo.com!$B$725:$B$734,0))</f>
        <v>Mot 10</v>
      </c>
      <c r="JQ4" s="156" t="str">
        <f ca="1">INDEX(GenerateurBingo.com!$C$725:$C$734,MATCH(LARGE(GenerateurBingo.com!$D$725:$D$734,ROW()-1),GenerateurBingo.com!$D$725:$D$734,0))</f>
        <v>Mot 18</v>
      </c>
      <c r="JR4" s="156" t="str">
        <f ca="1">INDEX(GenerateurBingo.com!$E$725:$E$734,MATCH(LARGE(GenerateurBingo.com!$F$725:$F$734,ROW()-1),GenerateurBingo.com!$F$725:$F$734,0))</f>
        <v>Mot 25</v>
      </c>
      <c r="JS4" s="156" t="str">
        <f ca="1">INDEX(GenerateurBingo.com!$G$725:$G$734,MATCH(LARGE(GenerateurBingo.com!$H$725:$H$734,ROW()-1),GenerateurBingo.com!$H$725:$H$734,0))</f>
        <v>Mot 40</v>
      </c>
      <c r="JT4" s="156" t="str">
        <f ca="1">INDEX(GenerateurBingo.com!$I$725:$I$734,MATCH(LARGE(GenerateurBingo.com!$J$725:$J$734,ROW()-1),GenerateurBingo.com!$J$725:$J$734,0))</f>
        <v>Mot 46</v>
      </c>
      <c r="JV4" s="156" t="str">
        <f ca="1">INDEX(GenerateurBingo.com!$A$740:$A$749,MATCH(LARGE(GenerateurBingo.com!$B$740:$B$749,ROW()-1),GenerateurBingo.com!$B$740:$B$749,0))</f>
        <v>Mot 4</v>
      </c>
      <c r="JW4" s="156" t="str">
        <f ca="1">INDEX(GenerateurBingo.com!$C$740:$C$749,MATCH(LARGE(GenerateurBingo.com!$D$740:$D$749,ROW()-1),GenerateurBingo.com!$D$740:$D$749,0))</f>
        <v>Mot 20</v>
      </c>
      <c r="JX4" s="156" t="str">
        <f ca="1">INDEX(GenerateurBingo.com!$E$740:$E$749,MATCH(LARGE(GenerateurBingo.com!$F$740:$F$749,ROW()-1),GenerateurBingo.com!$F$740:$F$749,0))</f>
        <v>Mot 28</v>
      </c>
      <c r="JY4" s="156" t="str">
        <f ca="1">INDEX(GenerateurBingo.com!$G$740:$G$749,MATCH(LARGE(GenerateurBingo.com!$H$740:$H$749,ROW()-1),GenerateurBingo.com!$H$740:$H$749,0))</f>
        <v>Mot 38</v>
      </c>
      <c r="JZ4" s="156" t="str">
        <f ca="1">INDEX(GenerateurBingo.com!$I$740:$I$749,MATCH(LARGE(GenerateurBingo.com!$J$740:$J$749,ROW()-1),GenerateurBingo.com!$J$740:$J$749,0))</f>
        <v>Mot 45</v>
      </c>
      <c r="KA4" s="157" t="str">
        <f ca="1">INDEX(GenerateurBingo.com!$A$755:$A$764,MATCH(LARGE(GenerateurBingo.com!$B$755:$B$764,ROW()-1),GenerateurBingo.com!$B$755:$B$764,0))</f>
        <v>Mot 10</v>
      </c>
      <c r="KB4" s="157" t="str">
        <f ca="1">INDEX(GenerateurBingo.com!$C$755:$C$764,MATCH(LARGE(GenerateurBingo.com!$D$755:$D$764,ROW()-1),GenerateurBingo.com!$D$755:$D$764,0))</f>
        <v>Mot 12</v>
      </c>
      <c r="KC4" s="157" t="str">
        <f ca="1">INDEX(GenerateurBingo.com!$E$755:$E$764,MATCH(LARGE(GenerateurBingo.com!$F$755:$F$764,ROW()-1),GenerateurBingo.com!$F$755:$F$764,0))</f>
        <v>Mot 25</v>
      </c>
      <c r="KD4" s="157" t="str">
        <f ca="1">INDEX(GenerateurBingo.com!$G$755:$G$764,MATCH(LARGE(GenerateurBingo.com!$H$755:$H$764,ROW()-1),GenerateurBingo.com!$H$755:$H$764,0))</f>
        <v>Mot 40</v>
      </c>
      <c r="KE4" s="157" t="str">
        <f ca="1">INDEX(GenerateurBingo.com!$I$755:$I$764,MATCH(LARGE(GenerateurBingo.com!$J$755:$J$764,ROW()-1),GenerateurBingo.com!$J$755:$J$764,0))</f>
        <v>Mot 46</v>
      </c>
      <c r="KF4" s="158"/>
      <c r="KG4" s="157" t="str">
        <f ca="1">INDEX(GenerateurBingo.com!$A$770:$A$779,MATCH(LARGE(GenerateurBingo.com!$B$770:$B$779,ROW()-1),GenerateurBingo.com!$B$770:$B$779,0))</f>
        <v>Mot 7</v>
      </c>
      <c r="KH4" s="157" t="str">
        <f ca="1">INDEX(GenerateurBingo.com!$C$770:$C$779,MATCH(LARGE(GenerateurBingo.com!$D$770:$D$779,ROW()-1),GenerateurBingo.com!$D$770:$D$779,0))</f>
        <v>Mot 19</v>
      </c>
      <c r="KI4" s="157" t="str">
        <f ca="1">INDEX(GenerateurBingo.com!$E$770:$E$779,MATCH(LARGE(GenerateurBingo.com!$F$770:$F$779,ROW()-1),GenerateurBingo.com!$F$770:$F$779,0))</f>
        <v>Mot 30</v>
      </c>
      <c r="KJ4" s="157" t="str">
        <f ca="1">INDEX(GenerateurBingo.com!$G$770:$G$779,MATCH(LARGE(GenerateurBingo.com!$H$770:$H$779,ROW()-1),GenerateurBingo.com!$H$770:$H$779,0))</f>
        <v>Mot 35</v>
      </c>
      <c r="KK4" s="157" t="str">
        <f ca="1">INDEX(GenerateurBingo.com!$I$770:$I$779,MATCH(LARGE(GenerateurBingo.com!$J$770:$J$779,ROW()-1),GenerateurBingo.com!$J$770:$J$779,0))</f>
        <v>Mot 41</v>
      </c>
      <c r="KL4" s="157" t="str">
        <f ca="1">INDEX(GenerateurBingo.com!$A$785:$A$794,MATCH(LARGE(GenerateurBingo.com!$B$785:$B$794,ROW()-1),GenerateurBingo.com!$B$785:$B$794,0))</f>
        <v>Mot 10</v>
      </c>
      <c r="KM4" s="157" t="str">
        <f ca="1">INDEX(GenerateurBingo.com!$C$785:$C$794,MATCH(LARGE(GenerateurBingo.com!$D$785:$D$794,ROW()-1),GenerateurBingo.com!$D$785:$D$794,0))</f>
        <v>Mot 14</v>
      </c>
      <c r="KN4" s="157" t="str">
        <f ca="1">INDEX(GenerateurBingo.com!$E$785:$E$794,MATCH(LARGE(GenerateurBingo.com!$F$785:$F$794,ROW()-1),GenerateurBingo.com!$F$785:$F$794,0))</f>
        <v>Mot 22</v>
      </c>
      <c r="KO4" s="157" t="str">
        <f ca="1">INDEX(GenerateurBingo.com!$G$785:$G$794,MATCH(LARGE(GenerateurBingo.com!$H$785:$H$794,ROW()-1),GenerateurBingo.com!$H$785:$H$794,0))</f>
        <v>Mot 40</v>
      </c>
      <c r="KP4" s="157" t="str">
        <f ca="1">INDEX(GenerateurBingo.com!$I$785:$I$794,MATCH(LARGE(GenerateurBingo.com!$J$785:$J$794,ROW()-1),GenerateurBingo.com!$J$785:$J$794,0))</f>
        <v>Mot 48</v>
      </c>
      <c r="KQ4" s="158"/>
      <c r="KR4" s="157" t="str">
        <f ca="1">INDEX(GenerateurBingo.com!$A$800:$A$809,MATCH(LARGE(GenerateurBingo.com!$B$800:$B$809,ROW()-1),GenerateurBingo.com!$B$800:$B$809,0))</f>
        <v>Mot 10</v>
      </c>
      <c r="KS4" s="157" t="str">
        <f ca="1">INDEX(GenerateurBingo.com!$C$800:$C$809,MATCH(LARGE(GenerateurBingo.com!$D$800:$D$809,ROW()-1),GenerateurBingo.com!$D$800:$D$809,0))</f>
        <v>Mot 14</v>
      </c>
      <c r="KT4" s="157" t="str">
        <f ca="1">INDEX(GenerateurBingo.com!$E$800:$E$809,MATCH(LARGE(GenerateurBingo.com!$F$800:$F$809,ROW()-1),GenerateurBingo.com!$F$800:$F$809,0))</f>
        <v>Mot 27</v>
      </c>
      <c r="KU4" s="157" t="str">
        <f ca="1">INDEX(GenerateurBingo.com!$G$800:$G$809,MATCH(LARGE(GenerateurBingo.com!$H$800:$H$809,ROW()-1),GenerateurBingo.com!$H$800:$H$809,0))</f>
        <v>Mot 32</v>
      </c>
      <c r="KV4" s="157" t="str">
        <f ca="1">INDEX(GenerateurBingo.com!$I$800:$I$809,MATCH(LARGE(GenerateurBingo.com!$J$800:$J$809,ROW()-1),GenerateurBingo.com!$J$800:$J$809,0))</f>
        <v>Mot 41</v>
      </c>
      <c r="KW4" s="157" t="str">
        <f ca="1">INDEX(GenerateurBingo.com!$A$815:$A$824,MATCH(LARGE(GenerateurBingo.com!$B$815:$B$824,ROW()-1),GenerateurBingo.com!$B$815:$B$824,0))</f>
        <v>Mot 3</v>
      </c>
      <c r="KX4" s="157" t="str">
        <f ca="1">INDEX(GenerateurBingo.com!$C$815:$C$824,MATCH(LARGE(GenerateurBingo.com!$D$815:$D$824,ROW()-1),GenerateurBingo.com!$D$815:$D$824,0))</f>
        <v>Mot 16</v>
      </c>
      <c r="KY4" s="157" t="str">
        <f ca="1">INDEX(GenerateurBingo.com!$E$815:$E$824,MATCH(LARGE(GenerateurBingo.com!$F$815:$F$824,ROW()-1),GenerateurBingo.com!$F$815:$F$824,0))</f>
        <v>Mot 29</v>
      </c>
      <c r="KZ4" s="157" t="str">
        <f ca="1">INDEX(GenerateurBingo.com!$G$815:$G$824,MATCH(LARGE(GenerateurBingo.com!$H$815:$H$824,ROW()-1),GenerateurBingo.com!$H$815:$H$824,0))</f>
        <v>Mot 39</v>
      </c>
      <c r="LA4" s="157" t="str">
        <f ca="1">INDEX(GenerateurBingo.com!$I$815:$I$824,MATCH(LARGE(GenerateurBingo.com!$J$815:$J$824,ROW()-1),GenerateurBingo.com!$J$815:$J$824,0))</f>
        <v>Mot 46</v>
      </c>
      <c r="LB4" s="158"/>
      <c r="LC4" s="157" t="str">
        <f ca="1">INDEX(GenerateurBingo.com!$A$830:$A$839,MATCH(LARGE(GenerateurBingo.com!$B$830:$B$839,ROW()-1),GenerateurBingo.com!$B$830:$B$839,0))</f>
        <v>Mot 6</v>
      </c>
      <c r="LD4" s="157" t="str">
        <f ca="1">INDEX(GenerateurBingo.com!$C$830:$C$839,MATCH(LARGE(GenerateurBingo.com!$D$830:$D$839,ROW()-1),GenerateurBingo.com!$D$830:$D$839,0))</f>
        <v>Mot 18</v>
      </c>
      <c r="LE4" s="157" t="str">
        <f ca="1">INDEX(GenerateurBingo.com!$E$830:$E$839,MATCH(LARGE(GenerateurBingo.com!$F$830:$F$839,ROW()-1),GenerateurBingo.com!$F$830:$F$839,0))</f>
        <v>Mot 28</v>
      </c>
      <c r="LF4" s="157" t="str">
        <f ca="1">INDEX(GenerateurBingo.com!$G$830:$G$839,MATCH(LARGE(GenerateurBingo.com!$H$830:$H$839,ROW()-1),GenerateurBingo.com!$H$830:$H$839,0))</f>
        <v>Mot 36</v>
      </c>
      <c r="LG4" s="157" t="str">
        <f ca="1">INDEX(GenerateurBingo.com!$I$830:$I$839,MATCH(LARGE(GenerateurBingo.com!$J$830:$J$839,ROW()-1),GenerateurBingo.com!$J$830:$J$839,0))</f>
        <v>Mot 42</v>
      </c>
      <c r="LH4" s="157" t="str">
        <f ca="1">INDEX(GenerateurBingo.com!$A$845:$A$854,MATCH(LARGE(GenerateurBingo.com!$B$845:$B$854,ROW()-1),GenerateurBingo.com!$B$845:$B$854,0))</f>
        <v>Mot 7</v>
      </c>
      <c r="LI4" s="157" t="str">
        <f ca="1">INDEX(GenerateurBingo.com!$C$845:$C$854,MATCH(LARGE(GenerateurBingo.com!$D$845:$D$854,ROW()-1),GenerateurBingo.com!$D$845:$D$854,0))</f>
        <v>Mot 15</v>
      </c>
      <c r="LJ4" s="157" t="str">
        <f ca="1">INDEX(GenerateurBingo.com!$E$845:$E$854,MATCH(LARGE(GenerateurBingo.com!$F$845:$F$854,ROW()-1),GenerateurBingo.com!$F$845:$F$854,0))</f>
        <v>Mot 29</v>
      </c>
      <c r="LK4" s="157" t="str">
        <f ca="1">INDEX(GenerateurBingo.com!$G$845:$G$854,MATCH(LARGE(GenerateurBingo.com!$H$845:$H$854,ROW()-1),GenerateurBingo.com!$H$845:$H$854,0))</f>
        <v>Mot 31</v>
      </c>
      <c r="LL4" s="157" t="str">
        <f ca="1">INDEX(GenerateurBingo.com!$I$845:$I$854,MATCH(LARGE(GenerateurBingo.com!$J$845:$J$854,ROW()-1),GenerateurBingo.com!$J$845:$J$854,0))</f>
        <v>Mot 49</v>
      </c>
      <c r="LM4" s="158"/>
      <c r="LN4" s="157" t="str">
        <f ca="1">INDEX(GenerateurBingo.com!$A$860:$A$869,MATCH(LARGE(GenerateurBingo.com!$B$860:$B$869,ROW()-1),GenerateurBingo.com!$B$860:$B$869,0))</f>
        <v>Mot 1</v>
      </c>
      <c r="LO4" s="157" t="str">
        <f ca="1">INDEX(GenerateurBingo.com!$C$860:$C$869,MATCH(LARGE(GenerateurBingo.com!$D$860:$D$869,ROW()-1),GenerateurBingo.com!$D$860:$D$869,0))</f>
        <v>Mot 19</v>
      </c>
      <c r="LP4" s="157" t="str">
        <f ca="1">INDEX(GenerateurBingo.com!$E$860:$E$869,MATCH(LARGE(GenerateurBingo.com!$F$860:$F$869,ROW()-1),GenerateurBingo.com!$F$860:$F$869,0))</f>
        <v>Mot 21</v>
      </c>
      <c r="LQ4" s="157" t="str">
        <f ca="1">INDEX(GenerateurBingo.com!$G$860:$G$869,MATCH(LARGE(GenerateurBingo.com!$H$860:$H$869,ROW()-1),GenerateurBingo.com!$H$860:$H$869,0))</f>
        <v>Mot 33</v>
      </c>
      <c r="LR4" s="157" t="str">
        <f ca="1">INDEX(GenerateurBingo.com!$I$860:$I$869,MATCH(LARGE(GenerateurBingo.com!$J$860:$J$869,ROW()-1),GenerateurBingo.com!$J$860:$J$869,0))</f>
        <v>Mot 41</v>
      </c>
      <c r="LS4" s="157" t="str">
        <f ca="1">INDEX(GenerateurBingo.com!$A$875:$A$884,MATCH(LARGE(GenerateurBingo.com!$B$875:$B$884,ROW()-1),GenerateurBingo.com!$B$875:$B$884,0))</f>
        <v>Mot 1</v>
      </c>
      <c r="LT4" s="157" t="str">
        <f ca="1">INDEX(GenerateurBingo.com!$C$875:$C$884,MATCH(LARGE(GenerateurBingo.com!$D$875:$D$884,ROW()-1),GenerateurBingo.com!$D$875:$D$884,0))</f>
        <v>Mot 13</v>
      </c>
      <c r="LU4" s="157" t="str">
        <f ca="1">INDEX(GenerateurBingo.com!$E$875:$E$884,MATCH(LARGE(GenerateurBingo.com!$F$875:$F$884,ROW()-1),GenerateurBingo.com!$F$875:$F$884,0))</f>
        <v>Mot 29</v>
      </c>
      <c r="LV4" s="157" t="str">
        <f ca="1">INDEX(GenerateurBingo.com!$G$875:$G$884,MATCH(LARGE(GenerateurBingo.com!$H$875:$H$884,ROW()-1),GenerateurBingo.com!$H$875:$H$884,0))</f>
        <v>Mot 40</v>
      </c>
      <c r="LW4" s="157" t="str">
        <f ca="1">INDEX(GenerateurBingo.com!$I$875:$I$884,MATCH(LARGE(GenerateurBingo.com!$J$875:$J$884,ROW()-1),GenerateurBingo.com!$J$875:$J$884,0))</f>
        <v>Mot 43</v>
      </c>
      <c r="LX4" s="158"/>
      <c r="LY4" s="157" t="str">
        <f ca="1">INDEX(GenerateurBingo.com!$A$890:$A$899,MATCH(LARGE(GenerateurBingo.com!$B$890:$B$899,ROW()-1),GenerateurBingo.com!$B$890:$B$899,0))</f>
        <v>Mot 8</v>
      </c>
      <c r="LZ4" s="157" t="str">
        <f ca="1">INDEX(GenerateurBingo.com!$C$890:$C$899,MATCH(LARGE(GenerateurBingo.com!$D$890:$D$899,ROW()-1),GenerateurBingo.com!$D$890:$D$899,0))</f>
        <v>Mot 17</v>
      </c>
      <c r="MA4" s="157" t="str">
        <f ca="1">INDEX(GenerateurBingo.com!$E$890:$E$899,MATCH(LARGE(GenerateurBingo.com!$F$890:$F$899,ROW()-1),GenerateurBingo.com!$F$890:$F$899,0))</f>
        <v>Mot 23</v>
      </c>
      <c r="MB4" s="157" t="str">
        <f ca="1">INDEX(GenerateurBingo.com!$G$890:$G$899,MATCH(LARGE(GenerateurBingo.com!$H$890:$H$899,ROW()-1),GenerateurBingo.com!$H$890:$H$899,0))</f>
        <v>Mot 31</v>
      </c>
      <c r="MC4" s="157" t="str">
        <f ca="1">INDEX(GenerateurBingo.com!$I$890:$I$899,MATCH(LARGE(GenerateurBingo.com!$J$890:$J$899,ROW()-1),GenerateurBingo.com!$J$890:$J$899,0))</f>
        <v>Mot 47</v>
      </c>
      <c r="MD4" s="157" t="str">
        <f ca="1">INDEX(GenerateurBingo.com!$A$905:$A$914,MATCH(LARGE(GenerateurBingo.com!$B$905:$B$914,ROW()-1),GenerateurBingo.com!$B$905:$B$914,0))</f>
        <v>Mot 7</v>
      </c>
      <c r="ME4" s="157" t="str">
        <f ca="1">INDEX(GenerateurBingo.com!$C$905:$C$914,MATCH(LARGE(GenerateurBingo.com!$D$905:$D$914,ROW()-1),GenerateurBingo.com!$D$905:$D$914,0))</f>
        <v>Mot 13</v>
      </c>
      <c r="MF4" s="157" t="str">
        <f ca="1">INDEX(GenerateurBingo.com!$E$905:$E$914,MATCH(LARGE(GenerateurBingo.com!$F$905:$F$914,ROW()-1),GenerateurBingo.com!$F$905:$F$914,0))</f>
        <v>Mot 24</v>
      </c>
      <c r="MG4" s="157" t="str">
        <f ca="1">INDEX(GenerateurBingo.com!$G$905:$G$914,MATCH(LARGE(GenerateurBingo.com!$H$905:$H$914,ROW()-1),GenerateurBingo.com!$H$905:$H$914,0))</f>
        <v>Mot 35</v>
      </c>
      <c r="MH4" s="157" t="str">
        <f ca="1">INDEX(GenerateurBingo.com!$I$905:$I$914,MATCH(LARGE(GenerateurBingo.com!$J$905:$J$914,ROW()-1),GenerateurBingo.com!$J$905:$J$914,0))</f>
        <v>Mot 41</v>
      </c>
      <c r="MI4" s="158"/>
      <c r="MJ4" s="157" t="str">
        <f ca="1">INDEX(GenerateurBingo.com!$A$920:$A$929,MATCH(LARGE(GenerateurBingo.com!$B$920:$B$929,ROW()-1),GenerateurBingo.com!$B$920:$B$929,0))</f>
        <v>Mot 5</v>
      </c>
      <c r="MK4" s="157" t="str">
        <f ca="1">INDEX(GenerateurBingo.com!$C$920:$C$929,MATCH(LARGE(GenerateurBingo.com!$D$920:$D$929,ROW()-1),GenerateurBingo.com!$D$920:$D$929,0))</f>
        <v>Mot 15</v>
      </c>
      <c r="ML4" s="157" t="str">
        <f ca="1">INDEX(GenerateurBingo.com!$E$920:$E$929,MATCH(LARGE(GenerateurBingo.com!$F$920:$F$929,ROW()-1),GenerateurBingo.com!$F$920:$F$929,0))</f>
        <v>Mot 25</v>
      </c>
      <c r="MM4" s="157" t="str">
        <f ca="1">INDEX(GenerateurBingo.com!$G$920:$G$929,MATCH(LARGE(GenerateurBingo.com!$H$920:$H$929,ROW()-1),GenerateurBingo.com!$H$920:$H$929,0))</f>
        <v>Mot 40</v>
      </c>
      <c r="MN4" s="157" t="str">
        <f ca="1">INDEX(GenerateurBingo.com!$I$920:$I$929,MATCH(LARGE(GenerateurBingo.com!$J$920:$J$929,ROW()-1),GenerateurBingo.com!$J$920:$J$929,0))</f>
        <v>Mot 43</v>
      </c>
      <c r="MO4" s="157" t="str">
        <f ca="1">INDEX(GenerateurBingo.com!$A$935:$A$944,MATCH(LARGE(GenerateurBingo.com!$B$935:$B$944,ROW()-1),GenerateurBingo.com!$B$935:$B$944,0))</f>
        <v>Mot 3</v>
      </c>
      <c r="MP4" s="157" t="str">
        <f ca="1">INDEX(GenerateurBingo.com!$C$935:$C$944,MATCH(LARGE(GenerateurBingo.com!$D$935:$D$944,ROW()-1),GenerateurBingo.com!$D$935:$D$944,0))</f>
        <v>Mot 19</v>
      </c>
      <c r="MQ4" s="157" t="str">
        <f ca="1">INDEX(GenerateurBingo.com!$E$935:$E$944,MATCH(LARGE(GenerateurBingo.com!$F$935:$F$944,ROW()-1),GenerateurBingo.com!$F$935:$F$944,0))</f>
        <v>Mot 28</v>
      </c>
      <c r="MR4" s="157" t="str">
        <f ca="1">INDEX(GenerateurBingo.com!$G$935:$G$944,MATCH(LARGE(GenerateurBingo.com!$H$935:$H$944,ROW()-1),GenerateurBingo.com!$H$935:$H$944,0))</f>
        <v>Mot 38</v>
      </c>
      <c r="MS4" s="157" t="str">
        <f ca="1">INDEX(GenerateurBingo.com!$I$935:$I$944,MATCH(LARGE(GenerateurBingo.com!$J$935:$J$944,ROW()-1),GenerateurBingo.com!$J$935:$J$944,0))</f>
        <v>Mot 49</v>
      </c>
      <c r="MT4" s="158"/>
      <c r="MU4" s="157" t="str">
        <f ca="1">INDEX(GenerateurBingo.com!$A$950:$A$959,MATCH(LARGE(GenerateurBingo.com!$B$950:$B$959,ROW()-1),GenerateurBingo.com!$B$950:$B$959,0))</f>
        <v>Mot 4</v>
      </c>
      <c r="MV4" s="157" t="str">
        <f ca="1">INDEX(GenerateurBingo.com!$C$950:$C$959,MATCH(LARGE(GenerateurBingo.com!$D$950:$D$959,ROW()-1),GenerateurBingo.com!$D$950:$D$959,0))</f>
        <v>Mot 16</v>
      </c>
      <c r="MW4" s="157" t="str">
        <f ca="1">INDEX(GenerateurBingo.com!$E$950:$E$959,MATCH(LARGE(GenerateurBingo.com!$F$950:$F$959,ROW()-1),GenerateurBingo.com!$F$950:$F$959,0))</f>
        <v>Mot 25</v>
      </c>
      <c r="MX4" s="157" t="str">
        <f ca="1">INDEX(GenerateurBingo.com!$G$950:$G$959,MATCH(LARGE(GenerateurBingo.com!$H$950:$H$959,ROW()-1),GenerateurBingo.com!$H$950:$H$959,0))</f>
        <v>Mot 37</v>
      </c>
      <c r="MY4" s="157" t="str">
        <f ca="1">INDEX(GenerateurBingo.com!$I$950:$I$959,MATCH(LARGE(GenerateurBingo.com!$J$950:$J$959,ROW()-1),GenerateurBingo.com!$J$950:$J$959,0))</f>
        <v>Mot 42</v>
      </c>
      <c r="MZ4" s="157" t="str">
        <f ca="1">INDEX(GenerateurBingo.com!$A$965:$A$974,MATCH(LARGE(GenerateurBingo.com!$B$965:$B$974,ROW()-1),GenerateurBingo.com!$B$965:$B$974,0))</f>
        <v>Mot 9</v>
      </c>
      <c r="NA4" s="157" t="str">
        <f ca="1">INDEX(GenerateurBingo.com!$C$965:$C$974,MATCH(LARGE(GenerateurBingo.com!$D$965:$D$974,ROW()-1),GenerateurBingo.com!$D$965:$D$974,0))</f>
        <v>Mot 13</v>
      </c>
      <c r="NB4" s="157" t="str">
        <f ca="1">INDEX(GenerateurBingo.com!$E$965:$E$974,MATCH(LARGE(GenerateurBingo.com!$F$965:$F$974,ROW()-1),GenerateurBingo.com!$F$965:$F$974,0))</f>
        <v>Mot 24</v>
      </c>
      <c r="NC4" s="157" t="str">
        <f ca="1">INDEX(GenerateurBingo.com!$G$965:$G$974,MATCH(LARGE(GenerateurBingo.com!$H$965:$H$974,ROW()-1),GenerateurBingo.com!$H$965:$H$974,0))</f>
        <v>Mot 33</v>
      </c>
      <c r="ND4" s="157" t="str">
        <f ca="1">INDEX(GenerateurBingo.com!$I$965:$I$974,MATCH(LARGE(GenerateurBingo.com!$J$965:$J$974,ROW()-1),GenerateurBingo.com!$J$965:$J$974,0))</f>
        <v>Mot 47</v>
      </c>
      <c r="NE4" s="158"/>
      <c r="NF4" s="157" t="str">
        <f ca="1">INDEX(GenerateurBingo.com!$A$980:$A$989,MATCH(LARGE(GenerateurBingo.com!$B$980:$B$989,ROW()-1),GenerateurBingo.com!$B$980:$B$989,0))</f>
        <v>Mot 10</v>
      </c>
      <c r="NG4" s="157" t="str">
        <f ca="1">INDEX(GenerateurBingo.com!$C$980:$C$989,MATCH(LARGE(GenerateurBingo.com!$D$980:$D$989,ROW()-1),GenerateurBingo.com!$D$980:$D$989,0))</f>
        <v>Mot 20</v>
      </c>
      <c r="NH4" s="157" t="str">
        <f ca="1">INDEX(GenerateurBingo.com!$E$980:$E$989,MATCH(LARGE(GenerateurBingo.com!$F$980:$F$989,ROW()-1),GenerateurBingo.com!$F$980:$F$989,0))</f>
        <v>Mot 22</v>
      </c>
      <c r="NI4" s="157" t="str">
        <f ca="1">INDEX(GenerateurBingo.com!$G$980:$G$989,MATCH(LARGE(GenerateurBingo.com!$H$980:$H$989,ROW()-1),GenerateurBingo.com!$H$980:$H$989,0))</f>
        <v>Mot 37</v>
      </c>
      <c r="NJ4" s="157" t="str">
        <f ca="1">INDEX(GenerateurBingo.com!$I$980:$I$989,MATCH(LARGE(GenerateurBingo.com!$J$980:$J$989,ROW()-1),GenerateurBingo.com!$J$980:$J$989,0))</f>
        <v>Mot 48</v>
      </c>
      <c r="NK4" s="157" t="str">
        <f ca="1">INDEX(GenerateurBingo.com!$A$995:$A$1004,MATCH(LARGE(GenerateurBingo.com!$B$995:$B$1004,ROW()-1),GenerateurBingo.com!$B$995:$B$1004,0))</f>
        <v>Mot 10</v>
      </c>
      <c r="NL4" s="157" t="str">
        <f ca="1">INDEX(GenerateurBingo.com!$C$995:$C$1004,MATCH(LARGE(GenerateurBingo.com!$D$995:$D$1004,ROW()-1),GenerateurBingo.com!$D$995:$D$1004,0))</f>
        <v>Mot 13</v>
      </c>
      <c r="NM4" s="157" t="str">
        <f ca="1">INDEX(GenerateurBingo.com!$E$995:$E$1004,MATCH(LARGE(GenerateurBingo.com!$F$995:$F$1004,ROW()-1),GenerateurBingo.com!$F$995:$F$1004,0))</f>
        <v>Mot 24</v>
      </c>
      <c r="NN4" s="157" t="str">
        <f ca="1">INDEX(GenerateurBingo.com!$G$995:$G$1004,MATCH(LARGE(GenerateurBingo.com!$H$995:$H$1004,ROW()-1),GenerateurBingo.com!$H$995:$H$1004,0))</f>
        <v>Mot 37</v>
      </c>
      <c r="NO4" s="157" t="str">
        <f ca="1">INDEX(GenerateurBingo.com!$I$995:$I$1004,MATCH(LARGE(GenerateurBingo.com!$J$995:$J$1004,ROW()-1),GenerateurBingo.com!$J$995:$J$1004,0))</f>
        <v>Mot 49</v>
      </c>
      <c r="NP4" s="158"/>
      <c r="NQ4" s="157" t="str">
        <f ca="1">INDEX(GenerateurBingo.com!$A$1010:$A$1019,MATCH(LARGE(GenerateurBingo.com!$B$1010:$B$1019,ROW()-1),GenerateurBingo.com!$B$1010:$B$1019,0))</f>
        <v>Mot 8</v>
      </c>
      <c r="NR4" s="157" t="str">
        <f ca="1">INDEX(GenerateurBingo.com!$C$1010:$C$1019,MATCH(LARGE(GenerateurBingo.com!$D$1010:$D$1019,ROW()-1),GenerateurBingo.com!$D$1010:$D$1019,0))</f>
        <v>Mot 15</v>
      </c>
      <c r="NS4" s="157" t="str">
        <f ca="1">INDEX(GenerateurBingo.com!$E$1010:$E$1019,MATCH(LARGE(GenerateurBingo.com!$F$1010:$F$1019,ROW()-1),GenerateurBingo.com!$F$1010:$F$1019,0))</f>
        <v>Mot 29</v>
      </c>
      <c r="NT4" s="157" t="str">
        <f ca="1">INDEX(GenerateurBingo.com!$G$1010:$G$1019,MATCH(LARGE(GenerateurBingo.com!$H$1010:$H$1019,ROW()-1),GenerateurBingo.com!$H$1010:$H$1019,0))</f>
        <v>Mot 36</v>
      </c>
      <c r="NU4" s="157" t="str">
        <f ca="1">INDEX(GenerateurBingo.com!$I$1010:$I$1019,MATCH(LARGE(GenerateurBingo.com!$J$1010:$J$1019,ROW()-1),GenerateurBingo.com!$J$1010:$J$1019,0))</f>
        <v>Mot 43</v>
      </c>
      <c r="NV4" s="157" t="str">
        <f ca="1">INDEX(GenerateurBingo.com!$A$1025:$A$1034,MATCH(LARGE(GenerateurBingo.com!$B$1025:$B$1034,ROW()-1),GenerateurBingo.com!$B$1025:$B$1034,0))</f>
        <v>Mot 10</v>
      </c>
      <c r="NW4" s="157" t="str">
        <f ca="1">INDEX(GenerateurBingo.com!$C$1025:$C$1034,MATCH(LARGE(GenerateurBingo.com!$D$1025:$D$1034,ROW()-1),GenerateurBingo.com!$D$1025:$D$1034,0))</f>
        <v>Mot 17</v>
      </c>
      <c r="NX4" s="157" t="str">
        <f ca="1">INDEX(GenerateurBingo.com!$E$1025:$E$1034,MATCH(LARGE(GenerateurBingo.com!$F$1025:$F$1034,ROW()-1),GenerateurBingo.com!$F$1025:$F$1034,0))</f>
        <v>Mot 24</v>
      </c>
      <c r="NY4" s="157" t="str">
        <f ca="1">INDEX(GenerateurBingo.com!$G$1025:$G$1034,MATCH(LARGE(GenerateurBingo.com!$H$1025:$H$1034,ROW()-1),GenerateurBingo.com!$H$1025:$H$1034,0))</f>
        <v>Mot 32</v>
      </c>
      <c r="NZ4" s="157" t="str">
        <f ca="1">INDEX(GenerateurBingo.com!$I$1025:$I$1034,MATCH(LARGE(GenerateurBingo.com!$J$1025:$J$1034,ROW()-1),GenerateurBingo.com!$J$1025:$J$1034,0))</f>
        <v>Mot 50</v>
      </c>
      <c r="OA4" s="158"/>
      <c r="OB4" s="157" t="str">
        <f ca="1">INDEX(GenerateurBingo.com!$A$1040:$A$1049,MATCH(LARGE(GenerateurBingo.com!$B$1040:$B$1049,ROW()-1),GenerateurBingo.com!$B$1040:$B$1049,0))</f>
        <v>Mot 6</v>
      </c>
      <c r="OC4" s="157" t="str">
        <f ca="1">INDEX(GenerateurBingo.com!$C$1040:$C$1049,MATCH(LARGE(GenerateurBingo.com!$D$1040:$D$1049,ROW()-1),GenerateurBingo.com!$D$1040:$D$1049,0))</f>
        <v>Mot 17</v>
      </c>
      <c r="OD4" s="157" t="str">
        <f ca="1">INDEX(GenerateurBingo.com!$E$1040:$E$1049,MATCH(LARGE(GenerateurBingo.com!$F$1040:$F$1049,ROW()-1),GenerateurBingo.com!$F$1040:$F$1049,0))</f>
        <v>Mot 21</v>
      </c>
      <c r="OE4" s="157" t="str">
        <f ca="1">INDEX(GenerateurBingo.com!$G$1040:$G$1049,MATCH(LARGE(GenerateurBingo.com!$H$1040:$H$1049,ROW()-1),GenerateurBingo.com!$H$1040:$H$1049,0))</f>
        <v>Mot 34</v>
      </c>
      <c r="OF4" s="157" t="str">
        <f ca="1">INDEX(GenerateurBingo.com!$I$1040:$I$1049,MATCH(LARGE(GenerateurBingo.com!$J$1040:$J$1049,ROW()-1),GenerateurBingo.com!$J$1040:$J$1049,0))</f>
        <v>Mot 49</v>
      </c>
      <c r="OG4" s="157" t="str">
        <f ca="1">INDEX(GenerateurBingo.com!$A$1055:$A$1064,MATCH(LARGE(GenerateurBingo.com!$B$1055:$B$1064,ROW()-1),GenerateurBingo.com!$B$1055:$B$1064,0))</f>
        <v>Mot 3</v>
      </c>
      <c r="OH4" s="157" t="str">
        <f ca="1">INDEX(GenerateurBingo.com!$C$1055:$C$1064,MATCH(LARGE(GenerateurBingo.com!$D$1055:$D$1064,ROW()-1),GenerateurBingo.com!$D$1055:$D$1064,0))</f>
        <v>Mot 17</v>
      </c>
      <c r="OI4" s="157" t="str">
        <f ca="1">INDEX(GenerateurBingo.com!$E$1055:$E$1064,MATCH(LARGE(GenerateurBingo.com!$F$1055:$F$1064,ROW()-1),GenerateurBingo.com!$F$1055:$F$1064,0))</f>
        <v>Mot 22</v>
      </c>
      <c r="OJ4" s="157" t="str">
        <f ca="1">INDEX(GenerateurBingo.com!$G$1055:$G$1064,MATCH(LARGE(GenerateurBingo.com!$H$1055:$H$1064,ROW()-1),GenerateurBingo.com!$H$1055:$H$1064,0))</f>
        <v>Mot 34</v>
      </c>
      <c r="OK4" s="157" t="str">
        <f ca="1">INDEX(GenerateurBingo.com!$I$1055:$I$1064,MATCH(LARGE(GenerateurBingo.com!$J$1055:$J$1064,ROW()-1),GenerateurBingo.com!$J$1055:$J$1064,0))</f>
        <v>Mot 48</v>
      </c>
      <c r="OL4" s="158"/>
      <c r="OM4" s="157" t="str">
        <f ca="1">INDEX(GenerateurBingo.com!$A$1070:$A$1079,MATCH(LARGE(GenerateurBingo.com!$B$1070:$B$1079,ROW()-1),GenerateurBingo.com!$B$1070:$B$1079,0))</f>
        <v>Mot 2</v>
      </c>
      <c r="ON4" s="157" t="str">
        <f ca="1">INDEX(GenerateurBingo.com!$C$1070:$C$1079,MATCH(LARGE(GenerateurBingo.com!$D$1070:$D$1079,ROW()-1),GenerateurBingo.com!$D$1070:$D$1079,0))</f>
        <v>Mot 14</v>
      </c>
      <c r="OO4" s="157" t="str">
        <f ca="1">INDEX(GenerateurBingo.com!$E$1070:$E$1079,MATCH(LARGE(GenerateurBingo.com!$F$1070:$F$1079,ROW()-1),GenerateurBingo.com!$F$1070:$F$1079,0))</f>
        <v>Mot 27</v>
      </c>
      <c r="OP4" s="157" t="str">
        <f ca="1">INDEX(GenerateurBingo.com!$G$1070:$G$1079,MATCH(LARGE(GenerateurBingo.com!$H$1070:$H$1079,ROW()-1),GenerateurBingo.com!$H$1070:$H$1079,0))</f>
        <v>Mot 37</v>
      </c>
      <c r="OQ4" s="157" t="str">
        <f ca="1">INDEX(GenerateurBingo.com!$I$1070:$I$1079,MATCH(LARGE(GenerateurBingo.com!$J$1070:$J$1079,ROW()-1),GenerateurBingo.com!$J$1070:$J$1079,0))</f>
        <v>Mot 41</v>
      </c>
      <c r="OR4" s="157" t="str">
        <f ca="1">INDEX(GenerateurBingo.com!$A$1085:$A$1094,MATCH(LARGE(GenerateurBingo.com!$B$1085:$B$1094,ROW()-1),GenerateurBingo.com!$B$1085:$B$1094,0))</f>
        <v>Mot 7</v>
      </c>
      <c r="OS4" s="157" t="str">
        <f ca="1">INDEX(GenerateurBingo.com!$C$1085:$C$1094,MATCH(LARGE(GenerateurBingo.com!$D$1085:$D$1094,ROW()-1),GenerateurBingo.com!$D$1085:$D$1094,0))</f>
        <v>Mot 17</v>
      </c>
      <c r="OT4" s="157" t="str">
        <f ca="1">INDEX(GenerateurBingo.com!$E$1085:$E$1094,MATCH(LARGE(GenerateurBingo.com!$F$1085:$F$1094,ROW()-1),GenerateurBingo.com!$F$1085:$F$1094,0))</f>
        <v>Mot 29</v>
      </c>
      <c r="OU4" s="157" t="str">
        <f ca="1">INDEX(GenerateurBingo.com!$G$1085:$G$1094,MATCH(LARGE(GenerateurBingo.com!$H$1085:$H$1094,ROW()-1),GenerateurBingo.com!$H$1085:$H$1094,0))</f>
        <v>Mot 39</v>
      </c>
      <c r="OV4" s="157" t="str">
        <f ca="1">INDEX(GenerateurBingo.com!$I$1085:$I$1094,MATCH(LARGE(GenerateurBingo.com!$J$1085:$J$1094,ROW()-1),GenerateurBingo.com!$J$1085:$J$1094,0))</f>
        <v>Mot 49</v>
      </c>
      <c r="OW4" s="158"/>
      <c r="OX4" s="158" t="str">
        <f ca="1">INDEX(GenerateurBingo.com!$A$1100:$A$1109,MATCH(LARGE(GenerateurBingo.com!$B$1100:$B$1109,ROW()-1),GenerateurBingo.com!$B$1100:$B$1109,0))</f>
        <v>Mot 1</v>
      </c>
      <c r="OY4" s="158" t="str">
        <f ca="1">INDEX(GenerateurBingo.com!$C$1100:$C$1109,MATCH(LARGE(GenerateurBingo.com!$D$1100:$D$1109,ROW()-1),GenerateurBingo.com!$D$1100:$D$1109,0))</f>
        <v>Mot 18</v>
      </c>
      <c r="OZ4" s="158" t="str">
        <f ca="1">INDEX(GenerateurBingo.com!$E$1100:$E$1109,MATCH(LARGE(GenerateurBingo.com!$F$1100:$F$1109,ROW()-1),GenerateurBingo.com!$F$1100:$F$1109,0))</f>
        <v>Mot 27</v>
      </c>
      <c r="PA4" s="158" t="str">
        <f ca="1">INDEX(GenerateurBingo.com!$G$1100:$G$1109,MATCH(LARGE(GenerateurBingo.com!$H$1100:$H$1109,ROW()-1),GenerateurBingo.com!$H$1100:$H$1109,0))</f>
        <v>Mot 33</v>
      </c>
      <c r="PB4" s="158" t="str">
        <f ca="1">INDEX(GenerateurBingo.com!$I$1100:$I$1109,MATCH(LARGE(GenerateurBingo.com!$J$1100:$J$1109,ROW()-1),GenerateurBingo.com!$J$1100:$J$1109,0))</f>
        <v>Mot 45</v>
      </c>
      <c r="PC4" s="158" t="str">
        <f ca="1">INDEX(GenerateurBingo.com!$A$1115:$A$1124,MATCH(LARGE(GenerateurBingo.com!$B$1115:$B$1124,ROW()-1),GenerateurBingo.com!$B$1115:$B$1124,0))</f>
        <v>Mot 5</v>
      </c>
      <c r="PD4" s="158" t="str">
        <f ca="1">INDEX(GenerateurBingo.com!$C$1115:$C$1124,MATCH(LARGE(GenerateurBingo.com!$D$1115:$D$1124,ROW()-1),GenerateurBingo.com!$D$1115:$D$1124,0))</f>
        <v>Mot 11</v>
      </c>
      <c r="PE4" s="158" t="str">
        <f ca="1">INDEX(GenerateurBingo.com!$E$1115:$E$1124,MATCH(LARGE(GenerateurBingo.com!$F$1115:$F$1124,ROW()-1),GenerateurBingo.com!$F$1115:$F$1124,0))</f>
        <v>Mot 23</v>
      </c>
      <c r="PF4" s="158" t="str">
        <f ca="1">INDEX(GenerateurBingo.com!$G$1115:$G$1124,MATCH(LARGE(GenerateurBingo.com!$H$1115:$H$1124,ROW()-1),GenerateurBingo.com!$H$1115:$H$1124,0))</f>
        <v>Mot 39</v>
      </c>
      <c r="PG4" s="158" t="str">
        <f ca="1">INDEX(GenerateurBingo.com!$I$1115:$I$1124,MATCH(LARGE(GenerateurBingo.com!$J$1115:$J$1124,ROW()-1),GenerateurBingo.com!$J$1115:$J$1124,0))</f>
        <v>Mot 49</v>
      </c>
      <c r="PH4" s="158"/>
      <c r="PI4" s="158" t="str">
        <f ca="1">INDEX(GenerateurBingo.com!$A$1130:$A$1139,MATCH(LARGE(GenerateurBingo.com!$B$1130:$B$1139,ROW()-1),GenerateurBingo.com!$B$1130:$B$1139,0))</f>
        <v>Mot 4</v>
      </c>
      <c r="PJ4" s="158" t="str">
        <f ca="1">INDEX(GenerateurBingo.com!$C$1130:$C$1139,MATCH(LARGE(GenerateurBingo.com!$D$1130:$D$1139,ROW()-1),GenerateurBingo.com!$D$1130:$D$1139,0))</f>
        <v>Mot 19</v>
      </c>
      <c r="PK4" s="158" t="str">
        <f ca="1">INDEX(GenerateurBingo.com!$E$1130:$E$1139,MATCH(LARGE(GenerateurBingo.com!$F$1130:$F$1139,ROW()-1),GenerateurBingo.com!$F$1130:$F$1139,0))</f>
        <v>Mot 24</v>
      </c>
      <c r="PL4" s="158" t="str">
        <f ca="1">INDEX(GenerateurBingo.com!$G$1130:$G$1139,MATCH(LARGE(GenerateurBingo.com!$H$1130:$H$1139,ROW()-1),GenerateurBingo.com!$H$1130:$H$1139,0))</f>
        <v>Mot 34</v>
      </c>
      <c r="PM4" s="158" t="str">
        <f ca="1">INDEX(GenerateurBingo.com!$I$1130:$I$1139,MATCH(LARGE(GenerateurBingo.com!$J$1130:$J$1139,ROW()-1),GenerateurBingo.com!$J$1130:$J$1139,0))</f>
        <v>Mot 45</v>
      </c>
      <c r="PN4" s="158" t="str">
        <f ca="1">INDEX(GenerateurBingo.com!$A$1145:$A$1154,MATCH(LARGE(GenerateurBingo.com!$B$1145:$B$1154,ROW()-1),GenerateurBingo.com!$B$1145:$B$1154,0))</f>
        <v>Mot 2</v>
      </c>
      <c r="PO4" s="158" t="str">
        <f ca="1">INDEX(GenerateurBingo.com!$C$1145:$C$1154,MATCH(LARGE(GenerateurBingo.com!$D$1145:$D$1154,ROW()-1),GenerateurBingo.com!$D$1145:$D$1154,0))</f>
        <v>Mot 17</v>
      </c>
      <c r="PP4" s="158" t="str">
        <f ca="1">INDEX(GenerateurBingo.com!$E$1145:$E$1154,MATCH(LARGE(GenerateurBingo.com!$F$1145:$F$1154,ROW()-1),GenerateurBingo.com!$F$1145:$F$1154,0))</f>
        <v>Mot 21</v>
      </c>
      <c r="PQ4" s="158" t="str">
        <f ca="1">INDEX(GenerateurBingo.com!$G$1145:$G$1154,MATCH(LARGE(GenerateurBingo.com!$H$1145:$H$1154,ROW()-1),GenerateurBingo.com!$H$1145:$H$1154,0))</f>
        <v>Mot 33</v>
      </c>
      <c r="PR4" s="158" t="str">
        <f ca="1">INDEX(GenerateurBingo.com!$I$1145:$I$1154,MATCH(LARGE(GenerateurBingo.com!$J$1145:$J$1154,ROW()-1),GenerateurBingo.com!$J$1145:$J$1154,0))</f>
        <v>Mot 43</v>
      </c>
      <c r="PS4" s="158"/>
      <c r="PT4" s="158" t="str">
        <f ca="1">INDEX(GenerateurBingo.com!$A$1160:$A$1169,MATCH(LARGE(GenerateurBingo.com!$B$1160:$B$1169,ROW()-1),GenerateurBingo.com!$B$1160:$B$1169,0))</f>
        <v>Mot 7</v>
      </c>
      <c r="PU4" s="158" t="str">
        <f ca="1">INDEX(GenerateurBingo.com!$C$1160:$C$1169,MATCH(LARGE(GenerateurBingo.com!$D$1160:$D$1169,ROW()-1),GenerateurBingo.com!$D$1160:$D$1169,0))</f>
        <v>Mot 18</v>
      </c>
      <c r="PV4" s="158" t="str">
        <f ca="1">INDEX(GenerateurBingo.com!$E$1160:$E$1169,MATCH(LARGE(GenerateurBingo.com!$F$1160:$F$1169,ROW()-1),GenerateurBingo.com!$F$1160:$F$1169,0))</f>
        <v>Mot 30</v>
      </c>
      <c r="PW4" s="158" t="str">
        <f ca="1">INDEX(GenerateurBingo.com!$G$1160:$G$1169,MATCH(LARGE(GenerateurBingo.com!$H$1160:$H$1169,ROW()-1),GenerateurBingo.com!$H$1160:$H$1169,0))</f>
        <v>Mot 40</v>
      </c>
      <c r="PX4" s="158" t="str">
        <f ca="1">INDEX(GenerateurBingo.com!$I$1160:$I$1169,MATCH(LARGE(GenerateurBingo.com!$J$1160:$J$1169,ROW()-1),GenerateurBingo.com!$J$1160:$J$1169,0))</f>
        <v>Mot 47</v>
      </c>
      <c r="PY4" s="158" t="str">
        <f ca="1">INDEX(GenerateurBingo.com!$A$1175:$A$1184,MATCH(LARGE(GenerateurBingo.com!$B$1175:$B$1184,ROW()-1),GenerateurBingo.com!$B$1175:$B$1184,0))</f>
        <v>Mot 5</v>
      </c>
      <c r="PZ4" s="158" t="str">
        <f ca="1">INDEX(GenerateurBingo.com!$C$1175:$C$1184,MATCH(LARGE(GenerateurBingo.com!$D$1175:$D$1184,ROW()-1),GenerateurBingo.com!$D$1175:$D$1184,0))</f>
        <v>Mot 14</v>
      </c>
      <c r="QA4" s="158" t="str">
        <f ca="1">INDEX(GenerateurBingo.com!$E$1175:$E$1184,MATCH(LARGE(GenerateurBingo.com!$F$1175:$F$1184,ROW()-1),GenerateurBingo.com!$F$1175:$F$1184,0))</f>
        <v>Mot 22</v>
      </c>
      <c r="QB4" s="158" t="str">
        <f ca="1">INDEX(GenerateurBingo.com!$G$1175:$G$1184,MATCH(LARGE(GenerateurBingo.com!$H$1175:$H$1184,ROW()-1),GenerateurBingo.com!$H$1175:$H$1184,0))</f>
        <v>Mot 38</v>
      </c>
      <c r="QC4" s="158" t="str">
        <f ca="1">INDEX(GenerateurBingo.com!$I$1175:$I$1184,MATCH(LARGE(GenerateurBingo.com!$J$1175:$J$1184,ROW()-1),GenerateurBingo.com!$J$1175:$J$1184,0))</f>
        <v>Mot 47</v>
      </c>
      <c r="QD4" s="158"/>
      <c r="QE4" s="158" t="str">
        <f ca="1">INDEX(GenerateurBingo.com!$A$1190:$A$1199,MATCH(LARGE(GenerateurBingo.com!$B$1190:$B$1199,ROW()-1),GenerateurBingo.com!$B$1190:$B$1199,0))</f>
        <v>Mot 9</v>
      </c>
      <c r="QF4" s="158" t="str">
        <f ca="1">INDEX(GenerateurBingo.com!$C$1190:$C$1199,MATCH(LARGE(GenerateurBingo.com!$D$1190:$D$1199,ROW()-1),GenerateurBingo.com!$D$1190:$D$1199,0))</f>
        <v>Mot 12</v>
      </c>
      <c r="QG4" s="158" t="str">
        <f ca="1">INDEX(GenerateurBingo.com!$E$1190:$E$1199,MATCH(LARGE(GenerateurBingo.com!$F$1190:$F$1199,ROW()-1),GenerateurBingo.com!$F$1190:$F$1199,0))</f>
        <v>Mot 21</v>
      </c>
      <c r="QH4" s="158" t="str">
        <f ca="1">INDEX(GenerateurBingo.com!$G$1190:$G$1199,MATCH(LARGE(GenerateurBingo.com!$H$1190:$H$1199,ROW()-1),GenerateurBingo.com!$H$1190:$H$1199,0))</f>
        <v>Mot 32</v>
      </c>
      <c r="QI4" s="158" t="str">
        <f ca="1">INDEX(GenerateurBingo.com!$I$1190:$I$1199,MATCH(LARGE(GenerateurBingo.com!$J$1190:$J$1199,ROW()-1),GenerateurBingo.com!$J$1190:$J$1199,0))</f>
        <v>Mot 45</v>
      </c>
      <c r="QJ4" s="158" t="str">
        <f ca="1">INDEX(GenerateurBingo.com!$A$1205:$A$1214,MATCH(LARGE(GenerateurBingo.com!$B$1205:$B$1214,ROW()-1),GenerateurBingo.com!$B$1205:$B$1214,0))</f>
        <v>Mot 8</v>
      </c>
      <c r="QK4" s="158" t="str">
        <f ca="1">INDEX(GenerateurBingo.com!$C$1205:$C$1214,MATCH(LARGE(GenerateurBingo.com!$D$1205:$D$1214,ROW()-1),GenerateurBingo.com!$D$1205:$D$1214,0))</f>
        <v>Mot 20</v>
      </c>
      <c r="QL4" s="158" t="str">
        <f ca="1">INDEX(GenerateurBingo.com!$E$1205:$E$1214,MATCH(LARGE(GenerateurBingo.com!$F$1205:$F$1214,ROW()-1),GenerateurBingo.com!$F$1205:$F$1214,0))</f>
        <v>Mot 29</v>
      </c>
      <c r="QM4" s="158" t="str">
        <f ca="1">INDEX(GenerateurBingo.com!$G$1205:$G$1214,MATCH(LARGE(GenerateurBingo.com!$H$1205:$H$1214,ROW()-1),GenerateurBingo.com!$H$1205:$H$1214,0))</f>
        <v>Mot 40</v>
      </c>
      <c r="QN4" s="158" t="str">
        <f ca="1">INDEX(GenerateurBingo.com!$I$1205:$I$1214,MATCH(LARGE(GenerateurBingo.com!$J$1205:$J$1214,ROW()-1),GenerateurBingo.com!$J$1205:$J$1214,0))</f>
        <v>Mot 42</v>
      </c>
      <c r="QO4" s="158"/>
      <c r="QP4" s="158" t="str">
        <f ca="1">INDEX(GenerateurBingo.com!$A$1220:$A$1229,MATCH(LARGE(GenerateurBingo.com!$B$1220:$B$1229,ROW()-1),GenerateurBingo.com!$B$1220:$B$1229,0))</f>
        <v>Mot 8</v>
      </c>
      <c r="QQ4" s="158" t="str">
        <f ca="1">INDEX(GenerateurBingo.com!$C$1220:$C$1229,MATCH(LARGE(GenerateurBingo.com!$D$1220:$D$1229,ROW()-1),GenerateurBingo.com!$D$1220:$D$1229,0))</f>
        <v>Mot 15</v>
      </c>
      <c r="QR4" s="158" t="str">
        <f ca="1">INDEX(GenerateurBingo.com!$E$1220:$E$1229,MATCH(LARGE(GenerateurBingo.com!$F$1220:$F$1229,ROW()-1),GenerateurBingo.com!$F$1220:$F$1229,0))</f>
        <v>Mot 26</v>
      </c>
      <c r="QS4" s="158" t="str">
        <f ca="1">INDEX(GenerateurBingo.com!$G$1220:$G$1229,MATCH(LARGE(GenerateurBingo.com!$H$1220:$H$1229,ROW()-1),GenerateurBingo.com!$H$1220:$H$1229,0))</f>
        <v>Mot 40</v>
      </c>
      <c r="QT4" s="158" t="str">
        <f ca="1">INDEX(GenerateurBingo.com!$I$1220:$I$1229,MATCH(LARGE(GenerateurBingo.com!$J$1220:$J$1229,ROW()-1),GenerateurBingo.com!$J$1220:$J$1229,0))</f>
        <v>Mot 50</v>
      </c>
      <c r="QU4" s="158" t="str">
        <f ca="1">INDEX(GenerateurBingo.com!$A$1235:$A$1244,MATCH(LARGE(GenerateurBingo.com!$B$1235:$B$1244,ROW()-1),GenerateurBingo.com!$B$1235:$B$1244,0))</f>
        <v>Mot 8</v>
      </c>
      <c r="QV4" s="158" t="str">
        <f ca="1">INDEX(GenerateurBingo.com!$C$1235:$C$1244,MATCH(LARGE(GenerateurBingo.com!$D$1235:$D$1244,ROW()-1),GenerateurBingo.com!$D$1235:$D$1244,0))</f>
        <v>Mot 14</v>
      </c>
      <c r="QW4" s="158" t="str">
        <f ca="1">INDEX(GenerateurBingo.com!$E$1235:$E$1244,MATCH(LARGE(GenerateurBingo.com!$F$1235:$F$1244,ROW()-1),GenerateurBingo.com!$F$1235:$F$1244,0))</f>
        <v>Mot 25</v>
      </c>
      <c r="QX4" s="158" t="str">
        <f ca="1">INDEX(GenerateurBingo.com!$G$1235:$G$1244,MATCH(LARGE(GenerateurBingo.com!$H$1235:$H$1244,ROW()-1),GenerateurBingo.com!$H$1235:$H$1244,0))</f>
        <v>Mot 31</v>
      </c>
      <c r="QY4" s="158" t="str">
        <f ca="1">INDEX(GenerateurBingo.com!$I$1235:$I$1244,MATCH(LARGE(GenerateurBingo.com!$J$1235:$J$1244,ROW()-1),GenerateurBingo.com!$J$1235:$J$1244,0))</f>
        <v>Mot 48</v>
      </c>
      <c r="QZ4" s="158"/>
      <c r="RA4" s="158" t="str">
        <f ca="1">INDEX(GenerateurBingo.com!$A$1250:$A$1259,MATCH(LARGE(GenerateurBingo.com!$B$1250:$B$1259,ROW()-1),GenerateurBingo.com!$B$1250:$B$1259,0))</f>
        <v>Mot 9</v>
      </c>
      <c r="RB4" s="158" t="str">
        <f ca="1">INDEX(GenerateurBingo.com!$C$1250:$C$1259,MATCH(LARGE(GenerateurBingo.com!$D$1250:$D$1259,ROW()-1),GenerateurBingo.com!$D$1250:$D$1259,0))</f>
        <v>Mot 20</v>
      </c>
      <c r="RC4" s="158" t="str">
        <f ca="1">INDEX(GenerateurBingo.com!$E$1250:$E$1259,MATCH(LARGE(GenerateurBingo.com!$F$1250:$F$1259,ROW()-1),GenerateurBingo.com!$F$1250:$F$1259,0))</f>
        <v>Mot 27</v>
      </c>
      <c r="RD4" s="158" t="str">
        <f ca="1">INDEX(GenerateurBingo.com!$G$1250:$G$1259,MATCH(LARGE(GenerateurBingo.com!$H$1250:$H$1259,ROW()-1),GenerateurBingo.com!$H$1250:$H$1259,0))</f>
        <v>Mot 35</v>
      </c>
      <c r="RE4" s="158" t="str">
        <f ca="1">INDEX(GenerateurBingo.com!$I$1250:$I$1259,MATCH(LARGE(GenerateurBingo.com!$J$1250:$J$1259,ROW()-1),GenerateurBingo.com!$J$1250:$J$1259,0))</f>
        <v>Mot 44</v>
      </c>
      <c r="RF4" s="158" t="str">
        <f ca="1">INDEX(GenerateurBingo.com!$A$1265:$A$1274,MATCH(LARGE(GenerateurBingo.com!$B$1265:$B$1274,ROW()-1),GenerateurBingo.com!$B$1265:$B$1274,0))</f>
        <v>Mot 6</v>
      </c>
      <c r="RG4" s="158" t="str">
        <f ca="1">INDEX(GenerateurBingo.com!$C$1265:$C$1274,MATCH(LARGE(GenerateurBingo.com!$D$1265:$D$1274,ROW()-1),GenerateurBingo.com!$D$1265:$D$1274,0))</f>
        <v>Mot 13</v>
      </c>
      <c r="RH4" s="158" t="str">
        <f ca="1">INDEX(GenerateurBingo.com!$E$1265:$E$1274,MATCH(LARGE(GenerateurBingo.com!$F$1265:$F$1274,ROW()-1),GenerateurBingo.com!$F$1265:$F$1274,0))</f>
        <v>Mot 27</v>
      </c>
      <c r="RI4" s="158" t="str">
        <f ca="1">INDEX(GenerateurBingo.com!$G$1265:$G$1274,MATCH(LARGE(GenerateurBingo.com!$H$1265:$H$1274,ROW()-1),GenerateurBingo.com!$H$1265:$H$1274,0))</f>
        <v>Mot 37</v>
      </c>
      <c r="RJ4" s="158" t="str">
        <f ca="1">INDEX(GenerateurBingo.com!$I$1265:$I$1274,MATCH(LARGE(GenerateurBingo.com!$J$1265:$J$1274,ROW()-1),GenerateurBingo.com!$J$1265:$J$1274,0))</f>
        <v>Mot 45</v>
      </c>
      <c r="RK4" s="158"/>
      <c r="RL4" s="158" t="str">
        <f ca="1">INDEX(GenerateurBingo.com!$A$1280:$A$1289,MATCH(LARGE(GenerateurBingo.com!$B$1280:$B$1289,ROW()-1),GenerateurBingo.com!$B$1280:$B$1289,0))</f>
        <v>Mot 9</v>
      </c>
      <c r="RM4" s="158" t="str">
        <f ca="1">INDEX(GenerateurBingo.com!$C$1280:$C$1289,MATCH(LARGE(GenerateurBingo.com!$D$1280:$D$1289,ROW()-1),GenerateurBingo.com!$D$1280:$D$1289,0))</f>
        <v>Mot 19</v>
      </c>
      <c r="RN4" s="158" t="str">
        <f ca="1">INDEX(GenerateurBingo.com!$E$1280:$E$1289,MATCH(LARGE(GenerateurBingo.com!$F$1280:$F$1289,ROW()-1),GenerateurBingo.com!$F$1280:$F$1289,0))</f>
        <v>Mot 27</v>
      </c>
      <c r="RO4" s="158" t="str">
        <f ca="1">INDEX(GenerateurBingo.com!$G$1280:$G$1289,MATCH(LARGE(GenerateurBingo.com!$H$1280:$H$1289,ROW()-1),GenerateurBingo.com!$H$1280:$H$1289,0))</f>
        <v>Mot 33</v>
      </c>
      <c r="RP4" s="158" t="str">
        <f ca="1">INDEX(GenerateurBingo.com!$I$1280:$I$1289,MATCH(LARGE(GenerateurBingo.com!$J$1280:$J$1289,ROW()-1),GenerateurBingo.com!$J$1280:$J$1289,0))</f>
        <v>Mot 47</v>
      </c>
      <c r="RQ4" s="158" t="str">
        <f ca="1">INDEX(GenerateurBingo.com!$A$1295:$A$1304,MATCH(LARGE(GenerateurBingo.com!$B$1295:$B$1304,ROW()-1),GenerateurBingo.com!$B$1295:$B$1304,0))</f>
        <v>Mot 4</v>
      </c>
      <c r="RR4" s="158" t="str">
        <f ca="1">INDEX(GenerateurBingo.com!$C$1295:$C$1304,MATCH(LARGE(GenerateurBingo.com!$D$1295:$D$1304,ROW()-1),GenerateurBingo.com!$D$1295:$D$1304,0))</f>
        <v>Mot 11</v>
      </c>
      <c r="RS4" s="158" t="str">
        <f ca="1">INDEX(GenerateurBingo.com!$E$1295:$E$1304,MATCH(LARGE(GenerateurBingo.com!$F$1295:$F$1304,ROW()-1),GenerateurBingo.com!$F$1295:$F$1304,0))</f>
        <v>Mot 30</v>
      </c>
      <c r="RT4" s="158" t="str">
        <f ca="1">INDEX(GenerateurBingo.com!$G$1295:$G$1304,MATCH(LARGE(GenerateurBingo.com!$H$1295:$H$1304,ROW()-1),GenerateurBingo.com!$H$1295:$H$1304,0))</f>
        <v>Mot 32</v>
      </c>
      <c r="RU4" s="158" t="str">
        <f ca="1">INDEX(GenerateurBingo.com!$I$1295:$I$1304,MATCH(LARGE(GenerateurBingo.com!$J$1295:$J$1304,ROW()-1),GenerateurBingo.com!$J$1295:$J$1304,0))</f>
        <v>Mot 42</v>
      </c>
      <c r="RV4" s="158"/>
      <c r="RW4" s="158" t="str">
        <f ca="1">INDEX(GenerateurBingo.com!$A$1310:$A$1319,MATCH(LARGE(GenerateurBingo.com!$B$1310:$B$1319,ROW()-1),GenerateurBingo.com!$B$1310:$B$1319,0))</f>
        <v>Mot 4</v>
      </c>
      <c r="RX4" s="158" t="str">
        <f ca="1">INDEX(GenerateurBingo.com!$C$1310:$C$1319,MATCH(LARGE(GenerateurBingo.com!$D$1310:$D$1319,ROW()-1),GenerateurBingo.com!$D$1310:$D$1319,0))</f>
        <v>Mot 13</v>
      </c>
      <c r="RY4" s="158" t="str">
        <f ca="1">INDEX(GenerateurBingo.com!$E$1310:$E$1319,MATCH(LARGE(GenerateurBingo.com!$F$1310:$F$1319,ROW()-1),GenerateurBingo.com!$F$1310:$F$1319,0))</f>
        <v>Mot 23</v>
      </c>
      <c r="RZ4" s="158" t="str">
        <f ca="1">INDEX(GenerateurBingo.com!$G$1310:$G$1319,MATCH(LARGE(GenerateurBingo.com!$H$1310:$H$1319,ROW()-1),GenerateurBingo.com!$H$1310:$H$1319,0))</f>
        <v>Mot 37</v>
      </c>
      <c r="SA4" s="158" t="str">
        <f ca="1">INDEX(GenerateurBingo.com!$I$1310:$I$1319,MATCH(LARGE(GenerateurBingo.com!$J$1310:$J$1319,ROW()-1),GenerateurBingo.com!$J$1310:$J$1319,0))</f>
        <v>Mot 47</v>
      </c>
      <c r="SB4" s="158" t="str">
        <f ca="1">INDEX(GenerateurBingo.com!$A$1325:$A$1334,MATCH(LARGE(GenerateurBingo.com!$B$1325:$B$1334,ROW()-1),GenerateurBingo.com!$B$1325:$B$1334,0))</f>
        <v>Mot 6</v>
      </c>
      <c r="SC4" s="158" t="str">
        <f ca="1">INDEX(GenerateurBingo.com!$C$1325:$C$1334,MATCH(LARGE(GenerateurBingo.com!$D$1325:$D$1334,ROW()-1),GenerateurBingo.com!$D$1325:$D$1334,0))</f>
        <v>Mot 15</v>
      </c>
      <c r="SD4" s="158" t="str">
        <f ca="1">INDEX(GenerateurBingo.com!$E$1325:$E$1334,MATCH(LARGE(GenerateurBingo.com!$F$1325:$F$1334,ROW()-1),GenerateurBingo.com!$F$1325:$F$1334,0))</f>
        <v>Mot 30</v>
      </c>
      <c r="SE4" s="158" t="str">
        <f ca="1">INDEX(GenerateurBingo.com!$G$1325:$G$1334,MATCH(LARGE(GenerateurBingo.com!$H$1325:$H$1334,ROW()-1),GenerateurBingo.com!$H$1325:$H$1334,0))</f>
        <v>Mot 37</v>
      </c>
      <c r="SF4" s="158" t="str">
        <f ca="1">INDEX(GenerateurBingo.com!$I$1325:$I$1334,MATCH(LARGE(GenerateurBingo.com!$J$1325:$J$1334,ROW()-1),GenerateurBingo.com!$J$1325:$J$1334,0))</f>
        <v>Mot 44</v>
      </c>
      <c r="SG4" s="158"/>
      <c r="SH4" s="158" t="str">
        <f ca="1">INDEX(GenerateurBingo.com!$A$1340:$A$1349,MATCH(LARGE(GenerateurBingo.com!$B$1340:$B$1349,ROW()-1),GenerateurBingo.com!$B$1340:$B$1349,0))</f>
        <v>Mot 5</v>
      </c>
      <c r="SI4" s="158" t="str">
        <f ca="1">INDEX(GenerateurBingo.com!$C$1340:$C$1349,MATCH(LARGE(GenerateurBingo.com!$D$1340:$D$1349,ROW()-1),GenerateurBingo.com!$D$1340:$D$1349,0))</f>
        <v>Mot 11</v>
      </c>
      <c r="SJ4" s="158" t="str">
        <f ca="1">INDEX(GenerateurBingo.com!$E$1340:$E$1349,MATCH(LARGE(GenerateurBingo.com!$F$1340:$F$1349,ROW()-1),GenerateurBingo.com!$F$1340:$F$1349,0))</f>
        <v>Mot 25</v>
      </c>
      <c r="SK4" s="158" t="str">
        <f ca="1">INDEX(GenerateurBingo.com!$G$1340:$G$1349,MATCH(LARGE(GenerateurBingo.com!$H$1340:$H$1349,ROW()-1),GenerateurBingo.com!$H$1340:$H$1349,0))</f>
        <v>Mot 32</v>
      </c>
      <c r="SL4" s="158" t="str">
        <f ca="1">INDEX(GenerateurBingo.com!$I$1340:$I$1349,MATCH(LARGE(GenerateurBingo.com!$J$1340:$J$1349,ROW()-1),GenerateurBingo.com!$J$1340:$J$1349,0))</f>
        <v>Mot 44</v>
      </c>
      <c r="SM4" s="158" t="str">
        <f ca="1">INDEX(GenerateurBingo.com!$A$1355:$A$1364,MATCH(LARGE(GenerateurBingo.com!$B$1355:$B$1364,ROW()-1),GenerateurBingo.com!$B$1355:$B$1364,0))</f>
        <v>Mot 1</v>
      </c>
      <c r="SN4" s="158" t="str">
        <f ca="1">INDEX(GenerateurBingo.com!$C$1355:$C$1364,MATCH(LARGE(GenerateurBingo.com!$D$1355:$D$1364,ROW()-1),GenerateurBingo.com!$D$1355:$D$1364,0))</f>
        <v>Mot 19</v>
      </c>
      <c r="SO4" s="158" t="str">
        <f ca="1">INDEX(GenerateurBingo.com!$E$1355:$E$1364,MATCH(LARGE(GenerateurBingo.com!$F$1355:$F$1364,ROW()-1),GenerateurBingo.com!$F$1355:$F$1364,0))</f>
        <v>Mot 27</v>
      </c>
      <c r="SP4" s="158" t="str">
        <f ca="1">INDEX(GenerateurBingo.com!$G$1355:$G$1364,MATCH(LARGE(GenerateurBingo.com!$H$1355:$H$1364,ROW()-1),GenerateurBingo.com!$H$1355:$H$1364,0))</f>
        <v>Mot 40</v>
      </c>
      <c r="SQ4" s="158" t="str">
        <f ca="1">INDEX(GenerateurBingo.com!$I$1355:$I$1364,MATCH(LARGE(GenerateurBingo.com!$J$1355:$J$1364,ROW()-1),GenerateurBingo.com!$J$1355:$J$1364,0))</f>
        <v>Mot 46</v>
      </c>
      <c r="SR4" s="158"/>
      <c r="SS4" s="158" t="str">
        <f ca="1">INDEX(GenerateurBingo.com!$A$1370:$A$1379,MATCH(LARGE(GenerateurBingo.com!$B$1370:$B$1379,ROW()-1),GenerateurBingo.com!$B$1370:$B$1379,0))</f>
        <v>Mot 1</v>
      </c>
      <c r="ST4" s="158" t="str">
        <f ca="1">INDEX(GenerateurBingo.com!$C$1370:$C$1379,MATCH(LARGE(GenerateurBingo.com!$D$1370:$D$1379,ROW()-1),GenerateurBingo.com!$D$1370:$D$1379,0))</f>
        <v>Mot 16</v>
      </c>
      <c r="SU4" s="158" t="str">
        <f ca="1">INDEX(GenerateurBingo.com!$E$1370:$E$1379,MATCH(LARGE(GenerateurBingo.com!$F$1370:$F$1379,ROW()-1),GenerateurBingo.com!$F$1370:$F$1379,0))</f>
        <v>Mot 28</v>
      </c>
      <c r="SV4" s="158" t="str">
        <f ca="1">INDEX(GenerateurBingo.com!$G$1370:$G$1379,MATCH(LARGE(GenerateurBingo.com!$H$1370:$H$1379,ROW()-1),GenerateurBingo.com!$H$1370:$H$1379,0))</f>
        <v>Mot 31</v>
      </c>
      <c r="SW4" s="158" t="str">
        <f ca="1">INDEX(GenerateurBingo.com!$I$1370:$I$1379,MATCH(LARGE(GenerateurBingo.com!$J$1370:$J$1379,ROW()-1),GenerateurBingo.com!$J$1370:$J$1379,0))</f>
        <v>Mot 49</v>
      </c>
      <c r="SX4" s="158" t="str">
        <f ca="1">INDEX(GenerateurBingo.com!$A$1385:$A$1394,MATCH(LARGE(GenerateurBingo.com!$B$1385:$B$1394,ROW()-1),GenerateurBingo.com!$B$1385:$B$1394,0))</f>
        <v>Mot 4</v>
      </c>
      <c r="SY4" s="158" t="str">
        <f ca="1">INDEX(GenerateurBingo.com!$C$1385:$C$1394,MATCH(LARGE(GenerateurBingo.com!$D$1385:$D$1394,ROW()-1),GenerateurBingo.com!$D$1385:$D$1394,0))</f>
        <v>Mot 16</v>
      </c>
      <c r="SZ4" s="158" t="str">
        <f ca="1">INDEX(GenerateurBingo.com!$E$1385:$E$1394,MATCH(LARGE(GenerateurBingo.com!$F$1385:$F$1394,ROW()-1),GenerateurBingo.com!$F$1385:$F$1394,0))</f>
        <v>Mot 21</v>
      </c>
      <c r="TA4" s="158" t="str">
        <f ca="1">INDEX(GenerateurBingo.com!$G$1385:$G$1394,MATCH(LARGE(GenerateurBingo.com!$H$1385:$H$1394,ROW()-1),GenerateurBingo.com!$H$1385:$H$1394,0))</f>
        <v>Mot 33</v>
      </c>
      <c r="TB4" s="158" t="str">
        <f ca="1">INDEX(GenerateurBingo.com!$I$1385:$I$1394,MATCH(LARGE(GenerateurBingo.com!$J$1385:$J$1394,ROW()-1),GenerateurBingo.com!$J$1385:$J$1394,0))</f>
        <v>Mot 43</v>
      </c>
      <c r="TC4" s="158"/>
      <c r="TD4" s="158" t="str">
        <f ca="1">INDEX(GenerateurBingo.com!$A$1400:$A$1409,MATCH(LARGE(GenerateurBingo.com!$B$1400:$B$1409,ROW()-1),GenerateurBingo.com!$B$1400:$B$1409,0))</f>
        <v>Mot 2</v>
      </c>
      <c r="TE4" s="158" t="str">
        <f ca="1">INDEX(GenerateurBingo.com!$C$1400:$C$1409,MATCH(LARGE(GenerateurBingo.com!$D$1400:$D$1409,ROW()-1),GenerateurBingo.com!$D$1400:$D$1409,0))</f>
        <v>Mot 15</v>
      </c>
      <c r="TF4" s="158" t="str">
        <f ca="1">INDEX(GenerateurBingo.com!$E$1400:$E$1409,MATCH(LARGE(GenerateurBingo.com!$F$1400:$F$1409,ROW()-1),GenerateurBingo.com!$F$1400:$F$1409,0))</f>
        <v>Mot 26</v>
      </c>
      <c r="TG4" s="158" t="str">
        <f ca="1">INDEX(GenerateurBingo.com!$G$1400:$G$1409,MATCH(LARGE(GenerateurBingo.com!$H$1400:$H$1409,ROW()-1),GenerateurBingo.com!$H$1400:$H$1409,0))</f>
        <v>Mot 32</v>
      </c>
      <c r="TH4" s="158" t="str">
        <f ca="1">INDEX(GenerateurBingo.com!$I$1400:$I$1409,MATCH(LARGE(GenerateurBingo.com!$J$1400:$J$1409,ROW()-1),GenerateurBingo.com!$J$1400:$J$1409,0))</f>
        <v>Mot 49</v>
      </c>
      <c r="TI4" s="158" t="str">
        <f ca="1">INDEX(GenerateurBingo.com!$A$1415:$A$1424,MATCH(LARGE(GenerateurBingo.com!$B$1415:$B$1424,ROW()-1),GenerateurBingo.com!$B$1415:$B$1424,0))</f>
        <v>Mot 2</v>
      </c>
      <c r="TJ4" s="158" t="str">
        <f ca="1">INDEX(GenerateurBingo.com!$C$1415:$C$1424,MATCH(LARGE(GenerateurBingo.com!$D$1415:$D$1424,ROW()-1),GenerateurBingo.com!$D$1415:$D$1424,0))</f>
        <v>Mot 12</v>
      </c>
      <c r="TK4" s="158" t="str">
        <f ca="1">INDEX(GenerateurBingo.com!$E$1415:$E$1424,MATCH(LARGE(GenerateurBingo.com!$F$1415:$F$1424,ROW()-1),GenerateurBingo.com!$F$1415:$F$1424,0))</f>
        <v>Mot 30</v>
      </c>
      <c r="TL4" s="158" t="str">
        <f ca="1">INDEX(GenerateurBingo.com!$G$1415:$G$1424,MATCH(LARGE(GenerateurBingo.com!$H$1415:$H$1424,ROW()-1),GenerateurBingo.com!$H$1415:$H$1424,0))</f>
        <v>Mot 36</v>
      </c>
      <c r="TM4" s="158" t="str">
        <f ca="1">INDEX(GenerateurBingo.com!$I$1415:$I$1424,MATCH(LARGE(GenerateurBingo.com!$J$1415:$J$1424,ROW()-1),GenerateurBingo.com!$J$1415:$J$1424,0))</f>
        <v>Mot 41</v>
      </c>
      <c r="TN4" s="158"/>
      <c r="TO4" s="158" t="str">
        <f ca="1">INDEX(GenerateurBingo.com!$A$1430:$A$1439,MATCH(LARGE(GenerateurBingo.com!$B$1430:$B$1439,ROW()-1),GenerateurBingo.com!$B$1430:$B$1439,0))</f>
        <v>Mot 10</v>
      </c>
      <c r="TP4" s="158" t="str">
        <f ca="1">INDEX(GenerateurBingo.com!$C$1430:$C$1439,MATCH(LARGE(GenerateurBingo.com!$D$1430:$D$1439,ROW()-1),GenerateurBingo.com!$D$1430:$D$1439,0))</f>
        <v>Mot 16</v>
      </c>
      <c r="TQ4" s="158" t="str">
        <f ca="1">INDEX(GenerateurBingo.com!$E$1430:$E$1439,MATCH(LARGE(GenerateurBingo.com!$F$1430:$F$1439,ROW()-1),GenerateurBingo.com!$F$1430:$F$1439,0))</f>
        <v>Mot 27</v>
      </c>
      <c r="TR4" s="158" t="str">
        <f ca="1">INDEX(GenerateurBingo.com!$G$1430:$G$1439,MATCH(LARGE(GenerateurBingo.com!$H$1430:$H$1439,ROW()-1),GenerateurBingo.com!$H$1430:$H$1439,0))</f>
        <v>Mot 31</v>
      </c>
      <c r="TS4" s="158" t="str">
        <f ca="1">INDEX(GenerateurBingo.com!$I$1430:$I$1439,MATCH(LARGE(GenerateurBingo.com!$J$1430:$J$1439,ROW()-1),GenerateurBingo.com!$J$1430:$J$1439,0))</f>
        <v>Mot 47</v>
      </c>
      <c r="TT4" s="158" t="str">
        <f ca="1">INDEX(GenerateurBingo.com!$A$1445:$A$1454,MATCH(LARGE(GenerateurBingo.com!$B$1445:$B$1454,ROW()-1),GenerateurBingo.com!$B$1445:$B$1454,0))</f>
        <v>Mot 2</v>
      </c>
      <c r="TU4" s="158" t="str">
        <f ca="1">INDEX(GenerateurBingo.com!$C$1445:$C$1454,MATCH(LARGE(GenerateurBingo.com!$D$1445:$D$1454,ROW()-1),GenerateurBingo.com!$D$1445:$D$1454,0))</f>
        <v>Mot 20</v>
      </c>
      <c r="TV4" s="158" t="str">
        <f ca="1">INDEX(GenerateurBingo.com!$E$1445:$E$1454,MATCH(LARGE(GenerateurBingo.com!$F$1445:$F$1454,ROW()-1),GenerateurBingo.com!$F$1445:$F$1454,0))</f>
        <v>Mot 22</v>
      </c>
      <c r="TW4" s="158" t="str">
        <f ca="1">INDEX(GenerateurBingo.com!$G$1445:$G$1454,MATCH(LARGE(GenerateurBingo.com!$H$1445:$H$1454,ROW()-1),GenerateurBingo.com!$H$1445:$H$1454,0))</f>
        <v>Mot 32</v>
      </c>
      <c r="TX4" s="158" t="str">
        <f ca="1">INDEX(GenerateurBingo.com!$I$1445:$I$1454,MATCH(LARGE(GenerateurBingo.com!$J$1445:$J$1454,ROW()-1),GenerateurBingo.com!$J$1445:$J$1454,0))</f>
        <v>Mot 50</v>
      </c>
      <c r="TY4" s="158"/>
      <c r="TZ4" s="158" t="str">
        <f ca="1">INDEX(GenerateurBingo.com!$A$1460:$A$1469,MATCH(LARGE(GenerateurBingo.com!$B$1460:$B$1469,ROW()-1),GenerateurBingo.com!$B$1460:$B$1469,0))</f>
        <v>Mot 6</v>
      </c>
      <c r="UA4" s="158" t="str">
        <f ca="1">INDEX(GenerateurBingo.com!$C$1460:$C$1469,MATCH(LARGE(GenerateurBingo.com!$D$1460:$D$1469,ROW()-1),GenerateurBingo.com!$D$1460:$D$1469,0))</f>
        <v>Mot 18</v>
      </c>
      <c r="UB4" s="158" t="str">
        <f ca="1">INDEX(GenerateurBingo.com!$E$1460:$E$1469,MATCH(LARGE(GenerateurBingo.com!$F$1460:$F$1469,ROW()-1),GenerateurBingo.com!$F$1460:$F$1469,0))</f>
        <v>Mot 30</v>
      </c>
      <c r="UC4" s="158" t="str">
        <f ca="1">INDEX(GenerateurBingo.com!$G$1460:$G$1469,MATCH(LARGE(GenerateurBingo.com!$H$1460:$H$1469,ROW()-1),GenerateurBingo.com!$H$1460:$H$1469,0))</f>
        <v>Mot 32</v>
      </c>
      <c r="UD4" s="158" t="str">
        <f ca="1">INDEX(GenerateurBingo.com!$I$1460:$I$1469,MATCH(LARGE(GenerateurBingo.com!$J$1460:$J$1469,ROW()-1),GenerateurBingo.com!$J$1460:$J$1469,0))</f>
        <v>Mot 41</v>
      </c>
      <c r="UE4" s="158" t="str">
        <f ca="1">INDEX(GenerateurBingo.com!$A$1475:$A$1484,MATCH(LARGE(GenerateurBingo.com!$B$1475:$B$1484,ROW()-1),GenerateurBingo.com!$B$1475:$B$1484,0))</f>
        <v>Mot 3</v>
      </c>
      <c r="UF4" s="158" t="str">
        <f ca="1">INDEX(GenerateurBingo.com!$C$1475:$C$1484,MATCH(LARGE(GenerateurBingo.com!$D$1475:$D$1484,ROW()-1),GenerateurBingo.com!$D$1475:$D$1484,0))</f>
        <v>Mot 15</v>
      </c>
      <c r="UG4" s="158" t="str">
        <f ca="1">INDEX(GenerateurBingo.com!$E$1475:$E$1484,MATCH(LARGE(GenerateurBingo.com!$F$1475:$F$1484,ROW()-1),GenerateurBingo.com!$F$1475:$F$1484,0))</f>
        <v>Mot 27</v>
      </c>
      <c r="UH4" s="158" t="str">
        <f ca="1">INDEX(GenerateurBingo.com!$G$1475:$G$1484,MATCH(LARGE(GenerateurBingo.com!$H$1475:$H$1484,ROW()-1),GenerateurBingo.com!$H$1475:$H$1484,0))</f>
        <v>Mot 38</v>
      </c>
      <c r="UI4" s="158" t="str">
        <f ca="1">INDEX(GenerateurBingo.com!$I$1475:$I$1484,MATCH(LARGE(GenerateurBingo.com!$J$1475:$J$1484,ROW()-1),GenerateurBingo.com!$J$1475:$J$1484,0))</f>
        <v>Mot 47</v>
      </c>
      <c r="UJ4" s="158"/>
      <c r="UK4" s="158" t="str">
        <f ca="1">INDEX(GenerateurBingo.com!$A$1490:$A$1499,MATCH(LARGE(GenerateurBingo.com!$B$1490:$B$1499,ROW()-1),GenerateurBingo.com!$B$1490:$B$1499,0))</f>
        <v>Mot 4</v>
      </c>
      <c r="UL4" s="158" t="str">
        <f ca="1">INDEX(GenerateurBingo.com!$C$1490:$C$1499,MATCH(LARGE(GenerateurBingo.com!$D$1490:$D$1499,ROW()-1),GenerateurBingo.com!$D$1490:$D$1499,0))</f>
        <v>Mot 11</v>
      </c>
      <c r="UM4" s="156" t="str">
        <f ca="1">INDEX(GenerateurBingo.com!$E$1490:$E$1499,MATCH(LARGE(GenerateurBingo.com!$F$1490:$F$1499,ROW()-1),GenerateurBingo.com!$F$1490:$F$1499,0))</f>
        <v>Mot 29</v>
      </c>
      <c r="UN4" s="156" t="str">
        <f ca="1">INDEX(GenerateurBingo.com!$G$1490:$G$1499,MATCH(LARGE(GenerateurBingo.com!$H$1490:$H$1499,ROW()-1),GenerateurBingo.com!$H$1490:$H$1499,0))</f>
        <v>Mot 32</v>
      </c>
      <c r="UO4" s="156" t="str">
        <f ca="1">INDEX(GenerateurBingo.com!$I$1490:$I$1499,MATCH(LARGE(GenerateurBingo.com!$J$1490:$J$1499,ROW()-1),GenerateurBingo.com!$J$1490:$J$1499,0))</f>
        <v>Mot 49</v>
      </c>
    </row>
    <row r="5" spans="1:561" s="156" customFormat="1" x14ac:dyDescent="0.3">
      <c r="A5" s="156" t="str">
        <f>Instructions!$I$26</f>
        <v>Mot 5</v>
      </c>
      <c r="B5" s="156">
        <f t="shared" ca="1" si="0"/>
        <v>0.13871734776068889</v>
      </c>
      <c r="C5" s="156" t="str">
        <f>Instructions!$I$36</f>
        <v>Mot 15</v>
      </c>
      <c r="D5" s="156">
        <f t="shared" ca="1" si="1"/>
        <v>0.97441349661655019</v>
      </c>
      <c r="E5" s="156" t="str">
        <f>Instructions!$I$46</f>
        <v>Mot 25</v>
      </c>
      <c r="F5" s="156">
        <f t="shared" ca="1" si="2"/>
        <v>0.85052833170275488</v>
      </c>
      <c r="G5" s="156" t="str">
        <f>Instructions!$I$56</f>
        <v>Mot 35</v>
      </c>
      <c r="H5" s="156">
        <f t="shared" ca="1" si="3"/>
        <v>0.25509363277923069</v>
      </c>
      <c r="I5" s="156" t="str">
        <f>Instructions!$I$66</f>
        <v>Mot 45</v>
      </c>
      <c r="J5" s="156">
        <f t="shared" ca="1" si="3"/>
        <v>0.29880528264727679</v>
      </c>
      <c r="L5" s="156" t="str">
        <f ca="1">INDEX(GenerateurBingo.com!$A$1:$A$10,MATCH(LARGE(GenerateurBingo.com!$B$1:$B$10,ROW()-1),GenerateurBingo.com!$B$1:$B$10,0))</f>
        <v>Mot 7</v>
      </c>
      <c r="M5" s="156" t="str">
        <f ca="1">INDEX(GenerateurBingo.com!$C$1:$C$10,MATCH(LARGE(GenerateurBingo.com!$D$1:$D$10,ROW()-1),GenerateurBingo.com!$D$1:$D$10,0))</f>
        <v>Mot 20</v>
      </c>
      <c r="N5" s="156" t="str">
        <f ca="1">INDEX(GenerateurBingo.com!$E$1:$E$10,MATCH(LARGE(GenerateurBingo.com!$F$1:$F$10,ROW()-1),GenerateurBingo.com!$F$1:$F$10,0))</f>
        <v>Mot 22</v>
      </c>
      <c r="O5" s="156" t="str">
        <f ca="1">INDEX(GenerateurBingo.com!$G$1:$G$10,MATCH(LARGE(GenerateurBingo.com!$H$1:$H$10,ROW()-1),GenerateurBingo.com!$H$1:$H$10,0))</f>
        <v>Mot 32</v>
      </c>
      <c r="P5" s="156" t="str">
        <f ca="1">INDEX(GenerateurBingo.com!$I$1:$I$10,MATCH(LARGE(GenerateurBingo.com!$J$1:$J$10,ROW()-1),GenerateurBingo.com!$J$1:$J$10,0))</f>
        <v>Mot 49</v>
      </c>
      <c r="R5" s="156" t="str">
        <f ca="1">INDEX(GenerateurBingo.com!$A$20:$A$29,MATCH(LARGE(GenerateurBingo.com!$B$20:$B$29,ROW()-1),GenerateurBingo.com!$B$20:$B$29,0))</f>
        <v>Mot 4</v>
      </c>
      <c r="S5" s="156" t="str">
        <f ca="1">INDEX(GenerateurBingo.com!$C$20:$C$29,MATCH(LARGE(GenerateurBingo.com!$D$20:$D$29,ROW()-1),GenerateurBingo.com!$D$20:$D$29,0))</f>
        <v>Mot 19</v>
      </c>
      <c r="T5" s="156" t="str">
        <f ca="1">INDEX(GenerateurBingo.com!$E$20:$E$29,MATCH(LARGE(GenerateurBingo.com!$F$20:$F$29,ROW()-1),GenerateurBingo.com!$F$20:$F$29,0))</f>
        <v>Mot 28</v>
      </c>
      <c r="U5" s="156" t="str">
        <f ca="1">INDEX(GenerateurBingo.com!$G$20:$G$29,MATCH(LARGE(GenerateurBingo.com!$H$20:$H$29,ROW()-1),GenerateurBingo.com!$H$20:$H$29,0))</f>
        <v>Mot 34</v>
      </c>
      <c r="V5" s="156" t="str">
        <f ca="1">INDEX(GenerateurBingo.com!$I$20:$I$29,MATCH(LARGE(GenerateurBingo.com!$J$20:$J$29,ROW()-1),GenerateurBingo.com!$J$20:$J$29,0))</f>
        <v>Mot 44</v>
      </c>
      <c r="W5" s="156" t="str">
        <f ca="1">INDEX(GenerateurBingo.com!$A$35:$A$44,MATCH(LARGE(GenerateurBingo.com!$B$35:$B$44,ROW()-1),GenerateurBingo.com!$B$35:$B$44,0))</f>
        <v>Mot 2</v>
      </c>
      <c r="X5" s="156" t="str">
        <f ca="1">INDEX(GenerateurBingo.com!$C$35:$C$44,MATCH(LARGE(GenerateurBingo.com!$D$35:$D$44,ROW()-1),GenerateurBingo.com!$D$35:$D$44,0))</f>
        <v>Mot 14</v>
      </c>
      <c r="Y5" s="156" t="str">
        <f ca="1">INDEX(GenerateurBingo.com!$E$35:$E$44,MATCH(LARGE(GenerateurBingo.com!$F$35:$F$44,ROW()-1),GenerateurBingo.com!$F$35:$F$44,0))</f>
        <v>Mot 22</v>
      </c>
      <c r="Z5" s="156" t="str">
        <f ca="1">INDEX(GenerateurBingo.com!$G$35:$G$44,MATCH(LARGE(GenerateurBingo.com!$H$35:$H$44,ROW()-1),GenerateurBingo.com!$H$35:$H$44,0))</f>
        <v>Mot 38</v>
      </c>
      <c r="AA5" s="156" t="str">
        <f ca="1">INDEX(GenerateurBingo.com!$I$35:$I$44,MATCH(LARGE(GenerateurBingo.com!$J$35:$J$44,ROW()-1),GenerateurBingo.com!$J$35:$J$44,0))</f>
        <v>Mot 42</v>
      </c>
      <c r="AC5" s="156" t="str">
        <f ca="1">INDEX(GenerateurBingo.com!$A$50:$A$59,MATCH(LARGE(GenerateurBingo.com!$B$50:$B$59,ROW()-1),GenerateurBingo.com!$B$50:$B$59,0))</f>
        <v>Mot 8</v>
      </c>
      <c r="AD5" s="156" t="str">
        <f ca="1">INDEX(GenerateurBingo.com!$C$50:$C$59,MATCH(LARGE(GenerateurBingo.com!$D$50:$D$59,ROW()-1),GenerateurBingo.com!$D$50:$D$59,0))</f>
        <v>Mot 20</v>
      </c>
      <c r="AE5" s="156" t="str">
        <f ca="1">INDEX(GenerateurBingo.com!$E$50:$E$59,MATCH(LARGE(GenerateurBingo.com!$F$50:$F$59,ROW()-1),GenerateurBingo.com!$F$50:$F$59,0))</f>
        <v>Mot 25</v>
      </c>
      <c r="AF5" s="156" t="str">
        <f ca="1">INDEX(GenerateurBingo.com!$G$50:$G$59,MATCH(LARGE(GenerateurBingo.com!$H$50:$H$59,ROW()-1),GenerateurBingo.com!$H$50:$H$59,0))</f>
        <v>Mot 32</v>
      </c>
      <c r="AG5" s="156" t="str">
        <f ca="1">INDEX(GenerateurBingo.com!$I$50:$I$59,MATCH(LARGE(GenerateurBingo.com!$J$50:$J$59,ROW()-1),GenerateurBingo.com!$J$50:$J$59,0))</f>
        <v>Mot 45</v>
      </c>
      <c r="AH5" s="156" t="str">
        <f ca="1">INDEX(GenerateurBingo.com!$A$65:$A$74,MATCH(LARGE(GenerateurBingo.com!$B$65:$B$74,ROW()-1),GenerateurBingo.com!$B$65:$B$74,0))</f>
        <v>Mot 2</v>
      </c>
      <c r="AI5" s="156" t="str">
        <f ca="1">INDEX(GenerateurBingo.com!$C$65:$C$74,MATCH(LARGE(GenerateurBingo.com!$D$65:$D$74,ROW()-1),GenerateurBingo.com!$D$65:$D$74,0))</f>
        <v>Mot 14</v>
      </c>
      <c r="AJ5" s="156" t="str">
        <f ca="1">INDEX(GenerateurBingo.com!$E$65:$E$74,MATCH(LARGE(GenerateurBingo.com!$F$65:$F$74,ROW()-1),GenerateurBingo.com!$F$65:$F$74,0))</f>
        <v>Mot 25</v>
      </c>
      <c r="AK5" s="156" t="str">
        <f ca="1">INDEX(GenerateurBingo.com!$G$65:$G$74,MATCH(LARGE(GenerateurBingo.com!$H$65:$H$74,ROW()-1),GenerateurBingo.com!$H$65:$H$74,0))</f>
        <v>Mot 40</v>
      </c>
      <c r="AL5" s="156" t="str">
        <f ca="1">INDEX(GenerateurBingo.com!$I$65:$I$74,MATCH(LARGE(GenerateurBingo.com!$J$65:$J$74,ROW()-1),GenerateurBingo.com!$J$65:$J$74,0))</f>
        <v>Mot 42</v>
      </c>
      <c r="AN5" s="156" t="str">
        <f ca="1">INDEX(GenerateurBingo.com!$A$80:$A$89,MATCH(LARGE(GenerateurBingo.com!$B$80:$B$89,ROW()-1),GenerateurBingo.com!$B$80:$B$89,0))</f>
        <v>Mot 9</v>
      </c>
      <c r="AO5" s="156" t="str">
        <f ca="1">INDEX(GenerateurBingo.com!$C$80:$C$89,MATCH(LARGE(GenerateurBingo.com!$D$80:$D$89,ROW()-1),GenerateurBingo.com!$D$80:$D$89,0))</f>
        <v>Mot 20</v>
      </c>
      <c r="AP5" s="156" t="str">
        <f ca="1">INDEX(GenerateurBingo.com!$E$80:$E$89,MATCH(LARGE(GenerateurBingo.com!$F$80:$F$89,ROW()-1),GenerateurBingo.com!$F$80:$F$89,0))</f>
        <v>Mot 21</v>
      </c>
      <c r="AQ5" s="156" t="str">
        <f ca="1">INDEX(GenerateurBingo.com!$G$80:$G$89,MATCH(LARGE(GenerateurBingo.com!$H$80:$H$89,ROW()-1),GenerateurBingo.com!$H$80:$H$89,0))</f>
        <v>Mot 32</v>
      </c>
      <c r="AR5" s="156" t="str">
        <f ca="1">INDEX(GenerateurBingo.com!$I$80:$I$89,MATCH(LARGE(GenerateurBingo.com!$J$80:$J$89,ROW()-1),GenerateurBingo.com!$J$80:$J$89,0))</f>
        <v>Mot 46</v>
      </c>
      <c r="AS5" s="156" t="str">
        <f ca="1">INDEX(GenerateurBingo.com!$A$95:$A$104,MATCH(LARGE(GenerateurBingo.com!$B$95:$B$104,ROW()-1),GenerateurBingo.com!$B$95:$B$104,0))</f>
        <v>Mot 1</v>
      </c>
      <c r="AT5" s="156" t="str">
        <f ca="1">INDEX(GenerateurBingo.com!$C$95:$C$104,MATCH(LARGE(GenerateurBingo.com!$D$95:$D$104,ROW()-1),GenerateurBingo.com!$D$95:$D$104,0))</f>
        <v>Mot 15</v>
      </c>
      <c r="AU5" s="156" t="str">
        <f ca="1">INDEX(GenerateurBingo.com!$E$95:$E$104,MATCH(LARGE(GenerateurBingo.com!$F$95:$F$104,ROW()-1),GenerateurBingo.com!$F$95:$F$104,0))</f>
        <v>Mot 27</v>
      </c>
      <c r="AV5" s="156" t="str">
        <f ca="1">INDEX(GenerateurBingo.com!$G$95:$G$104,MATCH(LARGE(GenerateurBingo.com!$H$95:$H$104,ROW()-1),GenerateurBingo.com!$H$95:$H$104,0))</f>
        <v>Mot 40</v>
      </c>
      <c r="AW5" s="156" t="str">
        <f ca="1">INDEX(GenerateurBingo.com!$I$95:$I$104,MATCH(LARGE(GenerateurBingo.com!$J$95:$J$104,ROW()-1),GenerateurBingo.com!$J$95:$J$104,0))</f>
        <v>Mot 45</v>
      </c>
      <c r="AY5" s="156" t="str">
        <f ca="1">INDEX(GenerateurBingo.com!$A$110:$A$119,MATCH(LARGE(GenerateurBingo.com!$B$110:$B$119,ROW()-1),GenerateurBingo.com!$B$110:$B$119,0))</f>
        <v>Mot 6</v>
      </c>
      <c r="AZ5" s="156" t="str">
        <f ca="1">INDEX(GenerateurBingo.com!$C$110:$C$119,MATCH(LARGE(GenerateurBingo.com!$D$110:$D$119,ROW()-1),GenerateurBingo.com!$D$110:$D$119,0))</f>
        <v>Mot 17</v>
      </c>
      <c r="BA5" s="156" t="str">
        <f ca="1">INDEX(GenerateurBingo.com!$E$110:$E$119,MATCH(LARGE(GenerateurBingo.com!$F$110:$F$119,ROW()-1),GenerateurBingo.com!$F$110:$F$119,0))</f>
        <v>Mot 30</v>
      </c>
      <c r="BB5" s="156" t="str">
        <f ca="1">INDEX(GenerateurBingo.com!$G$110:$G$119,MATCH(LARGE(GenerateurBingo.com!$H$110:$H$119,ROW()-1),GenerateurBingo.com!$H$110:$H$119,0))</f>
        <v>Mot 34</v>
      </c>
      <c r="BC5" s="156" t="str">
        <f ca="1">INDEX(GenerateurBingo.com!$I$110:$I$119,MATCH(LARGE(GenerateurBingo.com!$J$110:$J$119,ROW()-1),GenerateurBingo.com!$J$110:$J$119,0))</f>
        <v>Mot 44</v>
      </c>
      <c r="BD5" s="156" t="str">
        <f ca="1">INDEX(GenerateurBingo.com!$A$125:$A$134,MATCH(LARGE(GenerateurBingo.com!$B$125:$B$134,ROW()-1),GenerateurBingo.com!$B$125:$B$134,0))</f>
        <v>Mot 3</v>
      </c>
      <c r="BE5" s="156" t="str">
        <f ca="1">INDEX(GenerateurBingo.com!$C$125:$C$134,MATCH(LARGE(GenerateurBingo.com!$D$125:$D$134,ROW()-1),GenerateurBingo.com!$D$125:$D$134,0))</f>
        <v>Mot 15</v>
      </c>
      <c r="BF5" s="156" t="str">
        <f ca="1">INDEX(GenerateurBingo.com!$E$125:$E$134,MATCH(LARGE(GenerateurBingo.com!$F$125:$F$134,ROW()-1),GenerateurBingo.com!$F$125:$F$134,0))</f>
        <v>Mot 21</v>
      </c>
      <c r="BG5" s="156" t="str">
        <f ca="1">INDEX(GenerateurBingo.com!$G$125:$G$134,MATCH(LARGE(GenerateurBingo.com!$H$125:$H$134,ROW()-1),GenerateurBingo.com!$H$125:$H$134,0))</f>
        <v>Mot 36</v>
      </c>
      <c r="BH5" s="156" t="str">
        <f ca="1">INDEX(GenerateurBingo.com!$I$125:$I$134,MATCH(LARGE(GenerateurBingo.com!$J$125:$J$134,ROW()-1),GenerateurBingo.com!$J$125:$J$134,0))</f>
        <v>Mot 47</v>
      </c>
      <c r="BJ5" s="156" t="str">
        <f ca="1">INDEX(GenerateurBingo.com!$A$140:$A$149,MATCH(LARGE(GenerateurBingo.com!$B$140:$B$149,ROW()-1),GenerateurBingo.com!$B$140:$B$149,0))</f>
        <v>Mot 7</v>
      </c>
      <c r="BK5" s="156" t="str">
        <f ca="1">INDEX(GenerateurBingo.com!$C$140:$C$149,MATCH(LARGE(GenerateurBingo.com!$D$140:$D$149,ROW()-1),GenerateurBingo.com!$D$140:$D$149,0))</f>
        <v>Mot 12</v>
      </c>
      <c r="BL5" s="156" t="str">
        <f ca="1">INDEX(GenerateurBingo.com!$E$140:$E$149,MATCH(LARGE(GenerateurBingo.com!$F$140:$F$149,ROW()-1),GenerateurBingo.com!$F$140:$F$149,0))</f>
        <v>Mot 21</v>
      </c>
      <c r="BM5" s="156" t="str">
        <f ca="1">INDEX(GenerateurBingo.com!$G$140:$G$149,MATCH(LARGE(GenerateurBingo.com!$H$140:$H$149,ROW()-1),GenerateurBingo.com!$H$140:$H$149,0))</f>
        <v>Mot 38</v>
      </c>
      <c r="BN5" s="156" t="str">
        <f ca="1">INDEX(GenerateurBingo.com!$I$140:$I$149,MATCH(LARGE(GenerateurBingo.com!$J$140:$J$149,ROW()-1),GenerateurBingo.com!$J$140:$J$149,0))</f>
        <v>Mot 48</v>
      </c>
      <c r="BO5" s="156" t="str">
        <f ca="1">INDEX(GenerateurBingo.com!$A$155:$A$164,MATCH(LARGE(GenerateurBingo.com!$B$155:$B$164,ROW()-1),GenerateurBingo.com!$B$155:$B$164,0))</f>
        <v>Mot 7</v>
      </c>
      <c r="BP5" s="156" t="str">
        <f ca="1">INDEX(GenerateurBingo.com!$C$155:$C$164,MATCH(LARGE(GenerateurBingo.com!$D$155:$D$164,ROW()-1),GenerateurBingo.com!$D$155:$D$164,0))</f>
        <v>Mot 16</v>
      </c>
      <c r="BQ5" s="156" t="str">
        <f ca="1">INDEX(GenerateurBingo.com!$E$155:$E$164,MATCH(LARGE(GenerateurBingo.com!$F$155:$F$164,ROW()-1),GenerateurBingo.com!$F$155:$F$164,0))</f>
        <v>Mot 22</v>
      </c>
      <c r="BR5" s="156" t="str">
        <f ca="1">INDEX(GenerateurBingo.com!$G$155:$G$164,MATCH(LARGE(GenerateurBingo.com!$H$155:$H$164,ROW()-1),GenerateurBingo.com!$H$155:$H$164,0))</f>
        <v>Mot 39</v>
      </c>
      <c r="BS5" s="156" t="str">
        <f ca="1">INDEX(GenerateurBingo.com!$I$155:$I$164,MATCH(LARGE(GenerateurBingo.com!$J$155:$J$164,ROW()-1),GenerateurBingo.com!$J$155:$J$164,0))</f>
        <v>Mot 47</v>
      </c>
      <c r="BU5" s="156" t="str">
        <f ca="1">INDEX(GenerateurBingo.com!$A$170:$A$179,MATCH(LARGE(GenerateurBingo.com!$B$170:$B$179,ROW()-1),GenerateurBingo.com!$B$170:$B$179,0))</f>
        <v>Mot 5</v>
      </c>
      <c r="BV5" s="156" t="str">
        <f ca="1">INDEX(GenerateurBingo.com!$C$170:$C$179,MATCH(LARGE(GenerateurBingo.com!$D$170:$D$179,ROW()-1),GenerateurBingo.com!$D$170:$D$179,0))</f>
        <v>Mot 18</v>
      </c>
      <c r="BW5" s="156" t="str">
        <f ca="1">INDEX(GenerateurBingo.com!$E$170:$E$179,MATCH(LARGE(GenerateurBingo.com!$F$170:$F$179,ROW()-1),GenerateurBingo.com!$F$170:$F$179,0))</f>
        <v>Mot 21</v>
      </c>
      <c r="BX5" s="156" t="str">
        <f ca="1">INDEX(GenerateurBingo.com!$G$170:$G$179,MATCH(LARGE(GenerateurBingo.com!$H$170:$H$179,ROW()-1),GenerateurBingo.com!$H$170:$H$179,0))</f>
        <v>Mot 33</v>
      </c>
      <c r="BY5" s="156" t="str">
        <f ca="1">INDEX(GenerateurBingo.com!$I$170:$I$179,MATCH(LARGE(GenerateurBingo.com!$J$170:$J$179,ROW()-1),GenerateurBingo.com!$J$170:$J$179,0))</f>
        <v>Mot 47</v>
      </c>
      <c r="BZ5" s="156" t="str">
        <f ca="1">INDEX(GenerateurBingo.com!$A$185:$A$194,MATCH(LARGE(GenerateurBingo.com!$B$185:$B$194,ROW()-1),GenerateurBingo.com!$B$185:$B$194,0))</f>
        <v>Mot 2</v>
      </c>
      <c r="CA5" s="156" t="str">
        <f ca="1">INDEX(GenerateurBingo.com!$C$185:$C$194,MATCH(LARGE(GenerateurBingo.com!$D$185:$D$194,ROW()-1),GenerateurBingo.com!$D$185:$D$194,0))</f>
        <v>Mot 12</v>
      </c>
      <c r="CB5" s="156" t="str">
        <f ca="1">INDEX(GenerateurBingo.com!$E$185:$E$194,MATCH(LARGE(GenerateurBingo.com!$F$185:$F$194,ROW()-1),GenerateurBingo.com!$F$185:$F$194,0))</f>
        <v>Mot 28</v>
      </c>
      <c r="CC5" s="156" t="str">
        <f ca="1">INDEX(GenerateurBingo.com!$G$185:$G$194,MATCH(LARGE(GenerateurBingo.com!$H$185:$H$194,ROW()-1),GenerateurBingo.com!$H$185:$H$194,0))</f>
        <v>Mot 34</v>
      </c>
      <c r="CD5" s="156" t="str">
        <f ca="1">INDEX(GenerateurBingo.com!$I$185:$I$194,MATCH(LARGE(GenerateurBingo.com!$J$185:$J$194,ROW()-1),GenerateurBingo.com!$J$185:$J$194,0))</f>
        <v>Mot 43</v>
      </c>
      <c r="CF5" s="156" t="str">
        <f ca="1">INDEX(GenerateurBingo.com!$A$200:$A$209,MATCH(LARGE(GenerateurBingo.com!$B$200:$B$209,ROW()-1),GenerateurBingo.com!$B$200:$B$209,0))</f>
        <v>Mot 4</v>
      </c>
      <c r="CG5" s="156" t="str">
        <f ca="1">INDEX(GenerateurBingo.com!$C$200:$C$209,MATCH(LARGE(GenerateurBingo.com!$D$200:$D$209,ROW()-1),GenerateurBingo.com!$D$200:$D$209,0))</f>
        <v>Mot 16</v>
      </c>
      <c r="CH5" s="156" t="str">
        <f ca="1">INDEX(GenerateurBingo.com!$E$200:$E$209,MATCH(LARGE(GenerateurBingo.com!$F$200:$F$209,ROW()-1),GenerateurBingo.com!$F$200:$F$209,0))</f>
        <v>Mot 25</v>
      </c>
      <c r="CI5" s="156" t="str">
        <f ca="1">INDEX(GenerateurBingo.com!$G$200:$G$209,MATCH(LARGE(GenerateurBingo.com!$H$200:$H$209,ROW()-1),GenerateurBingo.com!$H$200:$H$209,0))</f>
        <v>Mot 38</v>
      </c>
      <c r="CJ5" s="156" t="str">
        <f ca="1">INDEX(GenerateurBingo.com!$I$200:$I$209,MATCH(LARGE(GenerateurBingo.com!$J$200:$J$209,ROW()-1),GenerateurBingo.com!$J$200:$J$209,0))</f>
        <v>Mot 46</v>
      </c>
      <c r="CK5" s="156" t="str">
        <f ca="1">INDEX(GenerateurBingo.com!$A$215:$A$224,MATCH(LARGE(GenerateurBingo.com!$B$215:$B$224,ROW()-1),GenerateurBingo.com!$B$215:$B$224,0))</f>
        <v>Mot 2</v>
      </c>
      <c r="CL5" s="156" t="str">
        <f ca="1">INDEX(GenerateurBingo.com!$C$215:$C$224,MATCH(LARGE(GenerateurBingo.com!$D$215:$D$224,ROW()-1),GenerateurBingo.com!$D$215:$D$224,0))</f>
        <v>Mot 15</v>
      </c>
      <c r="CM5" s="156" t="str">
        <f ca="1">INDEX(GenerateurBingo.com!$E$215:$E$224,MATCH(LARGE(GenerateurBingo.com!$F$215:$F$224,ROW()-1),GenerateurBingo.com!$F$215:$F$224,0))</f>
        <v>Mot 27</v>
      </c>
      <c r="CN5" s="156" t="str">
        <f ca="1">INDEX(GenerateurBingo.com!$G$215:$G$224,MATCH(LARGE(GenerateurBingo.com!$H$215:$H$224,ROW()-1),GenerateurBingo.com!$H$215:$H$224,0))</f>
        <v>Mot 36</v>
      </c>
      <c r="CO5" s="156" t="str">
        <f ca="1">INDEX(GenerateurBingo.com!$I$215:$I$224,MATCH(LARGE(GenerateurBingo.com!$J$215:$J$224,ROW()-1),GenerateurBingo.com!$J$215:$J$224,0))</f>
        <v>Mot 48</v>
      </c>
      <c r="CQ5" s="156" t="str">
        <f ca="1">INDEX(GenerateurBingo.com!$A$230:$A$239,MATCH(LARGE(GenerateurBingo.com!$B$230:$B$239,ROW()-1),GenerateurBingo.com!$B$230:$B$239,0))</f>
        <v>Mot 2</v>
      </c>
      <c r="CR5" s="156" t="str">
        <f ca="1">INDEX(GenerateurBingo.com!$C$230:$C$239,MATCH(LARGE(GenerateurBingo.com!$D$230:$D$239,ROW()-1),GenerateurBingo.com!$D$230:$D$239,0))</f>
        <v>Mot 16</v>
      </c>
      <c r="CS5" s="156" t="str">
        <f ca="1">INDEX(GenerateurBingo.com!$E$230:$E$239,MATCH(LARGE(GenerateurBingo.com!$F$230:$F$239,ROW()-1),GenerateurBingo.com!$F$230:$F$239,0))</f>
        <v>Mot 27</v>
      </c>
      <c r="CT5" s="156" t="str">
        <f ca="1">INDEX(GenerateurBingo.com!$G$230:$G$239,MATCH(LARGE(GenerateurBingo.com!$H$230:$H$239,ROW()-1),GenerateurBingo.com!$H$230:$H$239,0))</f>
        <v>Mot 31</v>
      </c>
      <c r="CU5" s="156" t="str">
        <f ca="1">INDEX(GenerateurBingo.com!$I$230:$I$239,MATCH(LARGE(GenerateurBingo.com!$J$230:$J$239,ROW()-1),GenerateurBingo.com!$J$230:$J$239,0))</f>
        <v>Mot 42</v>
      </c>
      <c r="CV5" s="156" t="str">
        <f ca="1">INDEX(GenerateurBingo.com!$A$245:$A$254,MATCH(LARGE(GenerateurBingo.com!$B$245:$B$254,ROW()-1),GenerateurBingo.com!$B$245:$B$254,0))</f>
        <v>Mot 6</v>
      </c>
      <c r="CW5" s="156" t="str">
        <f ca="1">INDEX(GenerateurBingo.com!$C$245:$C$254,MATCH(LARGE(GenerateurBingo.com!$D$245:$D$254,ROW()-1),GenerateurBingo.com!$D$245:$D$254,0))</f>
        <v>Mot 18</v>
      </c>
      <c r="CX5" s="156" t="str">
        <f ca="1">INDEX(GenerateurBingo.com!$E$245:$E$254,MATCH(LARGE(GenerateurBingo.com!$F$245:$F$254,ROW()-1),GenerateurBingo.com!$F$245:$F$254,0))</f>
        <v>Mot 30</v>
      </c>
      <c r="CY5" s="156" t="str">
        <f ca="1">INDEX(GenerateurBingo.com!$G$245:$G$254,MATCH(LARGE(GenerateurBingo.com!$H$245:$H$254,ROW()-1),GenerateurBingo.com!$H$245:$H$254,0))</f>
        <v>Mot 33</v>
      </c>
      <c r="CZ5" s="156" t="str">
        <f ca="1">INDEX(GenerateurBingo.com!$I$245:$I$254,MATCH(LARGE(GenerateurBingo.com!$J$245:$J$254,ROW()-1),GenerateurBingo.com!$J$245:$J$254,0))</f>
        <v>Mot 49</v>
      </c>
      <c r="DB5" s="156" t="str">
        <f ca="1">INDEX(GenerateurBingo.com!$A$260:$A$269,MATCH(LARGE(GenerateurBingo.com!$B$260:$B$269,ROW()-1),GenerateurBingo.com!$B$260:$B$269,0))</f>
        <v>Mot 9</v>
      </c>
      <c r="DC5" s="156" t="str">
        <f ca="1">INDEX(GenerateurBingo.com!$C$260:$C$269,MATCH(LARGE(GenerateurBingo.com!$D$260:$D$269,ROW()-1),GenerateurBingo.com!$D$260:$D$269,0))</f>
        <v>Mot 18</v>
      </c>
      <c r="DD5" s="156" t="str">
        <f ca="1">INDEX(GenerateurBingo.com!$E$260:$E$269,MATCH(LARGE(GenerateurBingo.com!$F$260:$F$269,ROW()-1),GenerateurBingo.com!$F$260:$F$269,0))</f>
        <v>Mot 21</v>
      </c>
      <c r="DE5" s="156" t="str">
        <f ca="1">INDEX(GenerateurBingo.com!$G$260:$G$269,MATCH(LARGE(GenerateurBingo.com!$H$260:$H$269,ROW()-1),GenerateurBingo.com!$H$260:$H$269,0))</f>
        <v>Mot 33</v>
      </c>
      <c r="DF5" s="156" t="str">
        <f ca="1">INDEX(GenerateurBingo.com!$I$260:$I$269,MATCH(LARGE(GenerateurBingo.com!$J$260:$J$269,ROW()-1),GenerateurBingo.com!$J$260:$J$269,0))</f>
        <v>Mot 42</v>
      </c>
      <c r="DG5" s="156" t="str">
        <f ca="1">INDEX(GenerateurBingo.com!$A$275:$A$284,MATCH(LARGE(GenerateurBingo.com!$B$275:$B$284,ROW()-1),GenerateurBingo.com!$B$275:$B$284,0))</f>
        <v>Mot 2</v>
      </c>
      <c r="DH5" s="156" t="str">
        <f ca="1">INDEX(GenerateurBingo.com!$C$275:$C$284,MATCH(LARGE(GenerateurBingo.com!$D$275:$D$284,ROW()-1),GenerateurBingo.com!$D$275:$D$284,0))</f>
        <v>Mot 14</v>
      </c>
      <c r="DI5" s="156" t="str">
        <f ca="1">INDEX(GenerateurBingo.com!$E$275:$E$284,MATCH(LARGE(GenerateurBingo.com!$F$275:$F$284,ROW()-1),GenerateurBingo.com!$F$275:$F$284,0))</f>
        <v>Mot 29</v>
      </c>
      <c r="DJ5" s="156" t="str">
        <f ca="1">INDEX(GenerateurBingo.com!$G$275:$G$284,MATCH(LARGE(GenerateurBingo.com!$H$275:$H$284,ROW()-1),GenerateurBingo.com!$H$275:$H$284,0))</f>
        <v>Mot 31</v>
      </c>
      <c r="DK5" s="156" t="str">
        <f ca="1">INDEX(GenerateurBingo.com!$I$275:$I$284,MATCH(LARGE(GenerateurBingo.com!$J$275:$J$284,ROW()-1),GenerateurBingo.com!$J$275:$J$284,0))</f>
        <v>Mot 45</v>
      </c>
      <c r="DM5" s="156" t="str">
        <f ca="1">INDEX(GenerateurBingo.com!$A$290:$A$299,MATCH(LARGE(GenerateurBingo.com!$B$290:$B$299,ROW()-1),GenerateurBingo.com!$B$290:$B$299,0))</f>
        <v>Mot 1</v>
      </c>
      <c r="DN5" s="156" t="str">
        <f ca="1">INDEX(GenerateurBingo.com!$C$290:$C$299,MATCH(LARGE(GenerateurBingo.com!$D$290:$D$299,ROW()-1),GenerateurBingo.com!$D$290:$D$299,0))</f>
        <v>Mot 13</v>
      </c>
      <c r="DO5" s="156" t="str">
        <f ca="1">INDEX(GenerateurBingo.com!$E$290:$E$299,MATCH(LARGE(GenerateurBingo.com!$F$290:$F$299,ROW()-1),GenerateurBingo.com!$F$290:$F$299,0))</f>
        <v>Mot 30</v>
      </c>
      <c r="DP5" s="156" t="str">
        <f ca="1">INDEX(GenerateurBingo.com!$G$290:$G$299,MATCH(LARGE(GenerateurBingo.com!$H$290:$H$299,ROW()-1),GenerateurBingo.com!$H$290:$H$299,0))</f>
        <v>Mot 33</v>
      </c>
      <c r="DQ5" s="156" t="str">
        <f ca="1">INDEX(GenerateurBingo.com!$I$290:$I$299,MATCH(LARGE(GenerateurBingo.com!$J$290:$J$299,ROW()-1),GenerateurBingo.com!$J$290:$J$299,0))</f>
        <v>Mot 42</v>
      </c>
      <c r="DR5" s="156" t="str">
        <f ca="1">INDEX(GenerateurBingo.com!$A$305:$A$314,MATCH(LARGE(GenerateurBingo.com!$B$305:$B$314,ROW()-1),GenerateurBingo.com!$B$305:$B$314,0))</f>
        <v>Mot 4</v>
      </c>
      <c r="DS5" s="156" t="str">
        <f ca="1">INDEX(GenerateurBingo.com!$C$305:$C$314,MATCH(LARGE(GenerateurBingo.com!$D$305:$D$314,ROW()-1),GenerateurBingo.com!$D$305:$D$314,0))</f>
        <v>Mot 14</v>
      </c>
      <c r="DT5" s="156" t="str">
        <f ca="1">INDEX(GenerateurBingo.com!$E$305:$E$314,MATCH(LARGE(GenerateurBingo.com!$F$305:$F$314,ROW()-1),GenerateurBingo.com!$F$305:$F$314,0))</f>
        <v>Mot 30</v>
      </c>
      <c r="DU5" s="156" t="str">
        <f ca="1">INDEX(GenerateurBingo.com!$G$305:$G$314,MATCH(LARGE(GenerateurBingo.com!$H$305:$H$314,ROW()-1),GenerateurBingo.com!$H$305:$H$314,0))</f>
        <v>Mot 35</v>
      </c>
      <c r="DV5" s="156" t="str">
        <f ca="1">INDEX(GenerateurBingo.com!$I$305:$I$314,MATCH(LARGE(GenerateurBingo.com!$J$305:$J$314,ROW()-1),GenerateurBingo.com!$J$305:$J$314,0))</f>
        <v>Mot 48</v>
      </c>
      <c r="DX5" s="156" t="str">
        <f ca="1">INDEX(GenerateurBingo.com!$A$320:$A$329,MATCH(LARGE(GenerateurBingo.com!$B$320:$B$329,ROW()-1),GenerateurBingo.com!$B$320:$B$329,0))</f>
        <v>Mot 9</v>
      </c>
      <c r="DY5" s="156" t="str">
        <f ca="1">INDEX(GenerateurBingo.com!$C$320:$C$329,MATCH(LARGE(GenerateurBingo.com!$D$320:$D$329,ROW()-1),GenerateurBingo.com!$D$320:$D$329,0))</f>
        <v>Mot 14</v>
      </c>
      <c r="DZ5" s="156" t="str">
        <f ca="1">INDEX(GenerateurBingo.com!$E$320:$E$329,MATCH(LARGE(GenerateurBingo.com!$F$320:$F$329,ROW()-1),GenerateurBingo.com!$F$320:$F$329,0))</f>
        <v>Mot 22</v>
      </c>
      <c r="EA5" s="156" t="str">
        <f ca="1">INDEX(GenerateurBingo.com!$G$320:$G$329,MATCH(LARGE(GenerateurBingo.com!$H$320:$H$329,ROW()-1),GenerateurBingo.com!$H$320:$H$329,0))</f>
        <v>Mot 37</v>
      </c>
      <c r="EB5" s="156" t="str">
        <f ca="1">INDEX(GenerateurBingo.com!$I$320:$I$329,MATCH(LARGE(GenerateurBingo.com!$J$320:$J$329,ROW()-1),GenerateurBingo.com!$J$320:$J$329,0))</f>
        <v>Mot 45</v>
      </c>
      <c r="EC5" s="156" t="str">
        <f ca="1">INDEX(GenerateurBingo.com!$A$335:$A$344,MATCH(LARGE(GenerateurBingo.com!$B$335:$B$344,ROW()-1),GenerateurBingo.com!$B$335:$B$344,0))</f>
        <v>Mot 7</v>
      </c>
      <c r="ED5" s="156" t="str">
        <f ca="1">INDEX(GenerateurBingo.com!$C$335:$C$344,MATCH(LARGE(GenerateurBingo.com!$D$335:$D$344,ROW()-1),GenerateurBingo.com!$D$335:$D$344,0))</f>
        <v>Mot 18</v>
      </c>
      <c r="EE5" s="156" t="str">
        <f ca="1">INDEX(GenerateurBingo.com!$E$335:$E$344,MATCH(LARGE(GenerateurBingo.com!$F$335:$F$344,ROW()-1),GenerateurBingo.com!$F$335:$F$344,0))</f>
        <v>Mot 24</v>
      </c>
      <c r="EF5" s="156" t="str">
        <f ca="1">INDEX(GenerateurBingo.com!$G$335:$G$344,MATCH(LARGE(GenerateurBingo.com!$H$335:$H$344,ROW()-1),GenerateurBingo.com!$H$335:$H$344,0))</f>
        <v>Mot 40</v>
      </c>
      <c r="EG5" s="156" t="str">
        <f ca="1">INDEX(GenerateurBingo.com!$I$335:$I$344,MATCH(LARGE(GenerateurBingo.com!$J$335:$J$344,ROW()-1),GenerateurBingo.com!$J$335:$J$344,0))</f>
        <v>Mot 48</v>
      </c>
      <c r="EI5" s="156" t="str">
        <f ca="1">INDEX(GenerateurBingo.com!$A$350:$A$359,MATCH(LARGE(GenerateurBingo.com!$B$350:$B$359,ROW()-1),GenerateurBingo.com!$B$350:$B$359,0))</f>
        <v>Mot 8</v>
      </c>
      <c r="EJ5" s="156" t="str">
        <f ca="1">INDEX(GenerateurBingo.com!$C$350:$C$359,MATCH(LARGE(GenerateurBingo.com!$D$350:$D$359,ROW()-1),GenerateurBingo.com!$D$350:$D$359,0))</f>
        <v>Mot 18</v>
      </c>
      <c r="EK5" s="156" t="str">
        <f ca="1">INDEX(GenerateurBingo.com!$E$350:$E$359,MATCH(LARGE(GenerateurBingo.com!$F$350:$F$359,ROW()-1),GenerateurBingo.com!$F$350:$F$359,0))</f>
        <v>Mot 25</v>
      </c>
      <c r="EL5" s="156" t="str">
        <f ca="1">INDEX(GenerateurBingo.com!$G$350:$G$359,MATCH(LARGE(GenerateurBingo.com!$H$350:$H$359,ROW()-1),GenerateurBingo.com!$H$350:$H$359,0))</f>
        <v>Mot 31</v>
      </c>
      <c r="EM5" s="156" t="str">
        <f ca="1">INDEX(GenerateurBingo.com!$I$350:$I$359,MATCH(LARGE(GenerateurBingo.com!$J$350:$J$359,ROW()-1),GenerateurBingo.com!$J$350:$J$359,0))</f>
        <v>Mot 42</v>
      </c>
      <c r="EN5" s="156" t="str">
        <f ca="1">INDEX(GenerateurBingo.com!$A$365:$A$374,MATCH(LARGE(GenerateurBingo.com!$B$365:$B$374,ROW()-1),GenerateurBingo.com!$B$365:$B$374,0))</f>
        <v>Mot 4</v>
      </c>
      <c r="EO5" s="156" t="str">
        <f ca="1">INDEX(GenerateurBingo.com!$C$365:$C$374,MATCH(LARGE(GenerateurBingo.com!$D$365:$D$374,ROW()-1),GenerateurBingo.com!$D$365:$D$374,0))</f>
        <v>Mot 16</v>
      </c>
      <c r="EP5" s="156" t="str">
        <f ca="1">INDEX(GenerateurBingo.com!$E$365:$E$374,MATCH(LARGE(GenerateurBingo.com!$F$365:$F$374,ROW()-1),GenerateurBingo.com!$F$365:$F$374,0))</f>
        <v>Mot 23</v>
      </c>
      <c r="EQ5" s="156" t="str">
        <f ca="1">INDEX(GenerateurBingo.com!$G$365:$G$374,MATCH(LARGE(GenerateurBingo.com!$H$365:$H$374,ROW()-1),GenerateurBingo.com!$H$365:$H$374,0))</f>
        <v>Mot 36</v>
      </c>
      <c r="ER5" s="156" t="str">
        <f ca="1">INDEX(GenerateurBingo.com!$I$365:$I$374,MATCH(LARGE(GenerateurBingo.com!$J$365:$J$374,ROW()-1),GenerateurBingo.com!$J$365:$J$374,0))</f>
        <v>Mot 46</v>
      </c>
      <c r="ET5" s="156" t="str">
        <f ca="1">INDEX(GenerateurBingo.com!$A$380:$A$389,MATCH(LARGE(GenerateurBingo.com!$B$380:$B$389,ROW()-1),GenerateurBingo.com!$B$380:$B$389,0))</f>
        <v>Mot 6</v>
      </c>
      <c r="EU5" s="156" t="str">
        <f ca="1">INDEX(GenerateurBingo.com!$C$380:$C$389,MATCH(LARGE(GenerateurBingo.com!$D$380:$D$389,ROW()-1),GenerateurBingo.com!$D$380:$D$389,0))</f>
        <v>Mot 18</v>
      </c>
      <c r="EV5" s="156" t="str">
        <f ca="1">INDEX(GenerateurBingo.com!$E$380:$E$389,MATCH(LARGE(GenerateurBingo.com!$F$380:$F$389,ROW()-1),GenerateurBingo.com!$F$380:$F$389,0))</f>
        <v>Mot 24</v>
      </c>
      <c r="EW5" s="156" t="str">
        <f ca="1">INDEX(GenerateurBingo.com!$G$380:$G$389,MATCH(LARGE(GenerateurBingo.com!$H$380:$H$389,ROW()-1),GenerateurBingo.com!$H$380:$H$389,0))</f>
        <v>Mot 40</v>
      </c>
      <c r="EX5" s="156" t="str">
        <f ca="1">INDEX(GenerateurBingo.com!$I$380:$I$389,MATCH(LARGE(GenerateurBingo.com!$J$380:$J$389,ROW()-1),GenerateurBingo.com!$J$380:$J$389,0))</f>
        <v>Mot 44</v>
      </c>
      <c r="EY5" s="156" t="str">
        <f ca="1">INDEX(GenerateurBingo.com!$A$395:$A$404,MATCH(LARGE(GenerateurBingo.com!$B$395:$B$404,ROW()-1),GenerateurBingo.com!$B$395:$B$404,0))</f>
        <v>Mot 6</v>
      </c>
      <c r="EZ5" s="156" t="str">
        <f ca="1">INDEX(GenerateurBingo.com!$C$395:$C$404,MATCH(LARGE(GenerateurBingo.com!$D$395:$D$404,ROW()-1),GenerateurBingo.com!$D$395:$D$404,0))</f>
        <v>Mot 17</v>
      </c>
      <c r="FA5" s="156" t="str">
        <f ca="1">INDEX(GenerateurBingo.com!$E$395:$E$404,MATCH(LARGE(GenerateurBingo.com!$F$395:$F$404,ROW()-1),GenerateurBingo.com!$F$395:$F$404,0))</f>
        <v>Mot 21</v>
      </c>
      <c r="FB5" s="156" t="str">
        <f ca="1">INDEX(GenerateurBingo.com!$G$395:$G$404,MATCH(LARGE(GenerateurBingo.com!$H$395:$H$404,ROW()-1),GenerateurBingo.com!$H$395:$H$404,0))</f>
        <v>Mot 32</v>
      </c>
      <c r="FC5" s="156" t="str">
        <f ca="1">INDEX(GenerateurBingo.com!$I$395:$I$404,MATCH(LARGE(GenerateurBingo.com!$J$395:$J$404,ROW()-1),GenerateurBingo.com!$J$395:$J$404,0))</f>
        <v>Mot 48</v>
      </c>
      <c r="FE5" s="156" t="str">
        <f ca="1">INDEX(GenerateurBingo.com!$A$410:$A$419,MATCH(LARGE(GenerateurBingo.com!$B$410:$B$419,ROW()-1),GenerateurBingo.com!$B$410:$B$419,0))</f>
        <v>Mot 1</v>
      </c>
      <c r="FF5" s="156" t="str">
        <f ca="1">INDEX(GenerateurBingo.com!$C$410:$C$419,MATCH(LARGE(GenerateurBingo.com!$D$410:$D$419,ROW()-1),GenerateurBingo.com!$D$410:$D$419,0))</f>
        <v>Mot 15</v>
      </c>
      <c r="FG5" s="156" t="str">
        <f ca="1">INDEX(GenerateurBingo.com!$E$410:$E$419,MATCH(LARGE(GenerateurBingo.com!$F$410:$F$419,ROW()-1),GenerateurBingo.com!$F$410:$F$419,0))</f>
        <v>Mot 24</v>
      </c>
      <c r="FH5" s="156" t="str">
        <f ca="1">INDEX(GenerateurBingo.com!$G$410:$G$419,MATCH(LARGE(GenerateurBingo.com!$H$410:$H$419,ROW()-1),GenerateurBingo.com!$H$410:$H$419,0))</f>
        <v>Mot 33</v>
      </c>
      <c r="FI5" s="156" t="str">
        <f ca="1">INDEX(GenerateurBingo.com!$I$410:$I$419,MATCH(LARGE(GenerateurBingo.com!$J$410:$J$419,ROW()-1),GenerateurBingo.com!$J$410:$J$419,0))</f>
        <v>Mot 46</v>
      </c>
      <c r="FJ5" s="156" t="str">
        <f ca="1">INDEX(GenerateurBingo.com!$A$425:$A$434,MATCH(LARGE(GenerateurBingo.com!$B$425:$B$434,ROW()-1),GenerateurBingo.com!$B$425:$B$434,0))</f>
        <v>Mot 7</v>
      </c>
      <c r="FK5" s="156" t="str">
        <f ca="1">INDEX(GenerateurBingo.com!$C$425:$C$434,MATCH(LARGE(GenerateurBingo.com!$D$425:$D$434,ROW()-1),GenerateurBingo.com!$D$425:$D$434,0))</f>
        <v>Mot 17</v>
      </c>
      <c r="FL5" s="156" t="str">
        <f ca="1">INDEX(GenerateurBingo.com!$E$425:$E$434,MATCH(LARGE(GenerateurBingo.com!$F$425:$F$434,ROW()-1),GenerateurBingo.com!$F$425:$F$434,0))</f>
        <v>Mot 24</v>
      </c>
      <c r="FM5" s="156" t="str">
        <f ca="1">INDEX(GenerateurBingo.com!$G$425:$G$434,MATCH(LARGE(GenerateurBingo.com!$H$425:$H$434,ROW()-1),GenerateurBingo.com!$H$425:$H$434,0))</f>
        <v>Mot 33</v>
      </c>
      <c r="FN5" s="156" t="str">
        <f ca="1">INDEX(GenerateurBingo.com!$I$425:$I$434,MATCH(LARGE(GenerateurBingo.com!$J$425:$J$434,ROW()-1),GenerateurBingo.com!$J$425:$J$434,0))</f>
        <v>Mot 50</v>
      </c>
      <c r="FP5" s="156" t="str">
        <f ca="1">INDEX(GenerateurBingo.com!$A$440:$A$449,MATCH(LARGE(GenerateurBingo.com!$B$440:$B$449,ROW()-1),GenerateurBingo.com!$B$440:$B$449,0))</f>
        <v>Mot 8</v>
      </c>
      <c r="FQ5" s="156" t="str">
        <f ca="1">INDEX(GenerateurBingo.com!$C$440:$C$449,MATCH(LARGE(GenerateurBingo.com!$D$440:$D$449,ROW()-1),GenerateurBingo.com!$D$440:$D$449,0))</f>
        <v>Mot 12</v>
      </c>
      <c r="FR5" s="156" t="str">
        <f ca="1">INDEX(GenerateurBingo.com!$E$440:$E$449,MATCH(LARGE(GenerateurBingo.com!$F$440:$F$449,ROW()-1),GenerateurBingo.com!$F$440:$F$449,0))</f>
        <v>Mot 23</v>
      </c>
      <c r="FS5" s="156" t="str">
        <f ca="1">INDEX(GenerateurBingo.com!$G$440:$G$449,MATCH(LARGE(GenerateurBingo.com!$H$440:$H$449,ROW()-1),GenerateurBingo.com!$H$440:$H$449,0))</f>
        <v>Mot 35</v>
      </c>
      <c r="FT5" s="156" t="str">
        <f ca="1">INDEX(GenerateurBingo.com!$I$440:$I$449,MATCH(LARGE(GenerateurBingo.com!$J$440:$J$449,ROW()-1),GenerateurBingo.com!$J$440:$J$449,0))</f>
        <v>Mot 42</v>
      </c>
      <c r="FU5" s="156" t="str">
        <f ca="1">INDEX(GenerateurBingo.com!$A$455:$A$464,MATCH(LARGE(GenerateurBingo.com!$B$455:$B$464,ROW()-1),GenerateurBingo.com!$B$455:$B$464,0))</f>
        <v>Mot 3</v>
      </c>
      <c r="FV5" s="156" t="str">
        <f ca="1">INDEX(GenerateurBingo.com!$C$455:$C$464,MATCH(LARGE(GenerateurBingo.com!$D$455:$D$464,ROW()-1),GenerateurBingo.com!$D$455:$D$464,0))</f>
        <v>Mot 11</v>
      </c>
      <c r="FW5" s="156" t="str">
        <f ca="1">INDEX(GenerateurBingo.com!$E$455:$E$464,MATCH(LARGE(GenerateurBingo.com!$F$455:$F$464,ROW()-1),GenerateurBingo.com!$F$455:$F$464,0))</f>
        <v>Mot 30</v>
      </c>
      <c r="FX5" s="156" t="str">
        <f ca="1">INDEX(GenerateurBingo.com!$G$455:$G$464,MATCH(LARGE(GenerateurBingo.com!$H$455:$H$464,ROW()-1),GenerateurBingo.com!$H$455:$H$464,0))</f>
        <v>Mot 35</v>
      </c>
      <c r="FY5" s="156" t="str">
        <f ca="1">INDEX(GenerateurBingo.com!$I$455:$I$464,MATCH(LARGE(GenerateurBingo.com!$J$455:$J$464,ROW()-1),GenerateurBingo.com!$J$455:$J$464,0))</f>
        <v>Mot 50</v>
      </c>
      <c r="GA5" s="156" t="str">
        <f ca="1">INDEX(GenerateurBingo.com!$A$470:$A$479,MATCH(LARGE(GenerateurBingo.com!$B$470:$B$479,ROW()-1),GenerateurBingo.com!$B$470:$B$479,0))</f>
        <v>Mot 5</v>
      </c>
      <c r="GB5" s="156" t="str">
        <f ca="1">INDEX(GenerateurBingo.com!$C$470:$C$479,MATCH(LARGE(GenerateurBingo.com!$D$470:$D$479,ROW()-1),GenerateurBingo.com!$D$470:$D$479,0))</f>
        <v>Mot 11</v>
      </c>
      <c r="GC5" s="156" t="str">
        <f ca="1">INDEX(GenerateurBingo.com!$E$470:$E$479,MATCH(LARGE(GenerateurBingo.com!$F$470:$F$479,ROW()-1),GenerateurBingo.com!$F$470:$F$479,0))</f>
        <v>Mot 29</v>
      </c>
      <c r="GD5" s="156" t="str">
        <f ca="1">INDEX(GenerateurBingo.com!$G$470:$G$479,MATCH(LARGE(GenerateurBingo.com!$H$470:$H$479,ROW()-1),GenerateurBingo.com!$H$470:$H$479,0))</f>
        <v>Mot 35</v>
      </c>
      <c r="GE5" s="156" t="str">
        <f ca="1">INDEX(GenerateurBingo.com!$I$470:$I$479,MATCH(LARGE(GenerateurBingo.com!$J$470:$J$479,ROW()-1),GenerateurBingo.com!$J$470:$J$479,0))</f>
        <v>Mot 46</v>
      </c>
      <c r="GF5" s="156" t="str">
        <f ca="1">INDEX(GenerateurBingo.com!$A$485:$A$494,MATCH(LARGE(GenerateurBingo.com!$B$485:$B$494,ROW()-1),GenerateurBingo.com!$B$485:$B$494,0))</f>
        <v>Mot 6</v>
      </c>
      <c r="GG5" s="156" t="str">
        <f ca="1">INDEX(GenerateurBingo.com!$C$485:$C$494,MATCH(LARGE(GenerateurBingo.com!$D$485:$D$494,ROW()-1),GenerateurBingo.com!$D$485:$D$494,0))</f>
        <v>Mot 15</v>
      </c>
      <c r="GH5" s="156" t="str">
        <f ca="1">INDEX(GenerateurBingo.com!$E$485:$E$494,MATCH(LARGE(GenerateurBingo.com!$F$485:$F$494,ROW()-1),GenerateurBingo.com!$F$485:$F$494,0))</f>
        <v>Mot 30</v>
      </c>
      <c r="GI5" s="156" t="str">
        <f ca="1">INDEX(GenerateurBingo.com!$G$485:$G$494,MATCH(LARGE(GenerateurBingo.com!$H$485:$H$494,ROW()-1),GenerateurBingo.com!$H$485:$H$494,0))</f>
        <v>Mot 36</v>
      </c>
      <c r="GJ5" s="156" t="str">
        <f ca="1">INDEX(GenerateurBingo.com!$I$485:$I$494,MATCH(LARGE(GenerateurBingo.com!$J$485:$J$494,ROW()-1),GenerateurBingo.com!$J$485:$J$494,0))</f>
        <v>Mot 46</v>
      </c>
      <c r="GL5" s="156" t="str">
        <f ca="1">INDEX(GenerateurBingo.com!$A$500:$A$509,MATCH(LARGE(GenerateurBingo.com!$B$500:$B$509,ROW()-1),GenerateurBingo.com!$B$500:$B$509,0))</f>
        <v>Mot 1</v>
      </c>
      <c r="GM5" s="156" t="str">
        <f ca="1">INDEX(GenerateurBingo.com!$C$500:$C$509,MATCH(LARGE(GenerateurBingo.com!$D$500:$D$509,ROW()-1),GenerateurBingo.com!$D$500:$D$509,0))</f>
        <v>Mot 14</v>
      </c>
      <c r="GN5" s="156" t="str">
        <f ca="1">INDEX(GenerateurBingo.com!$E$500:$E$509,MATCH(LARGE(GenerateurBingo.com!$F$500:$F$509,ROW()-1),GenerateurBingo.com!$F$500:$F$509,0))</f>
        <v>Mot 29</v>
      </c>
      <c r="GO5" s="156" t="str">
        <f ca="1">INDEX(GenerateurBingo.com!$G$500:$G$509,MATCH(LARGE(GenerateurBingo.com!$H$500:$H$509,ROW()-1),GenerateurBingo.com!$H$500:$H$509,0))</f>
        <v>Mot 38</v>
      </c>
      <c r="GP5" s="156" t="str">
        <f ca="1">INDEX(GenerateurBingo.com!$I$500:$I$509,MATCH(LARGE(GenerateurBingo.com!$J$500:$J$509,ROW()-1),GenerateurBingo.com!$J$500:$J$509,0))</f>
        <v>Mot 45</v>
      </c>
      <c r="GQ5" s="156" t="str">
        <f ca="1">INDEX(GenerateurBingo.com!$A$515:$A$524,MATCH(LARGE(GenerateurBingo.com!$B$515:$B$524,ROW()-1),GenerateurBingo.com!$B$515:$B$524,0))</f>
        <v>Mot 5</v>
      </c>
      <c r="GR5" s="156" t="str">
        <f ca="1">INDEX(GenerateurBingo.com!$C$515:$C$524,MATCH(LARGE(GenerateurBingo.com!$D$515:$D$524,ROW()-1),GenerateurBingo.com!$D$515:$D$524,0))</f>
        <v>Mot 12</v>
      </c>
      <c r="GS5" s="156" t="str">
        <f ca="1">INDEX(GenerateurBingo.com!$E$515:$E$524,MATCH(LARGE(GenerateurBingo.com!$F$515:$F$524,ROW()-1),GenerateurBingo.com!$F$515:$F$524,0))</f>
        <v>Mot 24</v>
      </c>
      <c r="GT5" s="156" t="str">
        <f ca="1">INDEX(GenerateurBingo.com!$G$515:$G$524,MATCH(LARGE(GenerateurBingo.com!$H$515:$H$524,ROW()-1),GenerateurBingo.com!$H$515:$H$524,0))</f>
        <v>Mot 34</v>
      </c>
      <c r="GU5" s="156" t="str">
        <f ca="1">INDEX(GenerateurBingo.com!$I$515:$I$524,MATCH(LARGE(GenerateurBingo.com!$J$515:$J$524,ROW()-1),GenerateurBingo.com!$J$515:$J$524,0))</f>
        <v>Mot 43</v>
      </c>
      <c r="GW5" s="156" t="str">
        <f ca="1">INDEX(GenerateurBingo.com!$A$530:$A$539,MATCH(LARGE(GenerateurBingo.com!$B$530:$B$539,ROW()-1),GenerateurBingo.com!$B$530:$B$539,0))</f>
        <v>Mot 5</v>
      </c>
      <c r="GX5" s="156" t="str">
        <f ca="1">INDEX(GenerateurBingo.com!$C$530:$C$539,MATCH(LARGE(GenerateurBingo.com!$D$530:$D$539,ROW()-1),GenerateurBingo.com!$D$530:$D$539,0))</f>
        <v>Mot 17</v>
      </c>
      <c r="GY5" s="156" t="str">
        <f ca="1">INDEX(GenerateurBingo.com!$E$530:$E$539,MATCH(LARGE(GenerateurBingo.com!$F$530:$F$539,ROW()-1),GenerateurBingo.com!$F$530:$F$539,0))</f>
        <v>Mot 30</v>
      </c>
      <c r="GZ5" s="156" t="str">
        <f ca="1">INDEX(GenerateurBingo.com!$G$530:$G$539,MATCH(LARGE(GenerateurBingo.com!$H$530:$H$539,ROW()-1),GenerateurBingo.com!$H$530:$H$539,0))</f>
        <v>Mot 31</v>
      </c>
      <c r="HA5" s="156" t="str">
        <f ca="1">INDEX(GenerateurBingo.com!$I$530:$I$539,MATCH(LARGE(GenerateurBingo.com!$J$530:$J$539,ROW()-1),GenerateurBingo.com!$J$530:$J$539,0))</f>
        <v>Mot 47</v>
      </c>
      <c r="HB5" s="156" t="str">
        <f ca="1">INDEX(GenerateurBingo.com!$A$545:$A$554,MATCH(LARGE(GenerateurBingo.com!$B$545:$B$554,ROW()-1),GenerateurBingo.com!$B$545:$B$554,0))</f>
        <v>Mot 4</v>
      </c>
      <c r="HC5" s="156" t="str">
        <f ca="1">INDEX(GenerateurBingo.com!$C$545:$C$554,MATCH(LARGE(GenerateurBingo.com!$D$545:$D$554,ROW()-1),GenerateurBingo.com!$D$545:$D$554,0))</f>
        <v>Mot 13</v>
      </c>
      <c r="HD5" s="156" t="str">
        <f ca="1">INDEX(GenerateurBingo.com!$E$545:$E$554,MATCH(LARGE(GenerateurBingo.com!$F$545:$F$554,ROW()-1),GenerateurBingo.com!$F$545:$F$554,0))</f>
        <v>Mot 29</v>
      </c>
      <c r="HE5" s="156" t="str">
        <f ca="1">INDEX(GenerateurBingo.com!$G$545:$G$554,MATCH(LARGE(GenerateurBingo.com!$H$545:$H$554,ROW()-1),GenerateurBingo.com!$H$545:$H$554,0))</f>
        <v>Mot 35</v>
      </c>
      <c r="HF5" s="156" t="str">
        <f ca="1">INDEX(GenerateurBingo.com!$I$545:$I$554,MATCH(LARGE(GenerateurBingo.com!$J$545:$J$554,ROW()-1),GenerateurBingo.com!$J$545:$J$554,0))</f>
        <v>Mot 50</v>
      </c>
      <c r="HH5" s="156" t="str">
        <f ca="1">INDEX(GenerateurBingo.com!$A$560:$A$569,MATCH(LARGE(GenerateurBingo.com!$B$560:$B$569,ROW()-1),GenerateurBingo.com!$B$560:$B$569,0))</f>
        <v>Mot 4</v>
      </c>
      <c r="HI5" s="156" t="str">
        <f ca="1">INDEX(GenerateurBingo.com!$C$560:$C$569,MATCH(LARGE(GenerateurBingo.com!$D$560:$D$569,ROW()-1),GenerateurBingo.com!$D$560:$D$569,0))</f>
        <v>Mot 16</v>
      </c>
      <c r="HJ5" s="156" t="str">
        <f ca="1">INDEX(GenerateurBingo.com!$E$560:$E$569,MATCH(LARGE(GenerateurBingo.com!$F$560:$F$569,ROW()-1),GenerateurBingo.com!$F$560:$F$569,0))</f>
        <v>Mot 29</v>
      </c>
      <c r="HK5" s="156" t="str">
        <f ca="1">INDEX(GenerateurBingo.com!$G$560:$G$569,MATCH(LARGE(GenerateurBingo.com!$H$560:$H$569,ROW()-1),GenerateurBingo.com!$H$560:$H$569,0))</f>
        <v>Mot 39</v>
      </c>
      <c r="HL5" s="156" t="str">
        <f ca="1">INDEX(GenerateurBingo.com!$I$560:$I$569,MATCH(LARGE(GenerateurBingo.com!$J$560:$J$569,ROW()-1),GenerateurBingo.com!$J$560:$J$569,0))</f>
        <v>Mot 47</v>
      </c>
      <c r="HM5" s="156" t="str">
        <f ca="1">INDEX(GenerateurBingo.com!$A$575:$A$584,MATCH(LARGE(GenerateurBingo.com!$B$575:$B$584,ROW()-1),GenerateurBingo.com!$B$575:$B$584,0))</f>
        <v>Mot 8</v>
      </c>
      <c r="HN5" s="156" t="str">
        <f ca="1">INDEX(GenerateurBingo.com!$C$575:$C$584,MATCH(LARGE(GenerateurBingo.com!$D$575:$D$584,ROW()-1),GenerateurBingo.com!$D$575:$D$584,0))</f>
        <v>Mot 11</v>
      </c>
      <c r="HO5" s="156" t="str">
        <f ca="1">INDEX(GenerateurBingo.com!$E$575:$E$584,MATCH(LARGE(GenerateurBingo.com!$F$575:$F$584,ROW()-1),GenerateurBingo.com!$F$575:$F$584,0))</f>
        <v>Mot 23</v>
      </c>
      <c r="HP5" s="156" t="str">
        <f ca="1">INDEX(GenerateurBingo.com!$G$575:$G$584,MATCH(LARGE(GenerateurBingo.com!$H$575:$H$584,ROW()-1),GenerateurBingo.com!$H$575:$H$584,0))</f>
        <v>Mot 35</v>
      </c>
      <c r="HQ5" s="156" t="str">
        <f ca="1">INDEX(GenerateurBingo.com!$I$575:$I$584,MATCH(LARGE(GenerateurBingo.com!$J$575:$J$584,ROW()-1),GenerateurBingo.com!$J$575:$J$584,0))</f>
        <v>Mot 47</v>
      </c>
      <c r="HS5" s="156" t="str">
        <f ca="1">INDEX(GenerateurBingo.com!$A$590:$A$599,MATCH(LARGE(GenerateurBingo.com!$B$590:$B$599,ROW()-1),GenerateurBingo.com!$B$590:$B$599,0))</f>
        <v>Mot 7</v>
      </c>
      <c r="HT5" s="156" t="str">
        <f ca="1">INDEX(GenerateurBingo.com!$C$590:$C$599,MATCH(LARGE(GenerateurBingo.com!$D$590:$D$599,ROW()-1),GenerateurBingo.com!$D$590:$D$599,0))</f>
        <v>Mot 16</v>
      </c>
      <c r="HU5" s="156" t="str">
        <f ca="1">INDEX(GenerateurBingo.com!$E$590:$E$599,MATCH(LARGE(GenerateurBingo.com!$F$590:$F$599,ROW()-1),GenerateurBingo.com!$F$590:$F$599,0))</f>
        <v>Mot 23</v>
      </c>
      <c r="HV5" s="156" t="str">
        <f ca="1">INDEX(GenerateurBingo.com!$G$590:$G$599,MATCH(LARGE(GenerateurBingo.com!$H$590:$H$599,ROW()-1),GenerateurBingo.com!$H$590:$H$599,0))</f>
        <v>Mot 38</v>
      </c>
      <c r="HW5" s="156" t="str">
        <f ca="1">INDEX(GenerateurBingo.com!$I$590:$I$599,MATCH(LARGE(GenerateurBingo.com!$J$590:$J$599,ROW()-1),GenerateurBingo.com!$J$590:$J$599,0))</f>
        <v>Mot 42</v>
      </c>
      <c r="HX5" s="156" t="str">
        <f ca="1">INDEX(GenerateurBingo.com!$A$605:$A$614,MATCH(LARGE(GenerateurBingo.com!$B$605:$B$614,ROW()-1),GenerateurBingo.com!$B$605:$B$614,0))</f>
        <v>Mot 1</v>
      </c>
      <c r="HY5" s="156" t="str">
        <f ca="1">INDEX(GenerateurBingo.com!$C$605:$C$614,MATCH(LARGE(GenerateurBingo.com!$D$605:$D$614,ROW()-1),GenerateurBingo.com!$D$605:$D$614,0))</f>
        <v>Mot 13</v>
      </c>
      <c r="HZ5" s="156" t="str">
        <f ca="1">INDEX(GenerateurBingo.com!$E$605:$E$614,MATCH(LARGE(GenerateurBingo.com!$F$605:$F$614,ROW()-1),GenerateurBingo.com!$F$605:$F$614,0))</f>
        <v>Mot 27</v>
      </c>
      <c r="IA5" s="156" t="str">
        <f ca="1">INDEX(GenerateurBingo.com!$G$605:$G$614,MATCH(LARGE(GenerateurBingo.com!$H$605:$H$614,ROW()-1),GenerateurBingo.com!$H$605:$H$614,0))</f>
        <v>Mot 38</v>
      </c>
      <c r="IB5" s="156" t="str">
        <f ca="1">INDEX(GenerateurBingo.com!$I$605:$I$614,MATCH(LARGE(GenerateurBingo.com!$J$605:$J$614,ROW()-1),GenerateurBingo.com!$J$605:$J$614,0))</f>
        <v>Mot 49</v>
      </c>
      <c r="ID5" s="156" t="str">
        <f ca="1">INDEX(GenerateurBingo.com!$A$620:$A$629,MATCH(LARGE(GenerateurBingo.com!$B$620:$B$629,ROW()-1),GenerateurBingo.com!$B$620:$B$629,0))</f>
        <v>Mot 1</v>
      </c>
      <c r="IE5" s="156" t="str">
        <f ca="1">INDEX(GenerateurBingo.com!$C$620:$C$629,MATCH(LARGE(GenerateurBingo.com!$D$620:$D$629,ROW()-1),GenerateurBingo.com!$D$620:$D$629,0))</f>
        <v>Mot 12</v>
      </c>
      <c r="IF5" s="156" t="str">
        <f ca="1">INDEX(GenerateurBingo.com!$E$620:$E$629,MATCH(LARGE(GenerateurBingo.com!$F$620:$F$629,ROW()-1),GenerateurBingo.com!$F$620:$F$629,0))</f>
        <v>Mot 23</v>
      </c>
      <c r="IG5" s="156" t="str">
        <f ca="1">INDEX(GenerateurBingo.com!$G$620:$G$629,MATCH(LARGE(GenerateurBingo.com!$H$620:$H$629,ROW()-1),GenerateurBingo.com!$H$620:$H$629,0))</f>
        <v>Mot 36</v>
      </c>
      <c r="IH5" s="156" t="str">
        <f ca="1">INDEX(GenerateurBingo.com!$I$620:$I$629,MATCH(LARGE(GenerateurBingo.com!$J$620:$J$629,ROW()-1),GenerateurBingo.com!$J$620:$J$629,0))</f>
        <v>Mot 45</v>
      </c>
      <c r="II5" s="156" t="str">
        <f ca="1">INDEX(GenerateurBingo.com!$A$635:$A$644,MATCH(LARGE(GenerateurBingo.com!$B$635:$B$644,ROW()-1),GenerateurBingo.com!$B$635:$B$644,0))</f>
        <v>Mot 5</v>
      </c>
      <c r="IJ5" s="156" t="str">
        <f ca="1">INDEX(GenerateurBingo.com!$C$635:$C$644,MATCH(LARGE(GenerateurBingo.com!$D$635:$D$644,ROW()-1),GenerateurBingo.com!$D$635:$D$644,0))</f>
        <v>Mot 15</v>
      </c>
      <c r="IK5" s="156" t="str">
        <f ca="1">INDEX(GenerateurBingo.com!$E$635:$E$644,MATCH(LARGE(GenerateurBingo.com!$F$635:$F$644,ROW()-1),GenerateurBingo.com!$F$635:$F$644,0))</f>
        <v>Mot 26</v>
      </c>
      <c r="IL5" s="156" t="str">
        <f ca="1">INDEX(GenerateurBingo.com!$G$635:$G$644,MATCH(LARGE(GenerateurBingo.com!$H$635:$H$644,ROW()-1),GenerateurBingo.com!$H$635:$H$644,0))</f>
        <v>Mot 32</v>
      </c>
      <c r="IM5" s="156" t="str">
        <f ca="1">INDEX(GenerateurBingo.com!$I$635:$I$644,MATCH(LARGE(GenerateurBingo.com!$J$635:$J$644,ROW()-1),GenerateurBingo.com!$J$635:$J$644,0))</f>
        <v>Mot 46</v>
      </c>
      <c r="IO5" s="156" t="str">
        <f ca="1">INDEX(GenerateurBingo.com!$A$650:$A$659,MATCH(LARGE(GenerateurBingo.com!$B$650:$B$659,ROW()-1),GenerateurBingo.com!$B$650:$B$659,0))</f>
        <v>Mot 2</v>
      </c>
      <c r="IP5" s="156" t="str">
        <f ca="1">INDEX(GenerateurBingo.com!$C$650:$C$659,MATCH(LARGE(GenerateurBingo.com!$D$650:$D$659,ROW()-1),GenerateurBingo.com!$D$650:$D$659,0))</f>
        <v>Mot 17</v>
      </c>
      <c r="IQ5" s="156" t="str">
        <f ca="1">INDEX(GenerateurBingo.com!$E$650:$E$659,MATCH(LARGE(GenerateurBingo.com!$F$650:$F$659,ROW()-1),GenerateurBingo.com!$F$650:$F$659,0))</f>
        <v>Mot 28</v>
      </c>
      <c r="IR5" s="156" t="str">
        <f ca="1">INDEX(GenerateurBingo.com!$G$650:$G$659,MATCH(LARGE(GenerateurBingo.com!$H$650:$H$659,ROW()-1),GenerateurBingo.com!$H$650:$H$659,0))</f>
        <v>Mot 39</v>
      </c>
      <c r="IS5" s="156" t="str">
        <f ca="1">INDEX(GenerateurBingo.com!$I$650:$I$659,MATCH(LARGE(GenerateurBingo.com!$J$650:$J$659,ROW()-1),GenerateurBingo.com!$J$650:$J$659,0))</f>
        <v>Mot 41</v>
      </c>
      <c r="IT5" s="156" t="str">
        <f ca="1">INDEX(GenerateurBingo.com!$A$665:$A$674,MATCH(LARGE(GenerateurBingo.com!$B$665:$B$674,ROW()-1),GenerateurBingo.com!$B$665:$B$674,0))</f>
        <v>Mot 9</v>
      </c>
      <c r="IU5" s="156" t="str">
        <f ca="1">INDEX(GenerateurBingo.com!$C$665:$C$674,MATCH(LARGE(GenerateurBingo.com!$D$665:$D$674,ROW()-1),GenerateurBingo.com!$D$665:$D$674,0))</f>
        <v>Mot 20</v>
      </c>
      <c r="IV5" s="156" t="str">
        <f ca="1">INDEX(GenerateurBingo.com!$E$665:$E$674,MATCH(LARGE(GenerateurBingo.com!$F$665:$F$674,ROW()-1),GenerateurBingo.com!$F$665:$F$674,0))</f>
        <v>Mot 22</v>
      </c>
      <c r="IW5" s="156" t="str">
        <f ca="1">INDEX(GenerateurBingo.com!$G$665:$G$674,MATCH(LARGE(GenerateurBingo.com!$H$665:$H$674,ROW()-1),GenerateurBingo.com!$H$665:$H$674,0))</f>
        <v>Mot 37</v>
      </c>
      <c r="IX5" s="156" t="str">
        <f ca="1">INDEX(GenerateurBingo.com!$I$665:$I$674,MATCH(LARGE(GenerateurBingo.com!$J$665:$J$674,ROW()-1),GenerateurBingo.com!$J$665:$J$674,0))</f>
        <v>Mot 45</v>
      </c>
      <c r="IZ5" s="156" t="str">
        <f ca="1">INDEX(GenerateurBingo.com!$A$680:$A$689,MATCH(LARGE(GenerateurBingo.com!$B$680:$B$689,ROW()-1),GenerateurBingo.com!$B$680:$B$689,0))</f>
        <v>Mot 9</v>
      </c>
      <c r="JA5" s="156" t="str">
        <f ca="1">INDEX(GenerateurBingo.com!$C$680:$C$689,MATCH(LARGE(GenerateurBingo.com!$D$680:$D$689,ROW()-1),GenerateurBingo.com!$D$680:$D$689,0))</f>
        <v>Mot 19</v>
      </c>
      <c r="JB5" s="156" t="str">
        <f ca="1">INDEX(GenerateurBingo.com!$E$680:$E$689,MATCH(LARGE(GenerateurBingo.com!$F$680:$F$689,ROW()-1),GenerateurBingo.com!$F$680:$F$689,0))</f>
        <v>Mot 27</v>
      </c>
      <c r="JC5" s="156" t="str">
        <f ca="1">INDEX(GenerateurBingo.com!$G$680:$G$689,MATCH(LARGE(GenerateurBingo.com!$H$680:$H$689,ROW()-1),GenerateurBingo.com!$H$680:$H$689,0))</f>
        <v>Mot 40</v>
      </c>
      <c r="JD5" s="156" t="str">
        <f ca="1">INDEX(GenerateurBingo.com!$I$680:$I$689,MATCH(LARGE(GenerateurBingo.com!$J$680:$J$689,ROW()-1),GenerateurBingo.com!$J$680:$J$689,0))</f>
        <v>Mot 46</v>
      </c>
      <c r="JE5" s="156" t="str">
        <f ca="1">INDEX(GenerateurBingo.com!$A$695:$A$704,MATCH(LARGE(GenerateurBingo.com!$B$695:$B$704,ROW()-1),GenerateurBingo.com!$B$695:$B$704,0))</f>
        <v>Mot 8</v>
      </c>
      <c r="JF5" s="156" t="str">
        <f ca="1">INDEX(GenerateurBingo.com!$C$695:$C$704,MATCH(LARGE(GenerateurBingo.com!$D$695:$D$704,ROW()-1),GenerateurBingo.com!$D$695:$D$704,0))</f>
        <v>Mot 11</v>
      </c>
      <c r="JG5" s="156" t="str">
        <f ca="1">INDEX(GenerateurBingo.com!$E$695:$E$704,MATCH(LARGE(GenerateurBingo.com!$F$695:$F$704,ROW()-1),GenerateurBingo.com!$F$695:$F$704,0))</f>
        <v>Mot 24</v>
      </c>
      <c r="JH5" s="156" t="str">
        <f ca="1">INDEX(GenerateurBingo.com!$G$695:$G$704,MATCH(LARGE(GenerateurBingo.com!$H$695:$H$704,ROW()-1),GenerateurBingo.com!$H$695:$H$704,0))</f>
        <v>Mot 32</v>
      </c>
      <c r="JI5" s="156" t="str">
        <f ca="1">INDEX(GenerateurBingo.com!$I$695:$I$704,MATCH(LARGE(GenerateurBingo.com!$J$695:$J$704,ROW()-1),GenerateurBingo.com!$J$695:$J$704,0))</f>
        <v>Mot 45</v>
      </c>
      <c r="JK5" s="156" t="str">
        <f ca="1">INDEX(GenerateurBingo.com!$A$710:$A$719,MATCH(LARGE(GenerateurBingo.com!$B$710:$B$719,ROW()-1),GenerateurBingo.com!$B$710:$B$719,0))</f>
        <v>Mot 2</v>
      </c>
      <c r="JL5" s="156" t="str">
        <f ca="1">INDEX(GenerateurBingo.com!$C$710:$C$719,MATCH(LARGE(GenerateurBingo.com!$D$710:$D$719,ROW()-1),GenerateurBingo.com!$D$710:$D$719,0))</f>
        <v>Mot 18</v>
      </c>
      <c r="JM5" s="156" t="str">
        <f ca="1">INDEX(GenerateurBingo.com!$E$710:$E$719,MATCH(LARGE(GenerateurBingo.com!$F$710:$F$719,ROW()-1),GenerateurBingo.com!$F$710:$F$719,0))</f>
        <v>Mot 29</v>
      </c>
      <c r="JN5" s="156" t="str">
        <f ca="1">INDEX(GenerateurBingo.com!$G$710:$G$719,MATCH(LARGE(GenerateurBingo.com!$H$710:$H$719,ROW()-1),GenerateurBingo.com!$H$710:$H$719,0))</f>
        <v>Mot 36</v>
      </c>
      <c r="JO5" s="156" t="str">
        <f ca="1">INDEX(GenerateurBingo.com!$I$710:$I$719,MATCH(LARGE(GenerateurBingo.com!$J$710:$J$719,ROW()-1),GenerateurBingo.com!$J$710:$J$719,0))</f>
        <v>Mot 50</v>
      </c>
      <c r="JP5" s="156" t="str">
        <f ca="1">INDEX(GenerateurBingo.com!$A$725:$A$734,MATCH(LARGE(GenerateurBingo.com!$B$725:$B$734,ROW()-1),GenerateurBingo.com!$B$725:$B$734,0))</f>
        <v>Mot 2</v>
      </c>
      <c r="JQ5" s="156" t="str">
        <f ca="1">INDEX(GenerateurBingo.com!$C$725:$C$734,MATCH(LARGE(GenerateurBingo.com!$D$725:$D$734,ROW()-1),GenerateurBingo.com!$D$725:$D$734,0))</f>
        <v>Mot 19</v>
      </c>
      <c r="JR5" s="156" t="str">
        <f ca="1">INDEX(GenerateurBingo.com!$E$725:$E$734,MATCH(LARGE(GenerateurBingo.com!$F$725:$F$734,ROW()-1),GenerateurBingo.com!$F$725:$F$734,0))</f>
        <v>Mot 29</v>
      </c>
      <c r="JS5" s="156" t="str">
        <f ca="1">INDEX(GenerateurBingo.com!$G$725:$G$734,MATCH(LARGE(GenerateurBingo.com!$H$725:$H$734,ROW()-1),GenerateurBingo.com!$H$725:$H$734,0))</f>
        <v>Mot 38</v>
      </c>
      <c r="JT5" s="156" t="str">
        <f ca="1">INDEX(GenerateurBingo.com!$I$725:$I$734,MATCH(LARGE(GenerateurBingo.com!$J$725:$J$734,ROW()-1),GenerateurBingo.com!$J$725:$J$734,0))</f>
        <v>Mot 41</v>
      </c>
      <c r="JV5" s="156" t="str">
        <f ca="1">INDEX(GenerateurBingo.com!$A$740:$A$749,MATCH(LARGE(GenerateurBingo.com!$B$740:$B$749,ROW()-1),GenerateurBingo.com!$B$740:$B$749,0))</f>
        <v>Mot 3</v>
      </c>
      <c r="JW5" s="156" t="str">
        <f ca="1">INDEX(GenerateurBingo.com!$C$740:$C$749,MATCH(LARGE(GenerateurBingo.com!$D$740:$D$749,ROW()-1),GenerateurBingo.com!$D$740:$D$749,0))</f>
        <v>Mot 16</v>
      </c>
      <c r="JX5" s="156" t="str">
        <f ca="1">INDEX(GenerateurBingo.com!$E$740:$E$749,MATCH(LARGE(GenerateurBingo.com!$F$740:$F$749,ROW()-1),GenerateurBingo.com!$F$740:$F$749,0))</f>
        <v>Mot 25</v>
      </c>
      <c r="JY5" s="156" t="str">
        <f ca="1">INDEX(GenerateurBingo.com!$G$740:$G$749,MATCH(LARGE(GenerateurBingo.com!$H$740:$H$749,ROW()-1),GenerateurBingo.com!$H$740:$H$749,0))</f>
        <v>Mot 33</v>
      </c>
      <c r="JZ5" s="156" t="str">
        <f ca="1">INDEX(GenerateurBingo.com!$I$740:$I$749,MATCH(LARGE(GenerateurBingo.com!$J$740:$J$749,ROW()-1),GenerateurBingo.com!$J$740:$J$749,0))</f>
        <v>Mot 42</v>
      </c>
      <c r="KA5" s="157" t="str">
        <f ca="1">INDEX(GenerateurBingo.com!$A$755:$A$764,MATCH(LARGE(GenerateurBingo.com!$B$755:$B$764,ROW()-1),GenerateurBingo.com!$B$755:$B$764,0))</f>
        <v>Mot 5</v>
      </c>
      <c r="KB5" s="157" t="str">
        <f ca="1">INDEX(GenerateurBingo.com!$C$755:$C$764,MATCH(LARGE(GenerateurBingo.com!$D$755:$D$764,ROW()-1),GenerateurBingo.com!$D$755:$D$764,0))</f>
        <v>Mot 19</v>
      </c>
      <c r="KC5" s="157" t="str">
        <f ca="1">INDEX(GenerateurBingo.com!$E$755:$E$764,MATCH(LARGE(GenerateurBingo.com!$F$755:$F$764,ROW()-1),GenerateurBingo.com!$F$755:$F$764,0))</f>
        <v>Mot 30</v>
      </c>
      <c r="KD5" s="157" t="str">
        <f ca="1">INDEX(GenerateurBingo.com!$G$755:$G$764,MATCH(LARGE(GenerateurBingo.com!$H$755:$H$764,ROW()-1),GenerateurBingo.com!$H$755:$H$764,0))</f>
        <v>Mot 38</v>
      </c>
      <c r="KE5" s="157" t="str">
        <f ca="1">INDEX(GenerateurBingo.com!$I$755:$I$764,MATCH(LARGE(GenerateurBingo.com!$J$755:$J$764,ROW()-1),GenerateurBingo.com!$J$755:$J$764,0))</f>
        <v>Mot 45</v>
      </c>
      <c r="KF5" s="158"/>
      <c r="KG5" s="157" t="str">
        <f ca="1">INDEX(GenerateurBingo.com!$A$770:$A$779,MATCH(LARGE(GenerateurBingo.com!$B$770:$B$779,ROW()-1),GenerateurBingo.com!$B$770:$B$779,0))</f>
        <v>Mot 6</v>
      </c>
      <c r="KH5" s="157" t="str">
        <f ca="1">INDEX(GenerateurBingo.com!$C$770:$C$779,MATCH(LARGE(GenerateurBingo.com!$D$770:$D$779,ROW()-1),GenerateurBingo.com!$D$770:$D$779,0))</f>
        <v>Mot 18</v>
      </c>
      <c r="KI5" s="157" t="str">
        <f ca="1">INDEX(GenerateurBingo.com!$E$770:$E$779,MATCH(LARGE(GenerateurBingo.com!$F$770:$F$779,ROW()-1),GenerateurBingo.com!$F$770:$F$779,0))</f>
        <v>Mot 23</v>
      </c>
      <c r="KJ5" s="157" t="str">
        <f ca="1">INDEX(GenerateurBingo.com!$G$770:$G$779,MATCH(LARGE(GenerateurBingo.com!$H$770:$H$779,ROW()-1),GenerateurBingo.com!$H$770:$H$779,0))</f>
        <v>Mot 40</v>
      </c>
      <c r="KK5" s="157" t="str">
        <f ca="1">INDEX(GenerateurBingo.com!$I$770:$I$779,MATCH(LARGE(GenerateurBingo.com!$J$770:$J$779,ROW()-1),GenerateurBingo.com!$J$770:$J$779,0))</f>
        <v>Mot 47</v>
      </c>
      <c r="KL5" s="157" t="str">
        <f ca="1">INDEX(GenerateurBingo.com!$A$785:$A$794,MATCH(LARGE(GenerateurBingo.com!$B$785:$B$794,ROW()-1),GenerateurBingo.com!$B$785:$B$794,0))</f>
        <v>Mot 6</v>
      </c>
      <c r="KM5" s="157" t="str">
        <f ca="1">INDEX(GenerateurBingo.com!$C$785:$C$794,MATCH(LARGE(GenerateurBingo.com!$D$785:$D$794,ROW()-1),GenerateurBingo.com!$D$785:$D$794,0))</f>
        <v>Mot 17</v>
      </c>
      <c r="KN5" s="157" t="str">
        <f ca="1">INDEX(GenerateurBingo.com!$E$785:$E$794,MATCH(LARGE(GenerateurBingo.com!$F$785:$F$794,ROW()-1),GenerateurBingo.com!$F$785:$F$794,0))</f>
        <v>Mot 21</v>
      </c>
      <c r="KO5" s="157" t="str">
        <f ca="1">INDEX(GenerateurBingo.com!$G$785:$G$794,MATCH(LARGE(GenerateurBingo.com!$H$785:$H$794,ROW()-1),GenerateurBingo.com!$H$785:$H$794,0))</f>
        <v>Mot 35</v>
      </c>
      <c r="KP5" s="157" t="str">
        <f ca="1">INDEX(GenerateurBingo.com!$I$785:$I$794,MATCH(LARGE(GenerateurBingo.com!$J$785:$J$794,ROW()-1),GenerateurBingo.com!$J$785:$J$794,0))</f>
        <v>Mot 50</v>
      </c>
      <c r="KQ5" s="158"/>
      <c r="KR5" s="157" t="str">
        <f ca="1">INDEX(GenerateurBingo.com!$A$800:$A$809,MATCH(LARGE(GenerateurBingo.com!$B$800:$B$809,ROW()-1),GenerateurBingo.com!$B$800:$B$809,0))</f>
        <v>Mot 3</v>
      </c>
      <c r="KS5" s="157" t="str">
        <f ca="1">INDEX(GenerateurBingo.com!$C$800:$C$809,MATCH(LARGE(GenerateurBingo.com!$D$800:$D$809,ROW()-1),GenerateurBingo.com!$D$800:$D$809,0))</f>
        <v>Mot 12</v>
      </c>
      <c r="KT5" s="157" t="str">
        <f ca="1">INDEX(GenerateurBingo.com!$E$800:$E$809,MATCH(LARGE(GenerateurBingo.com!$F$800:$F$809,ROW()-1),GenerateurBingo.com!$F$800:$F$809,0))</f>
        <v>Mot 24</v>
      </c>
      <c r="KU5" s="157" t="str">
        <f ca="1">INDEX(GenerateurBingo.com!$G$800:$G$809,MATCH(LARGE(GenerateurBingo.com!$H$800:$H$809,ROW()-1),GenerateurBingo.com!$H$800:$H$809,0))</f>
        <v>Mot 34</v>
      </c>
      <c r="KV5" s="157" t="str">
        <f ca="1">INDEX(GenerateurBingo.com!$I$800:$I$809,MATCH(LARGE(GenerateurBingo.com!$J$800:$J$809,ROW()-1),GenerateurBingo.com!$J$800:$J$809,0))</f>
        <v>Mot 45</v>
      </c>
      <c r="KW5" s="157" t="str">
        <f ca="1">INDEX(GenerateurBingo.com!$A$815:$A$824,MATCH(LARGE(GenerateurBingo.com!$B$815:$B$824,ROW()-1),GenerateurBingo.com!$B$815:$B$824,0))</f>
        <v>Mot 9</v>
      </c>
      <c r="KX5" s="157" t="str">
        <f ca="1">INDEX(GenerateurBingo.com!$C$815:$C$824,MATCH(LARGE(GenerateurBingo.com!$D$815:$D$824,ROW()-1),GenerateurBingo.com!$D$815:$D$824,0))</f>
        <v>Mot 19</v>
      </c>
      <c r="KY5" s="157" t="str">
        <f ca="1">INDEX(GenerateurBingo.com!$E$815:$E$824,MATCH(LARGE(GenerateurBingo.com!$F$815:$F$824,ROW()-1),GenerateurBingo.com!$F$815:$F$824,0))</f>
        <v>Mot 25</v>
      </c>
      <c r="KZ5" s="157" t="str">
        <f ca="1">INDEX(GenerateurBingo.com!$G$815:$G$824,MATCH(LARGE(GenerateurBingo.com!$H$815:$H$824,ROW()-1),GenerateurBingo.com!$H$815:$H$824,0))</f>
        <v>Mot 37</v>
      </c>
      <c r="LA5" s="157" t="str">
        <f ca="1">INDEX(GenerateurBingo.com!$I$815:$I$824,MATCH(LARGE(GenerateurBingo.com!$J$815:$J$824,ROW()-1),GenerateurBingo.com!$J$815:$J$824,0))</f>
        <v>Mot 48</v>
      </c>
      <c r="LB5" s="158"/>
      <c r="LC5" s="157" t="str">
        <f ca="1">INDEX(GenerateurBingo.com!$A$830:$A$839,MATCH(LARGE(GenerateurBingo.com!$B$830:$B$839,ROW()-1),GenerateurBingo.com!$B$830:$B$839,0))</f>
        <v>Mot 4</v>
      </c>
      <c r="LD5" s="157" t="str">
        <f ca="1">INDEX(GenerateurBingo.com!$C$830:$C$839,MATCH(LARGE(GenerateurBingo.com!$D$830:$D$839,ROW()-1),GenerateurBingo.com!$D$830:$D$839,0))</f>
        <v>Mot 14</v>
      </c>
      <c r="LE5" s="157" t="str">
        <f ca="1">INDEX(GenerateurBingo.com!$E$830:$E$839,MATCH(LARGE(GenerateurBingo.com!$F$830:$F$839,ROW()-1),GenerateurBingo.com!$F$830:$F$839,0))</f>
        <v>Mot 30</v>
      </c>
      <c r="LF5" s="157" t="str">
        <f ca="1">INDEX(GenerateurBingo.com!$G$830:$G$839,MATCH(LARGE(GenerateurBingo.com!$H$830:$H$839,ROW()-1),GenerateurBingo.com!$H$830:$H$839,0))</f>
        <v>Mot 38</v>
      </c>
      <c r="LG5" s="157" t="str">
        <f ca="1">INDEX(GenerateurBingo.com!$I$830:$I$839,MATCH(LARGE(GenerateurBingo.com!$J$830:$J$839,ROW()-1),GenerateurBingo.com!$J$830:$J$839,0))</f>
        <v>Mot 49</v>
      </c>
      <c r="LH5" s="157" t="str">
        <f ca="1">INDEX(GenerateurBingo.com!$A$845:$A$854,MATCH(LARGE(GenerateurBingo.com!$B$845:$B$854,ROW()-1),GenerateurBingo.com!$B$845:$B$854,0))</f>
        <v>Mot 10</v>
      </c>
      <c r="LI5" s="157" t="str">
        <f ca="1">INDEX(GenerateurBingo.com!$C$845:$C$854,MATCH(LARGE(GenerateurBingo.com!$D$845:$D$854,ROW()-1),GenerateurBingo.com!$D$845:$D$854,0))</f>
        <v>Mot 20</v>
      </c>
      <c r="LJ5" s="157" t="str">
        <f ca="1">INDEX(GenerateurBingo.com!$E$845:$E$854,MATCH(LARGE(GenerateurBingo.com!$F$845:$F$854,ROW()-1),GenerateurBingo.com!$F$845:$F$854,0))</f>
        <v>Mot 27</v>
      </c>
      <c r="LK5" s="157" t="str">
        <f ca="1">INDEX(GenerateurBingo.com!$G$845:$G$854,MATCH(LARGE(GenerateurBingo.com!$H$845:$H$854,ROW()-1),GenerateurBingo.com!$H$845:$H$854,0))</f>
        <v>Mot 37</v>
      </c>
      <c r="LL5" s="157" t="str">
        <f ca="1">INDEX(GenerateurBingo.com!$I$845:$I$854,MATCH(LARGE(GenerateurBingo.com!$J$845:$J$854,ROW()-1),GenerateurBingo.com!$J$845:$J$854,0))</f>
        <v>Mot 42</v>
      </c>
      <c r="LM5" s="158"/>
      <c r="LN5" s="157" t="str">
        <f ca="1">INDEX(GenerateurBingo.com!$A$860:$A$869,MATCH(LARGE(GenerateurBingo.com!$B$860:$B$869,ROW()-1),GenerateurBingo.com!$B$860:$B$869,0))</f>
        <v>Mot 7</v>
      </c>
      <c r="LO5" s="157" t="str">
        <f ca="1">INDEX(GenerateurBingo.com!$C$860:$C$869,MATCH(LARGE(GenerateurBingo.com!$D$860:$D$869,ROW()-1),GenerateurBingo.com!$D$860:$D$869,0))</f>
        <v>Mot 16</v>
      </c>
      <c r="LP5" s="157" t="str">
        <f ca="1">INDEX(GenerateurBingo.com!$E$860:$E$869,MATCH(LARGE(GenerateurBingo.com!$F$860:$F$869,ROW()-1),GenerateurBingo.com!$F$860:$F$869,0))</f>
        <v>Mot 24</v>
      </c>
      <c r="LQ5" s="157" t="str">
        <f ca="1">INDEX(GenerateurBingo.com!$G$860:$G$869,MATCH(LARGE(GenerateurBingo.com!$H$860:$H$869,ROW()-1),GenerateurBingo.com!$H$860:$H$869,0))</f>
        <v>Mot 40</v>
      </c>
      <c r="LR5" s="157" t="str">
        <f ca="1">INDEX(GenerateurBingo.com!$I$860:$I$869,MATCH(LARGE(GenerateurBingo.com!$J$860:$J$869,ROW()-1),GenerateurBingo.com!$J$860:$J$869,0))</f>
        <v>Mot 49</v>
      </c>
      <c r="LS5" s="157" t="str">
        <f ca="1">INDEX(GenerateurBingo.com!$A$875:$A$884,MATCH(LARGE(GenerateurBingo.com!$B$875:$B$884,ROW()-1),GenerateurBingo.com!$B$875:$B$884,0))</f>
        <v>Mot 6</v>
      </c>
      <c r="LT5" s="157" t="str">
        <f ca="1">INDEX(GenerateurBingo.com!$C$875:$C$884,MATCH(LARGE(GenerateurBingo.com!$D$875:$D$884,ROW()-1),GenerateurBingo.com!$D$875:$D$884,0))</f>
        <v>Mot 19</v>
      </c>
      <c r="LU5" s="157" t="str">
        <f ca="1">INDEX(GenerateurBingo.com!$E$875:$E$884,MATCH(LARGE(GenerateurBingo.com!$F$875:$F$884,ROW()-1),GenerateurBingo.com!$F$875:$F$884,0))</f>
        <v>Mot 21</v>
      </c>
      <c r="LV5" s="157" t="str">
        <f ca="1">INDEX(GenerateurBingo.com!$G$875:$G$884,MATCH(LARGE(GenerateurBingo.com!$H$875:$H$884,ROW()-1),GenerateurBingo.com!$H$875:$H$884,0))</f>
        <v>Mot 39</v>
      </c>
      <c r="LW5" s="157" t="str">
        <f ca="1">INDEX(GenerateurBingo.com!$I$875:$I$884,MATCH(LARGE(GenerateurBingo.com!$J$875:$J$884,ROW()-1),GenerateurBingo.com!$J$875:$J$884,0))</f>
        <v>Mot 41</v>
      </c>
      <c r="LX5" s="158"/>
      <c r="LY5" s="157" t="str">
        <f ca="1">INDEX(GenerateurBingo.com!$A$890:$A$899,MATCH(LARGE(GenerateurBingo.com!$B$890:$B$899,ROW()-1),GenerateurBingo.com!$B$890:$B$899,0))</f>
        <v>Mot 10</v>
      </c>
      <c r="LZ5" s="157" t="str">
        <f ca="1">INDEX(GenerateurBingo.com!$C$890:$C$899,MATCH(LARGE(GenerateurBingo.com!$D$890:$D$899,ROW()-1),GenerateurBingo.com!$D$890:$D$899,0))</f>
        <v>Mot 19</v>
      </c>
      <c r="MA5" s="157" t="str">
        <f ca="1">INDEX(GenerateurBingo.com!$E$890:$E$899,MATCH(LARGE(GenerateurBingo.com!$F$890:$F$899,ROW()-1),GenerateurBingo.com!$F$890:$F$899,0))</f>
        <v>Mot 27</v>
      </c>
      <c r="MB5" s="157" t="str">
        <f ca="1">INDEX(GenerateurBingo.com!$G$890:$G$899,MATCH(LARGE(GenerateurBingo.com!$H$890:$H$899,ROW()-1),GenerateurBingo.com!$H$890:$H$899,0))</f>
        <v>Mot 38</v>
      </c>
      <c r="MC5" s="157" t="str">
        <f ca="1">INDEX(GenerateurBingo.com!$I$890:$I$899,MATCH(LARGE(GenerateurBingo.com!$J$890:$J$899,ROW()-1),GenerateurBingo.com!$J$890:$J$899,0))</f>
        <v>Mot 41</v>
      </c>
      <c r="MD5" s="157" t="str">
        <f ca="1">INDEX(GenerateurBingo.com!$A$905:$A$914,MATCH(LARGE(GenerateurBingo.com!$B$905:$B$914,ROW()-1),GenerateurBingo.com!$B$905:$B$914,0))</f>
        <v>Mot 1</v>
      </c>
      <c r="ME5" s="157" t="str">
        <f ca="1">INDEX(GenerateurBingo.com!$C$905:$C$914,MATCH(LARGE(GenerateurBingo.com!$D$905:$D$914,ROW()-1),GenerateurBingo.com!$D$905:$D$914,0))</f>
        <v>Mot 11</v>
      </c>
      <c r="MF5" s="157" t="str">
        <f ca="1">INDEX(GenerateurBingo.com!$E$905:$E$914,MATCH(LARGE(GenerateurBingo.com!$F$905:$F$914,ROW()-1),GenerateurBingo.com!$F$905:$F$914,0))</f>
        <v>Mot 23</v>
      </c>
      <c r="MG5" s="157" t="str">
        <f ca="1">INDEX(GenerateurBingo.com!$G$905:$G$914,MATCH(LARGE(GenerateurBingo.com!$H$905:$H$914,ROW()-1),GenerateurBingo.com!$H$905:$H$914,0))</f>
        <v>Mot 36</v>
      </c>
      <c r="MH5" s="157" t="str">
        <f ca="1">INDEX(GenerateurBingo.com!$I$905:$I$914,MATCH(LARGE(GenerateurBingo.com!$J$905:$J$914,ROW()-1),GenerateurBingo.com!$J$905:$J$914,0))</f>
        <v>Mot 48</v>
      </c>
      <c r="MI5" s="158"/>
      <c r="MJ5" s="157" t="str">
        <f ca="1">INDEX(GenerateurBingo.com!$A$920:$A$929,MATCH(LARGE(GenerateurBingo.com!$B$920:$B$929,ROW()-1),GenerateurBingo.com!$B$920:$B$929,0))</f>
        <v>Mot 6</v>
      </c>
      <c r="MK5" s="157" t="str">
        <f ca="1">INDEX(GenerateurBingo.com!$C$920:$C$929,MATCH(LARGE(GenerateurBingo.com!$D$920:$D$929,ROW()-1),GenerateurBingo.com!$D$920:$D$929,0))</f>
        <v>Mot 20</v>
      </c>
      <c r="ML5" s="157" t="str">
        <f ca="1">INDEX(GenerateurBingo.com!$E$920:$E$929,MATCH(LARGE(GenerateurBingo.com!$F$920:$F$929,ROW()-1),GenerateurBingo.com!$F$920:$F$929,0))</f>
        <v>Mot 30</v>
      </c>
      <c r="MM5" s="157" t="str">
        <f ca="1">INDEX(GenerateurBingo.com!$G$920:$G$929,MATCH(LARGE(GenerateurBingo.com!$H$920:$H$929,ROW()-1),GenerateurBingo.com!$H$920:$H$929,0))</f>
        <v>Mot 32</v>
      </c>
      <c r="MN5" s="157" t="str">
        <f ca="1">INDEX(GenerateurBingo.com!$I$920:$I$929,MATCH(LARGE(GenerateurBingo.com!$J$920:$J$929,ROW()-1),GenerateurBingo.com!$J$920:$J$929,0))</f>
        <v>Mot 42</v>
      </c>
      <c r="MO5" s="157" t="str">
        <f ca="1">INDEX(GenerateurBingo.com!$A$935:$A$944,MATCH(LARGE(GenerateurBingo.com!$B$935:$B$944,ROW()-1),GenerateurBingo.com!$B$935:$B$944,0))</f>
        <v>Mot 5</v>
      </c>
      <c r="MP5" s="157" t="str">
        <f ca="1">INDEX(GenerateurBingo.com!$C$935:$C$944,MATCH(LARGE(GenerateurBingo.com!$D$935:$D$944,ROW()-1),GenerateurBingo.com!$D$935:$D$944,0))</f>
        <v>Mot 12</v>
      </c>
      <c r="MQ5" s="157" t="str">
        <f ca="1">INDEX(GenerateurBingo.com!$E$935:$E$944,MATCH(LARGE(GenerateurBingo.com!$F$935:$F$944,ROW()-1),GenerateurBingo.com!$F$935:$F$944,0))</f>
        <v>Mot 27</v>
      </c>
      <c r="MR5" s="157" t="str">
        <f ca="1">INDEX(GenerateurBingo.com!$G$935:$G$944,MATCH(LARGE(GenerateurBingo.com!$H$935:$H$944,ROW()-1),GenerateurBingo.com!$H$935:$H$944,0))</f>
        <v>Mot 34</v>
      </c>
      <c r="MS5" s="157" t="str">
        <f ca="1">INDEX(GenerateurBingo.com!$I$935:$I$944,MATCH(LARGE(GenerateurBingo.com!$J$935:$J$944,ROW()-1),GenerateurBingo.com!$J$935:$J$944,0))</f>
        <v>Mot 48</v>
      </c>
      <c r="MT5" s="158"/>
      <c r="MU5" s="157" t="str">
        <f ca="1">INDEX(GenerateurBingo.com!$A$950:$A$959,MATCH(LARGE(GenerateurBingo.com!$B$950:$B$959,ROW()-1),GenerateurBingo.com!$B$950:$B$959,0))</f>
        <v>Mot 8</v>
      </c>
      <c r="MV5" s="157" t="str">
        <f ca="1">INDEX(GenerateurBingo.com!$C$950:$C$959,MATCH(LARGE(GenerateurBingo.com!$D$950:$D$959,ROW()-1),GenerateurBingo.com!$D$950:$D$959,0))</f>
        <v>Mot 20</v>
      </c>
      <c r="MW5" s="157" t="str">
        <f ca="1">INDEX(GenerateurBingo.com!$E$950:$E$959,MATCH(LARGE(GenerateurBingo.com!$F$950:$F$959,ROW()-1),GenerateurBingo.com!$F$950:$F$959,0))</f>
        <v>Mot 24</v>
      </c>
      <c r="MX5" s="157" t="str">
        <f ca="1">INDEX(GenerateurBingo.com!$G$950:$G$959,MATCH(LARGE(GenerateurBingo.com!$H$950:$H$959,ROW()-1),GenerateurBingo.com!$H$950:$H$959,0))</f>
        <v>Mot 31</v>
      </c>
      <c r="MY5" s="157" t="str">
        <f ca="1">INDEX(GenerateurBingo.com!$I$950:$I$959,MATCH(LARGE(GenerateurBingo.com!$J$950:$J$959,ROW()-1),GenerateurBingo.com!$J$950:$J$959,0))</f>
        <v>Mot 43</v>
      </c>
      <c r="MZ5" s="157" t="str">
        <f ca="1">INDEX(GenerateurBingo.com!$A$965:$A$974,MATCH(LARGE(GenerateurBingo.com!$B$965:$B$974,ROW()-1),GenerateurBingo.com!$B$965:$B$974,0))</f>
        <v>Mot 8</v>
      </c>
      <c r="NA5" s="157" t="str">
        <f ca="1">INDEX(GenerateurBingo.com!$C$965:$C$974,MATCH(LARGE(GenerateurBingo.com!$D$965:$D$974,ROW()-1),GenerateurBingo.com!$D$965:$D$974,0))</f>
        <v>Mot 16</v>
      </c>
      <c r="NB5" s="157" t="str">
        <f ca="1">INDEX(GenerateurBingo.com!$E$965:$E$974,MATCH(LARGE(GenerateurBingo.com!$F$965:$F$974,ROW()-1),GenerateurBingo.com!$F$965:$F$974,0))</f>
        <v>Mot 28</v>
      </c>
      <c r="NC5" s="157" t="str">
        <f ca="1">INDEX(GenerateurBingo.com!$G$965:$G$974,MATCH(LARGE(GenerateurBingo.com!$H$965:$H$974,ROW()-1),GenerateurBingo.com!$H$965:$H$974,0))</f>
        <v>Mot 39</v>
      </c>
      <c r="ND5" s="157" t="str">
        <f ca="1">INDEX(GenerateurBingo.com!$I$965:$I$974,MATCH(LARGE(GenerateurBingo.com!$J$965:$J$974,ROW()-1),GenerateurBingo.com!$J$965:$J$974,0))</f>
        <v>Mot 45</v>
      </c>
      <c r="NE5" s="158"/>
      <c r="NF5" s="157" t="str">
        <f ca="1">INDEX(GenerateurBingo.com!$A$980:$A$989,MATCH(LARGE(GenerateurBingo.com!$B$980:$B$989,ROW()-1),GenerateurBingo.com!$B$980:$B$989,0))</f>
        <v>Mot 5</v>
      </c>
      <c r="NG5" s="157" t="str">
        <f ca="1">INDEX(GenerateurBingo.com!$C$980:$C$989,MATCH(LARGE(GenerateurBingo.com!$D$980:$D$989,ROW()-1),GenerateurBingo.com!$D$980:$D$989,0))</f>
        <v>Mot 14</v>
      </c>
      <c r="NH5" s="157" t="str">
        <f ca="1">INDEX(GenerateurBingo.com!$E$980:$E$989,MATCH(LARGE(GenerateurBingo.com!$F$980:$F$989,ROW()-1),GenerateurBingo.com!$F$980:$F$989,0))</f>
        <v>Mot 29</v>
      </c>
      <c r="NI5" s="157" t="str">
        <f ca="1">INDEX(GenerateurBingo.com!$G$980:$G$989,MATCH(LARGE(GenerateurBingo.com!$H$980:$H$989,ROW()-1),GenerateurBingo.com!$H$980:$H$989,0))</f>
        <v>Mot 36</v>
      </c>
      <c r="NJ5" s="157" t="str">
        <f ca="1">INDEX(GenerateurBingo.com!$I$980:$I$989,MATCH(LARGE(GenerateurBingo.com!$J$980:$J$989,ROW()-1),GenerateurBingo.com!$J$980:$J$989,0))</f>
        <v>Mot 47</v>
      </c>
      <c r="NK5" s="157" t="str">
        <f ca="1">INDEX(GenerateurBingo.com!$A$995:$A$1004,MATCH(LARGE(GenerateurBingo.com!$B$995:$B$1004,ROW()-1),GenerateurBingo.com!$B$995:$B$1004,0))</f>
        <v>Mot 5</v>
      </c>
      <c r="NL5" s="157" t="str">
        <f ca="1">INDEX(GenerateurBingo.com!$C$995:$C$1004,MATCH(LARGE(GenerateurBingo.com!$D$995:$D$1004,ROW()-1),GenerateurBingo.com!$D$995:$D$1004,0))</f>
        <v>Mot 18</v>
      </c>
      <c r="NM5" s="157" t="str">
        <f ca="1">INDEX(GenerateurBingo.com!$E$995:$E$1004,MATCH(LARGE(GenerateurBingo.com!$F$995:$F$1004,ROW()-1),GenerateurBingo.com!$F$995:$F$1004,0))</f>
        <v>Mot 30</v>
      </c>
      <c r="NN5" s="157" t="str">
        <f ca="1">INDEX(GenerateurBingo.com!$G$995:$G$1004,MATCH(LARGE(GenerateurBingo.com!$H$995:$H$1004,ROW()-1),GenerateurBingo.com!$H$995:$H$1004,0))</f>
        <v>Mot 33</v>
      </c>
      <c r="NO5" s="157" t="str">
        <f ca="1">INDEX(GenerateurBingo.com!$I$995:$I$1004,MATCH(LARGE(GenerateurBingo.com!$J$995:$J$1004,ROW()-1),GenerateurBingo.com!$J$995:$J$1004,0))</f>
        <v>Mot 43</v>
      </c>
      <c r="NP5" s="158"/>
      <c r="NQ5" s="157" t="str">
        <f ca="1">INDEX(GenerateurBingo.com!$A$1010:$A$1019,MATCH(LARGE(GenerateurBingo.com!$B$1010:$B$1019,ROW()-1),GenerateurBingo.com!$B$1010:$B$1019,0))</f>
        <v>Mot 6</v>
      </c>
      <c r="NR5" s="157" t="str">
        <f ca="1">INDEX(GenerateurBingo.com!$C$1010:$C$1019,MATCH(LARGE(GenerateurBingo.com!$D$1010:$D$1019,ROW()-1),GenerateurBingo.com!$D$1010:$D$1019,0))</f>
        <v>Mot 12</v>
      </c>
      <c r="NS5" s="157" t="str">
        <f ca="1">INDEX(GenerateurBingo.com!$E$1010:$E$1019,MATCH(LARGE(GenerateurBingo.com!$F$1010:$F$1019,ROW()-1),GenerateurBingo.com!$F$1010:$F$1019,0))</f>
        <v>Mot 24</v>
      </c>
      <c r="NT5" s="157" t="str">
        <f ca="1">INDEX(GenerateurBingo.com!$G$1010:$G$1019,MATCH(LARGE(GenerateurBingo.com!$H$1010:$H$1019,ROW()-1),GenerateurBingo.com!$H$1010:$H$1019,0))</f>
        <v>Mot 31</v>
      </c>
      <c r="NU5" s="157" t="str">
        <f ca="1">INDEX(GenerateurBingo.com!$I$1010:$I$1019,MATCH(LARGE(GenerateurBingo.com!$J$1010:$J$1019,ROW()-1),GenerateurBingo.com!$J$1010:$J$1019,0))</f>
        <v>Mot 48</v>
      </c>
      <c r="NV5" s="157" t="str">
        <f ca="1">INDEX(GenerateurBingo.com!$A$1025:$A$1034,MATCH(LARGE(GenerateurBingo.com!$B$1025:$B$1034,ROW()-1),GenerateurBingo.com!$B$1025:$B$1034,0))</f>
        <v>Mot 9</v>
      </c>
      <c r="NW5" s="157" t="str">
        <f ca="1">INDEX(GenerateurBingo.com!$C$1025:$C$1034,MATCH(LARGE(GenerateurBingo.com!$D$1025:$D$1034,ROW()-1),GenerateurBingo.com!$D$1025:$D$1034,0))</f>
        <v>Mot 13</v>
      </c>
      <c r="NX5" s="157" t="str">
        <f ca="1">INDEX(GenerateurBingo.com!$E$1025:$E$1034,MATCH(LARGE(GenerateurBingo.com!$F$1025:$F$1034,ROW()-1),GenerateurBingo.com!$F$1025:$F$1034,0))</f>
        <v>Mot 28</v>
      </c>
      <c r="NY5" s="157" t="str">
        <f ca="1">INDEX(GenerateurBingo.com!$G$1025:$G$1034,MATCH(LARGE(GenerateurBingo.com!$H$1025:$H$1034,ROW()-1),GenerateurBingo.com!$H$1025:$H$1034,0))</f>
        <v>Mot 34</v>
      </c>
      <c r="NZ5" s="157" t="str">
        <f ca="1">INDEX(GenerateurBingo.com!$I$1025:$I$1034,MATCH(LARGE(GenerateurBingo.com!$J$1025:$J$1034,ROW()-1),GenerateurBingo.com!$J$1025:$J$1034,0))</f>
        <v>Mot 44</v>
      </c>
      <c r="OA5" s="158"/>
      <c r="OB5" s="157" t="str">
        <f ca="1">INDEX(GenerateurBingo.com!$A$1040:$A$1049,MATCH(LARGE(GenerateurBingo.com!$B$1040:$B$1049,ROW()-1),GenerateurBingo.com!$B$1040:$B$1049,0))</f>
        <v>Mot 3</v>
      </c>
      <c r="OC5" s="157" t="str">
        <f ca="1">INDEX(GenerateurBingo.com!$C$1040:$C$1049,MATCH(LARGE(GenerateurBingo.com!$D$1040:$D$1049,ROW()-1),GenerateurBingo.com!$D$1040:$D$1049,0))</f>
        <v>Mot 20</v>
      </c>
      <c r="OD5" s="157" t="str">
        <f ca="1">INDEX(GenerateurBingo.com!$E$1040:$E$1049,MATCH(LARGE(GenerateurBingo.com!$F$1040:$F$1049,ROW()-1),GenerateurBingo.com!$F$1040:$F$1049,0))</f>
        <v>Mot 30</v>
      </c>
      <c r="OE5" s="157" t="str">
        <f ca="1">INDEX(GenerateurBingo.com!$G$1040:$G$1049,MATCH(LARGE(GenerateurBingo.com!$H$1040:$H$1049,ROW()-1),GenerateurBingo.com!$H$1040:$H$1049,0))</f>
        <v>Mot 36</v>
      </c>
      <c r="OF5" s="157" t="str">
        <f ca="1">INDEX(GenerateurBingo.com!$I$1040:$I$1049,MATCH(LARGE(GenerateurBingo.com!$J$1040:$J$1049,ROW()-1),GenerateurBingo.com!$J$1040:$J$1049,0))</f>
        <v>Mot 45</v>
      </c>
      <c r="OG5" s="157" t="str">
        <f ca="1">INDEX(GenerateurBingo.com!$A$1055:$A$1064,MATCH(LARGE(GenerateurBingo.com!$B$1055:$B$1064,ROW()-1),GenerateurBingo.com!$B$1055:$B$1064,0))</f>
        <v>Mot 1</v>
      </c>
      <c r="OH5" s="157" t="str">
        <f ca="1">INDEX(GenerateurBingo.com!$C$1055:$C$1064,MATCH(LARGE(GenerateurBingo.com!$D$1055:$D$1064,ROW()-1),GenerateurBingo.com!$D$1055:$D$1064,0))</f>
        <v>Mot 13</v>
      </c>
      <c r="OI5" s="157" t="str">
        <f ca="1">INDEX(GenerateurBingo.com!$E$1055:$E$1064,MATCH(LARGE(GenerateurBingo.com!$F$1055:$F$1064,ROW()-1),GenerateurBingo.com!$F$1055:$F$1064,0))</f>
        <v>Mot 29</v>
      </c>
      <c r="OJ5" s="157" t="str">
        <f ca="1">INDEX(GenerateurBingo.com!$G$1055:$G$1064,MATCH(LARGE(GenerateurBingo.com!$H$1055:$H$1064,ROW()-1),GenerateurBingo.com!$H$1055:$H$1064,0))</f>
        <v>Mot 35</v>
      </c>
      <c r="OK5" s="157" t="str">
        <f ca="1">INDEX(GenerateurBingo.com!$I$1055:$I$1064,MATCH(LARGE(GenerateurBingo.com!$J$1055:$J$1064,ROW()-1),GenerateurBingo.com!$J$1055:$J$1064,0))</f>
        <v>Mot 49</v>
      </c>
      <c r="OL5" s="158"/>
      <c r="OM5" s="157" t="str">
        <f ca="1">INDEX(GenerateurBingo.com!$A$1070:$A$1079,MATCH(LARGE(GenerateurBingo.com!$B$1070:$B$1079,ROW()-1),GenerateurBingo.com!$B$1070:$B$1079,0))</f>
        <v>Mot 5</v>
      </c>
      <c r="ON5" s="157" t="str">
        <f ca="1">INDEX(GenerateurBingo.com!$C$1070:$C$1079,MATCH(LARGE(GenerateurBingo.com!$D$1070:$D$1079,ROW()-1),GenerateurBingo.com!$D$1070:$D$1079,0))</f>
        <v>Mot 16</v>
      </c>
      <c r="OO5" s="157" t="str">
        <f ca="1">INDEX(GenerateurBingo.com!$E$1070:$E$1079,MATCH(LARGE(GenerateurBingo.com!$F$1070:$F$1079,ROW()-1),GenerateurBingo.com!$F$1070:$F$1079,0))</f>
        <v>Mot 24</v>
      </c>
      <c r="OP5" s="157" t="str">
        <f ca="1">INDEX(GenerateurBingo.com!$G$1070:$G$1079,MATCH(LARGE(GenerateurBingo.com!$H$1070:$H$1079,ROW()-1),GenerateurBingo.com!$H$1070:$H$1079,0))</f>
        <v>Mot 33</v>
      </c>
      <c r="OQ5" s="157" t="str">
        <f ca="1">INDEX(GenerateurBingo.com!$I$1070:$I$1079,MATCH(LARGE(GenerateurBingo.com!$J$1070:$J$1079,ROW()-1),GenerateurBingo.com!$J$1070:$J$1079,0))</f>
        <v>Mot 48</v>
      </c>
      <c r="OR5" s="157" t="str">
        <f ca="1">INDEX(GenerateurBingo.com!$A$1085:$A$1094,MATCH(LARGE(GenerateurBingo.com!$B$1085:$B$1094,ROW()-1),GenerateurBingo.com!$B$1085:$B$1094,0))</f>
        <v>Mot 5</v>
      </c>
      <c r="OS5" s="157" t="str">
        <f ca="1">INDEX(GenerateurBingo.com!$C$1085:$C$1094,MATCH(LARGE(GenerateurBingo.com!$D$1085:$D$1094,ROW()-1),GenerateurBingo.com!$D$1085:$D$1094,0))</f>
        <v>Mot 18</v>
      </c>
      <c r="OT5" s="157" t="str">
        <f ca="1">INDEX(GenerateurBingo.com!$E$1085:$E$1094,MATCH(LARGE(GenerateurBingo.com!$F$1085:$F$1094,ROW()-1),GenerateurBingo.com!$F$1085:$F$1094,0))</f>
        <v>Mot 27</v>
      </c>
      <c r="OU5" s="157" t="str">
        <f ca="1">INDEX(GenerateurBingo.com!$G$1085:$G$1094,MATCH(LARGE(GenerateurBingo.com!$H$1085:$H$1094,ROW()-1),GenerateurBingo.com!$H$1085:$H$1094,0))</f>
        <v>Mot 38</v>
      </c>
      <c r="OV5" s="157" t="str">
        <f ca="1">INDEX(GenerateurBingo.com!$I$1085:$I$1094,MATCH(LARGE(GenerateurBingo.com!$J$1085:$J$1094,ROW()-1),GenerateurBingo.com!$J$1085:$J$1094,0))</f>
        <v>Mot 43</v>
      </c>
      <c r="OW5" s="158"/>
      <c r="OX5" s="158" t="str">
        <f ca="1">INDEX(GenerateurBingo.com!$A$1100:$A$1109,MATCH(LARGE(GenerateurBingo.com!$B$1100:$B$1109,ROW()-1),GenerateurBingo.com!$B$1100:$B$1109,0))</f>
        <v>Mot 8</v>
      </c>
      <c r="OY5" s="158" t="str">
        <f ca="1">INDEX(GenerateurBingo.com!$C$1100:$C$1109,MATCH(LARGE(GenerateurBingo.com!$D$1100:$D$1109,ROW()-1),GenerateurBingo.com!$D$1100:$D$1109,0))</f>
        <v>Mot 17</v>
      </c>
      <c r="OZ5" s="158" t="str">
        <f ca="1">INDEX(GenerateurBingo.com!$E$1100:$E$1109,MATCH(LARGE(GenerateurBingo.com!$F$1100:$F$1109,ROW()-1),GenerateurBingo.com!$F$1100:$F$1109,0))</f>
        <v>Mot 30</v>
      </c>
      <c r="PA5" s="158" t="str">
        <f ca="1">INDEX(GenerateurBingo.com!$G$1100:$G$1109,MATCH(LARGE(GenerateurBingo.com!$H$1100:$H$1109,ROW()-1),GenerateurBingo.com!$H$1100:$H$1109,0))</f>
        <v>Mot 39</v>
      </c>
      <c r="PB5" s="158" t="str">
        <f ca="1">INDEX(GenerateurBingo.com!$I$1100:$I$1109,MATCH(LARGE(GenerateurBingo.com!$J$1100:$J$1109,ROW()-1),GenerateurBingo.com!$J$1100:$J$1109,0))</f>
        <v>Mot 48</v>
      </c>
      <c r="PC5" s="158" t="str">
        <f ca="1">INDEX(GenerateurBingo.com!$A$1115:$A$1124,MATCH(LARGE(GenerateurBingo.com!$B$1115:$B$1124,ROW()-1),GenerateurBingo.com!$B$1115:$B$1124,0))</f>
        <v>Mot 9</v>
      </c>
      <c r="PD5" s="158" t="str">
        <f ca="1">INDEX(GenerateurBingo.com!$C$1115:$C$1124,MATCH(LARGE(GenerateurBingo.com!$D$1115:$D$1124,ROW()-1),GenerateurBingo.com!$D$1115:$D$1124,0))</f>
        <v>Mot 13</v>
      </c>
      <c r="PE5" s="158" t="str">
        <f ca="1">INDEX(GenerateurBingo.com!$E$1115:$E$1124,MATCH(LARGE(GenerateurBingo.com!$F$1115:$F$1124,ROW()-1),GenerateurBingo.com!$F$1115:$F$1124,0))</f>
        <v>Mot 27</v>
      </c>
      <c r="PF5" s="158" t="str">
        <f ca="1">INDEX(GenerateurBingo.com!$G$1115:$G$1124,MATCH(LARGE(GenerateurBingo.com!$H$1115:$H$1124,ROW()-1),GenerateurBingo.com!$H$1115:$H$1124,0))</f>
        <v>Mot 35</v>
      </c>
      <c r="PG5" s="158" t="str">
        <f ca="1">INDEX(GenerateurBingo.com!$I$1115:$I$1124,MATCH(LARGE(GenerateurBingo.com!$J$1115:$J$1124,ROW()-1),GenerateurBingo.com!$J$1115:$J$1124,0))</f>
        <v>Mot 41</v>
      </c>
      <c r="PH5" s="158"/>
      <c r="PI5" s="158" t="str">
        <f ca="1">INDEX(GenerateurBingo.com!$A$1130:$A$1139,MATCH(LARGE(GenerateurBingo.com!$B$1130:$B$1139,ROW()-1),GenerateurBingo.com!$B$1130:$B$1139,0))</f>
        <v>Mot 1</v>
      </c>
      <c r="PJ5" s="158" t="str">
        <f ca="1">INDEX(GenerateurBingo.com!$C$1130:$C$1139,MATCH(LARGE(GenerateurBingo.com!$D$1130:$D$1139,ROW()-1),GenerateurBingo.com!$D$1130:$D$1139,0))</f>
        <v>Mot 14</v>
      </c>
      <c r="PK5" s="158" t="str">
        <f ca="1">INDEX(GenerateurBingo.com!$E$1130:$E$1139,MATCH(LARGE(GenerateurBingo.com!$F$1130:$F$1139,ROW()-1),GenerateurBingo.com!$F$1130:$F$1139,0))</f>
        <v>Mot 30</v>
      </c>
      <c r="PL5" s="158" t="str">
        <f ca="1">INDEX(GenerateurBingo.com!$G$1130:$G$1139,MATCH(LARGE(GenerateurBingo.com!$H$1130:$H$1139,ROW()-1),GenerateurBingo.com!$H$1130:$H$1139,0))</f>
        <v>Mot 38</v>
      </c>
      <c r="PM5" s="158" t="str">
        <f ca="1">INDEX(GenerateurBingo.com!$I$1130:$I$1139,MATCH(LARGE(GenerateurBingo.com!$J$1130:$J$1139,ROW()-1),GenerateurBingo.com!$J$1130:$J$1139,0))</f>
        <v>Mot 49</v>
      </c>
      <c r="PN5" s="158" t="str">
        <f ca="1">INDEX(GenerateurBingo.com!$A$1145:$A$1154,MATCH(LARGE(GenerateurBingo.com!$B$1145:$B$1154,ROW()-1),GenerateurBingo.com!$B$1145:$B$1154,0))</f>
        <v>Mot 10</v>
      </c>
      <c r="PO5" s="158" t="str">
        <f ca="1">INDEX(GenerateurBingo.com!$C$1145:$C$1154,MATCH(LARGE(GenerateurBingo.com!$D$1145:$D$1154,ROW()-1),GenerateurBingo.com!$D$1145:$D$1154,0))</f>
        <v>Mot 12</v>
      </c>
      <c r="PP5" s="158" t="str">
        <f ca="1">INDEX(GenerateurBingo.com!$E$1145:$E$1154,MATCH(LARGE(GenerateurBingo.com!$F$1145:$F$1154,ROW()-1),GenerateurBingo.com!$F$1145:$F$1154,0))</f>
        <v>Mot 22</v>
      </c>
      <c r="PQ5" s="158" t="str">
        <f ca="1">INDEX(GenerateurBingo.com!$G$1145:$G$1154,MATCH(LARGE(GenerateurBingo.com!$H$1145:$H$1154,ROW()-1),GenerateurBingo.com!$H$1145:$H$1154,0))</f>
        <v>Mot 36</v>
      </c>
      <c r="PR5" s="158" t="str">
        <f ca="1">INDEX(GenerateurBingo.com!$I$1145:$I$1154,MATCH(LARGE(GenerateurBingo.com!$J$1145:$J$1154,ROW()-1),GenerateurBingo.com!$J$1145:$J$1154,0))</f>
        <v>Mot 50</v>
      </c>
      <c r="PS5" s="158"/>
      <c r="PT5" s="158" t="str">
        <f ca="1">INDEX(GenerateurBingo.com!$A$1160:$A$1169,MATCH(LARGE(GenerateurBingo.com!$B$1160:$B$1169,ROW()-1),GenerateurBingo.com!$B$1160:$B$1169,0))</f>
        <v>Mot 1</v>
      </c>
      <c r="PU5" s="158" t="str">
        <f ca="1">INDEX(GenerateurBingo.com!$C$1160:$C$1169,MATCH(LARGE(GenerateurBingo.com!$D$1160:$D$1169,ROW()-1),GenerateurBingo.com!$D$1160:$D$1169,0))</f>
        <v>Mot 14</v>
      </c>
      <c r="PV5" s="158" t="str">
        <f ca="1">INDEX(GenerateurBingo.com!$E$1160:$E$1169,MATCH(LARGE(GenerateurBingo.com!$F$1160:$F$1169,ROW()-1),GenerateurBingo.com!$F$1160:$F$1169,0))</f>
        <v>Mot 29</v>
      </c>
      <c r="PW5" s="158" t="str">
        <f ca="1">INDEX(GenerateurBingo.com!$G$1160:$G$1169,MATCH(LARGE(GenerateurBingo.com!$H$1160:$H$1169,ROW()-1),GenerateurBingo.com!$H$1160:$H$1169,0))</f>
        <v>Mot 38</v>
      </c>
      <c r="PX5" s="158" t="str">
        <f ca="1">INDEX(GenerateurBingo.com!$I$1160:$I$1169,MATCH(LARGE(GenerateurBingo.com!$J$1160:$J$1169,ROW()-1),GenerateurBingo.com!$J$1160:$J$1169,0))</f>
        <v>Mot 42</v>
      </c>
      <c r="PY5" s="158" t="str">
        <f ca="1">INDEX(GenerateurBingo.com!$A$1175:$A$1184,MATCH(LARGE(GenerateurBingo.com!$B$1175:$B$1184,ROW()-1),GenerateurBingo.com!$B$1175:$B$1184,0))</f>
        <v>Mot 9</v>
      </c>
      <c r="PZ5" s="158" t="str">
        <f ca="1">INDEX(GenerateurBingo.com!$C$1175:$C$1184,MATCH(LARGE(GenerateurBingo.com!$D$1175:$D$1184,ROW()-1),GenerateurBingo.com!$D$1175:$D$1184,0))</f>
        <v>Mot 11</v>
      </c>
      <c r="QA5" s="158" t="str">
        <f ca="1">INDEX(GenerateurBingo.com!$E$1175:$E$1184,MATCH(LARGE(GenerateurBingo.com!$F$1175:$F$1184,ROW()-1),GenerateurBingo.com!$F$1175:$F$1184,0))</f>
        <v>Mot 24</v>
      </c>
      <c r="QB5" s="158" t="str">
        <f ca="1">INDEX(GenerateurBingo.com!$G$1175:$G$1184,MATCH(LARGE(GenerateurBingo.com!$H$1175:$H$1184,ROW()-1),GenerateurBingo.com!$H$1175:$H$1184,0))</f>
        <v>Mot 35</v>
      </c>
      <c r="QC5" s="158" t="str">
        <f ca="1">INDEX(GenerateurBingo.com!$I$1175:$I$1184,MATCH(LARGE(GenerateurBingo.com!$J$1175:$J$1184,ROW()-1),GenerateurBingo.com!$J$1175:$J$1184,0))</f>
        <v>Mot 42</v>
      </c>
      <c r="QD5" s="158"/>
      <c r="QE5" s="158" t="str">
        <f ca="1">INDEX(GenerateurBingo.com!$A$1190:$A$1199,MATCH(LARGE(GenerateurBingo.com!$B$1190:$B$1199,ROW()-1),GenerateurBingo.com!$B$1190:$B$1199,0))</f>
        <v>Mot 3</v>
      </c>
      <c r="QF5" s="158" t="str">
        <f ca="1">INDEX(GenerateurBingo.com!$C$1190:$C$1199,MATCH(LARGE(GenerateurBingo.com!$D$1190:$D$1199,ROW()-1),GenerateurBingo.com!$D$1190:$D$1199,0))</f>
        <v>Mot 14</v>
      </c>
      <c r="QG5" s="158" t="str">
        <f ca="1">INDEX(GenerateurBingo.com!$E$1190:$E$1199,MATCH(LARGE(GenerateurBingo.com!$F$1190:$F$1199,ROW()-1),GenerateurBingo.com!$F$1190:$F$1199,0))</f>
        <v>Mot 22</v>
      </c>
      <c r="QH5" s="158" t="str">
        <f ca="1">INDEX(GenerateurBingo.com!$G$1190:$G$1199,MATCH(LARGE(GenerateurBingo.com!$H$1190:$H$1199,ROW()-1),GenerateurBingo.com!$H$1190:$H$1199,0))</f>
        <v>Mot 39</v>
      </c>
      <c r="QI5" s="158" t="str">
        <f ca="1">INDEX(GenerateurBingo.com!$I$1190:$I$1199,MATCH(LARGE(GenerateurBingo.com!$J$1190:$J$1199,ROW()-1),GenerateurBingo.com!$J$1190:$J$1199,0))</f>
        <v>Mot 42</v>
      </c>
      <c r="QJ5" s="158" t="str">
        <f ca="1">INDEX(GenerateurBingo.com!$A$1205:$A$1214,MATCH(LARGE(GenerateurBingo.com!$B$1205:$B$1214,ROW()-1),GenerateurBingo.com!$B$1205:$B$1214,0))</f>
        <v>Mot 2</v>
      </c>
      <c r="QK5" s="158" t="str">
        <f ca="1">INDEX(GenerateurBingo.com!$C$1205:$C$1214,MATCH(LARGE(GenerateurBingo.com!$D$1205:$D$1214,ROW()-1),GenerateurBingo.com!$D$1205:$D$1214,0))</f>
        <v>Mot 13</v>
      </c>
      <c r="QL5" s="158" t="str">
        <f ca="1">INDEX(GenerateurBingo.com!$E$1205:$E$1214,MATCH(LARGE(GenerateurBingo.com!$F$1205:$F$1214,ROW()-1),GenerateurBingo.com!$F$1205:$F$1214,0))</f>
        <v>Mot 24</v>
      </c>
      <c r="QM5" s="158" t="str">
        <f ca="1">INDEX(GenerateurBingo.com!$G$1205:$G$1214,MATCH(LARGE(GenerateurBingo.com!$H$1205:$H$1214,ROW()-1),GenerateurBingo.com!$H$1205:$H$1214,0))</f>
        <v>Mot 35</v>
      </c>
      <c r="QN5" s="158" t="str">
        <f ca="1">INDEX(GenerateurBingo.com!$I$1205:$I$1214,MATCH(LARGE(GenerateurBingo.com!$J$1205:$J$1214,ROW()-1),GenerateurBingo.com!$J$1205:$J$1214,0))</f>
        <v>Mot 50</v>
      </c>
      <c r="QO5" s="158"/>
      <c r="QP5" s="158" t="str">
        <f ca="1">INDEX(GenerateurBingo.com!$A$1220:$A$1229,MATCH(LARGE(GenerateurBingo.com!$B$1220:$B$1229,ROW()-1),GenerateurBingo.com!$B$1220:$B$1229,0))</f>
        <v>Mot 7</v>
      </c>
      <c r="QQ5" s="158" t="str">
        <f ca="1">INDEX(GenerateurBingo.com!$C$1220:$C$1229,MATCH(LARGE(GenerateurBingo.com!$D$1220:$D$1229,ROW()-1),GenerateurBingo.com!$D$1220:$D$1229,0))</f>
        <v>Mot 19</v>
      </c>
      <c r="QR5" s="158" t="str">
        <f ca="1">INDEX(GenerateurBingo.com!$E$1220:$E$1229,MATCH(LARGE(GenerateurBingo.com!$F$1220:$F$1229,ROW()-1),GenerateurBingo.com!$F$1220:$F$1229,0))</f>
        <v>Mot 23</v>
      </c>
      <c r="QS5" s="158" t="str">
        <f ca="1">INDEX(GenerateurBingo.com!$G$1220:$G$1229,MATCH(LARGE(GenerateurBingo.com!$H$1220:$H$1229,ROW()-1),GenerateurBingo.com!$H$1220:$H$1229,0))</f>
        <v>Mot 39</v>
      </c>
      <c r="QT5" s="158" t="str">
        <f ca="1">INDEX(GenerateurBingo.com!$I$1220:$I$1229,MATCH(LARGE(GenerateurBingo.com!$J$1220:$J$1229,ROW()-1),GenerateurBingo.com!$J$1220:$J$1229,0))</f>
        <v>Mot 41</v>
      </c>
      <c r="QU5" s="158" t="str">
        <f ca="1">INDEX(GenerateurBingo.com!$A$1235:$A$1244,MATCH(LARGE(GenerateurBingo.com!$B$1235:$B$1244,ROW()-1),GenerateurBingo.com!$B$1235:$B$1244,0))</f>
        <v>Mot 9</v>
      </c>
      <c r="QV5" s="158" t="str">
        <f ca="1">INDEX(GenerateurBingo.com!$C$1235:$C$1244,MATCH(LARGE(GenerateurBingo.com!$D$1235:$D$1244,ROW()-1),GenerateurBingo.com!$D$1235:$D$1244,0))</f>
        <v>Mot 15</v>
      </c>
      <c r="QW5" s="158" t="str">
        <f ca="1">INDEX(GenerateurBingo.com!$E$1235:$E$1244,MATCH(LARGE(GenerateurBingo.com!$F$1235:$F$1244,ROW()-1),GenerateurBingo.com!$F$1235:$F$1244,0))</f>
        <v>Mot 24</v>
      </c>
      <c r="QX5" s="158" t="str">
        <f ca="1">INDEX(GenerateurBingo.com!$G$1235:$G$1244,MATCH(LARGE(GenerateurBingo.com!$H$1235:$H$1244,ROW()-1),GenerateurBingo.com!$H$1235:$H$1244,0))</f>
        <v>Mot 39</v>
      </c>
      <c r="QY5" s="158" t="str">
        <f ca="1">INDEX(GenerateurBingo.com!$I$1235:$I$1244,MATCH(LARGE(GenerateurBingo.com!$J$1235:$J$1244,ROW()-1),GenerateurBingo.com!$J$1235:$J$1244,0))</f>
        <v>Mot 47</v>
      </c>
      <c r="QZ5" s="158"/>
      <c r="RA5" s="158" t="str">
        <f ca="1">INDEX(GenerateurBingo.com!$A$1250:$A$1259,MATCH(LARGE(GenerateurBingo.com!$B$1250:$B$1259,ROW()-1),GenerateurBingo.com!$B$1250:$B$1259,0))</f>
        <v>Mot 7</v>
      </c>
      <c r="RB5" s="158" t="str">
        <f ca="1">INDEX(GenerateurBingo.com!$C$1250:$C$1259,MATCH(LARGE(GenerateurBingo.com!$D$1250:$D$1259,ROW()-1),GenerateurBingo.com!$D$1250:$D$1259,0))</f>
        <v>Mot 14</v>
      </c>
      <c r="RC5" s="158" t="str">
        <f ca="1">INDEX(GenerateurBingo.com!$E$1250:$E$1259,MATCH(LARGE(GenerateurBingo.com!$F$1250:$F$1259,ROW()-1),GenerateurBingo.com!$F$1250:$F$1259,0))</f>
        <v>Mot 21</v>
      </c>
      <c r="RD5" s="158" t="str">
        <f ca="1">INDEX(GenerateurBingo.com!$G$1250:$G$1259,MATCH(LARGE(GenerateurBingo.com!$H$1250:$H$1259,ROW()-1),GenerateurBingo.com!$H$1250:$H$1259,0))</f>
        <v>Mot 39</v>
      </c>
      <c r="RE5" s="158" t="str">
        <f ca="1">INDEX(GenerateurBingo.com!$I$1250:$I$1259,MATCH(LARGE(GenerateurBingo.com!$J$1250:$J$1259,ROW()-1),GenerateurBingo.com!$J$1250:$J$1259,0))</f>
        <v>Mot 49</v>
      </c>
      <c r="RF5" s="158" t="str">
        <f ca="1">INDEX(GenerateurBingo.com!$A$1265:$A$1274,MATCH(LARGE(GenerateurBingo.com!$B$1265:$B$1274,ROW()-1),GenerateurBingo.com!$B$1265:$B$1274,0))</f>
        <v>Mot 10</v>
      </c>
      <c r="RG5" s="158" t="str">
        <f ca="1">INDEX(GenerateurBingo.com!$C$1265:$C$1274,MATCH(LARGE(GenerateurBingo.com!$D$1265:$D$1274,ROW()-1),GenerateurBingo.com!$D$1265:$D$1274,0))</f>
        <v>Mot 15</v>
      </c>
      <c r="RH5" s="158" t="str">
        <f ca="1">INDEX(GenerateurBingo.com!$E$1265:$E$1274,MATCH(LARGE(GenerateurBingo.com!$F$1265:$F$1274,ROW()-1),GenerateurBingo.com!$F$1265:$F$1274,0))</f>
        <v>Mot 26</v>
      </c>
      <c r="RI5" s="158" t="str">
        <f ca="1">INDEX(GenerateurBingo.com!$G$1265:$G$1274,MATCH(LARGE(GenerateurBingo.com!$H$1265:$H$1274,ROW()-1),GenerateurBingo.com!$H$1265:$H$1274,0))</f>
        <v>Mot 39</v>
      </c>
      <c r="RJ5" s="158" t="str">
        <f ca="1">INDEX(GenerateurBingo.com!$I$1265:$I$1274,MATCH(LARGE(GenerateurBingo.com!$J$1265:$J$1274,ROW()-1),GenerateurBingo.com!$J$1265:$J$1274,0))</f>
        <v>Mot 48</v>
      </c>
      <c r="RK5" s="158"/>
      <c r="RL5" s="158" t="str">
        <f ca="1">INDEX(GenerateurBingo.com!$A$1280:$A$1289,MATCH(LARGE(GenerateurBingo.com!$B$1280:$B$1289,ROW()-1),GenerateurBingo.com!$B$1280:$B$1289,0))</f>
        <v>Mot 4</v>
      </c>
      <c r="RM5" s="158" t="str">
        <f ca="1">INDEX(GenerateurBingo.com!$C$1280:$C$1289,MATCH(LARGE(GenerateurBingo.com!$D$1280:$D$1289,ROW()-1),GenerateurBingo.com!$D$1280:$D$1289,0))</f>
        <v>Mot 14</v>
      </c>
      <c r="RN5" s="158" t="str">
        <f ca="1">INDEX(GenerateurBingo.com!$E$1280:$E$1289,MATCH(LARGE(GenerateurBingo.com!$F$1280:$F$1289,ROW()-1),GenerateurBingo.com!$F$1280:$F$1289,0))</f>
        <v>Mot 30</v>
      </c>
      <c r="RO5" s="158" t="str">
        <f ca="1">INDEX(GenerateurBingo.com!$G$1280:$G$1289,MATCH(LARGE(GenerateurBingo.com!$H$1280:$H$1289,ROW()-1),GenerateurBingo.com!$H$1280:$H$1289,0))</f>
        <v>Mot 39</v>
      </c>
      <c r="RP5" s="158" t="str">
        <f ca="1">INDEX(GenerateurBingo.com!$I$1280:$I$1289,MATCH(LARGE(GenerateurBingo.com!$J$1280:$J$1289,ROW()-1),GenerateurBingo.com!$J$1280:$J$1289,0))</f>
        <v>Mot 45</v>
      </c>
      <c r="RQ5" s="158" t="str">
        <f ca="1">INDEX(GenerateurBingo.com!$A$1295:$A$1304,MATCH(LARGE(GenerateurBingo.com!$B$1295:$B$1304,ROW()-1),GenerateurBingo.com!$B$1295:$B$1304,0))</f>
        <v>Mot 6</v>
      </c>
      <c r="RR5" s="158" t="str">
        <f ca="1">INDEX(GenerateurBingo.com!$C$1295:$C$1304,MATCH(LARGE(GenerateurBingo.com!$D$1295:$D$1304,ROW()-1),GenerateurBingo.com!$D$1295:$D$1304,0))</f>
        <v>Mot 20</v>
      </c>
      <c r="RS5" s="158" t="str">
        <f ca="1">INDEX(GenerateurBingo.com!$E$1295:$E$1304,MATCH(LARGE(GenerateurBingo.com!$F$1295:$F$1304,ROW()-1),GenerateurBingo.com!$F$1295:$F$1304,0))</f>
        <v>Mot 22</v>
      </c>
      <c r="RT5" s="158" t="str">
        <f ca="1">INDEX(GenerateurBingo.com!$G$1295:$G$1304,MATCH(LARGE(GenerateurBingo.com!$H$1295:$H$1304,ROW()-1),GenerateurBingo.com!$H$1295:$H$1304,0))</f>
        <v>Mot 34</v>
      </c>
      <c r="RU5" s="158" t="str">
        <f ca="1">INDEX(GenerateurBingo.com!$I$1295:$I$1304,MATCH(LARGE(GenerateurBingo.com!$J$1295:$J$1304,ROW()-1),GenerateurBingo.com!$J$1295:$J$1304,0))</f>
        <v>Mot 45</v>
      </c>
      <c r="RV5" s="158"/>
      <c r="RW5" s="158" t="str">
        <f ca="1">INDEX(GenerateurBingo.com!$A$1310:$A$1319,MATCH(LARGE(GenerateurBingo.com!$B$1310:$B$1319,ROW()-1),GenerateurBingo.com!$B$1310:$B$1319,0))</f>
        <v>Mot 9</v>
      </c>
      <c r="RX5" s="158" t="str">
        <f ca="1">INDEX(GenerateurBingo.com!$C$1310:$C$1319,MATCH(LARGE(GenerateurBingo.com!$D$1310:$D$1319,ROW()-1),GenerateurBingo.com!$D$1310:$D$1319,0))</f>
        <v>Mot 11</v>
      </c>
      <c r="RY5" s="158" t="str">
        <f ca="1">INDEX(GenerateurBingo.com!$E$1310:$E$1319,MATCH(LARGE(GenerateurBingo.com!$F$1310:$F$1319,ROW()-1),GenerateurBingo.com!$F$1310:$F$1319,0))</f>
        <v>Mot 21</v>
      </c>
      <c r="RZ5" s="158" t="str">
        <f ca="1">INDEX(GenerateurBingo.com!$G$1310:$G$1319,MATCH(LARGE(GenerateurBingo.com!$H$1310:$H$1319,ROW()-1),GenerateurBingo.com!$H$1310:$H$1319,0))</f>
        <v>Mot 40</v>
      </c>
      <c r="SA5" s="158" t="str">
        <f ca="1">INDEX(GenerateurBingo.com!$I$1310:$I$1319,MATCH(LARGE(GenerateurBingo.com!$J$1310:$J$1319,ROW()-1),GenerateurBingo.com!$J$1310:$J$1319,0))</f>
        <v>Mot 41</v>
      </c>
      <c r="SB5" s="158" t="str">
        <f ca="1">INDEX(GenerateurBingo.com!$A$1325:$A$1334,MATCH(LARGE(GenerateurBingo.com!$B$1325:$B$1334,ROW()-1),GenerateurBingo.com!$B$1325:$B$1334,0))</f>
        <v>Mot 2</v>
      </c>
      <c r="SC5" s="158" t="str">
        <f ca="1">INDEX(GenerateurBingo.com!$C$1325:$C$1334,MATCH(LARGE(GenerateurBingo.com!$D$1325:$D$1334,ROW()-1),GenerateurBingo.com!$D$1325:$D$1334,0))</f>
        <v>Mot 17</v>
      </c>
      <c r="SD5" s="158" t="str">
        <f ca="1">INDEX(GenerateurBingo.com!$E$1325:$E$1334,MATCH(LARGE(GenerateurBingo.com!$F$1325:$F$1334,ROW()-1),GenerateurBingo.com!$F$1325:$F$1334,0))</f>
        <v>Mot 26</v>
      </c>
      <c r="SE5" s="158" t="str">
        <f ca="1">INDEX(GenerateurBingo.com!$G$1325:$G$1334,MATCH(LARGE(GenerateurBingo.com!$H$1325:$H$1334,ROW()-1),GenerateurBingo.com!$H$1325:$H$1334,0))</f>
        <v>Mot 35</v>
      </c>
      <c r="SF5" s="158" t="str">
        <f ca="1">INDEX(GenerateurBingo.com!$I$1325:$I$1334,MATCH(LARGE(GenerateurBingo.com!$J$1325:$J$1334,ROW()-1),GenerateurBingo.com!$J$1325:$J$1334,0))</f>
        <v>Mot 41</v>
      </c>
      <c r="SG5" s="158"/>
      <c r="SH5" s="158" t="str">
        <f ca="1">INDEX(GenerateurBingo.com!$A$1340:$A$1349,MATCH(LARGE(GenerateurBingo.com!$B$1340:$B$1349,ROW()-1),GenerateurBingo.com!$B$1340:$B$1349,0))</f>
        <v>Mot 4</v>
      </c>
      <c r="SI5" s="158" t="str">
        <f ca="1">INDEX(GenerateurBingo.com!$C$1340:$C$1349,MATCH(LARGE(GenerateurBingo.com!$D$1340:$D$1349,ROW()-1),GenerateurBingo.com!$D$1340:$D$1349,0))</f>
        <v>Mot 20</v>
      </c>
      <c r="SJ5" s="158" t="str">
        <f ca="1">INDEX(GenerateurBingo.com!$E$1340:$E$1349,MATCH(LARGE(GenerateurBingo.com!$F$1340:$F$1349,ROW()-1),GenerateurBingo.com!$F$1340:$F$1349,0))</f>
        <v>Mot 26</v>
      </c>
      <c r="SK5" s="158" t="str">
        <f ca="1">INDEX(GenerateurBingo.com!$G$1340:$G$1349,MATCH(LARGE(GenerateurBingo.com!$H$1340:$H$1349,ROW()-1),GenerateurBingo.com!$H$1340:$H$1349,0))</f>
        <v>Mot 40</v>
      </c>
      <c r="SL5" s="158" t="str">
        <f ca="1">INDEX(GenerateurBingo.com!$I$1340:$I$1349,MATCH(LARGE(GenerateurBingo.com!$J$1340:$J$1349,ROW()-1),GenerateurBingo.com!$J$1340:$J$1349,0))</f>
        <v>Mot 50</v>
      </c>
      <c r="SM5" s="158" t="str">
        <f ca="1">INDEX(GenerateurBingo.com!$A$1355:$A$1364,MATCH(LARGE(GenerateurBingo.com!$B$1355:$B$1364,ROW()-1),GenerateurBingo.com!$B$1355:$B$1364,0))</f>
        <v>Mot 3</v>
      </c>
      <c r="SN5" s="158" t="str">
        <f ca="1">INDEX(GenerateurBingo.com!$C$1355:$C$1364,MATCH(LARGE(GenerateurBingo.com!$D$1355:$D$1364,ROW()-1),GenerateurBingo.com!$D$1355:$D$1364,0))</f>
        <v>Mot 14</v>
      </c>
      <c r="SO5" s="158" t="str">
        <f ca="1">INDEX(GenerateurBingo.com!$E$1355:$E$1364,MATCH(LARGE(GenerateurBingo.com!$F$1355:$F$1364,ROW()-1),GenerateurBingo.com!$F$1355:$F$1364,0))</f>
        <v>Mot 29</v>
      </c>
      <c r="SP5" s="158" t="str">
        <f ca="1">INDEX(GenerateurBingo.com!$G$1355:$G$1364,MATCH(LARGE(GenerateurBingo.com!$H$1355:$H$1364,ROW()-1),GenerateurBingo.com!$H$1355:$H$1364,0))</f>
        <v>Mot 36</v>
      </c>
      <c r="SQ5" s="158" t="str">
        <f ca="1">INDEX(GenerateurBingo.com!$I$1355:$I$1364,MATCH(LARGE(GenerateurBingo.com!$J$1355:$J$1364,ROW()-1),GenerateurBingo.com!$J$1355:$J$1364,0))</f>
        <v>Mot 47</v>
      </c>
      <c r="SR5" s="158"/>
      <c r="SS5" s="158" t="str">
        <f ca="1">INDEX(GenerateurBingo.com!$A$1370:$A$1379,MATCH(LARGE(GenerateurBingo.com!$B$1370:$B$1379,ROW()-1),GenerateurBingo.com!$B$1370:$B$1379,0))</f>
        <v>Mot 6</v>
      </c>
      <c r="ST5" s="158" t="str">
        <f ca="1">INDEX(GenerateurBingo.com!$C$1370:$C$1379,MATCH(LARGE(GenerateurBingo.com!$D$1370:$D$1379,ROW()-1),GenerateurBingo.com!$D$1370:$D$1379,0))</f>
        <v>Mot 20</v>
      </c>
      <c r="SU5" s="158" t="str">
        <f ca="1">INDEX(GenerateurBingo.com!$E$1370:$E$1379,MATCH(LARGE(GenerateurBingo.com!$F$1370:$F$1379,ROW()-1),GenerateurBingo.com!$F$1370:$F$1379,0))</f>
        <v>Mot 26</v>
      </c>
      <c r="SV5" s="158" t="str">
        <f ca="1">INDEX(GenerateurBingo.com!$G$1370:$G$1379,MATCH(LARGE(GenerateurBingo.com!$H$1370:$H$1379,ROW()-1),GenerateurBingo.com!$H$1370:$H$1379,0))</f>
        <v>Mot 37</v>
      </c>
      <c r="SW5" s="158" t="str">
        <f ca="1">INDEX(GenerateurBingo.com!$I$1370:$I$1379,MATCH(LARGE(GenerateurBingo.com!$J$1370:$J$1379,ROW()-1),GenerateurBingo.com!$J$1370:$J$1379,0))</f>
        <v>Mot 48</v>
      </c>
      <c r="SX5" s="158" t="str">
        <f ca="1">INDEX(GenerateurBingo.com!$A$1385:$A$1394,MATCH(LARGE(GenerateurBingo.com!$B$1385:$B$1394,ROW()-1),GenerateurBingo.com!$B$1385:$B$1394,0))</f>
        <v>Mot 10</v>
      </c>
      <c r="SY5" s="158" t="str">
        <f ca="1">INDEX(GenerateurBingo.com!$C$1385:$C$1394,MATCH(LARGE(GenerateurBingo.com!$D$1385:$D$1394,ROW()-1),GenerateurBingo.com!$D$1385:$D$1394,0))</f>
        <v>Mot 20</v>
      </c>
      <c r="SZ5" s="158" t="str">
        <f ca="1">INDEX(GenerateurBingo.com!$E$1385:$E$1394,MATCH(LARGE(GenerateurBingo.com!$F$1385:$F$1394,ROW()-1),GenerateurBingo.com!$F$1385:$F$1394,0))</f>
        <v>Mot 26</v>
      </c>
      <c r="TA5" s="158" t="str">
        <f ca="1">INDEX(GenerateurBingo.com!$G$1385:$G$1394,MATCH(LARGE(GenerateurBingo.com!$H$1385:$H$1394,ROW()-1),GenerateurBingo.com!$H$1385:$H$1394,0))</f>
        <v>Mot 32</v>
      </c>
      <c r="TB5" s="158" t="str">
        <f ca="1">INDEX(GenerateurBingo.com!$I$1385:$I$1394,MATCH(LARGE(GenerateurBingo.com!$J$1385:$J$1394,ROW()-1),GenerateurBingo.com!$J$1385:$J$1394,0))</f>
        <v>Mot 47</v>
      </c>
      <c r="TC5" s="158"/>
      <c r="TD5" s="158" t="str">
        <f ca="1">INDEX(GenerateurBingo.com!$A$1400:$A$1409,MATCH(LARGE(GenerateurBingo.com!$B$1400:$B$1409,ROW()-1),GenerateurBingo.com!$B$1400:$B$1409,0))</f>
        <v>Mot 9</v>
      </c>
      <c r="TE5" s="158" t="str">
        <f ca="1">INDEX(GenerateurBingo.com!$C$1400:$C$1409,MATCH(LARGE(GenerateurBingo.com!$D$1400:$D$1409,ROW()-1),GenerateurBingo.com!$D$1400:$D$1409,0))</f>
        <v>Mot 16</v>
      </c>
      <c r="TF5" s="158" t="str">
        <f ca="1">INDEX(GenerateurBingo.com!$E$1400:$E$1409,MATCH(LARGE(GenerateurBingo.com!$F$1400:$F$1409,ROW()-1),GenerateurBingo.com!$F$1400:$F$1409,0))</f>
        <v>Mot 24</v>
      </c>
      <c r="TG5" s="158" t="str">
        <f ca="1">INDEX(GenerateurBingo.com!$G$1400:$G$1409,MATCH(LARGE(GenerateurBingo.com!$H$1400:$H$1409,ROW()-1),GenerateurBingo.com!$H$1400:$H$1409,0))</f>
        <v>Mot 39</v>
      </c>
      <c r="TH5" s="158" t="str">
        <f ca="1">INDEX(GenerateurBingo.com!$I$1400:$I$1409,MATCH(LARGE(GenerateurBingo.com!$J$1400:$J$1409,ROW()-1),GenerateurBingo.com!$J$1400:$J$1409,0))</f>
        <v>Mot 47</v>
      </c>
      <c r="TI5" s="158" t="str">
        <f ca="1">INDEX(GenerateurBingo.com!$A$1415:$A$1424,MATCH(LARGE(GenerateurBingo.com!$B$1415:$B$1424,ROW()-1),GenerateurBingo.com!$B$1415:$B$1424,0))</f>
        <v>Mot 8</v>
      </c>
      <c r="TJ5" s="158" t="str">
        <f ca="1">INDEX(GenerateurBingo.com!$C$1415:$C$1424,MATCH(LARGE(GenerateurBingo.com!$D$1415:$D$1424,ROW()-1),GenerateurBingo.com!$D$1415:$D$1424,0))</f>
        <v>Mot 13</v>
      </c>
      <c r="TK5" s="158" t="str">
        <f ca="1">INDEX(GenerateurBingo.com!$E$1415:$E$1424,MATCH(LARGE(GenerateurBingo.com!$F$1415:$F$1424,ROW()-1),GenerateurBingo.com!$F$1415:$F$1424,0))</f>
        <v>Mot 29</v>
      </c>
      <c r="TL5" s="158" t="str">
        <f ca="1">INDEX(GenerateurBingo.com!$G$1415:$G$1424,MATCH(LARGE(GenerateurBingo.com!$H$1415:$H$1424,ROW()-1),GenerateurBingo.com!$H$1415:$H$1424,0))</f>
        <v>Mot 35</v>
      </c>
      <c r="TM5" s="158" t="str">
        <f ca="1">INDEX(GenerateurBingo.com!$I$1415:$I$1424,MATCH(LARGE(GenerateurBingo.com!$J$1415:$J$1424,ROW()-1),GenerateurBingo.com!$J$1415:$J$1424,0))</f>
        <v>Mot 50</v>
      </c>
      <c r="TN5" s="158"/>
      <c r="TO5" s="158" t="str">
        <f ca="1">INDEX(GenerateurBingo.com!$A$1430:$A$1439,MATCH(LARGE(GenerateurBingo.com!$B$1430:$B$1439,ROW()-1),GenerateurBingo.com!$B$1430:$B$1439,0))</f>
        <v>Mot 2</v>
      </c>
      <c r="TP5" s="158" t="str">
        <f ca="1">INDEX(GenerateurBingo.com!$C$1430:$C$1439,MATCH(LARGE(GenerateurBingo.com!$D$1430:$D$1439,ROW()-1),GenerateurBingo.com!$D$1430:$D$1439,0))</f>
        <v>Mot 11</v>
      </c>
      <c r="TQ5" s="158" t="str">
        <f ca="1">INDEX(GenerateurBingo.com!$E$1430:$E$1439,MATCH(LARGE(GenerateurBingo.com!$F$1430:$F$1439,ROW()-1),GenerateurBingo.com!$F$1430:$F$1439,0))</f>
        <v>Mot 25</v>
      </c>
      <c r="TR5" s="158" t="str">
        <f ca="1">INDEX(GenerateurBingo.com!$G$1430:$G$1439,MATCH(LARGE(GenerateurBingo.com!$H$1430:$H$1439,ROW()-1),GenerateurBingo.com!$H$1430:$H$1439,0))</f>
        <v>Mot 35</v>
      </c>
      <c r="TS5" s="158" t="str">
        <f ca="1">INDEX(GenerateurBingo.com!$I$1430:$I$1439,MATCH(LARGE(GenerateurBingo.com!$J$1430:$J$1439,ROW()-1),GenerateurBingo.com!$J$1430:$J$1439,0))</f>
        <v>Mot 50</v>
      </c>
      <c r="TT5" s="158" t="str">
        <f ca="1">INDEX(GenerateurBingo.com!$A$1445:$A$1454,MATCH(LARGE(GenerateurBingo.com!$B$1445:$B$1454,ROW()-1),GenerateurBingo.com!$B$1445:$B$1454,0))</f>
        <v>Mot 9</v>
      </c>
      <c r="TU5" s="158" t="str">
        <f ca="1">INDEX(GenerateurBingo.com!$C$1445:$C$1454,MATCH(LARGE(GenerateurBingo.com!$D$1445:$D$1454,ROW()-1),GenerateurBingo.com!$D$1445:$D$1454,0))</f>
        <v>Mot 12</v>
      </c>
      <c r="TV5" s="158" t="str">
        <f ca="1">INDEX(GenerateurBingo.com!$E$1445:$E$1454,MATCH(LARGE(GenerateurBingo.com!$F$1445:$F$1454,ROW()-1),GenerateurBingo.com!$F$1445:$F$1454,0))</f>
        <v>Mot 23</v>
      </c>
      <c r="TW5" s="158" t="str">
        <f ca="1">INDEX(GenerateurBingo.com!$G$1445:$G$1454,MATCH(LARGE(GenerateurBingo.com!$H$1445:$H$1454,ROW()-1),GenerateurBingo.com!$H$1445:$H$1454,0))</f>
        <v>Mot 35</v>
      </c>
      <c r="TX5" s="158" t="str">
        <f ca="1">INDEX(GenerateurBingo.com!$I$1445:$I$1454,MATCH(LARGE(GenerateurBingo.com!$J$1445:$J$1454,ROW()-1),GenerateurBingo.com!$J$1445:$J$1454,0))</f>
        <v>Mot 41</v>
      </c>
      <c r="TY5" s="158"/>
      <c r="TZ5" s="158" t="str">
        <f ca="1">INDEX(GenerateurBingo.com!$A$1460:$A$1469,MATCH(LARGE(GenerateurBingo.com!$B$1460:$B$1469,ROW()-1),GenerateurBingo.com!$B$1460:$B$1469,0))</f>
        <v>Mot 3</v>
      </c>
      <c r="UA5" s="158" t="str">
        <f ca="1">INDEX(GenerateurBingo.com!$C$1460:$C$1469,MATCH(LARGE(GenerateurBingo.com!$D$1460:$D$1469,ROW()-1),GenerateurBingo.com!$D$1460:$D$1469,0))</f>
        <v>Mot 19</v>
      </c>
      <c r="UB5" s="158" t="str">
        <f ca="1">INDEX(GenerateurBingo.com!$E$1460:$E$1469,MATCH(LARGE(GenerateurBingo.com!$F$1460:$F$1469,ROW()-1),GenerateurBingo.com!$F$1460:$F$1469,0))</f>
        <v>Mot 22</v>
      </c>
      <c r="UC5" s="158" t="str">
        <f ca="1">INDEX(GenerateurBingo.com!$G$1460:$G$1469,MATCH(LARGE(GenerateurBingo.com!$H$1460:$H$1469,ROW()-1),GenerateurBingo.com!$H$1460:$H$1469,0))</f>
        <v>Mot 38</v>
      </c>
      <c r="UD5" s="158" t="str">
        <f ca="1">INDEX(GenerateurBingo.com!$I$1460:$I$1469,MATCH(LARGE(GenerateurBingo.com!$J$1460:$J$1469,ROW()-1),GenerateurBingo.com!$J$1460:$J$1469,0))</f>
        <v>Mot 47</v>
      </c>
      <c r="UE5" s="158" t="str">
        <f ca="1">INDEX(GenerateurBingo.com!$A$1475:$A$1484,MATCH(LARGE(GenerateurBingo.com!$B$1475:$B$1484,ROW()-1),GenerateurBingo.com!$B$1475:$B$1484,0))</f>
        <v>Mot 8</v>
      </c>
      <c r="UF5" s="158" t="str">
        <f ca="1">INDEX(GenerateurBingo.com!$C$1475:$C$1484,MATCH(LARGE(GenerateurBingo.com!$D$1475:$D$1484,ROW()-1),GenerateurBingo.com!$D$1475:$D$1484,0))</f>
        <v>Mot 14</v>
      </c>
      <c r="UG5" s="158" t="str">
        <f ca="1">INDEX(GenerateurBingo.com!$E$1475:$E$1484,MATCH(LARGE(GenerateurBingo.com!$F$1475:$F$1484,ROW()-1),GenerateurBingo.com!$F$1475:$F$1484,0))</f>
        <v>Mot 24</v>
      </c>
      <c r="UH5" s="158" t="str">
        <f ca="1">INDEX(GenerateurBingo.com!$G$1475:$G$1484,MATCH(LARGE(GenerateurBingo.com!$H$1475:$H$1484,ROW()-1),GenerateurBingo.com!$H$1475:$H$1484,0))</f>
        <v>Mot 40</v>
      </c>
      <c r="UI5" s="158" t="str">
        <f ca="1">INDEX(GenerateurBingo.com!$I$1475:$I$1484,MATCH(LARGE(GenerateurBingo.com!$J$1475:$J$1484,ROW()-1),GenerateurBingo.com!$J$1475:$J$1484,0))</f>
        <v>Mot 45</v>
      </c>
      <c r="UJ5" s="158"/>
      <c r="UK5" s="158" t="str">
        <f ca="1">INDEX(GenerateurBingo.com!$A$1490:$A$1499,MATCH(LARGE(GenerateurBingo.com!$B$1490:$B$1499,ROW()-1),GenerateurBingo.com!$B$1490:$B$1499,0))</f>
        <v>Mot 8</v>
      </c>
      <c r="UL5" s="158" t="str">
        <f ca="1">INDEX(GenerateurBingo.com!$C$1490:$C$1499,MATCH(LARGE(GenerateurBingo.com!$D$1490:$D$1499,ROW()-1),GenerateurBingo.com!$D$1490:$D$1499,0))</f>
        <v>Mot 15</v>
      </c>
      <c r="UM5" s="156" t="str">
        <f ca="1">INDEX(GenerateurBingo.com!$E$1490:$E$1499,MATCH(LARGE(GenerateurBingo.com!$F$1490:$F$1499,ROW()-1),GenerateurBingo.com!$F$1490:$F$1499,0))</f>
        <v>Mot 21</v>
      </c>
      <c r="UN5" s="156" t="str">
        <f ca="1">INDEX(GenerateurBingo.com!$G$1490:$G$1499,MATCH(LARGE(GenerateurBingo.com!$H$1490:$H$1499,ROW()-1),GenerateurBingo.com!$H$1490:$H$1499,0))</f>
        <v>Mot 39</v>
      </c>
      <c r="UO5" s="156" t="str">
        <f ca="1">INDEX(GenerateurBingo.com!$I$1490:$I$1499,MATCH(LARGE(GenerateurBingo.com!$J$1490:$J$1499,ROW()-1),GenerateurBingo.com!$J$1490:$J$1499,0))</f>
        <v>Mot 43</v>
      </c>
    </row>
    <row r="6" spans="1:561" s="156" customFormat="1" x14ac:dyDescent="0.3">
      <c r="A6" s="156" t="str">
        <f>Instructions!$I$27</f>
        <v>Mot 6</v>
      </c>
      <c r="B6" s="156">
        <f t="shared" ca="1" si="0"/>
        <v>0.62505284182774323</v>
      </c>
      <c r="C6" s="156" t="str">
        <f>Instructions!$I$37</f>
        <v>Mot 16</v>
      </c>
      <c r="D6" s="156">
        <f t="shared" ca="1" si="1"/>
        <v>0.74902411512938338</v>
      </c>
      <c r="E6" s="156" t="str">
        <f>Instructions!$I$47</f>
        <v>Mot 26</v>
      </c>
      <c r="F6" s="156">
        <f t="shared" ca="1" si="2"/>
        <v>0.71951266701225181</v>
      </c>
      <c r="G6" s="156" t="str">
        <f>Instructions!$I$57</f>
        <v>Mot 36</v>
      </c>
      <c r="H6" s="156">
        <f t="shared" ca="1" si="3"/>
        <v>0.44984576624409556</v>
      </c>
      <c r="I6" s="156" t="str">
        <f>Instructions!$I$67</f>
        <v>Mot 46</v>
      </c>
      <c r="J6" s="156">
        <f t="shared" ca="1" si="3"/>
        <v>0.55296546951152326</v>
      </c>
      <c r="L6" s="156" t="str">
        <f ca="1">INDEX(GenerateurBingo.com!$A$1:$A$10,MATCH(LARGE(GenerateurBingo.com!$B$1:$B$10,ROW()-1),GenerateurBingo.com!$B$1:$B$10,0))</f>
        <v>Mot 6</v>
      </c>
      <c r="M6" s="156" t="str">
        <f ca="1">INDEX(GenerateurBingo.com!$C$1:$C$10,MATCH(LARGE(GenerateurBingo.com!$D$1:$D$10,ROW()-1),GenerateurBingo.com!$D$1:$D$10,0))</f>
        <v>Mot 16</v>
      </c>
      <c r="N6" s="156" t="str">
        <f ca="1">INDEX(GenerateurBingo.com!$E$1:$E$10,MATCH(LARGE(GenerateurBingo.com!$F$1:$F$10,ROW()-1),GenerateurBingo.com!$F$1:$F$10,0))</f>
        <v>Mot 26</v>
      </c>
      <c r="O6" s="156" t="str">
        <f ca="1">INDEX(GenerateurBingo.com!$G$1:$G$10,MATCH(LARGE(GenerateurBingo.com!$H$1:$H$10,ROW()-1),GenerateurBingo.com!$H$1:$H$10,0))</f>
        <v>Mot 37</v>
      </c>
      <c r="P6" s="156" t="str">
        <f ca="1">INDEX(GenerateurBingo.com!$I$1:$I$10,MATCH(LARGE(GenerateurBingo.com!$J$1:$J$10,ROW()-1),GenerateurBingo.com!$J$1:$J$10,0))</f>
        <v>Mot 46</v>
      </c>
      <c r="R6" s="156" t="str">
        <f ca="1">INDEX(GenerateurBingo.com!$A$20:$A$29,MATCH(LARGE(GenerateurBingo.com!$B$20:$B$29,ROW()-1),GenerateurBingo.com!$B$20:$B$29,0))</f>
        <v>Mot 5</v>
      </c>
      <c r="S6" s="156" t="str">
        <f ca="1">INDEX(GenerateurBingo.com!$C$20:$C$29,MATCH(LARGE(GenerateurBingo.com!$D$20:$D$29,ROW()-1),GenerateurBingo.com!$D$20:$D$29,0))</f>
        <v>Mot 18</v>
      </c>
      <c r="T6" s="156" t="str">
        <f ca="1">INDEX(GenerateurBingo.com!$E$20:$E$29,MATCH(LARGE(GenerateurBingo.com!$F$20:$F$29,ROW()-1),GenerateurBingo.com!$F$20:$F$29,0))</f>
        <v>Mot 24</v>
      </c>
      <c r="U6" s="156" t="str">
        <f ca="1">INDEX(GenerateurBingo.com!$G$20:$G$29,MATCH(LARGE(GenerateurBingo.com!$H$20:$H$29,ROW()-1),GenerateurBingo.com!$H$20:$H$29,0))</f>
        <v>Mot 33</v>
      </c>
      <c r="V6" s="156" t="str">
        <f ca="1">INDEX(GenerateurBingo.com!$I$20:$I$29,MATCH(LARGE(GenerateurBingo.com!$J$20:$J$29,ROW()-1),GenerateurBingo.com!$J$20:$J$29,0))</f>
        <v>Mot 46</v>
      </c>
      <c r="W6" s="156" t="str">
        <f ca="1">INDEX(GenerateurBingo.com!$A$35:$A$44,MATCH(LARGE(GenerateurBingo.com!$B$35:$B$44,ROW()-1),GenerateurBingo.com!$B$35:$B$44,0))</f>
        <v>Mot 3</v>
      </c>
      <c r="X6" s="156" t="str">
        <f ca="1">INDEX(GenerateurBingo.com!$C$35:$C$44,MATCH(LARGE(GenerateurBingo.com!$D$35:$D$44,ROW()-1),GenerateurBingo.com!$D$35:$D$44,0))</f>
        <v>Mot 11</v>
      </c>
      <c r="Y6" s="156" t="str">
        <f ca="1">INDEX(GenerateurBingo.com!$E$35:$E$44,MATCH(LARGE(GenerateurBingo.com!$F$35:$F$44,ROW()-1),GenerateurBingo.com!$F$35:$F$44,0))</f>
        <v>Mot 23</v>
      </c>
      <c r="Z6" s="156" t="str">
        <f ca="1">INDEX(GenerateurBingo.com!$G$35:$G$44,MATCH(LARGE(GenerateurBingo.com!$H$35:$H$44,ROW()-1),GenerateurBingo.com!$H$35:$H$44,0))</f>
        <v>Mot 32</v>
      </c>
      <c r="AA6" s="156" t="str">
        <f ca="1">INDEX(GenerateurBingo.com!$I$35:$I$44,MATCH(LARGE(GenerateurBingo.com!$J$35:$J$44,ROW()-1),GenerateurBingo.com!$J$35:$J$44,0))</f>
        <v>Mot 48</v>
      </c>
      <c r="AC6" s="156" t="str">
        <f ca="1">INDEX(GenerateurBingo.com!$A$50:$A$59,MATCH(LARGE(GenerateurBingo.com!$B$50:$B$59,ROW()-1),GenerateurBingo.com!$B$50:$B$59,0))</f>
        <v>Mot 10</v>
      </c>
      <c r="AD6" s="156" t="str">
        <f ca="1">INDEX(GenerateurBingo.com!$C$50:$C$59,MATCH(LARGE(GenerateurBingo.com!$D$50:$D$59,ROW()-1),GenerateurBingo.com!$D$50:$D$59,0))</f>
        <v>Mot 19</v>
      </c>
      <c r="AE6" s="156" t="str">
        <f ca="1">INDEX(GenerateurBingo.com!$E$50:$E$59,MATCH(LARGE(GenerateurBingo.com!$F$50:$F$59,ROW()-1),GenerateurBingo.com!$F$50:$F$59,0))</f>
        <v>Mot 29</v>
      </c>
      <c r="AF6" s="156" t="str">
        <f ca="1">INDEX(GenerateurBingo.com!$G$50:$G$59,MATCH(LARGE(GenerateurBingo.com!$H$50:$H$59,ROW()-1),GenerateurBingo.com!$H$50:$H$59,0))</f>
        <v>Mot 37</v>
      </c>
      <c r="AG6" s="156" t="str">
        <f ca="1">INDEX(GenerateurBingo.com!$I$50:$I$59,MATCH(LARGE(GenerateurBingo.com!$J$50:$J$59,ROW()-1),GenerateurBingo.com!$J$50:$J$59,0))</f>
        <v>Mot 47</v>
      </c>
      <c r="AH6" s="156" t="str">
        <f ca="1">INDEX(GenerateurBingo.com!$A$65:$A$74,MATCH(LARGE(GenerateurBingo.com!$B$65:$B$74,ROW()-1),GenerateurBingo.com!$B$65:$B$74,0))</f>
        <v>Mot 7</v>
      </c>
      <c r="AI6" s="156" t="str">
        <f ca="1">INDEX(GenerateurBingo.com!$C$65:$C$74,MATCH(LARGE(GenerateurBingo.com!$D$65:$D$74,ROW()-1),GenerateurBingo.com!$D$65:$D$74,0))</f>
        <v>Mot 17</v>
      </c>
      <c r="AJ6" s="156" t="str">
        <f ca="1">INDEX(GenerateurBingo.com!$E$65:$E$74,MATCH(LARGE(GenerateurBingo.com!$F$65:$F$74,ROW()-1),GenerateurBingo.com!$F$65:$F$74,0))</f>
        <v>Mot 27</v>
      </c>
      <c r="AK6" s="156" t="str">
        <f ca="1">INDEX(GenerateurBingo.com!$G$65:$G$74,MATCH(LARGE(GenerateurBingo.com!$H$65:$H$74,ROW()-1),GenerateurBingo.com!$H$65:$H$74,0))</f>
        <v>Mot 37</v>
      </c>
      <c r="AL6" s="156" t="str">
        <f ca="1">INDEX(GenerateurBingo.com!$I$65:$I$74,MATCH(LARGE(GenerateurBingo.com!$J$65:$J$74,ROW()-1),GenerateurBingo.com!$J$65:$J$74,0))</f>
        <v>Mot 45</v>
      </c>
      <c r="AN6" s="156" t="str">
        <f ca="1">INDEX(GenerateurBingo.com!$A$80:$A$89,MATCH(LARGE(GenerateurBingo.com!$B$80:$B$89,ROW()-1),GenerateurBingo.com!$B$80:$B$89,0))</f>
        <v>Mot 4</v>
      </c>
      <c r="AO6" s="156" t="str">
        <f ca="1">INDEX(GenerateurBingo.com!$C$80:$C$89,MATCH(LARGE(GenerateurBingo.com!$D$80:$D$89,ROW()-1),GenerateurBingo.com!$D$80:$D$89,0))</f>
        <v>Mot 19</v>
      </c>
      <c r="AP6" s="156" t="str">
        <f ca="1">INDEX(GenerateurBingo.com!$E$80:$E$89,MATCH(LARGE(GenerateurBingo.com!$F$80:$F$89,ROW()-1),GenerateurBingo.com!$F$80:$F$89,0))</f>
        <v>Mot 26</v>
      </c>
      <c r="AQ6" s="156" t="str">
        <f ca="1">INDEX(GenerateurBingo.com!$G$80:$G$89,MATCH(LARGE(GenerateurBingo.com!$H$80:$H$89,ROW()-1),GenerateurBingo.com!$H$80:$H$89,0))</f>
        <v>Mot 37</v>
      </c>
      <c r="AR6" s="156" t="str">
        <f ca="1">INDEX(GenerateurBingo.com!$I$80:$I$89,MATCH(LARGE(GenerateurBingo.com!$J$80:$J$89,ROW()-1),GenerateurBingo.com!$J$80:$J$89,0))</f>
        <v>Mot 49</v>
      </c>
      <c r="AS6" s="156" t="str">
        <f ca="1">INDEX(GenerateurBingo.com!$A$95:$A$104,MATCH(LARGE(GenerateurBingo.com!$B$95:$B$104,ROW()-1),GenerateurBingo.com!$B$95:$B$104,0))</f>
        <v>Mot 9</v>
      </c>
      <c r="AT6" s="156" t="str">
        <f ca="1">INDEX(GenerateurBingo.com!$C$95:$C$104,MATCH(LARGE(GenerateurBingo.com!$D$95:$D$104,ROW()-1),GenerateurBingo.com!$D$95:$D$104,0))</f>
        <v>Mot 19</v>
      </c>
      <c r="AU6" s="156" t="str">
        <f ca="1">INDEX(GenerateurBingo.com!$E$95:$E$104,MATCH(LARGE(GenerateurBingo.com!$F$95:$F$104,ROW()-1),GenerateurBingo.com!$F$95:$F$104,0))</f>
        <v>Mot 22</v>
      </c>
      <c r="AV6" s="156" t="str">
        <f ca="1">INDEX(GenerateurBingo.com!$G$95:$G$104,MATCH(LARGE(GenerateurBingo.com!$H$95:$H$104,ROW()-1),GenerateurBingo.com!$H$95:$H$104,0))</f>
        <v>Mot 34</v>
      </c>
      <c r="AW6" s="156" t="str">
        <f ca="1">INDEX(GenerateurBingo.com!$I$95:$I$104,MATCH(LARGE(GenerateurBingo.com!$J$95:$J$104,ROW()-1),GenerateurBingo.com!$J$95:$J$104,0))</f>
        <v>Mot 47</v>
      </c>
      <c r="AY6" s="156" t="str">
        <f ca="1">INDEX(GenerateurBingo.com!$A$110:$A$119,MATCH(LARGE(GenerateurBingo.com!$B$110:$B$119,ROW()-1),GenerateurBingo.com!$B$110:$B$119,0))</f>
        <v>Mot 1</v>
      </c>
      <c r="AZ6" s="156" t="str">
        <f ca="1">INDEX(GenerateurBingo.com!$C$110:$C$119,MATCH(LARGE(GenerateurBingo.com!$D$110:$D$119,ROW()-1),GenerateurBingo.com!$D$110:$D$119,0))</f>
        <v>Mot 18</v>
      </c>
      <c r="BA6" s="156" t="str">
        <f ca="1">INDEX(GenerateurBingo.com!$E$110:$E$119,MATCH(LARGE(GenerateurBingo.com!$F$110:$F$119,ROW()-1),GenerateurBingo.com!$F$110:$F$119,0))</f>
        <v>Mot 28</v>
      </c>
      <c r="BB6" s="156" t="str">
        <f ca="1">INDEX(GenerateurBingo.com!$G$110:$G$119,MATCH(LARGE(GenerateurBingo.com!$H$110:$H$119,ROW()-1),GenerateurBingo.com!$H$110:$H$119,0))</f>
        <v>Mot 31</v>
      </c>
      <c r="BC6" s="156" t="str">
        <f ca="1">INDEX(GenerateurBingo.com!$I$110:$I$119,MATCH(LARGE(GenerateurBingo.com!$J$110:$J$119,ROW()-1),GenerateurBingo.com!$J$110:$J$119,0))</f>
        <v>Mot 46</v>
      </c>
      <c r="BD6" s="156" t="str">
        <f ca="1">INDEX(GenerateurBingo.com!$A$125:$A$134,MATCH(LARGE(GenerateurBingo.com!$B$125:$B$134,ROW()-1),GenerateurBingo.com!$B$125:$B$134,0))</f>
        <v>Mot 6</v>
      </c>
      <c r="BE6" s="156" t="str">
        <f ca="1">INDEX(GenerateurBingo.com!$C$125:$C$134,MATCH(LARGE(GenerateurBingo.com!$D$125:$D$134,ROW()-1),GenerateurBingo.com!$D$125:$D$134,0))</f>
        <v>Mot 18</v>
      </c>
      <c r="BF6" s="156" t="str">
        <f ca="1">INDEX(GenerateurBingo.com!$E$125:$E$134,MATCH(LARGE(GenerateurBingo.com!$F$125:$F$134,ROW()-1),GenerateurBingo.com!$F$125:$F$134,0))</f>
        <v>Mot 29</v>
      </c>
      <c r="BG6" s="156" t="str">
        <f ca="1">INDEX(GenerateurBingo.com!$G$125:$G$134,MATCH(LARGE(GenerateurBingo.com!$H$125:$H$134,ROW()-1),GenerateurBingo.com!$H$125:$H$134,0))</f>
        <v>Mot 39</v>
      </c>
      <c r="BH6" s="156" t="str">
        <f ca="1">INDEX(GenerateurBingo.com!$I$125:$I$134,MATCH(LARGE(GenerateurBingo.com!$J$125:$J$134,ROW()-1),GenerateurBingo.com!$J$125:$J$134,0))</f>
        <v>Mot 48</v>
      </c>
      <c r="BJ6" s="156" t="str">
        <f ca="1">INDEX(GenerateurBingo.com!$A$140:$A$149,MATCH(LARGE(GenerateurBingo.com!$B$140:$B$149,ROW()-1),GenerateurBingo.com!$B$140:$B$149,0))</f>
        <v>Mot 6</v>
      </c>
      <c r="BK6" s="156" t="str">
        <f ca="1">INDEX(GenerateurBingo.com!$C$140:$C$149,MATCH(LARGE(GenerateurBingo.com!$D$140:$D$149,ROW()-1),GenerateurBingo.com!$D$140:$D$149,0))</f>
        <v>Mot 15</v>
      </c>
      <c r="BL6" s="156" t="str">
        <f ca="1">INDEX(GenerateurBingo.com!$E$140:$E$149,MATCH(LARGE(GenerateurBingo.com!$F$140:$F$149,ROW()-1),GenerateurBingo.com!$F$140:$F$149,0))</f>
        <v>Mot 25</v>
      </c>
      <c r="BM6" s="156" t="str">
        <f ca="1">INDEX(GenerateurBingo.com!$G$140:$G$149,MATCH(LARGE(GenerateurBingo.com!$H$140:$H$149,ROW()-1),GenerateurBingo.com!$H$140:$H$149,0))</f>
        <v>Mot 35</v>
      </c>
      <c r="BN6" s="156" t="str">
        <f ca="1">INDEX(GenerateurBingo.com!$I$140:$I$149,MATCH(LARGE(GenerateurBingo.com!$J$140:$J$149,ROW()-1),GenerateurBingo.com!$J$140:$J$149,0))</f>
        <v>Mot 42</v>
      </c>
      <c r="BO6" s="156" t="str">
        <f ca="1">INDEX(GenerateurBingo.com!$A$155:$A$164,MATCH(LARGE(GenerateurBingo.com!$B$155:$B$164,ROW()-1),GenerateurBingo.com!$B$155:$B$164,0))</f>
        <v>Mot 10</v>
      </c>
      <c r="BP6" s="156" t="str">
        <f ca="1">INDEX(GenerateurBingo.com!$C$155:$C$164,MATCH(LARGE(GenerateurBingo.com!$D$155:$D$164,ROW()-1),GenerateurBingo.com!$D$155:$D$164,0))</f>
        <v>Mot 17</v>
      </c>
      <c r="BQ6" s="156" t="str">
        <f ca="1">INDEX(GenerateurBingo.com!$E$155:$E$164,MATCH(LARGE(GenerateurBingo.com!$F$155:$F$164,ROW()-1),GenerateurBingo.com!$F$155:$F$164,0))</f>
        <v>Mot 30</v>
      </c>
      <c r="BR6" s="156" t="str">
        <f ca="1">INDEX(GenerateurBingo.com!$G$155:$G$164,MATCH(LARGE(GenerateurBingo.com!$H$155:$H$164,ROW()-1),GenerateurBingo.com!$H$155:$H$164,0))</f>
        <v>Mot 32</v>
      </c>
      <c r="BS6" s="156" t="str">
        <f ca="1">INDEX(GenerateurBingo.com!$I$155:$I$164,MATCH(LARGE(GenerateurBingo.com!$J$155:$J$164,ROW()-1),GenerateurBingo.com!$J$155:$J$164,0))</f>
        <v>Mot 43</v>
      </c>
      <c r="BU6" s="156" t="str">
        <f ca="1">INDEX(GenerateurBingo.com!$A$170:$A$179,MATCH(LARGE(GenerateurBingo.com!$B$170:$B$179,ROW()-1),GenerateurBingo.com!$B$170:$B$179,0))</f>
        <v>Mot 9</v>
      </c>
      <c r="BV6" s="156" t="str">
        <f ca="1">INDEX(GenerateurBingo.com!$C$170:$C$179,MATCH(LARGE(GenerateurBingo.com!$D$170:$D$179,ROW()-1),GenerateurBingo.com!$D$170:$D$179,0))</f>
        <v>Mot 20</v>
      </c>
      <c r="BW6" s="156" t="str">
        <f ca="1">INDEX(GenerateurBingo.com!$E$170:$E$179,MATCH(LARGE(GenerateurBingo.com!$F$170:$F$179,ROW()-1),GenerateurBingo.com!$F$170:$F$179,0))</f>
        <v>Mot 25</v>
      </c>
      <c r="BX6" s="156" t="str">
        <f ca="1">INDEX(GenerateurBingo.com!$G$170:$G$179,MATCH(LARGE(GenerateurBingo.com!$H$170:$H$179,ROW()-1),GenerateurBingo.com!$H$170:$H$179,0))</f>
        <v>Mot 35</v>
      </c>
      <c r="BY6" s="156" t="str">
        <f ca="1">INDEX(GenerateurBingo.com!$I$170:$I$179,MATCH(LARGE(GenerateurBingo.com!$J$170:$J$179,ROW()-1),GenerateurBingo.com!$J$170:$J$179,0))</f>
        <v>Mot 50</v>
      </c>
      <c r="BZ6" s="156" t="str">
        <f ca="1">INDEX(GenerateurBingo.com!$A$185:$A$194,MATCH(LARGE(GenerateurBingo.com!$B$185:$B$194,ROW()-1),GenerateurBingo.com!$B$185:$B$194,0))</f>
        <v>Mot 3</v>
      </c>
      <c r="CA6" s="156" t="str">
        <f ca="1">INDEX(GenerateurBingo.com!$C$185:$C$194,MATCH(LARGE(GenerateurBingo.com!$D$185:$D$194,ROW()-1),GenerateurBingo.com!$D$185:$D$194,0))</f>
        <v>Mot 20</v>
      </c>
      <c r="CB6" s="156" t="str">
        <f ca="1">INDEX(GenerateurBingo.com!$E$185:$E$194,MATCH(LARGE(GenerateurBingo.com!$F$185:$F$194,ROW()-1),GenerateurBingo.com!$F$185:$F$194,0))</f>
        <v>Mot 25</v>
      </c>
      <c r="CC6" s="156" t="str">
        <f ca="1">INDEX(GenerateurBingo.com!$G$185:$G$194,MATCH(LARGE(GenerateurBingo.com!$H$185:$H$194,ROW()-1),GenerateurBingo.com!$H$185:$H$194,0))</f>
        <v>Mot 37</v>
      </c>
      <c r="CD6" s="156" t="str">
        <f ca="1">INDEX(GenerateurBingo.com!$I$185:$I$194,MATCH(LARGE(GenerateurBingo.com!$J$185:$J$194,ROW()-1),GenerateurBingo.com!$J$185:$J$194,0))</f>
        <v>Mot 50</v>
      </c>
      <c r="CF6" s="156" t="str">
        <f ca="1">INDEX(GenerateurBingo.com!$A$200:$A$209,MATCH(LARGE(GenerateurBingo.com!$B$200:$B$209,ROW()-1),GenerateurBingo.com!$B$200:$B$209,0))</f>
        <v>Mot 6</v>
      </c>
      <c r="CG6" s="156" t="str">
        <f ca="1">INDEX(GenerateurBingo.com!$C$200:$C$209,MATCH(LARGE(GenerateurBingo.com!$D$200:$D$209,ROW()-1),GenerateurBingo.com!$D$200:$D$209,0))</f>
        <v>Mot 11</v>
      </c>
      <c r="CH6" s="156" t="str">
        <f ca="1">INDEX(GenerateurBingo.com!$E$200:$E$209,MATCH(LARGE(GenerateurBingo.com!$F$200:$F$209,ROW()-1),GenerateurBingo.com!$F$200:$F$209,0))</f>
        <v>Mot 22</v>
      </c>
      <c r="CI6" s="156" t="str">
        <f ca="1">INDEX(GenerateurBingo.com!$G$200:$G$209,MATCH(LARGE(GenerateurBingo.com!$H$200:$H$209,ROW()-1),GenerateurBingo.com!$H$200:$H$209,0))</f>
        <v>Mot 34</v>
      </c>
      <c r="CJ6" s="156" t="str">
        <f ca="1">INDEX(GenerateurBingo.com!$I$200:$I$209,MATCH(LARGE(GenerateurBingo.com!$J$200:$J$209,ROW()-1),GenerateurBingo.com!$J$200:$J$209,0))</f>
        <v>Mot 48</v>
      </c>
      <c r="CK6" s="156" t="str">
        <f ca="1">INDEX(GenerateurBingo.com!$A$215:$A$224,MATCH(LARGE(GenerateurBingo.com!$B$215:$B$224,ROW()-1),GenerateurBingo.com!$B$215:$B$224,0))</f>
        <v>Mot 6</v>
      </c>
      <c r="CL6" s="156" t="str">
        <f ca="1">INDEX(GenerateurBingo.com!$C$215:$C$224,MATCH(LARGE(GenerateurBingo.com!$D$215:$D$224,ROW()-1),GenerateurBingo.com!$D$215:$D$224,0))</f>
        <v>Mot 12</v>
      </c>
      <c r="CM6" s="156" t="str">
        <f ca="1">INDEX(GenerateurBingo.com!$E$215:$E$224,MATCH(LARGE(GenerateurBingo.com!$F$215:$F$224,ROW()-1),GenerateurBingo.com!$F$215:$F$224,0))</f>
        <v>Mot 24</v>
      </c>
      <c r="CN6" s="156" t="str">
        <f ca="1">INDEX(GenerateurBingo.com!$G$215:$G$224,MATCH(LARGE(GenerateurBingo.com!$H$215:$H$224,ROW()-1),GenerateurBingo.com!$H$215:$H$224,0))</f>
        <v>Mot 39</v>
      </c>
      <c r="CO6" s="156" t="str">
        <f ca="1">INDEX(GenerateurBingo.com!$I$215:$I$224,MATCH(LARGE(GenerateurBingo.com!$J$215:$J$224,ROW()-1),GenerateurBingo.com!$J$215:$J$224,0))</f>
        <v>Mot 42</v>
      </c>
      <c r="CQ6" s="156" t="str">
        <f ca="1">INDEX(GenerateurBingo.com!$A$230:$A$239,MATCH(LARGE(GenerateurBingo.com!$B$230:$B$239,ROW()-1),GenerateurBingo.com!$B$230:$B$239,0))</f>
        <v>Mot 9</v>
      </c>
      <c r="CR6" s="156" t="str">
        <f ca="1">INDEX(GenerateurBingo.com!$C$230:$C$239,MATCH(LARGE(GenerateurBingo.com!$D$230:$D$239,ROW()-1),GenerateurBingo.com!$D$230:$D$239,0))</f>
        <v>Mot 14</v>
      </c>
      <c r="CS6" s="156" t="str">
        <f ca="1">INDEX(GenerateurBingo.com!$E$230:$E$239,MATCH(LARGE(GenerateurBingo.com!$F$230:$F$239,ROW()-1),GenerateurBingo.com!$F$230:$F$239,0))</f>
        <v>Mot 26</v>
      </c>
      <c r="CT6" s="156" t="str">
        <f ca="1">INDEX(GenerateurBingo.com!$G$230:$G$239,MATCH(LARGE(GenerateurBingo.com!$H$230:$H$239,ROW()-1),GenerateurBingo.com!$H$230:$H$239,0))</f>
        <v>Mot 34</v>
      </c>
      <c r="CU6" s="156" t="str">
        <f ca="1">INDEX(GenerateurBingo.com!$I$230:$I$239,MATCH(LARGE(GenerateurBingo.com!$J$230:$J$239,ROW()-1),GenerateurBingo.com!$J$230:$J$239,0))</f>
        <v>Mot 50</v>
      </c>
      <c r="CV6" s="156" t="str">
        <f ca="1">INDEX(GenerateurBingo.com!$A$245:$A$254,MATCH(LARGE(GenerateurBingo.com!$B$245:$B$254,ROW()-1),GenerateurBingo.com!$B$245:$B$254,0))</f>
        <v>Mot 3</v>
      </c>
      <c r="CW6" s="156" t="str">
        <f ca="1">INDEX(GenerateurBingo.com!$C$245:$C$254,MATCH(LARGE(GenerateurBingo.com!$D$245:$D$254,ROW()-1),GenerateurBingo.com!$D$245:$D$254,0))</f>
        <v>Mot 15</v>
      </c>
      <c r="CX6" s="156" t="str">
        <f ca="1">INDEX(GenerateurBingo.com!$E$245:$E$254,MATCH(LARGE(GenerateurBingo.com!$F$245:$F$254,ROW()-1),GenerateurBingo.com!$F$245:$F$254,0))</f>
        <v>Mot 27</v>
      </c>
      <c r="CY6" s="156" t="str">
        <f ca="1">INDEX(GenerateurBingo.com!$G$245:$G$254,MATCH(LARGE(GenerateurBingo.com!$H$245:$H$254,ROW()-1),GenerateurBingo.com!$H$245:$H$254,0))</f>
        <v>Mot 39</v>
      </c>
      <c r="CZ6" s="156" t="str">
        <f ca="1">INDEX(GenerateurBingo.com!$I$245:$I$254,MATCH(LARGE(GenerateurBingo.com!$J$245:$J$254,ROW()-1),GenerateurBingo.com!$J$245:$J$254,0))</f>
        <v>Mot 43</v>
      </c>
      <c r="DB6" s="156" t="str">
        <f ca="1">INDEX(GenerateurBingo.com!$A$260:$A$269,MATCH(LARGE(GenerateurBingo.com!$B$260:$B$269,ROW()-1),GenerateurBingo.com!$B$260:$B$269,0))</f>
        <v>Mot 3</v>
      </c>
      <c r="DC6" s="156" t="str">
        <f ca="1">INDEX(GenerateurBingo.com!$C$260:$C$269,MATCH(LARGE(GenerateurBingo.com!$D$260:$D$269,ROW()-1),GenerateurBingo.com!$D$260:$D$269,0))</f>
        <v>Mot 19</v>
      </c>
      <c r="DD6" s="156" t="str">
        <f ca="1">INDEX(GenerateurBingo.com!$E$260:$E$269,MATCH(LARGE(GenerateurBingo.com!$F$260:$F$269,ROW()-1),GenerateurBingo.com!$F$260:$F$269,0))</f>
        <v>Mot 24</v>
      </c>
      <c r="DE6" s="156" t="str">
        <f ca="1">INDEX(GenerateurBingo.com!$G$260:$G$269,MATCH(LARGE(GenerateurBingo.com!$H$260:$H$269,ROW()-1),GenerateurBingo.com!$H$260:$H$269,0))</f>
        <v>Mot 38</v>
      </c>
      <c r="DF6" s="156" t="str">
        <f ca="1">INDEX(GenerateurBingo.com!$I$260:$I$269,MATCH(LARGE(GenerateurBingo.com!$J$260:$J$269,ROW()-1),GenerateurBingo.com!$J$260:$J$269,0))</f>
        <v>Mot 47</v>
      </c>
      <c r="DG6" s="156" t="str">
        <f ca="1">INDEX(GenerateurBingo.com!$A$275:$A$284,MATCH(LARGE(GenerateurBingo.com!$B$275:$B$284,ROW()-1),GenerateurBingo.com!$B$275:$B$284,0))</f>
        <v>Mot 10</v>
      </c>
      <c r="DH6" s="156" t="str">
        <f ca="1">INDEX(GenerateurBingo.com!$C$275:$C$284,MATCH(LARGE(GenerateurBingo.com!$D$275:$D$284,ROW()-1),GenerateurBingo.com!$D$275:$D$284,0))</f>
        <v>Mot 11</v>
      </c>
      <c r="DI6" s="156" t="str">
        <f ca="1">INDEX(GenerateurBingo.com!$E$275:$E$284,MATCH(LARGE(GenerateurBingo.com!$F$275:$F$284,ROW()-1),GenerateurBingo.com!$F$275:$F$284,0))</f>
        <v>Mot 24</v>
      </c>
      <c r="DJ6" s="156" t="str">
        <f ca="1">INDEX(GenerateurBingo.com!$G$275:$G$284,MATCH(LARGE(GenerateurBingo.com!$H$275:$H$284,ROW()-1),GenerateurBingo.com!$H$275:$H$284,0))</f>
        <v>Mot 36</v>
      </c>
      <c r="DK6" s="156" t="str">
        <f ca="1">INDEX(GenerateurBingo.com!$I$275:$I$284,MATCH(LARGE(GenerateurBingo.com!$J$275:$J$284,ROW()-1),GenerateurBingo.com!$J$275:$J$284,0))</f>
        <v>Mot 43</v>
      </c>
      <c r="DM6" s="156" t="str">
        <f ca="1">INDEX(GenerateurBingo.com!$A$290:$A$299,MATCH(LARGE(GenerateurBingo.com!$B$290:$B$299,ROW()-1),GenerateurBingo.com!$B$290:$B$299,0))</f>
        <v>Mot 7</v>
      </c>
      <c r="DN6" s="156" t="str">
        <f ca="1">INDEX(GenerateurBingo.com!$C$290:$C$299,MATCH(LARGE(GenerateurBingo.com!$D$290:$D$299,ROW()-1),GenerateurBingo.com!$D$290:$D$299,0))</f>
        <v>Mot 16</v>
      </c>
      <c r="DO6" s="156" t="str">
        <f ca="1">INDEX(GenerateurBingo.com!$E$290:$E$299,MATCH(LARGE(GenerateurBingo.com!$F$290:$F$299,ROW()-1),GenerateurBingo.com!$F$290:$F$299,0))</f>
        <v>Mot 26</v>
      </c>
      <c r="DP6" s="156" t="str">
        <f ca="1">INDEX(GenerateurBingo.com!$G$290:$G$299,MATCH(LARGE(GenerateurBingo.com!$H$290:$H$299,ROW()-1),GenerateurBingo.com!$H$290:$H$299,0))</f>
        <v>Mot 35</v>
      </c>
      <c r="DQ6" s="156" t="str">
        <f ca="1">INDEX(GenerateurBingo.com!$I$290:$I$299,MATCH(LARGE(GenerateurBingo.com!$J$290:$J$299,ROW()-1),GenerateurBingo.com!$J$290:$J$299,0))</f>
        <v>Mot 48</v>
      </c>
      <c r="DR6" s="156" t="str">
        <f ca="1">INDEX(GenerateurBingo.com!$A$305:$A$314,MATCH(LARGE(GenerateurBingo.com!$B$305:$B$314,ROW()-1),GenerateurBingo.com!$B$305:$B$314,0))</f>
        <v>Mot 5</v>
      </c>
      <c r="DS6" s="156" t="str">
        <f ca="1">INDEX(GenerateurBingo.com!$C$305:$C$314,MATCH(LARGE(GenerateurBingo.com!$D$305:$D$314,ROW()-1),GenerateurBingo.com!$D$305:$D$314,0))</f>
        <v>Mot 12</v>
      </c>
      <c r="DT6" s="156" t="str">
        <f ca="1">INDEX(GenerateurBingo.com!$E$305:$E$314,MATCH(LARGE(GenerateurBingo.com!$F$305:$F$314,ROW()-1),GenerateurBingo.com!$F$305:$F$314,0))</f>
        <v>Mot 28</v>
      </c>
      <c r="DU6" s="156" t="str">
        <f ca="1">INDEX(GenerateurBingo.com!$G$305:$G$314,MATCH(LARGE(GenerateurBingo.com!$H$305:$H$314,ROW()-1),GenerateurBingo.com!$H$305:$H$314,0))</f>
        <v>Mot 33</v>
      </c>
      <c r="DV6" s="156" t="str">
        <f ca="1">INDEX(GenerateurBingo.com!$I$305:$I$314,MATCH(LARGE(GenerateurBingo.com!$J$305:$J$314,ROW()-1),GenerateurBingo.com!$J$305:$J$314,0))</f>
        <v>Mot 46</v>
      </c>
      <c r="DX6" s="156" t="str">
        <f ca="1">INDEX(GenerateurBingo.com!$A$320:$A$329,MATCH(LARGE(GenerateurBingo.com!$B$320:$B$329,ROW()-1),GenerateurBingo.com!$B$320:$B$329,0))</f>
        <v>Mot 7</v>
      </c>
      <c r="DY6" s="156" t="str">
        <f ca="1">INDEX(GenerateurBingo.com!$C$320:$C$329,MATCH(LARGE(GenerateurBingo.com!$D$320:$D$329,ROW()-1),GenerateurBingo.com!$D$320:$D$329,0))</f>
        <v>Mot 16</v>
      </c>
      <c r="DZ6" s="156" t="str">
        <f ca="1">INDEX(GenerateurBingo.com!$E$320:$E$329,MATCH(LARGE(GenerateurBingo.com!$F$320:$F$329,ROW()-1),GenerateurBingo.com!$F$320:$F$329,0))</f>
        <v>Mot 23</v>
      </c>
      <c r="EA6" s="156" t="str">
        <f ca="1">INDEX(GenerateurBingo.com!$G$320:$G$329,MATCH(LARGE(GenerateurBingo.com!$H$320:$H$329,ROW()-1),GenerateurBingo.com!$H$320:$H$329,0))</f>
        <v>Mot 36</v>
      </c>
      <c r="EB6" s="156" t="str">
        <f ca="1">INDEX(GenerateurBingo.com!$I$320:$I$329,MATCH(LARGE(GenerateurBingo.com!$J$320:$J$329,ROW()-1),GenerateurBingo.com!$J$320:$J$329,0))</f>
        <v>Mot 44</v>
      </c>
      <c r="EC6" s="156" t="str">
        <f ca="1">INDEX(GenerateurBingo.com!$A$335:$A$344,MATCH(LARGE(GenerateurBingo.com!$B$335:$B$344,ROW()-1),GenerateurBingo.com!$B$335:$B$344,0))</f>
        <v>Mot 4</v>
      </c>
      <c r="ED6" s="156" t="str">
        <f ca="1">INDEX(GenerateurBingo.com!$C$335:$C$344,MATCH(LARGE(GenerateurBingo.com!$D$335:$D$344,ROW()-1),GenerateurBingo.com!$D$335:$D$344,0))</f>
        <v>Mot 14</v>
      </c>
      <c r="EE6" s="156" t="str">
        <f ca="1">INDEX(GenerateurBingo.com!$E$335:$E$344,MATCH(LARGE(GenerateurBingo.com!$F$335:$F$344,ROW()-1),GenerateurBingo.com!$F$335:$F$344,0))</f>
        <v>Mot 23</v>
      </c>
      <c r="EF6" s="156" t="str">
        <f ca="1">INDEX(GenerateurBingo.com!$G$335:$G$344,MATCH(LARGE(GenerateurBingo.com!$H$335:$H$344,ROW()-1),GenerateurBingo.com!$H$335:$H$344,0))</f>
        <v>Mot 38</v>
      </c>
      <c r="EG6" s="156" t="str">
        <f ca="1">INDEX(GenerateurBingo.com!$I$335:$I$344,MATCH(LARGE(GenerateurBingo.com!$J$335:$J$344,ROW()-1),GenerateurBingo.com!$J$335:$J$344,0))</f>
        <v>Mot 41</v>
      </c>
      <c r="EI6" s="156" t="str">
        <f ca="1">INDEX(GenerateurBingo.com!$A$350:$A$359,MATCH(LARGE(GenerateurBingo.com!$B$350:$B$359,ROW()-1),GenerateurBingo.com!$B$350:$B$359,0))</f>
        <v>Mot 2</v>
      </c>
      <c r="EJ6" s="156" t="str">
        <f ca="1">INDEX(GenerateurBingo.com!$C$350:$C$359,MATCH(LARGE(GenerateurBingo.com!$D$350:$D$359,ROW()-1),GenerateurBingo.com!$D$350:$D$359,0))</f>
        <v>Mot 14</v>
      </c>
      <c r="EK6" s="156" t="str">
        <f ca="1">INDEX(GenerateurBingo.com!$E$350:$E$359,MATCH(LARGE(GenerateurBingo.com!$F$350:$F$359,ROW()-1),GenerateurBingo.com!$F$350:$F$359,0))</f>
        <v>Mot 22</v>
      </c>
      <c r="EL6" s="156" t="str">
        <f ca="1">INDEX(GenerateurBingo.com!$G$350:$G$359,MATCH(LARGE(GenerateurBingo.com!$H$350:$H$359,ROW()-1),GenerateurBingo.com!$H$350:$H$359,0))</f>
        <v>Mot 34</v>
      </c>
      <c r="EM6" s="156" t="str">
        <f ca="1">INDEX(GenerateurBingo.com!$I$350:$I$359,MATCH(LARGE(GenerateurBingo.com!$J$350:$J$359,ROW()-1),GenerateurBingo.com!$J$350:$J$359,0))</f>
        <v>Mot 49</v>
      </c>
      <c r="EN6" s="156" t="str">
        <f ca="1">INDEX(GenerateurBingo.com!$A$365:$A$374,MATCH(LARGE(GenerateurBingo.com!$B$365:$B$374,ROW()-1),GenerateurBingo.com!$B$365:$B$374,0))</f>
        <v>Mot 6</v>
      </c>
      <c r="EO6" s="156" t="str">
        <f ca="1">INDEX(GenerateurBingo.com!$C$365:$C$374,MATCH(LARGE(GenerateurBingo.com!$D$365:$D$374,ROW()-1),GenerateurBingo.com!$D$365:$D$374,0))</f>
        <v>Mot 19</v>
      </c>
      <c r="EP6" s="156" t="str">
        <f ca="1">INDEX(GenerateurBingo.com!$E$365:$E$374,MATCH(LARGE(GenerateurBingo.com!$F$365:$F$374,ROW()-1),GenerateurBingo.com!$F$365:$F$374,0))</f>
        <v>Mot 24</v>
      </c>
      <c r="EQ6" s="156" t="str">
        <f ca="1">INDEX(GenerateurBingo.com!$G$365:$G$374,MATCH(LARGE(GenerateurBingo.com!$H$365:$H$374,ROW()-1),GenerateurBingo.com!$H$365:$H$374,0))</f>
        <v>Mot 31</v>
      </c>
      <c r="ER6" s="156" t="str">
        <f ca="1">INDEX(GenerateurBingo.com!$I$365:$I$374,MATCH(LARGE(GenerateurBingo.com!$J$365:$J$374,ROW()-1),GenerateurBingo.com!$J$365:$J$374,0))</f>
        <v>Mot 42</v>
      </c>
      <c r="ET6" s="156" t="str">
        <f ca="1">INDEX(GenerateurBingo.com!$A$380:$A$389,MATCH(LARGE(GenerateurBingo.com!$B$380:$B$389,ROW()-1),GenerateurBingo.com!$B$380:$B$389,0))</f>
        <v>Mot 10</v>
      </c>
      <c r="EU6" s="156" t="str">
        <f ca="1">INDEX(GenerateurBingo.com!$C$380:$C$389,MATCH(LARGE(GenerateurBingo.com!$D$380:$D$389,ROW()-1),GenerateurBingo.com!$D$380:$D$389,0))</f>
        <v>Mot 17</v>
      </c>
      <c r="EV6" s="156" t="str">
        <f ca="1">INDEX(GenerateurBingo.com!$E$380:$E$389,MATCH(LARGE(GenerateurBingo.com!$F$380:$F$389,ROW()-1),GenerateurBingo.com!$F$380:$F$389,0))</f>
        <v>Mot 26</v>
      </c>
      <c r="EW6" s="156" t="str">
        <f ca="1">INDEX(GenerateurBingo.com!$G$380:$G$389,MATCH(LARGE(GenerateurBingo.com!$H$380:$H$389,ROW()-1),GenerateurBingo.com!$H$380:$H$389,0))</f>
        <v>Mot 33</v>
      </c>
      <c r="EX6" s="156" t="str">
        <f ca="1">INDEX(GenerateurBingo.com!$I$380:$I$389,MATCH(LARGE(GenerateurBingo.com!$J$380:$J$389,ROW()-1),GenerateurBingo.com!$J$380:$J$389,0))</f>
        <v>Mot 45</v>
      </c>
      <c r="EY6" s="156" t="str">
        <f ca="1">INDEX(GenerateurBingo.com!$A$395:$A$404,MATCH(LARGE(GenerateurBingo.com!$B$395:$B$404,ROW()-1),GenerateurBingo.com!$B$395:$B$404,0))</f>
        <v>Mot 4</v>
      </c>
      <c r="EZ6" s="156" t="str">
        <f ca="1">INDEX(GenerateurBingo.com!$C$395:$C$404,MATCH(LARGE(GenerateurBingo.com!$D$395:$D$404,ROW()-1),GenerateurBingo.com!$D$395:$D$404,0))</f>
        <v>Mot 15</v>
      </c>
      <c r="FA6" s="156" t="str">
        <f ca="1">INDEX(GenerateurBingo.com!$E$395:$E$404,MATCH(LARGE(GenerateurBingo.com!$F$395:$F$404,ROW()-1),GenerateurBingo.com!$F$395:$F$404,0))</f>
        <v>Mot 29</v>
      </c>
      <c r="FB6" s="156" t="str">
        <f ca="1">INDEX(GenerateurBingo.com!$G$395:$G$404,MATCH(LARGE(GenerateurBingo.com!$H$395:$H$404,ROW()-1),GenerateurBingo.com!$H$395:$H$404,0))</f>
        <v>Mot 35</v>
      </c>
      <c r="FC6" s="156" t="str">
        <f ca="1">INDEX(GenerateurBingo.com!$I$395:$I$404,MATCH(LARGE(GenerateurBingo.com!$J$395:$J$404,ROW()-1),GenerateurBingo.com!$J$395:$J$404,0))</f>
        <v>Mot 50</v>
      </c>
      <c r="FE6" s="156" t="str">
        <f ca="1">INDEX(GenerateurBingo.com!$A$410:$A$419,MATCH(LARGE(GenerateurBingo.com!$B$410:$B$419,ROW()-1),GenerateurBingo.com!$B$410:$B$419,0))</f>
        <v>Mot 6</v>
      </c>
      <c r="FF6" s="156" t="str">
        <f ca="1">INDEX(GenerateurBingo.com!$C$410:$C$419,MATCH(LARGE(GenerateurBingo.com!$D$410:$D$419,ROW()-1),GenerateurBingo.com!$D$410:$D$419,0))</f>
        <v>Mot 18</v>
      </c>
      <c r="FG6" s="156" t="str">
        <f ca="1">INDEX(GenerateurBingo.com!$E$410:$E$419,MATCH(LARGE(GenerateurBingo.com!$F$410:$F$419,ROW()-1),GenerateurBingo.com!$F$410:$F$419,0))</f>
        <v>Mot 30</v>
      </c>
      <c r="FH6" s="156" t="str">
        <f ca="1">INDEX(GenerateurBingo.com!$G$410:$G$419,MATCH(LARGE(GenerateurBingo.com!$H$410:$H$419,ROW()-1),GenerateurBingo.com!$H$410:$H$419,0))</f>
        <v>Mot 32</v>
      </c>
      <c r="FI6" s="156" t="str">
        <f ca="1">INDEX(GenerateurBingo.com!$I$410:$I$419,MATCH(LARGE(GenerateurBingo.com!$J$410:$J$419,ROW()-1),GenerateurBingo.com!$J$410:$J$419,0))</f>
        <v>Mot 45</v>
      </c>
      <c r="FJ6" s="156" t="str">
        <f ca="1">INDEX(GenerateurBingo.com!$A$425:$A$434,MATCH(LARGE(GenerateurBingo.com!$B$425:$B$434,ROW()-1),GenerateurBingo.com!$B$425:$B$434,0))</f>
        <v>Mot 3</v>
      </c>
      <c r="FK6" s="156" t="str">
        <f ca="1">INDEX(GenerateurBingo.com!$C$425:$C$434,MATCH(LARGE(GenerateurBingo.com!$D$425:$D$434,ROW()-1),GenerateurBingo.com!$D$425:$D$434,0))</f>
        <v>Mot 14</v>
      </c>
      <c r="FL6" s="156" t="str">
        <f ca="1">INDEX(GenerateurBingo.com!$E$425:$E$434,MATCH(LARGE(GenerateurBingo.com!$F$425:$F$434,ROW()-1),GenerateurBingo.com!$F$425:$F$434,0))</f>
        <v>Mot 22</v>
      </c>
      <c r="FM6" s="156" t="str">
        <f ca="1">INDEX(GenerateurBingo.com!$G$425:$G$434,MATCH(LARGE(GenerateurBingo.com!$H$425:$H$434,ROW()-1),GenerateurBingo.com!$H$425:$H$434,0))</f>
        <v>Mot 39</v>
      </c>
      <c r="FN6" s="156" t="str">
        <f ca="1">INDEX(GenerateurBingo.com!$I$425:$I$434,MATCH(LARGE(GenerateurBingo.com!$J$425:$J$434,ROW()-1),GenerateurBingo.com!$J$425:$J$434,0))</f>
        <v>Mot 47</v>
      </c>
      <c r="FP6" s="156" t="str">
        <f ca="1">INDEX(GenerateurBingo.com!$A$440:$A$449,MATCH(LARGE(GenerateurBingo.com!$B$440:$B$449,ROW()-1),GenerateurBingo.com!$B$440:$B$449,0))</f>
        <v>Mot 7</v>
      </c>
      <c r="FQ6" s="156" t="str">
        <f ca="1">INDEX(GenerateurBingo.com!$C$440:$C$449,MATCH(LARGE(GenerateurBingo.com!$D$440:$D$449,ROW()-1),GenerateurBingo.com!$D$440:$D$449,0))</f>
        <v>Mot 19</v>
      </c>
      <c r="FR6" s="156" t="str">
        <f ca="1">INDEX(GenerateurBingo.com!$E$440:$E$449,MATCH(LARGE(GenerateurBingo.com!$F$440:$F$449,ROW()-1),GenerateurBingo.com!$F$440:$F$449,0))</f>
        <v>Mot 30</v>
      </c>
      <c r="FS6" s="156" t="str">
        <f ca="1">INDEX(GenerateurBingo.com!$G$440:$G$449,MATCH(LARGE(GenerateurBingo.com!$H$440:$H$449,ROW()-1),GenerateurBingo.com!$H$440:$H$449,0))</f>
        <v>Mot 38</v>
      </c>
      <c r="FT6" s="156" t="str">
        <f ca="1">INDEX(GenerateurBingo.com!$I$440:$I$449,MATCH(LARGE(GenerateurBingo.com!$J$440:$J$449,ROW()-1),GenerateurBingo.com!$J$440:$J$449,0))</f>
        <v>Mot 49</v>
      </c>
      <c r="FU6" s="156" t="str">
        <f ca="1">INDEX(GenerateurBingo.com!$A$455:$A$464,MATCH(LARGE(GenerateurBingo.com!$B$455:$B$464,ROW()-1),GenerateurBingo.com!$B$455:$B$464,0))</f>
        <v>Mot 7</v>
      </c>
      <c r="FV6" s="156" t="str">
        <f ca="1">INDEX(GenerateurBingo.com!$C$455:$C$464,MATCH(LARGE(GenerateurBingo.com!$D$455:$D$464,ROW()-1),GenerateurBingo.com!$D$455:$D$464,0))</f>
        <v>Mot 14</v>
      </c>
      <c r="FW6" s="156" t="str">
        <f ca="1">INDEX(GenerateurBingo.com!$E$455:$E$464,MATCH(LARGE(GenerateurBingo.com!$F$455:$F$464,ROW()-1),GenerateurBingo.com!$F$455:$F$464,0))</f>
        <v>Mot 24</v>
      </c>
      <c r="FX6" s="156" t="str">
        <f ca="1">INDEX(GenerateurBingo.com!$G$455:$G$464,MATCH(LARGE(GenerateurBingo.com!$H$455:$H$464,ROW()-1),GenerateurBingo.com!$H$455:$H$464,0))</f>
        <v>Mot 37</v>
      </c>
      <c r="FY6" s="156" t="str">
        <f ca="1">INDEX(GenerateurBingo.com!$I$455:$I$464,MATCH(LARGE(GenerateurBingo.com!$J$455:$J$464,ROW()-1),GenerateurBingo.com!$J$455:$J$464,0))</f>
        <v>Mot 49</v>
      </c>
      <c r="GA6" s="156" t="str">
        <f ca="1">INDEX(GenerateurBingo.com!$A$470:$A$479,MATCH(LARGE(GenerateurBingo.com!$B$470:$B$479,ROW()-1),GenerateurBingo.com!$B$470:$B$479,0))</f>
        <v>Mot 7</v>
      </c>
      <c r="GB6" s="156" t="str">
        <f ca="1">INDEX(GenerateurBingo.com!$C$470:$C$479,MATCH(LARGE(GenerateurBingo.com!$D$470:$D$479,ROW()-1),GenerateurBingo.com!$D$470:$D$479,0))</f>
        <v>Mot 17</v>
      </c>
      <c r="GC6" s="156" t="str">
        <f ca="1">INDEX(GenerateurBingo.com!$E$470:$E$479,MATCH(LARGE(GenerateurBingo.com!$F$470:$F$479,ROW()-1),GenerateurBingo.com!$F$470:$F$479,0))</f>
        <v>Mot 28</v>
      </c>
      <c r="GD6" s="156" t="str">
        <f ca="1">INDEX(GenerateurBingo.com!$G$470:$G$479,MATCH(LARGE(GenerateurBingo.com!$H$470:$H$479,ROW()-1),GenerateurBingo.com!$H$470:$H$479,0))</f>
        <v>Mot 31</v>
      </c>
      <c r="GE6" s="156" t="str">
        <f ca="1">INDEX(GenerateurBingo.com!$I$470:$I$479,MATCH(LARGE(GenerateurBingo.com!$J$470:$J$479,ROW()-1),GenerateurBingo.com!$J$470:$J$479,0))</f>
        <v>Mot 45</v>
      </c>
      <c r="GF6" s="156" t="str">
        <f ca="1">INDEX(GenerateurBingo.com!$A$485:$A$494,MATCH(LARGE(GenerateurBingo.com!$B$485:$B$494,ROW()-1),GenerateurBingo.com!$B$485:$B$494,0))</f>
        <v>Mot 4</v>
      </c>
      <c r="GG6" s="156" t="str">
        <f ca="1">INDEX(GenerateurBingo.com!$C$485:$C$494,MATCH(LARGE(GenerateurBingo.com!$D$485:$D$494,ROW()-1),GenerateurBingo.com!$D$485:$D$494,0))</f>
        <v>Mot 17</v>
      </c>
      <c r="GH6" s="156" t="str">
        <f ca="1">INDEX(GenerateurBingo.com!$E$485:$E$494,MATCH(LARGE(GenerateurBingo.com!$F$485:$F$494,ROW()-1),GenerateurBingo.com!$F$485:$F$494,0))</f>
        <v>Mot 24</v>
      </c>
      <c r="GI6" s="156" t="str">
        <f ca="1">INDEX(GenerateurBingo.com!$G$485:$G$494,MATCH(LARGE(GenerateurBingo.com!$H$485:$H$494,ROW()-1),GenerateurBingo.com!$H$485:$H$494,0))</f>
        <v>Mot 34</v>
      </c>
      <c r="GJ6" s="156" t="str">
        <f ca="1">INDEX(GenerateurBingo.com!$I$485:$I$494,MATCH(LARGE(GenerateurBingo.com!$J$485:$J$494,ROW()-1),GenerateurBingo.com!$J$485:$J$494,0))</f>
        <v>Mot 48</v>
      </c>
      <c r="GL6" s="156" t="str">
        <f ca="1">INDEX(GenerateurBingo.com!$A$500:$A$509,MATCH(LARGE(GenerateurBingo.com!$B$500:$B$509,ROW()-1),GenerateurBingo.com!$B$500:$B$509,0))</f>
        <v>Mot 6</v>
      </c>
      <c r="GM6" s="156" t="str">
        <f ca="1">INDEX(GenerateurBingo.com!$C$500:$C$509,MATCH(LARGE(GenerateurBingo.com!$D$500:$D$509,ROW()-1),GenerateurBingo.com!$D$500:$D$509,0))</f>
        <v>Mot 11</v>
      </c>
      <c r="GN6" s="156" t="str">
        <f ca="1">INDEX(GenerateurBingo.com!$E$500:$E$509,MATCH(LARGE(GenerateurBingo.com!$F$500:$F$509,ROW()-1),GenerateurBingo.com!$F$500:$F$509,0))</f>
        <v>Mot 21</v>
      </c>
      <c r="GO6" s="156" t="str">
        <f ca="1">INDEX(GenerateurBingo.com!$G$500:$G$509,MATCH(LARGE(GenerateurBingo.com!$H$500:$H$509,ROW()-1),GenerateurBingo.com!$H$500:$H$509,0))</f>
        <v>Mot 35</v>
      </c>
      <c r="GP6" s="156" t="str">
        <f ca="1">INDEX(GenerateurBingo.com!$I$500:$I$509,MATCH(LARGE(GenerateurBingo.com!$J$500:$J$509,ROW()-1),GenerateurBingo.com!$J$500:$J$509,0))</f>
        <v>Mot 50</v>
      </c>
      <c r="GQ6" s="156" t="str">
        <f ca="1">INDEX(GenerateurBingo.com!$A$515:$A$524,MATCH(LARGE(GenerateurBingo.com!$B$515:$B$524,ROW()-1),GenerateurBingo.com!$B$515:$B$524,0))</f>
        <v>Mot 8</v>
      </c>
      <c r="GR6" s="156" t="str">
        <f ca="1">INDEX(GenerateurBingo.com!$C$515:$C$524,MATCH(LARGE(GenerateurBingo.com!$D$515:$D$524,ROW()-1),GenerateurBingo.com!$D$515:$D$524,0))</f>
        <v>Mot 11</v>
      </c>
      <c r="GS6" s="156" t="str">
        <f ca="1">INDEX(GenerateurBingo.com!$E$515:$E$524,MATCH(LARGE(GenerateurBingo.com!$F$515:$F$524,ROW()-1),GenerateurBingo.com!$F$515:$F$524,0))</f>
        <v>Mot 30</v>
      </c>
      <c r="GT6" s="156" t="str">
        <f ca="1">INDEX(GenerateurBingo.com!$G$515:$G$524,MATCH(LARGE(GenerateurBingo.com!$H$515:$H$524,ROW()-1),GenerateurBingo.com!$H$515:$H$524,0))</f>
        <v>Mot 40</v>
      </c>
      <c r="GU6" s="156" t="str">
        <f ca="1">INDEX(GenerateurBingo.com!$I$515:$I$524,MATCH(LARGE(GenerateurBingo.com!$J$515:$J$524,ROW()-1),GenerateurBingo.com!$J$515:$J$524,0))</f>
        <v>Mot 44</v>
      </c>
      <c r="GW6" s="156" t="str">
        <f ca="1">INDEX(GenerateurBingo.com!$A$530:$A$539,MATCH(LARGE(GenerateurBingo.com!$B$530:$B$539,ROW()-1),GenerateurBingo.com!$B$530:$B$539,0))</f>
        <v>Mot 9</v>
      </c>
      <c r="GX6" s="156" t="str">
        <f ca="1">INDEX(GenerateurBingo.com!$C$530:$C$539,MATCH(LARGE(GenerateurBingo.com!$D$530:$D$539,ROW()-1),GenerateurBingo.com!$D$530:$D$539,0))</f>
        <v>Mot 16</v>
      </c>
      <c r="GY6" s="156" t="str">
        <f ca="1">INDEX(GenerateurBingo.com!$E$530:$E$539,MATCH(LARGE(GenerateurBingo.com!$F$530:$F$539,ROW()-1),GenerateurBingo.com!$F$530:$F$539,0))</f>
        <v>Mot 23</v>
      </c>
      <c r="GZ6" s="156" t="str">
        <f ca="1">INDEX(GenerateurBingo.com!$G$530:$G$539,MATCH(LARGE(GenerateurBingo.com!$H$530:$H$539,ROW()-1),GenerateurBingo.com!$H$530:$H$539,0))</f>
        <v>Mot 37</v>
      </c>
      <c r="HA6" s="156" t="str">
        <f ca="1">INDEX(GenerateurBingo.com!$I$530:$I$539,MATCH(LARGE(GenerateurBingo.com!$J$530:$J$539,ROW()-1),GenerateurBingo.com!$J$530:$J$539,0))</f>
        <v>Mot 42</v>
      </c>
      <c r="HB6" s="156" t="str">
        <f ca="1">INDEX(GenerateurBingo.com!$A$545:$A$554,MATCH(LARGE(GenerateurBingo.com!$B$545:$B$554,ROW()-1),GenerateurBingo.com!$B$545:$B$554,0))</f>
        <v>Mot 7</v>
      </c>
      <c r="HC6" s="156" t="str">
        <f ca="1">INDEX(GenerateurBingo.com!$C$545:$C$554,MATCH(LARGE(GenerateurBingo.com!$D$545:$D$554,ROW()-1),GenerateurBingo.com!$D$545:$D$554,0))</f>
        <v>Mot 20</v>
      </c>
      <c r="HD6" s="156" t="str">
        <f ca="1">INDEX(GenerateurBingo.com!$E$545:$E$554,MATCH(LARGE(GenerateurBingo.com!$F$545:$F$554,ROW()-1),GenerateurBingo.com!$F$545:$F$554,0))</f>
        <v>Mot 22</v>
      </c>
      <c r="HE6" s="156" t="str">
        <f ca="1">INDEX(GenerateurBingo.com!$G$545:$G$554,MATCH(LARGE(GenerateurBingo.com!$H$545:$H$554,ROW()-1),GenerateurBingo.com!$H$545:$H$554,0))</f>
        <v>Mot 39</v>
      </c>
      <c r="HF6" s="156" t="str">
        <f ca="1">INDEX(GenerateurBingo.com!$I$545:$I$554,MATCH(LARGE(GenerateurBingo.com!$J$545:$J$554,ROW()-1),GenerateurBingo.com!$J$545:$J$554,0))</f>
        <v>Mot 48</v>
      </c>
      <c r="HH6" s="156" t="str">
        <f ca="1">INDEX(GenerateurBingo.com!$A$560:$A$569,MATCH(LARGE(GenerateurBingo.com!$B$560:$B$569,ROW()-1),GenerateurBingo.com!$B$560:$B$569,0))</f>
        <v>Mot 9</v>
      </c>
      <c r="HI6" s="156" t="str">
        <f ca="1">INDEX(GenerateurBingo.com!$C$560:$C$569,MATCH(LARGE(GenerateurBingo.com!$D$560:$D$569,ROW()-1),GenerateurBingo.com!$D$560:$D$569,0))</f>
        <v>Mot 20</v>
      </c>
      <c r="HJ6" s="156" t="str">
        <f ca="1">INDEX(GenerateurBingo.com!$E$560:$E$569,MATCH(LARGE(GenerateurBingo.com!$F$560:$F$569,ROW()-1),GenerateurBingo.com!$F$560:$F$569,0))</f>
        <v>Mot 25</v>
      </c>
      <c r="HK6" s="156" t="str">
        <f ca="1">INDEX(GenerateurBingo.com!$G$560:$G$569,MATCH(LARGE(GenerateurBingo.com!$H$560:$H$569,ROW()-1),GenerateurBingo.com!$H$560:$H$569,0))</f>
        <v>Mot 33</v>
      </c>
      <c r="HL6" s="156" t="str">
        <f ca="1">INDEX(GenerateurBingo.com!$I$560:$I$569,MATCH(LARGE(GenerateurBingo.com!$J$560:$J$569,ROW()-1),GenerateurBingo.com!$J$560:$J$569,0))</f>
        <v>Mot 48</v>
      </c>
      <c r="HM6" s="156" t="str">
        <f ca="1">INDEX(GenerateurBingo.com!$A$575:$A$584,MATCH(LARGE(GenerateurBingo.com!$B$575:$B$584,ROW()-1),GenerateurBingo.com!$B$575:$B$584,0))</f>
        <v>Mot 4</v>
      </c>
      <c r="HN6" s="156" t="str">
        <f ca="1">INDEX(GenerateurBingo.com!$C$575:$C$584,MATCH(LARGE(GenerateurBingo.com!$D$575:$D$584,ROW()-1),GenerateurBingo.com!$D$575:$D$584,0))</f>
        <v>Mot 17</v>
      </c>
      <c r="HO6" s="156" t="str">
        <f ca="1">INDEX(GenerateurBingo.com!$E$575:$E$584,MATCH(LARGE(GenerateurBingo.com!$F$575:$F$584,ROW()-1),GenerateurBingo.com!$F$575:$F$584,0))</f>
        <v>Mot 24</v>
      </c>
      <c r="HP6" s="156" t="str">
        <f ca="1">INDEX(GenerateurBingo.com!$G$575:$G$584,MATCH(LARGE(GenerateurBingo.com!$H$575:$H$584,ROW()-1),GenerateurBingo.com!$H$575:$H$584,0))</f>
        <v>Mot 37</v>
      </c>
      <c r="HQ6" s="156" t="str">
        <f ca="1">INDEX(GenerateurBingo.com!$I$575:$I$584,MATCH(LARGE(GenerateurBingo.com!$J$575:$J$584,ROW()-1),GenerateurBingo.com!$J$575:$J$584,0))</f>
        <v>Mot 45</v>
      </c>
      <c r="HS6" s="156" t="str">
        <f ca="1">INDEX(GenerateurBingo.com!$A$590:$A$599,MATCH(LARGE(GenerateurBingo.com!$B$590:$B$599,ROW()-1),GenerateurBingo.com!$B$590:$B$599,0))</f>
        <v>Mot 4</v>
      </c>
      <c r="HT6" s="156" t="str">
        <f ca="1">INDEX(GenerateurBingo.com!$C$590:$C$599,MATCH(LARGE(GenerateurBingo.com!$D$590:$D$599,ROW()-1),GenerateurBingo.com!$D$590:$D$599,0))</f>
        <v>Mot 13</v>
      </c>
      <c r="HU6" s="156" t="str">
        <f ca="1">INDEX(GenerateurBingo.com!$E$590:$E$599,MATCH(LARGE(GenerateurBingo.com!$F$590:$F$599,ROW()-1),GenerateurBingo.com!$F$590:$F$599,0))</f>
        <v>Mot 21</v>
      </c>
      <c r="HV6" s="156" t="str">
        <f ca="1">INDEX(GenerateurBingo.com!$G$590:$G$599,MATCH(LARGE(GenerateurBingo.com!$H$590:$H$599,ROW()-1),GenerateurBingo.com!$H$590:$H$599,0))</f>
        <v>Mot 36</v>
      </c>
      <c r="HW6" s="156" t="str">
        <f ca="1">INDEX(GenerateurBingo.com!$I$590:$I$599,MATCH(LARGE(GenerateurBingo.com!$J$590:$J$599,ROW()-1),GenerateurBingo.com!$J$590:$J$599,0))</f>
        <v>Mot 48</v>
      </c>
      <c r="HX6" s="156" t="str">
        <f ca="1">INDEX(GenerateurBingo.com!$A$605:$A$614,MATCH(LARGE(GenerateurBingo.com!$B$605:$B$614,ROW()-1),GenerateurBingo.com!$B$605:$B$614,0))</f>
        <v>Mot 10</v>
      </c>
      <c r="HY6" s="156" t="str">
        <f ca="1">INDEX(GenerateurBingo.com!$C$605:$C$614,MATCH(LARGE(GenerateurBingo.com!$D$605:$D$614,ROW()-1),GenerateurBingo.com!$D$605:$D$614,0))</f>
        <v>Mot 16</v>
      </c>
      <c r="HZ6" s="156" t="str">
        <f ca="1">INDEX(GenerateurBingo.com!$E$605:$E$614,MATCH(LARGE(GenerateurBingo.com!$F$605:$F$614,ROW()-1),GenerateurBingo.com!$F$605:$F$614,0))</f>
        <v>Mot 28</v>
      </c>
      <c r="IA6" s="156" t="str">
        <f ca="1">INDEX(GenerateurBingo.com!$G$605:$G$614,MATCH(LARGE(GenerateurBingo.com!$H$605:$H$614,ROW()-1),GenerateurBingo.com!$H$605:$H$614,0))</f>
        <v>Mot 39</v>
      </c>
      <c r="IB6" s="156" t="str">
        <f ca="1">INDEX(GenerateurBingo.com!$I$605:$I$614,MATCH(LARGE(GenerateurBingo.com!$J$605:$J$614,ROW()-1),GenerateurBingo.com!$J$605:$J$614,0))</f>
        <v>Mot 42</v>
      </c>
      <c r="ID6" s="156" t="str">
        <f ca="1">INDEX(GenerateurBingo.com!$A$620:$A$629,MATCH(LARGE(GenerateurBingo.com!$B$620:$B$629,ROW()-1),GenerateurBingo.com!$B$620:$B$629,0))</f>
        <v>Mot 8</v>
      </c>
      <c r="IE6" s="156" t="str">
        <f ca="1">INDEX(GenerateurBingo.com!$C$620:$C$629,MATCH(LARGE(GenerateurBingo.com!$D$620:$D$629,ROW()-1),GenerateurBingo.com!$D$620:$D$629,0))</f>
        <v>Mot 20</v>
      </c>
      <c r="IF6" s="156" t="str">
        <f ca="1">INDEX(GenerateurBingo.com!$E$620:$E$629,MATCH(LARGE(GenerateurBingo.com!$F$620:$F$629,ROW()-1),GenerateurBingo.com!$F$620:$F$629,0))</f>
        <v>Mot 22</v>
      </c>
      <c r="IG6" s="156" t="str">
        <f ca="1">INDEX(GenerateurBingo.com!$G$620:$G$629,MATCH(LARGE(GenerateurBingo.com!$H$620:$H$629,ROW()-1),GenerateurBingo.com!$H$620:$H$629,0))</f>
        <v>Mot 39</v>
      </c>
      <c r="IH6" s="156" t="str">
        <f ca="1">INDEX(GenerateurBingo.com!$I$620:$I$629,MATCH(LARGE(GenerateurBingo.com!$J$620:$J$629,ROW()-1),GenerateurBingo.com!$J$620:$J$629,0))</f>
        <v>Mot 46</v>
      </c>
      <c r="II6" s="156" t="str">
        <f ca="1">INDEX(GenerateurBingo.com!$A$635:$A$644,MATCH(LARGE(GenerateurBingo.com!$B$635:$B$644,ROW()-1),GenerateurBingo.com!$B$635:$B$644,0))</f>
        <v>Mot 10</v>
      </c>
      <c r="IJ6" s="156" t="str">
        <f ca="1">INDEX(GenerateurBingo.com!$C$635:$C$644,MATCH(LARGE(GenerateurBingo.com!$D$635:$D$644,ROW()-1),GenerateurBingo.com!$D$635:$D$644,0))</f>
        <v>Mot 11</v>
      </c>
      <c r="IK6" s="156" t="str">
        <f ca="1">INDEX(GenerateurBingo.com!$E$635:$E$644,MATCH(LARGE(GenerateurBingo.com!$F$635:$F$644,ROW()-1),GenerateurBingo.com!$F$635:$F$644,0))</f>
        <v>Mot 21</v>
      </c>
      <c r="IL6" s="156" t="str">
        <f ca="1">INDEX(GenerateurBingo.com!$G$635:$G$644,MATCH(LARGE(GenerateurBingo.com!$H$635:$H$644,ROW()-1),GenerateurBingo.com!$H$635:$H$644,0))</f>
        <v>Mot 33</v>
      </c>
      <c r="IM6" s="156" t="str">
        <f ca="1">INDEX(GenerateurBingo.com!$I$635:$I$644,MATCH(LARGE(GenerateurBingo.com!$J$635:$J$644,ROW()-1),GenerateurBingo.com!$J$635:$J$644,0))</f>
        <v>Mot 47</v>
      </c>
      <c r="IO6" s="156" t="str">
        <f ca="1">INDEX(GenerateurBingo.com!$A$650:$A$659,MATCH(LARGE(GenerateurBingo.com!$B$650:$B$659,ROW()-1),GenerateurBingo.com!$B$650:$B$659,0))</f>
        <v>Mot 7</v>
      </c>
      <c r="IP6" s="156" t="str">
        <f ca="1">INDEX(GenerateurBingo.com!$C$650:$C$659,MATCH(LARGE(GenerateurBingo.com!$D$650:$D$659,ROW()-1),GenerateurBingo.com!$D$650:$D$659,0))</f>
        <v>Mot 13</v>
      </c>
      <c r="IQ6" s="156" t="str">
        <f ca="1">INDEX(GenerateurBingo.com!$E$650:$E$659,MATCH(LARGE(GenerateurBingo.com!$F$650:$F$659,ROW()-1),GenerateurBingo.com!$F$650:$F$659,0))</f>
        <v>Mot 30</v>
      </c>
      <c r="IR6" s="156" t="str">
        <f ca="1">INDEX(GenerateurBingo.com!$G$650:$G$659,MATCH(LARGE(GenerateurBingo.com!$H$650:$H$659,ROW()-1),GenerateurBingo.com!$H$650:$H$659,0))</f>
        <v>Mot 40</v>
      </c>
      <c r="IS6" s="156" t="str">
        <f ca="1">INDEX(GenerateurBingo.com!$I$650:$I$659,MATCH(LARGE(GenerateurBingo.com!$J$650:$J$659,ROW()-1),GenerateurBingo.com!$J$650:$J$659,0))</f>
        <v>Mot 48</v>
      </c>
      <c r="IT6" s="156" t="str">
        <f ca="1">INDEX(GenerateurBingo.com!$A$665:$A$674,MATCH(LARGE(GenerateurBingo.com!$B$665:$B$674,ROW()-1),GenerateurBingo.com!$B$665:$B$674,0))</f>
        <v>Mot 5</v>
      </c>
      <c r="IU6" s="156" t="str">
        <f ca="1">INDEX(GenerateurBingo.com!$C$665:$C$674,MATCH(LARGE(GenerateurBingo.com!$D$665:$D$674,ROW()-1),GenerateurBingo.com!$D$665:$D$674,0))</f>
        <v>Mot 11</v>
      </c>
      <c r="IV6" s="156" t="str">
        <f ca="1">INDEX(GenerateurBingo.com!$E$665:$E$674,MATCH(LARGE(GenerateurBingo.com!$F$665:$F$674,ROW()-1),GenerateurBingo.com!$F$665:$F$674,0))</f>
        <v>Mot 23</v>
      </c>
      <c r="IW6" s="156" t="str">
        <f ca="1">INDEX(GenerateurBingo.com!$G$665:$G$674,MATCH(LARGE(GenerateurBingo.com!$H$665:$H$674,ROW()-1),GenerateurBingo.com!$H$665:$H$674,0))</f>
        <v>Mot 33</v>
      </c>
      <c r="IX6" s="156" t="str">
        <f ca="1">INDEX(GenerateurBingo.com!$I$665:$I$674,MATCH(LARGE(GenerateurBingo.com!$J$665:$J$674,ROW()-1),GenerateurBingo.com!$J$665:$J$674,0))</f>
        <v>Mot 48</v>
      </c>
      <c r="IZ6" s="156" t="str">
        <f ca="1">INDEX(GenerateurBingo.com!$A$680:$A$689,MATCH(LARGE(GenerateurBingo.com!$B$680:$B$689,ROW()-1),GenerateurBingo.com!$B$680:$B$689,0))</f>
        <v>Mot 5</v>
      </c>
      <c r="JA6" s="156" t="str">
        <f ca="1">INDEX(GenerateurBingo.com!$C$680:$C$689,MATCH(LARGE(GenerateurBingo.com!$D$680:$D$689,ROW()-1),GenerateurBingo.com!$D$680:$D$689,0))</f>
        <v>Mot 16</v>
      </c>
      <c r="JB6" s="156" t="str">
        <f ca="1">INDEX(GenerateurBingo.com!$E$680:$E$689,MATCH(LARGE(GenerateurBingo.com!$F$680:$F$689,ROW()-1),GenerateurBingo.com!$F$680:$F$689,0))</f>
        <v>Mot 30</v>
      </c>
      <c r="JC6" s="156" t="str">
        <f ca="1">INDEX(GenerateurBingo.com!$G$680:$G$689,MATCH(LARGE(GenerateurBingo.com!$H$680:$H$689,ROW()-1),GenerateurBingo.com!$H$680:$H$689,0))</f>
        <v>Mot 37</v>
      </c>
      <c r="JD6" s="156" t="str">
        <f ca="1">INDEX(GenerateurBingo.com!$I$680:$I$689,MATCH(LARGE(GenerateurBingo.com!$J$680:$J$689,ROW()-1),GenerateurBingo.com!$J$680:$J$689,0))</f>
        <v>Mot 48</v>
      </c>
      <c r="JE6" s="156" t="str">
        <f ca="1">INDEX(GenerateurBingo.com!$A$695:$A$704,MATCH(LARGE(GenerateurBingo.com!$B$695:$B$704,ROW()-1),GenerateurBingo.com!$B$695:$B$704,0))</f>
        <v>Mot 3</v>
      </c>
      <c r="JF6" s="156" t="str">
        <f ca="1">INDEX(GenerateurBingo.com!$C$695:$C$704,MATCH(LARGE(GenerateurBingo.com!$D$695:$D$704,ROW()-1),GenerateurBingo.com!$D$695:$D$704,0))</f>
        <v>Mot 16</v>
      </c>
      <c r="JG6" s="156" t="str">
        <f ca="1">INDEX(GenerateurBingo.com!$E$695:$E$704,MATCH(LARGE(GenerateurBingo.com!$F$695:$F$704,ROW()-1),GenerateurBingo.com!$F$695:$F$704,0))</f>
        <v>Mot 21</v>
      </c>
      <c r="JH6" s="156" t="str">
        <f ca="1">INDEX(GenerateurBingo.com!$G$695:$G$704,MATCH(LARGE(GenerateurBingo.com!$H$695:$H$704,ROW()-1),GenerateurBingo.com!$H$695:$H$704,0))</f>
        <v>Mot 39</v>
      </c>
      <c r="JI6" s="156" t="str">
        <f ca="1">INDEX(GenerateurBingo.com!$I$695:$I$704,MATCH(LARGE(GenerateurBingo.com!$J$695:$J$704,ROW()-1),GenerateurBingo.com!$J$695:$J$704,0))</f>
        <v>Mot 50</v>
      </c>
      <c r="JK6" s="156" t="str">
        <f ca="1">INDEX(GenerateurBingo.com!$A$710:$A$719,MATCH(LARGE(GenerateurBingo.com!$B$710:$B$719,ROW()-1),GenerateurBingo.com!$B$710:$B$719,0))</f>
        <v>Mot 3</v>
      </c>
      <c r="JL6" s="156" t="str">
        <f ca="1">INDEX(GenerateurBingo.com!$C$710:$C$719,MATCH(LARGE(GenerateurBingo.com!$D$710:$D$719,ROW()-1),GenerateurBingo.com!$D$710:$D$719,0))</f>
        <v>Mot 16</v>
      </c>
      <c r="JM6" s="156" t="str">
        <f ca="1">INDEX(GenerateurBingo.com!$E$710:$E$719,MATCH(LARGE(GenerateurBingo.com!$F$710:$F$719,ROW()-1),GenerateurBingo.com!$F$710:$F$719,0))</f>
        <v>Mot 30</v>
      </c>
      <c r="JN6" s="156" t="str">
        <f ca="1">INDEX(GenerateurBingo.com!$G$710:$G$719,MATCH(LARGE(GenerateurBingo.com!$H$710:$H$719,ROW()-1),GenerateurBingo.com!$H$710:$H$719,0))</f>
        <v>Mot 35</v>
      </c>
      <c r="JO6" s="156" t="str">
        <f ca="1">INDEX(GenerateurBingo.com!$I$710:$I$719,MATCH(LARGE(GenerateurBingo.com!$J$710:$J$719,ROW()-1),GenerateurBingo.com!$J$710:$J$719,0))</f>
        <v>Mot 49</v>
      </c>
      <c r="JP6" s="156" t="str">
        <f ca="1">INDEX(GenerateurBingo.com!$A$725:$A$734,MATCH(LARGE(GenerateurBingo.com!$B$725:$B$734,ROW()-1),GenerateurBingo.com!$B$725:$B$734,0))</f>
        <v>Mot 7</v>
      </c>
      <c r="JQ6" s="156" t="str">
        <f ca="1">INDEX(GenerateurBingo.com!$C$725:$C$734,MATCH(LARGE(GenerateurBingo.com!$D$725:$D$734,ROW()-1),GenerateurBingo.com!$D$725:$D$734,0))</f>
        <v>Mot 14</v>
      </c>
      <c r="JR6" s="156" t="str">
        <f ca="1">INDEX(GenerateurBingo.com!$E$725:$E$734,MATCH(LARGE(GenerateurBingo.com!$F$725:$F$734,ROW()-1),GenerateurBingo.com!$F$725:$F$734,0))</f>
        <v>Mot 24</v>
      </c>
      <c r="JS6" s="156" t="str">
        <f ca="1">INDEX(GenerateurBingo.com!$G$725:$G$734,MATCH(LARGE(GenerateurBingo.com!$H$725:$H$734,ROW()-1),GenerateurBingo.com!$H$725:$H$734,0))</f>
        <v>Mot 35</v>
      </c>
      <c r="JT6" s="156" t="str">
        <f ca="1">INDEX(GenerateurBingo.com!$I$725:$I$734,MATCH(LARGE(GenerateurBingo.com!$J$725:$J$734,ROW()-1),GenerateurBingo.com!$J$725:$J$734,0))</f>
        <v>Mot 43</v>
      </c>
      <c r="JV6" s="156" t="str">
        <f ca="1">INDEX(GenerateurBingo.com!$A$740:$A$749,MATCH(LARGE(GenerateurBingo.com!$B$740:$B$749,ROW()-1),GenerateurBingo.com!$B$740:$B$749,0))</f>
        <v>Mot 9</v>
      </c>
      <c r="JW6" s="156" t="str">
        <f ca="1">INDEX(GenerateurBingo.com!$C$740:$C$749,MATCH(LARGE(GenerateurBingo.com!$D$740:$D$749,ROW()-1),GenerateurBingo.com!$D$740:$D$749,0))</f>
        <v>Mot 12</v>
      </c>
      <c r="JX6" s="156" t="str">
        <f ca="1">INDEX(GenerateurBingo.com!$E$740:$E$749,MATCH(LARGE(GenerateurBingo.com!$F$740:$F$749,ROW()-1),GenerateurBingo.com!$F$740:$F$749,0))</f>
        <v>Mot 26</v>
      </c>
      <c r="JY6" s="156" t="str">
        <f ca="1">INDEX(GenerateurBingo.com!$G$740:$G$749,MATCH(LARGE(GenerateurBingo.com!$H$740:$H$749,ROW()-1),GenerateurBingo.com!$H$740:$H$749,0))</f>
        <v>Mot 39</v>
      </c>
      <c r="JZ6" s="156" t="str">
        <f ca="1">INDEX(GenerateurBingo.com!$I$740:$I$749,MATCH(LARGE(GenerateurBingo.com!$J$740:$J$749,ROW()-1),GenerateurBingo.com!$J$740:$J$749,0))</f>
        <v>Mot 50</v>
      </c>
      <c r="KA6" s="157" t="str">
        <f ca="1">INDEX(GenerateurBingo.com!$A$755:$A$764,MATCH(LARGE(GenerateurBingo.com!$B$755:$B$764,ROW()-1),GenerateurBingo.com!$B$755:$B$764,0))</f>
        <v>Mot 6</v>
      </c>
      <c r="KB6" s="157" t="str">
        <f ca="1">INDEX(GenerateurBingo.com!$C$755:$C$764,MATCH(LARGE(GenerateurBingo.com!$D$755:$D$764,ROW()-1),GenerateurBingo.com!$D$755:$D$764,0))</f>
        <v>Mot 14</v>
      </c>
      <c r="KC6" s="157" t="str">
        <f ca="1">INDEX(GenerateurBingo.com!$E$755:$E$764,MATCH(LARGE(GenerateurBingo.com!$F$755:$F$764,ROW()-1),GenerateurBingo.com!$F$755:$F$764,0))</f>
        <v>Mot 23</v>
      </c>
      <c r="KD6" s="157" t="str">
        <f ca="1">INDEX(GenerateurBingo.com!$G$755:$G$764,MATCH(LARGE(GenerateurBingo.com!$H$755:$H$764,ROW()-1),GenerateurBingo.com!$H$755:$H$764,0))</f>
        <v>Mot 35</v>
      </c>
      <c r="KE6" s="157" t="str">
        <f ca="1">INDEX(GenerateurBingo.com!$I$755:$I$764,MATCH(LARGE(GenerateurBingo.com!$J$755:$J$764,ROW()-1),GenerateurBingo.com!$J$755:$J$764,0))</f>
        <v>Mot 44</v>
      </c>
      <c r="KF6" s="158"/>
      <c r="KG6" s="157" t="str">
        <f ca="1">INDEX(GenerateurBingo.com!$A$770:$A$779,MATCH(LARGE(GenerateurBingo.com!$B$770:$B$779,ROW()-1),GenerateurBingo.com!$B$770:$B$779,0))</f>
        <v>Mot 3</v>
      </c>
      <c r="KH6" s="157" t="str">
        <f ca="1">INDEX(GenerateurBingo.com!$C$770:$C$779,MATCH(LARGE(GenerateurBingo.com!$D$770:$D$779,ROW()-1),GenerateurBingo.com!$D$770:$D$779,0))</f>
        <v>Mot 12</v>
      </c>
      <c r="KI6" s="157" t="str">
        <f ca="1">INDEX(GenerateurBingo.com!$E$770:$E$779,MATCH(LARGE(GenerateurBingo.com!$F$770:$F$779,ROW()-1),GenerateurBingo.com!$F$770:$F$779,0))</f>
        <v>Mot 24</v>
      </c>
      <c r="KJ6" s="157" t="str">
        <f ca="1">INDEX(GenerateurBingo.com!$G$770:$G$779,MATCH(LARGE(GenerateurBingo.com!$H$770:$H$779,ROW()-1),GenerateurBingo.com!$H$770:$H$779,0))</f>
        <v>Mot 33</v>
      </c>
      <c r="KK6" s="157" t="str">
        <f ca="1">INDEX(GenerateurBingo.com!$I$770:$I$779,MATCH(LARGE(GenerateurBingo.com!$J$770:$J$779,ROW()-1),GenerateurBingo.com!$J$770:$J$779,0))</f>
        <v>Mot 48</v>
      </c>
      <c r="KL6" s="157" t="str">
        <f ca="1">INDEX(GenerateurBingo.com!$A$785:$A$794,MATCH(LARGE(GenerateurBingo.com!$B$785:$B$794,ROW()-1),GenerateurBingo.com!$B$785:$B$794,0))</f>
        <v>Mot 8</v>
      </c>
      <c r="KM6" s="157" t="str">
        <f ca="1">INDEX(GenerateurBingo.com!$C$785:$C$794,MATCH(LARGE(GenerateurBingo.com!$D$785:$D$794,ROW()-1),GenerateurBingo.com!$D$785:$D$794,0))</f>
        <v>Mot 11</v>
      </c>
      <c r="KN6" s="157" t="str">
        <f ca="1">INDEX(GenerateurBingo.com!$E$785:$E$794,MATCH(LARGE(GenerateurBingo.com!$F$785:$F$794,ROW()-1),GenerateurBingo.com!$F$785:$F$794,0))</f>
        <v>Mot 27</v>
      </c>
      <c r="KO6" s="157" t="str">
        <f ca="1">INDEX(GenerateurBingo.com!$G$785:$G$794,MATCH(LARGE(GenerateurBingo.com!$H$785:$H$794,ROW()-1),GenerateurBingo.com!$H$785:$H$794,0))</f>
        <v>Mot 38</v>
      </c>
      <c r="KP6" s="157" t="str">
        <f ca="1">INDEX(GenerateurBingo.com!$I$785:$I$794,MATCH(LARGE(GenerateurBingo.com!$J$785:$J$794,ROW()-1),GenerateurBingo.com!$J$785:$J$794,0))</f>
        <v>Mot 42</v>
      </c>
      <c r="KQ6" s="158"/>
      <c r="KR6" s="157" t="str">
        <f ca="1">INDEX(GenerateurBingo.com!$A$800:$A$809,MATCH(LARGE(GenerateurBingo.com!$B$800:$B$809,ROW()-1),GenerateurBingo.com!$B$800:$B$809,0))</f>
        <v>Mot 9</v>
      </c>
      <c r="KS6" s="157" t="str">
        <f ca="1">INDEX(GenerateurBingo.com!$C$800:$C$809,MATCH(LARGE(GenerateurBingo.com!$D$800:$D$809,ROW()-1),GenerateurBingo.com!$D$800:$D$809,0))</f>
        <v>Mot 15</v>
      </c>
      <c r="KT6" s="157" t="str">
        <f ca="1">INDEX(GenerateurBingo.com!$E$800:$E$809,MATCH(LARGE(GenerateurBingo.com!$F$800:$F$809,ROW()-1),GenerateurBingo.com!$F$800:$F$809,0))</f>
        <v>Mot 25</v>
      </c>
      <c r="KU6" s="157" t="str">
        <f ca="1">INDEX(GenerateurBingo.com!$G$800:$G$809,MATCH(LARGE(GenerateurBingo.com!$H$800:$H$809,ROW()-1),GenerateurBingo.com!$H$800:$H$809,0))</f>
        <v>Mot 37</v>
      </c>
      <c r="KV6" s="157" t="str">
        <f ca="1">INDEX(GenerateurBingo.com!$I$800:$I$809,MATCH(LARGE(GenerateurBingo.com!$J$800:$J$809,ROW()-1),GenerateurBingo.com!$J$800:$J$809,0))</f>
        <v>Mot 49</v>
      </c>
      <c r="KW6" s="157" t="str">
        <f ca="1">INDEX(GenerateurBingo.com!$A$815:$A$824,MATCH(LARGE(GenerateurBingo.com!$B$815:$B$824,ROW()-1),GenerateurBingo.com!$B$815:$B$824,0))</f>
        <v>Mot 1</v>
      </c>
      <c r="KX6" s="157" t="str">
        <f ca="1">INDEX(GenerateurBingo.com!$C$815:$C$824,MATCH(LARGE(GenerateurBingo.com!$D$815:$D$824,ROW()-1),GenerateurBingo.com!$D$815:$D$824,0))</f>
        <v>Mot 18</v>
      </c>
      <c r="KY6" s="157" t="str">
        <f ca="1">INDEX(GenerateurBingo.com!$E$815:$E$824,MATCH(LARGE(GenerateurBingo.com!$F$815:$F$824,ROW()-1),GenerateurBingo.com!$F$815:$F$824,0))</f>
        <v>Mot 21</v>
      </c>
      <c r="KZ6" s="157" t="str">
        <f ca="1">INDEX(GenerateurBingo.com!$G$815:$G$824,MATCH(LARGE(GenerateurBingo.com!$H$815:$H$824,ROW()-1),GenerateurBingo.com!$H$815:$H$824,0))</f>
        <v>Mot 34</v>
      </c>
      <c r="LA6" s="157" t="str">
        <f ca="1">INDEX(GenerateurBingo.com!$I$815:$I$824,MATCH(LARGE(GenerateurBingo.com!$J$815:$J$824,ROW()-1),GenerateurBingo.com!$J$815:$J$824,0))</f>
        <v>Mot 43</v>
      </c>
      <c r="LB6" s="158"/>
      <c r="LC6" s="157" t="str">
        <f ca="1">INDEX(GenerateurBingo.com!$A$830:$A$839,MATCH(LARGE(GenerateurBingo.com!$B$830:$B$839,ROW()-1),GenerateurBingo.com!$B$830:$B$839,0))</f>
        <v>Mot 3</v>
      </c>
      <c r="LD6" s="157" t="str">
        <f ca="1">INDEX(GenerateurBingo.com!$C$830:$C$839,MATCH(LARGE(GenerateurBingo.com!$D$830:$D$839,ROW()-1),GenerateurBingo.com!$D$830:$D$839,0))</f>
        <v>Mot 13</v>
      </c>
      <c r="LE6" s="157" t="str">
        <f ca="1">INDEX(GenerateurBingo.com!$E$830:$E$839,MATCH(LARGE(GenerateurBingo.com!$F$830:$F$839,ROW()-1),GenerateurBingo.com!$F$830:$F$839,0))</f>
        <v>Mot 25</v>
      </c>
      <c r="LF6" s="157" t="str">
        <f ca="1">INDEX(GenerateurBingo.com!$G$830:$G$839,MATCH(LARGE(GenerateurBingo.com!$H$830:$H$839,ROW()-1),GenerateurBingo.com!$H$830:$H$839,0))</f>
        <v>Mot 32</v>
      </c>
      <c r="LG6" s="157" t="str">
        <f ca="1">INDEX(GenerateurBingo.com!$I$830:$I$839,MATCH(LARGE(GenerateurBingo.com!$J$830:$J$839,ROW()-1),GenerateurBingo.com!$J$830:$J$839,0))</f>
        <v>Mot 43</v>
      </c>
      <c r="LH6" s="157" t="str">
        <f ca="1">INDEX(GenerateurBingo.com!$A$845:$A$854,MATCH(LARGE(GenerateurBingo.com!$B$845:$B$854,ROW()-1),GenerateurBingo.com!$B$845:$B$854,0))</f>
        <v>Mot 1</v>
      </c>
      <c r="LI6" s="157" t="str">
        <f ca="1">INDEX(GenerateurBingo.com!$C$845:$C$854,MATCH(LARGE(GenerateurBingo.com!$D$845:$D$854,ROW()-1),GenerateurBingo.com!$D$845:$D$854,0))</f>
        <v>Mot 19</v>
      </c>
      <c r="LJ6" s="157" t="str">
        <f ca="1">INDEX(GenerateurBingo.com!$E$845:$E$854,MATCH(LARGE(GenerateurBingo.com!$F$845:$F$854,ROW()-1),GenerateurBingo.com!$F$845:$F$854,0))</f>
        <v>Mot 25</v>
      </c>
      <c r="LK6" s="157" t="str">
        <f ca="1">INDEX(GenerateurBingo.com!$G$845:$G$854,MATCH(LARGE(GenerateurBingo.com!$H$845:$H$854,ROW()-1),GenerateurBingo.com!$H$845:$H$854,0))</f>
        <v>Mot 39</v>
      </c>
      <c r="LL6" s="157" t="str">
        <f ca="1">INDEX(GenerateurBingo.com!$I$845:$I$854,MATCH(LARGE(GenerateurBingo.com!$J$845:$J$854,ROW()-1),GenerateurBingo.com!$J$845:$J$854,0))</f>
        <v>Mot 43</v>
      </c>
      <c r="LM6" s="158"/>
      <c r="LN6" s="157" t="str">
        <f ca="1">INDEX(GenerateurBingo.com!$A$860:$A$869,MATCH(LARGE(GenerateurBingo.com!$B$860:$B$869,ROW()-1),GenerateurBingo.com!$B$860:$B$869,0))</f>
        <v>Mot 6</v>
      </c>
      <c r="LO6" s="157" t="str">
        <f ca="1">INDEX(GenerateurBingo.com!$C$860:$C$869,MATCH(LARGE(GenerateurBingo.com!$D$860:$D$869,ROW()-1),GenerateurBingo.com!$D$860:$D$869,0))</f>
        <v>Mot 11</v>
      </c>
      <c r="LP6" s="157" t="str">
        <f ca="1">INDEX(GenerateurBingo.com!$E$860:$E$869,MATCH(LARGE(GenerateurBingo.com!$F$860:$F$869,ROW()-1),GenerateurBingo.com!$F$860:$F$869,0))</f>
        <v>Mot 28</v>
      </c>
      <c r="LQ6" s="157" t="str">
        <f ca="1">INDEX(GenerateurBingo.com!$G$860:$G$869,MATCH(LARGE(GenerateurBingo.com!$H$860:$H$869,ROW()-1),GenerateurBingo.com!$H$860:$H$869,0))</f>
        <v>Mot 34</v>
      </c>
      <c r="LR6" s="157" t="str">
        <f ca="1">INDEX(GenerateurBingo.com!$I$860:$I$869,MATCH(LARGE(GenerateurBingo.com!$J$860:$J$869,ROW()-1),GenerateurBingo.com!$J$860:$J$869,0))</f>
        <v>Mot 42</v>
      </c>
      <c r="LS6" s="157" t="str">
        <f ca="1">INDEX(GenerateurBingo.com!$A$875:$A$884,MATCH(LARGE(GenerateurBingo.com!$B$875:$B$884,ROW()-1),GenerateurBingo.com!$B$875:$B$884,0))</f>
        <v>Mot 2</v>
      </c>
      <c r="LT6" s="157" t="str">
        <f ca="1">INDEX(GenerateurBingo.com!$C$875:$C$884,MATCH(LARGE(GenerateurBingo.com!$D$875:$D$884,ROW()-1),GenerateurBingo.com!$D$875:$D$884,0))</f>
        <v>Mot 14</v>
      </c>
      <c r="LU6" s="157" t="str">
        <f ca="1">INDEX(GenerateurBingo.com!$E$875:$E$884,MATCH(LARGE(GenerateurBingo.com!$F$875:$F$884,ROW()-1),GenerateurBingo.com!$F$875:$F$884,0))</f>
        <v>Mot 30</v>
      </c>
      <c r="LV6" s="157" t="str">
        <f ca="1">INDEX(GenerateurBingo.com!$G$875:$G$884,MATCH(LARGE(GenerateurBingo.com!$H$875:$H$884,ROW()-1),GenerateurBingo.com!$H$875:$H$884,0))</f>
        <v>Mot 35</v>
      </c>
      <c r="LW6" s="157" t="str">
        <f ca="1">INDEX(GenerateurBingo.com!$I$875:$I$884,MATCH(LARGE(GenerateurBingo.com!$J$875:$J$884,ROW()-1),GenerateurBingo.com!$J$875:$J$884,0))</f>
        <v>Mot 46</v>
      </c>
      <c r="LX6" s="158"/>
      <c r="LY6" s="157" t="str">
        <f ca="1">INDEX(GenerateurBingo.com!$A$890:$A$899,MATCH(LARGE(GenerateurBingo.com!$B$890:$B$899,ROW()-1),GenerateurBingo.com!$B$890:$B$899,0))</f>
        <v>Mot 9</v>
      </c>
      <c r="LZ6" s="157" t="str">
        <f ca="1">INDEX(GenerateurBingo.com!$C$890:$C$899,MATCH(LARGE(GenerateurBingo.com!$D$890:$D$899,ROW()-1),GenerateurBingo.com!$D$890:$D$899,0))</f>
        <v>Mot 20</v>
      </c>
      <c r="MA6" s="157" t="str">
        <f ca="1">INDEX(GenerateurBingo.com!$E$890:$E$899,MATCH(LARGE(GenerateurBingo.com!$F$890:$F$899,ROW()-1),GenerateurBingo.com!$F$890:$F$899,0))</f>
        <v>Mot 21</v>
      </c>
      <c r="MB6" s="157" t="str">
        <f ca="1">INDEX(GenerateurBingo.com!$G$890:$G$899,MATCH(LARGE(GenerateurBingo.com!$H$890:$H$899,ROW()-1),GenerateurBingo.com!$H$890:$H$899,0))</f>
        <v>Mot 34</v>
      </c>
      <c r="MC6" s="157" t="str">
        <f ca="1">INDEX(GenerateurBingo.com!$I$890:$I$899,MATCH(LARGE(GenerateurBingo.com!$J$890:$J$899,ROW()-1),GenerateurBingo.com!$J$890:$J$899,0))</f>
        <v>Mot 49</v>
      </c>
      <c r="MD6" s="157" t="str">
        <f ca="1">INDEX(GenerateurBingo.com!$A$905:$A$914,MATCH(LARGE(GenerateurBingo.com!$B$905:$B$914,ROW()-1),GenerateurBingo.com!$B$905:$B$914,0))</f>
        <v>Mot 2</v>
      </c>
      <c r="ME6" s="157" t="str">
        <f ca="1">INDEX(GenerateurBingo.com!$C$905:$C$914,MATCH(LARGE(GenerateurBingo.com!$D$905:$D$914,ROW()-1),GenerateurBingo.com!$D$905:$D$914,0))</f>
        <v>Mot 18</v>
      </c>
      <c r="MF6" s="157" t="str">
        <f ca="1">INDEX(GenerateurBingo.com!$E$905:$E$914,MATCH(LARGE(GenerateurBingo.com!$F$905:$F$914,ROW()-1),GenerateurBingo.com!$F$905:$F$914,0))</f>
        <v>Mot 30</v>
      </c>
      <c r="MG6" s="157" t="str">
        <f ca="1">INDEX(GenerateurBingo.com!$G$905:$G$914,MATCH(LARGE(GenerateurBingo.com!$H$905:$H$914,ROW()-1),GenerateurBingo.com!$H$905:$H$914,0))</f>
        <v>Mot 31</v>
      </c>
      <c r="MH6" s="157" t="str">
        <f ca="1">INDEX(GenerateurBingo.com!$I$905:$I$914,MATCH(LARGE(GenerateurBingo.com!$J$905:$J$914,ROW()-1),GenerateurBingo.com!$J$905:$J$914,0))</f>
        <v>Mot 47</v>
      </c>
      <c r="MI6" s="158"/>
      <c r="MJ6" s="157" t="str">
        <f ca="1">INDEX(GenerateurBingo.com!$A$920:$A$929,MATCH(LARGE(GenerateurBingo.com!$B$920:$B$929,ROW()-1),GenerateurBingo.com!$B$920:$B$929,0))</f>
        <v>Mot 2</v>
      </c>
      <c r="MK6" s="157" t="str">
        <f ca="1">INDEX(GenerateurBingo.com!$C$920:$C$929,MATCH(LARGE(GenerateurBingo.com!$D$920:$D$929,ROW()-1),GenerateurBingo.com!$D$920:$D$929,0))</f>
        <v>Mot 16</v>
      </c>
      <c r="ML6" s="157" t="str">
        <f ca="1">INDEX(GenerateurBingo.com!$E$920:$E$929,MATCH(LARGE(GenerateurBingo.com!$F$920:$F$929,ROW()-1),GenerateurBingo.com!$F$920:$F$929,0))</f>
        <v>Mot 24</v>
      </c>
      <c r="MM6" s="157" t="str">
        <f ca="1">INDEX(GenerateurBingo.com!$G$920:$G$929,MATCH(LARGE(GenerateurBingo.com!$H$920:$H$929,ROW()-1),GenerateurBingo.com!$H$920:$H$929,0))</f>
        <v>Mot 36</v>
      </c>
      <c r="MN6" s="157" t="str">
        <f ca="1">INDEX(GenerateurBingo.com!$I$920:$I$929,MATCH(LARGE(GenerateurBingo.com!$J$920:$J$929,ROW()-1),GenerateurBingo.com!$J$920:$J$929,0))</f>
        <v>Mot 49</v>
      </c>
      <c r="MO6" s="157" t="str">
        <f ca="1">INDEX(GenerateurBingo.com!$A$935:$A$944,MATCH(LARGE(GenerateurBingo.com!$B$935:$B$944,ROW()-1),GenerateurBingo.com!$B$935:$B$944,0))</f>
        <v>Mot 8</v>
      </c>
      <c r="MP6" s="157" t="str">
        <f ca="1">INDEX(GenerateurBingo.com!$C$935:$C$944,MATCH(LARGE(GenerateurBingo.com!$D$935:$D$944,ROW()-1),GenerateurBingo.com!$D$935:$D$944,0))</f>
        <v>Mot 20</v>
      </c>
      <c r="MQ6" s="157" t="str">
        <f ca="1">INDEX(GenerateurBingo.com!$E$935:$E$944,MATCH(LARGE(GenerateurBingo.com!$F$935:$F$944,ROW()-1),GenerateurBingo.com!$F$935:$F$944,0))</f>
        <v>Mot 23</v>
      </c>
      <c r="MR6" s="157" t="str">
        <f ca="1">INDEX(GenerateurBingo.com!$G$935:$G$944,MATCH(LARGE(GenerateurBingo.com!$H$935:$H$944,ROW()-1),GenerateurBingo.com!$H$935:$H$944,0))</f>
        <v>Mot 40</v>
      </c>
      <c r="MS6" s="157" t="str">
        <f ca="1">INDEX(GenerateurBingo.com!$I$935:$I$944,MATCH(LARGE(GenerateurBingo.com!$J$935:$J$944,ROW()-1),GenerateurBingo.com!$J$935:$J$944,0))</f>
        <v>Mot 41</v>
      </c>
      <c r="MT6" s="158"/>
      <c r="MU6" s="157" t="str">
        <f ca="1">INDEX(GenerateurBingo.com!$A$950:$A$959,MATCH(LARGE(GenerateurBingo.com!$B$950:$B$959,ROW()-1),GenerateurBingo.com!$B$950:$B$959,0))</f>
        <v>Mot 9</v>
      </c>
      <c r="MV6" s="157" t="str">
        <f ca="1">INDEX(GenerateurBingo.com!$C$950:$C$959,MATCH(LARGE(GenerateurBingo.com!$D$950:$D$959,ROW()-1),GenerateurBingo.com!$D$950:$D$959,0))</f>
        <v>Mot 18</v>
      </c>
      <c r="MW6" s="157" t="str">
        <f ca="1">INDEX(GenerateurBingo.com!$E$950:$E$959,MATCH(LARGE(GenerateurBingo.com!$F$950:$F$959,ROW()-1),GenerateurBingo.com!$F$950:$F$959,0))</f>
        <v>Mot 30</v>
      </c>
      <c r="MX6" s="157" t="str">
        <f ca="1">INDEX(GenerateurBingo.com!$G$950:$G$959,MATCH(LARGE(GenerateurBingo.com!$H$950:$H$959,ROW()-1),GenerateurBingo.com!$H$950:$H$959,0))</f>
        <v>Mot 35</v>
      </c>
      <c r="MY6" s="157" t="str">
        <f ca="1">INDEX(GenerateurBingo.com!$I$950:$I$959,MATCH(LARGE(GenerateurBingo.com!$J$950:$J$959,ROW()-1),GenerateurBingo.com!$J$950:$J$959,0))</f>
        <v>Mot 47</v>
      </c>
      <c r="MZ6" s="157" t="str">
        <f ca="1">INDEX(GenerateurBingo.com!$A$965:$A$974,MATCH(LARGE(GenerateurBingo.com!$B$965:$B$974,ROW()-1),GenerateurBingo.com!$B$965:$B$974,0))</f>
        <v>Mot 7</v>
      </c>
      <c r="NA6" s="157" t="str">
        <f ca="1">INDEX(GenerateurBingo.com!$C$965:$C$974,MATCH(LARGE(GenerateurBingo.com!$D$965:$D$974,ROW()-1),GenerateurBingo.com!$D$965:$D$974,0))</f>
        <v>Mot 19</v>
      </c>
      <c r="NB6" s="157" t="str">
        <f ca="1">INDEX(GenerateurBingo.com!$E$965:$E$974,MATCH(LARGE(GenerateurBingo.com!$F$965:$F$974,ROW()-1),GenerateurBingo.com!$F$965:$F$974,0))</f>
        <v>Mot 22</v>
      </c>
      <c r="NC6" s="157" t="str">
        <f ca="1">INDEX(GenerateurBingo.com!$G$965:$G$974,MATCH(LARGE(GenerateurBingo.com!$H$965:$H$974,ROW()-1),GenerateurBingo.com!$H$965:$H$974,0))</f>
        <v>Mot 32</v>
      </c>
      <c r="ND6" s="157" t="str">
        <f ca="1">INDEX(GenerateurBingo.com!$I$965:$I$974,MATCH(LARGE(GenerateurBingo.com!$J$965:$J$974,ROW()-1),GenerateurBingo.com!$J$965:$J$974,0))</f>
        <v>Mot 49</v>
      </c>
      <c r="NE6" s="158"/>
      <c r="NF6" s="157" t="str">
        <f ca="1">INDEX(GenerateurBingo.com!$A$980:$A$989,MATCH(LARGE(GenerateurBingo.com!$B$980:$B$989,ROW()-1),GenerateurBingo.com!$B$980:$B$989,0))</f>
        <v>Mot 9</v>
      </c>
      <c r="NG6" s="157" t="str">
        <f ca="1">INDEX(GenerateurBingo.com!$C$980:$C$989,MATCH(LARGE(GenerateurBingo.com!$D$980:$D$989,ROW()-1),GenerateurBingo.com!$D$980:$D$989,0))</f>
        <v>Mot 16</v>
      </c>
      <c r="NH6" s="157" t="str">
        <f ca="1">INDEX(GenerateurBingo.com!$E$980:$E$989,MATCH(LARGE(GenerateurBingo.com!$F$980:$F$989,ROW()-1),GenerateurBingo.com!$F$980:$F$989,0))</f>
        <v>Mot 25</v>
      </c>
      <c r="NI6" s="157" t="str">
        <f ca="1">INDEX(GenerateurBingo.com!$G$980:$G$989,MATCH(LARGE(GenerateurBingo.com!$H$980:$H$989,ROW()-1),GenerateurBingo.com!$H$980:$H$989,0))</f>
        <v>Mot 32</v>
      </c>
      <c r="NJ6" s="157" t="str">
        <f ca="1">INDEX(GenerateurBingo.com!$I$980:$I$989,MATCH(LARGE(GenerateurBingo.com!$J$980:$J$989,ROW()-1),GenerateurBingo.com!$J$980:$J$989,0))</f>
        <v>Mot 41</v>
      </c>
      <c r="NK6" s="157" t="str">
        <f ca="1">INDEX(GenerateurBingo.com!$A$995:$A$1004,MATCH(LARGE(GenerateurBingo.com!$B$995:$B$1004,ROW()-1),GenerateurBingo.com!$B$995:$B$1004,0))</f>
        <v>Mot 6</v>
      </c>
      <c r="NL6" s="157" t="str">
        <f ca="1">INDEX(GenerateurBingo.com!$C$995:$C$1004,MATCH(LARGE(GenerateurBingo.com!$D$995:$D$1004,ROW()-1),GenerateurBingo.com!$D$995:$D$1004,0))</f>
        <v>Mot 11</v>
      </c>
      <c r="NM6" s="157" t="str">
        <f ca="1">INDEX(GenerateurBingo.com!$E$995:$E$1004,MATCH(LARGE(GenerateurBingo.com!$F$995:$F$1004,ROW()-1),GenerateurBingo.com!$F$995:$F$1004,0))</f>
        <v>Mot 28</v>
      </c>
      <c r="NN6" s="157" t="str">
        <f ca="1">INDEX(GenerateurBingo.com!$G$995:$G$1004,MATCH(LARGE(GenerateurBingo.com!$H$995:$H$1004,ROW()-1),GenerateurBingo.com!$H$995:$H$1004,0))</f>
        <v>Mot 34</v>
      </c>
      <c r="NO6" s="157" t="str">
        <f ca="1">INDEX(GenerateurBingo.com!$I$995:$I$1004,MATCH(LARGE(GenerateurBingo.com!$J$995:$J$1004,ROW()-1),GenerateurBingo.com!$J$995:$J$1004,0))</f>
        <v>Mot 46</v>
      </c>
      <c r="NP6" s="158"/>
      <c r="NQ6" s="157" t="str">
        <f ca="1">INDEX(GenerateurBingo.com!$A$1010:$A$1019,MATCH(LARGE(GenerateurBingo.com!$B$1010:$B$1019,ROW()-1),GenerateurBingo.com!$B$1010:$B$1019,0))</f>
        <v>Mot 7</v>
      </c>
      <c r="NR6" s="157" t="str">
        <f ca="1">INDEX(GenerateurBingo.com!$C$1010:$C$1019,MATCH(LARGE(GenerateurBingo.com!$D$1010:$D$1019,ROW()-1),GenerateurBingo.com!$D$1010:$D$1019,0))</f>
        <v>Mot 19</v>
      </c>
      <c r="NS6" s="157" t="str">
        <f ca="1">INDEX(GenerateurBingo.com!$E$1010:$E$1019,MATCH(LARGE(GenerateurBingo.com!$F$1010:$F$1019,ROW()-1),GenerateurBingo.com!$F$1010:$F$1019,0))</f>
        <v>Mot 21</v>
      </c>
      <c r="NT6" s="157" t="str">
        <f ca="1">INDEX(GenerateurBingo.com!$G$1010:$G$1019,MATCH(LARGE(GenerateurBingo.com!$H$1010:$H$1019,ROW()-1),GenerateurBingo.com!$H$1010:$H$1019,0))</f>
        <v>Mot 32</v>
      </c>
      <c r="NU6" s="157" t="str">
        <f ca="1">INDEX(GenerateurBingo.com!$I$1010:$I$1019,MATCH(LARGE(GenerateurBingo.com!$J$1010:$J$1019,ROW()-1),GenerateurBingo.com!$J$1010:$J$1019,0))</f>
        <v>Mot 46</v>
      </c>
      <c r="NV6" s="157" t="str">
        <f ca="1">INDEX(GenerateurBingo.com!$A$1025:$A$1034,MATCH(LARGE(GenerateurBingo.com!$B$1025:$B$1034,ROW()-1),GenerateurBingo.com!$B$1025:$B$1034,0))</f>
        <v>Mot 8</v>
      </c>
      <c r="NW6" s="157" t="str">
        <f ca="1">INDEX(GenerateurBingo.com!$C$1025:$C$1034,MATCH(LARGE(GenerateurBingo.com!$D$1025:$D$1034,ROW()-1),GenerateurBingo.com!$D$1025:$D$1034,0))</f>
        <v>Mot 18</v>
      </c>
      <c r="NX6" s="157" t="str">
        <f ca="1">INDEX(GenerateurBingo.com!$E$1025:$E$1034,MATCH(LARGE(GenerateurBingo.com!$F$1025:$F$1034,ROW()-1),GenerateurBingo.com!$F$1025:$F$1034,0))</f>
        <v>Mot 25</v>
      </c>
      <c r="NY6" s="157" t="str">
        <f ca="1">INDEX(GenerateurBingo.com!$G$1025:$G$1034,MATCH(LARGE(GenerateurBingo.com!$H$1025:$H$1034,ROW()-1),GenerateurBingo.com!$H$1025:$H$1034,0))</f>
        <v>Mot 36</v>
      </c>
      <c r="NZ6" s="157" t="str">
        <f ca="1">INDEX(GenerateurBingo.com!$I$1025:$I$1034,MATCH(LARGE(GenerateurBingo.com!$J$1025:$J$1034,ROW()-1),GenerateurBingo.com!$J$1025:$J$1034,0))</f>
        <v>Mot 49</v>
      </c>
      <c r="OA6" s="158"/>
      <c r="OB6" s="157" t="str">
        <f ca="1">INDEX(GenerateurBingo.com!$A$1040:$A$1049,MATCH(LARGE(GenerateurBingo.com!$B$1040:$B$1049,ROW()-1),GenerateurBingo.com!$B$1040:$B$1049,0))</f>
        <v>Mot 10</v>
      </c>
      <c r="OC6" s="157" t="str">
        <f ca="1">INDEX(GenerateurBingo.com!$C$1040:$C$1049,MATCH(LARGE(GenerateurBingo.com!$D$1040:$D$1049,ROW()-1),GenerateurBingo.com!$D$1040:$D$1049,0))</f>
        <v>Mot 18</v>
      </c>
      <c r="OD6" s="157" t="str">
        <f ca="1">INDEX(GenerateurBingo.com!$E$1040:$E$1049,MATCH(LARGE(GenerateurBingo.com!$F$1040:$F$1049,ROW()-1),GenerateurBingo.com!$F$1040:$F$1049,0))</f>
        <v>Mot 24</v>
      </c>
      <c r="OE6" s="157" t="str">
        <f ca="1">INDEX(GenerateurBingo.com!$G$1040:$G$1049,MATCH(LARGE(GenerateurBingo.com!$H$1040:$H$1049,ROW()-1),GenerateurBingo.com!$H$1040:$H$1049,0))</f>
        <v>Mot 38</v>
      </c>
      <c r="OF6" s="157" t="str">
        <f ca="1">INDEX(GenerateurBingo.com!$I$1040:$I$1049,MATCH(LARGE(GenerateurBingo.com!$J$1040:$J$1049,ROW()-1),GenerateurBingo.com!$J$1040:$J$1049,0))</f>
        <v>Mot 50</v>
      </c>
      <c r="OG6" s="157" t="str">
        <f ca="1">INDEX(GenerateurBingo.com!$A$1055:$A$1064,MATCH(LARGE(GenerateurBingo.com!$B$1055:$B$1064,ROW()-1),GenerateurBingo.com!$B$1055:$B$1064,0))</f>
        <v>Mot 10</v>
      </c>
      <c r="OH6" s="157" t="str">
        <f ca="1">INDEX(GenerateurBingo.com!$C$1055:$C$1064,MATCH(LARGE(GenerateurBingo.com!$D$1055:$D$1064,ROW()-1),GenerateurBingo.com!$D$1055:$D$1064,0))</f>
        <v>Mot 15</v>
      </c>
      <c r="OI6" s="157" t="str">
        <f ca="1">INDEX(GenerateurBingo.com!$E$1055:$E$1064,MATCH(LARGE(GenerateurBingo.com!$F$1055:$F$1064,ROW()-1),GenerateurBingo.com!$F$1055:$F$1064,0))</f>
        <v>Mot 27</v>
      </c>
      <c r="OJ6" s="157" t="str">
        <f ca="1">INDEX(GenerateurBingo.com!$G$1055:$G$1064,MATCH(LARGE(GenerateurBingo.com!$H$1055:$H$1064,ROW()-1),GenerateurBingo.com!$H$1055:$H$1064,0))</f>
        <v>Mot 32</v>
      </c>
      <c r="OK6" s="157" t="str">
        <f ca="1">INDEX(GenerateurBingo.com!$I$1055:$I$1064,MATCH(LARGE(GenerateurBingo.com!$J$1055:$J$1064,ROW()-1),GenerateurBingo.com!$J$1055:$J$1064,0))</f>
        <v>Mot 46</v>
      </c>
      <c r="OL6" s="158"/>
      <c r="OM6" s="157" t="str">
        <f ca="1">INDEX(GenerateurBingo.com!$A$1070:$A$1079,MATCH(LARGE(GenerateurBingo.com!$B$1070:$B$1079,ROW()-1),GenerateurBingo.com!$B$1070:$B$1079,0))</f>
        <v>Mot 10</v>
      </c>
      <c r="ON6" s="157" t="str">
        <f ca="1">INDEX(GenerateurBingo.com!$C$1070:$C$1079,MATCH(LARGE(GenerateurBingo.com!$D$1070:$D$1079,ROW()-1),GenerateurBingo.com!$D$1070:$D$1079,0))</f>
        <v>Mot 12</v>
      </c>
      <c r="OO6" s="157" t="str">
        <f ca="1">INDEX(GenerateurBingo.com!$E$1070:$E$1079,MATCH(LARGE(GenerateurBingo.com!$F$1070:$F$1079,ROW()-1),GenerateurBingo.com!$F$1070:$F$1079,0))</f>
        <v>Mot 21</v>
      </c>
      <c r="OP6" s="157" t="str">
        <f ca="1">INDEX(GenerateurBingo.com!$G$1070:$G$1079,MATCH(LARGE(GenerateurBingo.com!$H$1070:$H$1079,ROW()-1),GenerateurBingo.com!$H$1070:$H$1079,0))</f>
        <v>Mot 40</v>
      </c>
      <c r="OQ6" s="157" t="str">
        <f ca="1">INDEX(GenerateurBingo.com!$I$1070:$I$1079,MATCH(LARGE(GenerateurBingo.com!$J$1070:$J$1079,ROW()-1),GenerateurBingo.com!$J$1070:$J$1079,0))</f>
        <v>Mot 43</v>
      </c>
      <c r="OR6" s="157" t="str">
        <f ca="1">INDEX(GenerateurBingo.com!$A$1085:$A$1094,MATCH(LARGE(GenerateurBingo.com!$B$1085:$B$1094,ROW()-1),GenerateurBingo.com!$B$1085:$B$1094,0))</f>
        <v>Mot 2</v>
      </c>
      <c r="OS6" s="157" t="str">
        <f ca="1">INDEX(GenerateurBingo.com!$C$1085:$C$1094,MATCH(LARGE(GenerateurBingo.com!$D$1085:$D$1094,ROW()-1),GenerateurBingo.com!$D$1085:$D$1094,0))</f>
        <v>Mot 19</v>
      </c>
      <c r="OT6" s="157" t="str">
        <f ca="1">INDEX(GenerateurBingo.com!$E$1085:$E$1094,MATCH(LARGE(GenerateurBingo.com!$F$1085:$F$1094,ROW()-1),GenerateurBingo.com!$F$1085:$F$1094,0))</f>
        <v>Mot 22</v>
      </c>
      <c r="OU6" s="157" t="str">
        <f ca="1">INDEX(GenerateurBingo.com!$G$1085:$G$1094,MATCH(LARGE(GenerateurBingo.com!$H$1085:$H$1094,ROW()-1),GenerateurBingo.com!$H$1085:$H$1094,0))</f>
        <v>Mot 37</v>
      </c>
      <c r="OV6" s="157" t="str">
        <f ca="1">INDEX(GenerateurBingo.com!$I$1085:$I$1094,MATCH(LARGE(GenerateurBingo.com!$J$1085:$J$1094,ROW()-1),GenerateurBingo.com!$J$1085:$J$1094,0))</f>
        <v>Mot 42</v>
      </c>
      <c r="OW6" s="158"/>
      <c r="OX6" s="158" t="str">
        <f ca="1">INDEX(GenerateurBingo.com!$A$1100:$A$1109,MATCH(LARGE(GenerateurBingo.com!$B$1100:$B$1109,ROW()-1),GenerateurBingo.com!$B$1100:$B$1109,0))</f>
        <v>Mot 5</v>
      </c>
      <c r="OY6" s="158" t="str">
        <f ca="1">INDEX(GenerateurBingo.com!$C$1100:$C$1109,MATCH(LARGE(GenerateurBingo.com!$D$1100:$D$1109,ROW()-1),GenerateurBingo.com!$D$1100:$D$1109,0))</f>
        <v>Mot 20</v>
      </c>
      <c r="OZ6" s="158" t="str">
        <f ca="1">INDEX(GenerateurBingo.com!$E$1100:$E$1109,MATCH(LARGE(GenerateurBingo.com!$F$1100:$F$1109,ROW()-1),GenerateurBingo.com!$F$1100:$F$1109,0))</f>
        <v>Mot 29</v>
      </c>
      <c r="PA6" s="158" t="str">
        <f ca="1">INDEX(GenerateurBingo.com!$G$1100:$G$1109,MATCH(LARGE(GenerateurBingo.com!$H$1100:$H$1109,ROW()-1),GenerateurBingo.com!$H$1100:$H$1109,0))</f>
        <v>Mot 40</v>
      </c>
      <c r="PB6" s="158" t="str">
        <f ca="1">INDEX(GenerateurBingo.com!$I$1100:$I$1109,MATCH(LARGE(GenerateurBingo.com!$J$1100:$J$1109,ROW()-1),GenerateurBingo.com!$J$1100:$J$1109,0))</f>
        <v>Mot 42</v>
      </c>
      <c r="PC6" s="158" t="str">
        <f ca="1">INDEX(GenerateurBingo.com!$A$1115:$A$1124,MATCH(LARGE(GenerateurBingo.com!$B$1115:$B$1124,ROW()-1),GenerateurBingo.com!$B$1115:$B$1124,0))</f>
        <v>Mot 4</v>
      </c>
      <c r="PD6" s="158" t="str">
        <f ca="1">INDEX(GenerateurBingo.com!$C$1115:$C$1124,MATCH(LARGE(GenerateurBingo.com!$D$1115:$D$1124,ROW()-1),GenerateurBingo.com!$D$1115:$D$1124,0))</f>
        <v>Mot 16</v>
      </c>
      <c r="PE6" s="158" t="str">
        <f ca="1">INDEX(GenerateurBingo.com!$E$1115:$E$1124,MATCH(LARGE(GenerateurBingo.com!$F$1115:$F$1124,ROW()-1),GenerateurBingo.com!$F$1115:$F$1124,0))</f>
        <v>Mot 25</v>
      </c>
      <c r="PF6" s="158" t="str">
        <f ca="1">INDEX(GenerateurBingo.com!$G$1115:$G$1124,MATCH(LARGE(GenerateurBingo.com!$H$1115:$H$1124,ROW()-1),GenerateurBingo.com!$H$1115:$H$1124,0))</f>
        <v>Mot 33</v>
      </c>
      <c r="PG6" s="158" t="str">
        <f ca="1">INDEX(GenerateurBingo.com!$I$1115:$I$1124,MATCH(LARGE(GenerateurBingo.com!$J$1115:$J$1124,ROW()-1),GenerateurBingo.com!$J$1115:$J$1124,0))</f>
        <v>Mot 43</v>
      </c>
      <c r="PH6" s="158"/>
      <c r="PI6" s="158" t="str">
        <f ca="1">INDEX(GenerateurBingo.com!$A$1130:$A$1139,MATCH(LARGE(GenerateurBingo.com!$B$1130:$B$1139,ROW()-1),GenerateurBingo.com!$B$1130:$B$1139,0))</f>
        <v>Mot 7</v>
      </c>
      <c r="PJ6" s="158" t="str">
        <f ca="1">INDEX(GenerateurBingo.com!$C$1130:$C$1139,MATCH(LARGE(GenerateurBingo.com!$D$1130:$D$1139,ROW()-1),GenerateurBingo.com!$D$1130:$D$1139,0))</f>
        <v>Mot 13</v>
      </c>
      <c r="PK6" s="158" t="str">
        <f ca="1">INDEX(GenerateurBingo.com!$E$1130:$E$1139,MATCH(LARGE(GenerateurBingo.com!$F$1130:$F$1139,ROW()-1),GenerateurBingo.com!$F$1130:$F$1139,0))</f>
        <v>Mot 28</v>
      </c>
      <c r="PL6" s="158" t="str">
        <f ca="1">INDEX(GenerateurBingo.com!$G$1130:$G$1139,MATCH(LARGE(GenerateurBingo.com!$H$1130:$H$1139,ROW()-1),GenerateurBingo.com!$H$1130:$H$1139,0))</f>
        <v>Mot 36</v>
      </c>
      <c r="PM6" s="158" t="str">
        <f ca="1">INDEX(GenerateurBingo.com!$I$1130:$I$1139,MATCH(LARGE(GenerateurBingo.com!$J$1130:$J$1139,ROW()-1),GenerateurBingo.com!$J$1130:$J$1139,0))</f>
        <v>Mot 48</v>
      </c>
      <c r="PN6" s="158" t="str">
        <f ca="1">INDEX(GenerateurBingo.com!$A$1145:$A$1154,MATCH(LARGE(GenerateurBingo.com!$B$1145:$B$1154,ROW()-1),GenerateurBingo.com!$B$1145:$B$1154,0))</f>
        <v>Mot 4</v>
      </c>
      <c r="PO6" s="158" t="str">
        <f ca="1">INDEX(GenerateurBingo.com!$C$1145:$C$1154,MATCH(LARGE(GenerateurBingo.com!$D$1145:$D$1154,ROW()-1),GenerateurBingo.com!$D$1145:$D$1154,0))</f>
        <v>Mot 19</v>
      </c>
      <c r="PP6" s="158" t="str">
        <f ca="1">INDEX(GenerateurBingo.com!$E$1145:$E$1154,MATCH(LARGE(GenerateurBingo.com!$F$1145:$F$1154,ROW()-1),GenerateurBingo.com!$F$1145:$F$1154,0))</f>
        <v>Mot 24</v>
      </c>
      <c r="PQ6" s="158" t="str">
        <f ca="1">INDEX(GenerateurBingo.com!$G$1145:$G$1154,MATCH(LARGE(GenerateurBingo.com!$H$1145:$H$1154,ROW()-1),GenerateurBingo.com!$H$1145:$H$1154,0))</f>
        <v>Mot 31</v>
      </c>
      <c r="PR6" s="158" t="str">
        <f ca="1">INDEX(GenerateurBingo.com!$I$1145:$I$1154,MATCH(LARGE(GenerateurBingo.com!$J$1145:$J$1154,ROW()-1),GenerateurBingo.com!$J$1145:$J$1154,0))</f>
        <v>Mot 42</v>
      </c>
      <c r="PS6" s="158"/>
      <c r="PT6" s="158" t="str">
        <f ca="1">INDEX(GenerateurBingo.com!$A$1160:$A$1169,MATCH(LARGE(GenerateurBingo.com!$B$1160:$B$1169,ROW()-1),GenerateurBingo.com!$B$1160:$B$1169,0))</f>
        <v>Mot 8</v>
      </c>
      <c r="PU6" s="158" t="str">
        <f ca="1">INDEX(GenerateurBingo.com!$C$1160:$C$1169,MATCH(LARGE(GenerateurBingo.com!$D$1160:$D$1169,ROW()-1),GenerateurBingo.com!$D$1160:$D$1169,0))</f>
        <v>Mot 12</v>
      </c>
      <c r="PV6" s="158" t="str">
        <f ca="1">INDEX(GenerateurBingo.com!$E$1160:$E$1169,MATCH(LARGE(GenerateurBingo.com!$F$1160:$F$1169,ROW()-1),GenerateurBingo.com!$F$1160:$F$1169,0))</f>
        <v>Mot 24</v>
      </c>
      <c r="PW6" s="158" t="str">
        <f ca="1">INDEX(GenerateurBingo.com!$G$1160:$G$1169,MATCH(LARGE(GenerateurBingo.com!$H$1160:$H$1169,ROW()-1),GenerateurBingo.com!$H$1160:$H$1169,0))</f>
        <v>Mot 37</v>
      </c>
      <c r="PX6" s="158" t="str">
        <f ca="1">INDEX(GenerateurBingo.com!$I$1160:$I$1169,MATCH(LARGE(GenerateurBingo.com!$J$1160:$J$1169,ROW()-1),GenerateurBingo.com!$J$1160:$J$1169,0))</f>
        <v>Mot 45</v>
      </c>
      <c r="PY6" s="158" t="str">
        <f ca="1">INDEX(GenerateurBingo.com!$A$1175:$A$1184,MATCH(LARGE(GenerateurBingo.com!$B$1175:$B$1184,ROW()-1),GenerateurBingo.com!$B$1175:$B$1184,0))</f>
        <v>Mot 3</v>
      </c>
      <c r="PZ6" s="158" t="str">
        <f ca="1">INDEX(GenerateurBingo.com!$C$1175:$C$1184,MATCH(LARGE(GenerateurBingo.com!$D$1175:$D$1184,ROW()-1),GenerateurBingo.com!$D$1175:$D$1184,0))</f>
        <v>Mot 20</v>
      </c>
      <c r="QA6" s="158" t="str">
        <f ca="1">INDEX(GenerateurBingo.com!$E$1175:$E$1184,MATCH(LARGE(GenerateurBingo.com!$F$1175:$F$1184,ROW()-1),GenerateurBingo.com!$F$1175:$F$1184,0))</f>
        <v>Mot 27</v>
      </c>
      <c r="QB6" s="158" t="str">
        <f ca="1">INDEX(GenerateurBingo.com!$G$1175:$G$1184,MATCH(LARGE(GenerateurBingo.com!$H$1175:$H$1184,ROW()-1),GenerateurBingo.com!$H$1175:$H$1184,0))</f>
        <v>Mot 37</v>
      </c>
      <c r="QC6" s="158" t="str">
        <f ca="1">INDEX(GenerateurBingo.com!$I$1175:$I$1184,MATCH(LARGE(GenerateurBingo.com!$J$1175:$J$1184,ROW()-1),GenerateurBingo.com!$J$1175:$J$1184,0))</f>
        <v>Mot 46</v>
      </c>
      <c r="QD6" s="158"/>
      <c r="QE6" s="158" t="str">
        <f ca="1">INDEX(GenerateurBingo.com!$A$1190:$A$1199,MATCH(LARGE(GenerateurBingo.com!$B$1190:$B$1199,ROW()-1),GenerateurBingo.com!$B$1190:$B$1199,0))</f>
        <v>Mot 7</v>
      </c>
      <c r="QF6" s="158" t="str">
        <f ca="1">INDEX(GenerateurBingo.com!$C$1190:$C$1199,MATCH(LARGE(GenerateurBingo.com!$D$1190:$D$1199,ROW()-1),GenerateurBingo.com!$D$1190:$D$1199,0))</f>
        <v>Mot 19</v>
      </c>
      <c r="QG6" s="158" t="str">
        <f ca="1">INDEX(GenerateurBingo.com!$E$1190:$E$1199,MATCH(LARGE(GenerateurBingo.com!$F$1190:$F$1199,ROW()-1),GenerateurBingo.com!$F$1190:$F$1199,0))</f>
        <v>Mot 24</v>
      </c>
      <c r="QH6" s="158" t="str">
        <f ca="1">INDEX(GenerateurBingo.com!$G$1190:$G$1199,MATCH(LARGE(GenerateurBingo.com!$H$1190:$H$1199,ROW()-1),GenerateurBingo.com!$H$1190:$H$1199,0))</f>
        <v>Mot 34</v>
      </c>
      <c r="QI6" s="158" t="str">
        <f ca="1">INDEX(GenerateurBingo.com!$I$1190:$I$1199,MATCH(LARGE(GenerateurBingo.com!$J$1190:$J$1199,ROW()-1),GenerateurBingo.com!$J$1190:$J$1199,0))</f>
        <v>Mot 41</v>
      </c>
      <c r="QJ6" s="158" t="str">
        <f ca="1">INDEX(GenerateurBingo.com!$A$1205:$A$1214,MATCH(LARGE(GenerateurBingo.com!$B$1205:$B$1214,ROW()-1),GenerateurBingo.com!$B$1205:$B$1214,0))</f>
        <v>Mot 5</v>
      </c>
      <c r="QK6" s="158" t="str">
        <f ca="1">INDEX(GenerateurBingo.com!$C$1205:$C$1214,MATCH(LARGE(GenerateurBingo.com!$D$1205:$D$1214,ROW()-1),GenerateurBingo.com!$D$1205:$D$1214,0))</f>
        <v>Mot 19</v>
      </c>
      <c r="QL6" s="158" t="str">
        <f ca="1">INDEX(GenerateurBingo.com!$E$1205:$E$1214,MATCH(LARGE(GenerateurBingo.com!$F$1205:$F$1214,ROW()-1),GenerateurBingo.com!$F$1205:$F$1214,0))</f>
        <v>Mot 26</v>
      </c>
      <c r="QM6" s="158" t="str">
        <f ca="1">INDEX(GenerateurBingo.com!$G$1205:$G$1214,MATCH(LARGE(GenerateurBingo.com!$H$1205:$H$1214,ROW()-1),GenerateurBingo.com!$H$1205:$H$1214,0))</f>
        <v>Mot 36</v>
      </c>
      <c r="QN6" s="158" t="str">
        <f ca="1">INDEX(GenerateurBingo.com!$I$1205:$I$1214,MATCH(LARGE(GenerateurBingo.com!$J$1205:$J$1214,ROW()-1),GenerateurBingo.com!$J$1205:$J$1214,0))</f>
        <v>Mot 49</v>
      </c>
      <c r="QO6" s="158"/>
      <c r="QP6" s="158" t="str">
        <f ca="1">INDEX(GenerateurBingo.com!$A$1220:$A$1229,MATCH(LARGE(GenerateurBingo.com!$B$1220:$B$1229,ROW()-1),GenerateurBingo.com!$B$1220:$B$1229,0))</f>
        <v>Mot 2</v>
      </c>
      <c r="QQ6" s="158" t="str">
        <f ca="1">INDEX(GenerateurBingo.com!$C$1220:$C$1229,MATCH(LARGE(GenerateurBingo.com!$D$1220:$D$1229,ROW()-1),GenerateurBingo.com!$D$1220:$D$1229,0))</f>
        <v>Mot 14</v>
      </c>
      <c r="QR6" s="158" t="str">
        <f ca="1">INDEX(GenerateurBingo.com!$E$1220:$E$1229,MATCH(LARGE(GenerateurBingo.com!$F$1220:$F$1229,ROW()-1),GenerateurBingo.com!$F$1220:$F$1229,0))</f>
        <v>Mot 25</v>
      </c>
      <c r="QS6" s="158" t="str">
        <f ca="1">INDEX(GenerateurBingo.com!$G$1220:$G$1229,MATCH(LARGE(GenerateurBingo.com!$H$1220:$H$1229,ROW()-1),GenerateurBingo.com!$H$1220:$H$1229,0))</f>
        <v>Mot 36</v>
      </c>
      <c r="QT6" s="158" t="str">
        <f ca="1">INDEX(GenerateurBingo.com!$I$1220:$I$1229,MATCH(LARGE(GenerateurBingo.com!$J$1220:$J$1229,ROW()-1),GenerateurBingo.com!$J$1220:$J$1229,0))</f>
        <v>Mot 42</v>
      </c>
      <c r="QU6" s="158" t="str">
        <f ca="1">INDEX(GenerateurBingo.com!$A$1235:$A$1244,MATCH(LARGE(GenerateurBingo.com!$B$1235:$B$1244,ROW()-1),GenerateurBingo.com!$B$1235:$B$1244,0))</f>
        <v>Mot 2</v>
      </c>
      <c r="QV6" s="158" t="str">
        <f ca="1">INDEX(GenerateurBingo.com!$C$1235:$C$1244,MATCH(LARGE(GenerateurBingo.com!$D$1235:$D$1244,ROW()-1),GenerateurBingo.com!$D$1235:$D$1244,0))</f>
        <v>Mot 19</v>
      </c>
      <c r="QW6" s="158" t="str">
        <f ca="1">INDEX(GenerateurBingo.com!$E$1235:$E$1244,MATCH(LARGE(GenerateurBingo.com!$F$1235:$F$1244,ROW()-1),GenerateurBingo.com!$F$1235:$F$1244,0))</f>
        <v>Mot 21</v>
      </c>
      <c r="QX6" s="158" t="str">
        <f ca="1">INDEX(GenerateurBingo.com!$G$1235:$G$1244,MATCH(LARGE(GenerateurBingo.com!$H$1235:$H$1244,ROW()-1),GenerateurBingo.com!$H$1235:$H$1244,0))</f>
        <v>Mot 35</v>
      </c>
      <c r="QY6" s="158" t="str">
        <f ca="1">INDEX(GenerateurBingo.com!$I$1235:$I$1244,MATCH(LARGE(GenerateurBingo.com!$J$1235:$J$1244,ROW()-1),GenerateurBingo.com!$J$1235:$J$1244,0))</f>
        <v>Mot 50</v>
      </c>
      <c r="QZ6" s="158"/>
      <c r="RA6" s="158" t="str">
        <f ca="1">INDEX(GenerateurBingo.com!$A$1250:$A$1259,MATCH(LARGE(GenerateurBingo.com!$B$1250:$B$1259,ROW()-1),GenerateurBingo.com!$B$1250:$B$1259,0))</f>
        <v>Mot 2</v>
      </c>
      <c r="RB6" s="158" t="str">
        <f ca="1">INDEX(GenerateurBingo.com!$C$1250:$C$1259,MATCH(LARGE(GenerateurBingo.com!$D$1250:$D$1259,ROW()-1),GenerateurBingo.com!$D$1250:$D$1259,0))</f>
        <v>Mot 15</v>
      </c>
      <c r="RC6" s="158" t="str">
        <f ca="1">INDEX(GenerateurBingo.com!$E$1250:$E$1259,MATCH(LARGE(GenerateurBingo.com!$F$1250:$F$1259,ROW()-1),GenerateurBingo.com!$F$1250:$F$1259,0))</f>
        <v>Mot 26</v>
      </c>
      <c r="RD6" s="158" t="str">
        <f ca="1">INDEX(GenerateurBingo.com!$G$1250:$G$1259,MATCH(LARGE(GenerateurBingo.com!$H$1250:$H$1259,ROW()-1),GenerateurBingo.com!$H$1250:$H$1259,0))</f>
        <v>Mot 32</v>
      </c>
      <c r="RE6" s="158" t="str">
        <f ca="1">INDEX(GenerateurBingo.com!$I$1250:$I$1259,MATCH(LARGE(GenerateurBingo.com!$J$1250:$J$1259,ROW()-1),GenerateurBingo.com!$J$1250:$J$1259,0))</f>
        <v>Mot 41</v>
      </c>
      <c r="RF6" s="158" t="str">
        <f ca="1">INDEX(GenerateurBingo.com!$A$1265:$A$1274,MATCH(LARGE(GenerateurBingo.com!$B$1265:$B$1274,ROW()-1),GenerateurBingo.com!$B$1265:$B$1274,0))</f>
        <v>Mot 3</v>
      </c>
      <c r="RG6" s="158" t="str">
        <f ca="1">INDEX(GenerateurBingo.com!$C$1265:$C$1274,MATCH(LARGE(GenerateurBingo.com!$D$1265:$D$1274,ROW()-1),GenerateurBingo.com!$D$1265:$D$1274,0))</f>
        <v>Mot 17</v>
      </c>
      <c r="RH6" s="158" t="str">
        <f ca="1">INDEX(GenerateurBingo.com!$E$1265:$E$1274,MATCH(LARGE(GenerateurBingo.com!$F$1265:$F$1274,ROW()-1),GenerateurBingo.com!$F$1265:$F$1274,0))</f>
        <v>Mot 24</v>
      </c>
      <c r="RI6" s="158" t="str">
        <f ca="1">INDEX(GenerateurBingo.com!$G$1265:$G$1274,MATCH(LARGE(GenerateurBingo.com!$H$1265:$H$1274,ROW()-1),GenerateurBingo.com!$H$1265:$H$1274,0))</f>
        <v>Mot 40</v>
      </c>
      <c r="RJ6" s="158" t="str">
        <f ca="1">INDEX(GenerateurBingo.com!$I$1265:$I$1274,MATCH(LARGE(GenerateurBingo.com!$J$1265:$J$1274,ROW()-1),GenerateurBingo.com!$J$1265:$J$1274,0))</f>
        <v>Mot 46</v>
      </c>
      <c r="RK6" s="158"/>
      <c r="RL6" s="158" t="str">
        <f ca="1">INDEX(GenerateurBingo.com!$A$1280:$A$1289,MATCH(LARGE(GenerateurBingo.com!$B$1280:$B$1289,ROW()-1),GenerateurBingo.com!$B$1280:$B$1289,0))</f>
        <v>Mot 6</v>
      </c>
      <c r="RM6" s="158" t="str">
        <f ca="1">INDEX(GenerateurBingo.com!$C$1280:$C$1289,MATCH(LARGE(GenerateurBingo.com!$D$1280:$D$1289,ROW()-1),GenerateurBingo.com!$D$1280:$D$1289,0))</f>
        <v>Mot 18</v>
      </c>
      <c r="RN6" s="158" t="str">
        <f ca="1">INDEX(GenerateurBingo.com!$E$1280:$E$1289,MATCH(LARGE(GenerateurBingo.com!$F$1280:$F$1289,ROW()-1),GenerateurBingo.com!$F$1280:$F$1289,0))</f>
        <v>Mot 23</v>
      </c>
      <c r="RO6" s="158" t="str">
        <f ca="1">INDEX(GenerateurBingo.com!$G$1280:$G$1289,MATCH(LARGE(GenerateurBingo.com!$H$1280:$H$1289,ROW()-1),GenerateurBingo.com!$H$1280:$H$1289,0))</f>
        <v>Mot 35</v>
      </c>
      <c r="RP6" s="158" t="str">
        <f ca="1">INDEX(GenerateurBingo.com!$I$1280:$I$1289,MATCH(LARGE(GenerateurBingo.com!$J$1280:$J$1289,ROW()-1),GenerateurBingo.com!$J$1280:$J$1289,0))</f>
        <v>Mot 49</v>
      </c>
      <c r="RQ6" s="158" t="str">
        <f ca="1">INDEX(GenerateurBingo.com!$A$1295:$A$1304,MATCH(LARGE(GenerateurBingo.com!$B$1295:$B$1304,ROW()-1),GenerateurBingo.com!$B$1295:$B$1304,0))</f>
        <v>Mot 2</v>
      </c>
      <c r="RR6" s="158" t="str">
        <f ca="1">INDEX(GenerateurBingo.com!$C$1295:$C$1304,MATCH(LARGE(GenerateurBingo.com!$D$1295:$D$1304,ROW()-1),GenerateurBingo.com!$D$1295:$D$1304,0))</f>
        <v>Mot 15</v>
      </c>
      <c r="RS6" s="158" t="str">
        <f ca="1">INDEX(GenerateurBingo.com!$E$1295:$E$1304,MATCH(LARGE(GenerateurBingo.com!$F$1295:$F$1304,ROW()-1),GenerateurBingo.com!$F$1295:$F$1304,0))</f>
        <v>Mot 24</v>
      </c>
      <c r="RT6" s="158" t="str">
        <f ca="1">INDEX(GenerateurBingo.com!$G$1295:$G$1304,MATCH(LARGE(GenerateurBingo.com!$H$1295:$H$1304,ROW()-1),GenerateurBingo.com!$H$1295:$H$1304,0))</f>
        <v>Mot 38</v>
      </c>
      <c r="RU6" s="158" t="str">
        <f ca="1">INDEX(GenerateurBingo.com!$I$1295:$I$1304,MATCH(LARGE(GenerateurBingo.com!$J$1295:$J$1304,ROW()-1),GenerateurBingo.com!$J$1295:$J$1304,0))</f>
        <v>Mot 44</v>
      </c>
      <c r="RV6" s="158"/>
      <c r="RW6" s="158" t="str">
        <f ca="1">INDEX(GenerateurBingo.com!$A$1310:$A$1319,MATCH(LARGE(GenerateurBingo.com!$B$1310:$B$1319,ROW()-1),GenerateurBingo.com!$B$1310:$B$1319,0))</f>
        <v>Mot 5</v>
      </c>
      <c r="RX6" s="158" t="str">
        <f ca="1">INDEX(GenerateurBingo.com!$C$1310:$C$1319,MATCH(LARGE(GenerateurBingo.com!$D$1310:$D$1319,ROW()-1),GenerateurBingo.com!$D$1310:$D$1319,0))</f>
        <v>Mot 15</v>
      </c>
      <c r="RY6" s="158" t="str">
        <f ca="1">INDEX(GenerateurBingo.com!$E$1310:$E$1319,MATCH(LARGE(GenerateurBingo.com!$F$1310:$F$1319,ROW()-1),GenerateurBingo.com!$F$1310:$F$1319,0))</f>
        <v>Mot 22</v>
      </c>
      <c r="RZ6" s="158" t="str">
        <f ca="1">INDEX(GenerateurBingo.com!$G$1310:$G$1319,MATCH(LARGE(GenerateurBingo.com!$H$1310:$H$1319,ROW()-1),GenerateurBingo.com!$H$1310:$H$1319,0))</f>
        <v>Mot 31</v>
      </c>
      <c r="SA6" s="158" t="str">
        <f ca="1">INDEX(GenerateurBingo.com!$I$1310:$I$1319,MATCH(LARGE(GenerateurBingo.com!$J$1310:$J$1319,ROW()-1),GenerateurBingo.com!$J$1310:$J$1319,0))</f>
        <v>Mot 48</v>
      </c>
      <c r="SB6" s="158" t="str">
        <f ca="1">INDEX(GenerateurBingo.com!$A$1325:$A$1334,MATCH(LARGE(GenerateurBingo.com!$B$1325:$B$1334,ROW()-1),GenerateurBingo.com!$B$1325:$B$1334,0))</f>
        <v>Mot 1</v>
      </c>
      <c r="SC6" s="158" t="str">
        <f ca="1">INDEX(GenerateurBingo.com!$C$1325:$C$1334,MATCH(LARGE(GenerateurBingo.com!$D$1325:$D$1334,ROW()-1),GenerateurBingo.com!$D$1325:$D$1334,0))</f>
        <v>Mot 19</v>
      </c>
      <c r="SD6" s="158" t="str">
        <f ca="1">INDEX(GenerateurBingo.com!$E$1325:$E$1334,MATCH(LARGE(GenerateurBingo.com!$F$1325:$F$1334,ROW()-1),GenerateurBingo.com!$F$1325:$F$1334,0))</f>
        <v>Mot 28</v>
      </c>
      <c r="SE6" s="158" t="str">
        <f ca="1">INDEX(GenerateurBingo.com!$G$1325:$G$1334,MATCH(LARGE(GenerateurBingo.com!$H$1325:$H$1334,ROW()-1),GenerateurBingo.com!$H$1325:$H$1334,0))</f>
        <v>Mot 40</v>
      </c>
      <c r="SF6" s="158" t="str">
        <f ca="1">INDEX(GenerateurBingo.com!$I$1325:$I$1334,MATCH(LARGE(GenerateurBingo.com!$J$1325:$J$1334,ROW()-1),GenerateurBingo.com!$J$1325:$J$1334,0))</f>
        <v>Mot 50</v>
      </c>
      <c r="SG6" s="158"/>
      <c r="SH6" s="158" t="str">
        <f ca="1">INDEX(GenerateurBingo.com!$A$1340:$A$1349,MATCH(LARGE(GenerateurBingo.com!$B$1340:$B$1349,ROW()-1),GenerateurBingo.com!$B$1340:$B$1349,0))</f>
        <v>Mot 10</v>
      </c>
      <c r="SI6" s="158" t="str">
        <f ca="1">INDEX(GenerateurBingo.com!$C$1340:$C$1349,MATCH(LARGE(GenerateurBingo.com!$D$1340:$D$1349,ROW()-1),GenerateurBingo.com!$D$1340:$D$1349,0))</f>
        <v>Mot 18</v>
      </c>
      <c r="SJ6" s="158" t="str">
        <f ca="1">INDEX(GenerateurBingo.com!$E$1340:$E$1349,MATCH(LARGE(GenerateurBingo.com!$F$1340:$F$1349,ROW()-1),GenerateurBingo.com!$F$1340:$F$1349,0))</f>
        <v>Mot 30</v>
      </c>
      <c r="SK6" s="158" t="str">
        <f ca="1">INDEX(GenerateurBingo.com!$G$1340:$G$1349,MATCH(LARGE(GenerateurBingo.com!$H$1340:$H$1349,ROW()-1),GenerateurBingo.com!$H$1340:$H$1349,0))</f>
        <v>Mot 39</v>
      </c>
      <c r="SL6" s="158" t="str">
        <f ca="1">INDEX(GenerateurBingo.com!$I$1340:$I$1349,MATCH(LARGE(GenerateurBingo.com!$J$1340:$J$1349,ROW()-1),GenerateurBingo.com!$J$1340:$J$1349,0))</f>
        <v>Mot 43</v>
      </c>
      <c r="SM6" s="158" t="str">
        <f ca="1">INDEX(GenerateurBingo.com!$A$1355:$A$1364,MATCH(LARGE(GenerateurBingo.com!$B$1355:$B$1364,ROW()-1),GenerateurBingo.com!$B$1355:$B$1364,0))</f>
        <v>Mot 10</v>
      </c>
      <c r="SN6" s="158" t="str">
        <f ca="1">INDEX(GenerateurBingo.com!$C$1355:$C$1364,MATCH(LARGE(GenerateurBingo.com!$D$1355:$D$1364,ROW()-1),GenerateurBingo.com!$D$1355:$D$1364,0))</f>
        <v>Mot 20</v>
      </c>
      <c r="SO6" s="158" t="str">
        <f ca="1">INDEX(GenerateurBingo.com!$E$1355:$E$1364,MATCH(LARGE(GenerateurBingo.com!$F$1355:$F$1364,ROW()-1),GenerateurBingo.com!$F$1355:$F$1364,0))</f>
        <v>Mot 26</v>
      </c>
      <c r="SP6" s="158" t="str">
        <f ca="1">INDEX(GenerateurBingo.com!$G$1355:$G$1364,MATCH(LARGE(GenerateurBingo.com!$H$1355:$H$1364,ROW()-1),GenerateurBingo.com!$H$1355:$H$1364,0))</f>
        <v>Mot 39</v>
      </c>
      <c r="SQ6" s="158" t="str">
        <f ca="1">INDEX(GenerateurBingo.com!$I$1355:$I$1364,MATCH(LARGE(GenerateurBingo.com!$J$1355:$J$1364,ROW()-1),GenerateurBingo.com!$J$1355:$J$1364,0))</f>
        <v>Mot 42</v>
      </c>
      <c r="SR6" s="158"/>
      <c r="SS6" s="158" t="str">
        <f ca="1">INDEX(GenerateurBingo.com!$A$1370:$A$1379,MATCH(LARGE(GenerateurBingo.com!$B$1370:$B$1379,ROW()-1),GenerateurBingo.com!$B$1370:$B$1379,0))</f>
        <v>Mot 8</v>
      </c>
      <c r="ST6" s="158" t="str">
        <f ca="1">INDEX(GenerateurBingo.com!$C$1370:$C$1379,MATCH(LARGE(GenerateurBingo.com!$D$1370:$D$1379,ROW()-1),GenerateurBingo.com!$D$1370:$D$1379,0))</f>
        <v>Mot 19</v>
      </c>
      <c r="SU6" s="158" t="str">
        <f ca="1">INDEX(GenerateurBingo.com!$E$1370:$E$1379,MATCH(LARGE(GenerateurBingo.com!$F$1370:$F$1379,ROW()-1),GenerateurBingo.com!$F$1370:$F$1379,0))</f>
        <v>Mot 21</v>
      </c>
      <c r="SV6" s="158" t="str">
        <f ca="1">INDEX(GenerateurBingo.com!$G$1370:$G$1379,MATCH(LARGE(GenerateurBingo.com!$H$1370:$H$1379,ROW()-1),GenerateurBingo.com!$H$1370:$H$1379,0))</f>
        <v>Mot 39</v>
      </c>
      <c r="SW6" s="158" t="str">
        <f ca="1">INDEX(GenerateurBingo.com!$I$1370:$I$1379,MATCH(LARGE(GenerateurBingo.com!$J$1370:$J$1379,ROW()-1),GenerateurBingo.com!$J$1370:$J$1379,0))</f>
        <v>Mot 46</v>
      </c>
      <c r="SX6" s="158" t="str">
        <f ca="1">INDEX(GenerateurBingo.com!$A$1385:$A$1394,MATCH(LARGE(GenerateurBingo.com!$B$1385:$B$1394,ROW()-1),GenerateurBingo.com!$B$1385:$B$1394,0))</f>
        <v>Mot 2</v>
      </c>
      <c r="SY6" s="158" t="str">
        <f ca="1">INDEX(GenerateurBingo.com!$C$1385:$C$1394,MATCH(LARGE(GenerateurBingo.com!$D$1385:$D$1394,ROW()-1),GenerateurBingo.com!$D$1385:$D$1394,0))</f>
        <v>Mot 12</v>
      </c>
      <c r="SZ6" s="158" t="str">
        <f ca="1">INDEX(GenerateurBingo.com!$E$1385:$E$1394,MATCH(LARGE(GenerateurBingo.com!$F$1385:$F$1394,ROW()-1),GenerateurBingo.com!$F$1385:$F$1394,0))</f>
        <v>Mot 30</v>
      </c>
      <c r="TA6" s="158" t="str">
        <f ca="1">INDEX(GenerateurBingo.com!$G$1385:$G$1394,MATCH(LARGE(GenerateurBingo.com!$H$1385:$H$1394,ROW()-1),GenerateurBingo.com!$H$1385:$H$1394,0))</f>
        <v>Mot 31</v>
      </c>
      <c r="TB6" s="158" t="str">
        <f ca="1">INDEX(GenerateurBingo.com!$I$1385:$I$1394,MATCH(LARGE(GenerateurBingo.com!$J$1385:$J$1394,ROW()-1),GenerateurBingo.com!$J$1385:$J$1394,0))</f>
        <v>Mot 42</v>
      </c>
      <c r="TC6" s="158"/>
      <c r="TD6" s="158" t="str">
        <f ca="1">INDEX(GenerateurBingo.com!$A$1400:$A$1409,MATCH(LARGE(GenerateurBingo.com!$B$1400:$B$1409,ROW()-1),GenerateurBingo.com!$B$1400:$B$1409,0))</f>
        <v>Mot 6</v>
      </c>
      <c r="TE6" s="158" t="str">
        <f ca="1">INDEX(GenerateurBingo.com!$C$1400:$C$1409,MATCH(LARGE(GenerateurBingo.com!$D$1400:$D$1409,ROW()-1),GenerateurBingo.com!$D$1400:$D$1409,0))</f>
        <v>Mot 14</v>
      </c>
      <c r="TF6" s="158" t="str">
        <f ca="1">INDEX(GenerateurBingo.com!$E$1400:$E$1409,MATCH(LARGE(GenerateurBingo.com!$F$1400:$F$1409,ROW()-1),GenerateurBingo.com!$F$1400:$F$1409,0))</f>
        <v>Mot 22</v>
      </c>
      <c r="TG6" s="158" t="str">
        <f ca="1">INDEX(GenerateurBingo.com!$G$1400:$G$1409,MATCH(LARGE(GenerateurBingo.com!$H$1400:$H$1409,ROW()-1),GenerateurBingo.com!$H$1400:$H$1409,0))</f>
        <v>Mot 38</v>
      </c>
      <c r="TH6" s="158" t="str">
        <f ca="1">INDEX(GenerateurBingo.com!$I$1400:$I$1409,MATCH(LARGE(GenerateurBingo.com!$J$1400:$J$1409,ROW()-1),GenerateurBingo.com!$J$1400:$J$1409,0))</f>
        <v>Mot 50</v>
      </c>
      <c r="TI6" s="158" t="str">
        <f ca="1">INDEX(GenerateurBingo.com!$A$1415:$A$1424,MATCH(LARGE(GenerateurBingo.com!$B$1415:$B$1424,ROW()-1),GenerateurBingo.com!$B$1415:$B$1424,0))</f>
        <v>Mot 3</v>
      </c>
      <c r="TJ6" s="158" t="str">
        <f ca="1">INDEX(GenerateurBingo.com!$C$1415:$C$1424,MATCH(LARGE(GenerateurBingo.com!$D$1415:$D$1424,ROW()-1),GenerateurBingo.com!$D$1415:$D$1424,0))</f>
        <v>Mot 14</v>
      </c>
      <c r="TK6" s="158" t="str">
        <f ca="1">INDEX(GenerateurBingo.com!$E$1415:$E$1424,MATCH(LARGE(GenerateurBingo.com!$F$1415:$F$1424,ROW()-1),GenerateurBingo.com!$F$1415:$F$1424,0))</f>
        <v>Mot 21</v>
      </c>
      <c r="TL6" s="158" t="str">
        <f ca="1">INDEX(GenerateurBingo.com!$G$1415:$G$1424,MATCH(LARGE(GenerateurBingo.com!$H$1415:$H$1424,ROW()-1),GenerateurBingo.com!$H$1415:$H$1424,0))</f>
        <v>Mot 32</v>
      </c>
      <c r="TM6" s="158" t="str">
        <f ca="1">INDEX(GenerateurBingo.com!$I$1415:$I$1424,MATCH(LARGE(GenerateurBingo.com!$J$1415:$J$1424,ROW()-1),GenerateurBingo.com!$J$1415:$J$1424,0))</f>
        <v>Mot 44</v>
      </c>
      <c r="TN6" s="158"/>
      <c r="TO6" s="158" t="str">
        <f ca="1">INDEX(GenerateurBingo.com!$A$1430:$A$1439,MATCH(LARGE(GenerateurBingo.com!$B$1430:$B$1439,ROW()-1),GenerateurBingo.com!$B$1430:$B$1439,0))</f>
        <v>Mot 5</v>
      </c>
      <c r="TP6" s="158" t="str">
        <f ca="1">INDEX(GenerateurBingo.com!$C$1430:$C$1439,MATCH(LARGE(GenerateurBingo.com!$D$1430:$D$1439,ROW()-1),GenerateurBingo.com!$D$1430:$D$1439,0))</f>
        <v>Mot 14</v>
      </c>
      <c r="TQ6" s="158" t="str">
        <f ca="1">INDEX(GenerateurBingo.com!$E$1430:$E$1439,MATCH(LARGE(GenerateurBingo.com!$F$1430:$F$1439,ROW()-1),GenerateurBingo.com!$F$1430:$F$1439,0))</f>
        <v>Mot 24</v>
      </c>
      <c r="TR6" s="158" t="str">
        <f ca="1">INDEX(GenerateurBingo.com!$G$1430:$G$1439,MATCH(LARGE(GenerateurBingo.com!$H$1430:$H$1439,ROW()-1),GenerateurBingo.com!$H$1430:$H$1439,0))</f>
        <v>Mot 39</v>
      </c>
      <c r="TS6" s="158" t="str">
        <f ca="1">INDEX(GenerateurBingo.com!$I$1430:$I$1439,MATCH(LARGE(GenerateurBingo.com!$J$1430:$J$1439,ROW()-1),GenerateurBingo.com!$J$1430:$J$1439,0))</f>
        <v>Mot 43</v>
      </c>
      <c r="TT6" s="158" t="str">
        <f ca="1">INDEX(GenerateurBingo.com!$A$1445:$A$1454,MATCH(LARGE(GenerateurBingo.com!$B$1445:$B$1454,ROW()-1),GenerateurBingo.com!$B$1445:$B$1454,0))</f>
        <v>Mot 10</v>
      </c>
      <c r="TU6" s="158" t="str">
        <f ca="1">INDEX(GenerateurBingo.com!$C$1445:$C$1454,MATCH(LARGE(GenerateurBingo.com!$D$1445:$D$1454,ROW()-1),GenerateurBingo.com!$D$1445:$D$1454,0))</f>
        <v>Mot 11</v>
      </c>
      <c r="TV6" s="158" t="str">
        <f ca="1">INDEX(GenerateurBingo.com!$E$1445:$E$1454,MATCH(LARGE(GenerateurBingo.com!$F$1445:$F$1454,ROW()-1),GenerateurBingo.com!$F$1445:$F$1454,0))</f>
        <v>Mot 26</v>
      </c>
      <c r="TW6" s="158" t="str">
        <f ca="1">INDEX(GenerateurBingo.com!$G$1445:$G$1454,MATCH(LARGE(GenerateurBingo.com!$H$1445:$H$1454,ROW()-1),GenerateurBingo.com!$H$1445:$H$1454,0))</f>
        <v>Mot 34</v>
      </c>
      <c r="TX6" s="158" t="str">
        <f ca="1">INDEX(GenerateurBingo.com!$I$1445:$I$1454,MATCH(LARGE(GenerateurBingo.com!$J$1445:$J$1454,ROW()-1),GenerateurBingo.com!$J$1445:$J$1454,0))</f>
        <v>Mot 42</v>
      </c>
      <c r="TY6" s="158"/>
      <c r="TZ6" s="158" t="str">
        <f ca="1">INDEX(GenerateurBingo.com!$A$1460:$A$1469,MATCH(LARGE(GenerateurBingo.com!$B$1460:$B$1469,ROW()-1),GenerateurBingo.com!$B$1460:$B$1469,0))</f>
        <v>Mot 8</v>
      </c>
      <c r="UA6" s="158" t="str">
        <f ca="1">INDEX(GenerateurBingo.com!$C$1460:$C$1469,MATCH(LARGE(GenerateurBingo.com!$D$1460:$D$1469,ROW()-1),GenerateurBingo.com!$D$1460:$D$1469,0))</f>
        <v>Mot 16</v>
      </c>
      <c r="UB6" s="158" t="str">
        <f ca="1">INDEX(GenerateurBingo.com!$E$1460:$E$1469,MATCH(LARGE(GenerateurBingo.com!$F$1460:$F$1469,ROW()-1),GenerateurBingo.com!$F$1460:$F$1469,0))</f>
        <v>Mot 29</v>
      </c>
      <c r="UC6" s="158" t="str">
        <f ca="1">INDEX(GenerateurBingo.com!$G$1460:$G$1469,MATCH(LARGE(GenerateurBingo.com!$H$1460:$H$1469,ROW()-1),GenerateurBingo.com!$H$1460:$H$1469,0))</f>
        <v>Mot 39</v>
      </c>
      <c r="UD6" s="158" t="str">
        <f ca="1">INDEX(GenerateurBingo.com!$I$1460:$I$1469,MATCH(LARGE(GenerateurBingo.com!$J$1460:$J$1469,ROW()-1),GenerateurBingo.com!$J$1460:$J$1469,0))</f>
        <v>Mot 48</v>
      </c>
      <c r="UE6" s="158" t="str">
        <f ca="1">INDEX(GenerateurBingo.com!$A$1475:$A$1484,MATCH(LARGE(GenerateurBingo.com!$B$1475:$B$1484,ROW()-1),GenerateurBingo.com!$B$1475:$B$1484,0))</f>
        <v>Mot 4</v>
      </c>
      <c r="UF6" s="158" t="str">
        <f ca="1">INDEX(GenerateurBingo.com!$C$1475:$C$1484,MATCH(LARGE(GenerateurBingo.com!$D$1475:$D$1484,ROW()-1),GenerateurBingo.com!$D$1475:$D$1484,0))</f>
        <v>Mot 12</v>
      </c>
      <c r="UG6" s="158" t="str">
        <f ca="1">INDEX(GenerateurBingo.com!$E$1475:$E$1484,MATCH(LARGE(GenerateurBingo.com!$F$1475:$F$1484,ROW()-1),GenerateurBingo.com!$F$1475:$F$1484,0))</f>
        <v>Mot 23</v>
      </c>
      <c r="UH6" s="158" t="str">
        <f ca="1">INDEX(GenerateurBingo.com!$G$1475:$G$1484,MATCH(LARGE(GenerateurBingo.com!$H$1475:$H$1484,ROW()-1),GenerateurBingo.com!$H$1475:$H$1484,0))</f>
        <v>Mot 37</v>
      </c>
      <c r="UI6" s="158" t="str">
        <f ca="1">INDEX(GenerateurBingo.com!$I$1475:$I$1484,MATCH(LARGE(GenerateurBingo.com!$J$1475:$J$1484,ROW()-1),GenerateurBingo.com!$J$1475:$J$1484,0))</f>
        <v>Mot 50</v>
      </c>
      <c r="UJ6" s="158"/>
      <c r="UK6" s="158" t="str">
        <f ca="1">INDEX(GenerateurBingo.com!$A$1490:$A$1499,MATCH(LARGE(GenerateurBingo.com!$B$1490:$B$1499,ROW()-1),GenerateurBingo.com!$B$1490:$B$1499,0))</f>
        <v>Mot 9</v>
      </c>
      <c r="UL6" s="158" t="str">
        <f ca="1">INDEX(GenerateurBingo.com!$C$1490:$C$1499,MATCH(LARGE(GenerateurBingo.com!$D$1490:$D$1499,ROW()-1),GenerateurBingo.com!$D$1490:$D$1499,0))</f>
        <v>Mot 12</v>
      </c>
      <c r="UM6" s="156" t="str">
        <f ca="1">INDEX(GenerateurBingo.com!$E$1490:$E$1499,MATCH(LARGE(GenerateurBingo.com!$F$1490:$F$1499,ROW()-1),GenerateurBingo.com!$F$1490:$F$1499,0))</f>
        <v>Mot 23</v>
      </c>
      <c r="UN6" s="156" t="str">
        <f ca="1">INDEX(GenerateurBingo.com!$G$1490:$G$1499,MATCH(LARGE(GenerateurBingo.com!$H$1490:$H$1499,ROW()-1),GenerateurBingo.com!$H$1490:$H$1499,0))</f>
        <v>Mot 38</v>
      </c>
      <c r="UO6" s="156" t="str">
        <f ca="1">INDEX(GenerateurBingo.com!$I$1490:$I$1499,MATCH(LARGE(GenerateurBingo.com!$J$1490:$J$1499,ROW()-1),GenerateurBingo.com!$J$1490:$J$1499,0))</f>
        <v>Mot 42</v>
      </c>
    </row>
    <row r="7" spans="1:561" s="156" customFormat="1" x14ac:dyDescent="0.3">
      <c r="A7" s="156" t="str">
        <f>Instructions!$I$28</f>
        <v>Mot 7</v>
      </c>
      <c r="B7" s="156">
        <f t="shared" ca="1" si="0"/>
        <v>0.62873204066776744</v>
      </c>
      <c r="C7" s="156" t="str">
        <f>Instructions!$I$38</f>
        <v>Mot 17</v>
      </c>
      <c r="D7" s="156">
        <f t="shared" ca="1" si="1"/>
        <v>0.30122977546098351</v>
      </c>
      <c r="E7" s="156" t="str">
        <f>Instructions!$I$48</f>
        <v>Mot 27</v>
      </c>
      <c r="F7" s="156">
        <f t="shared" ca="1" si="2"/>
        <v>0.11405424347999449</v>
      </c>
      <c r="G7" s="156" t="str">
        <f>Instructions!$I$58</f>
        <v>Mot 37</v>
      </c>
      <c r="H7" s="156">
        <f t="shared" ca="1" si="3"/>
        <v>0.60332123415910399</v>
      </c>
      <c r="I7" s="156" t="str">
        <f>Instructions!$I$68</f>
        <v>Mot 47</v>
      </c>
      <c r="J7" s="156">
        <f t="shared" ca="1" si="3"/>
        <v>0.54340187930464956</v>
      </c>
      <c r="L7" s="159">
        <v>1</v>
      </c>
      <c r="M7" s="159"/>
      <c r="N7" s="159"/>
      <c r="O7" s="159"/>
      <c r="P7" s="159"/>
      <c r="Q7" s="158"/>
      <c r="R7" s="159">
        <v>2</v>
      </c>
      <c r="S7" s="159"/>
      <c r="T7" s="159"/>
      <c r="U7" s="159"/>
      <c r="V7" s="159"/>
      <c r="W7" s="159">
        <v>3</v>
      </c>
      <c r="X7" s="159"/>
      <c r="Y7" s="159"/>
      <c r="Z7" s="159"/>
      <c r="AA7" s="159"/>
      <c r="AB7" s="158"/>
      <c r="AC7" s="159">
        <v>4</v>
      </c>
      <c r="AD7" s="159"/>
      <c r="AE7" s="159"/>
      <c r="AF7" s="159"/>
      <c r="AG7" s="159"/>
      <c r="AH7" s="159">
        <v>5</v>
      </c>
      <c r="AI7" s="159"/>
      <c r="AJ7" s="159"/>
      <c r="AK7" s="159"/>
      <c r="AL7" s="159"/>
      <c r="AM7" s="158"/>
      <c r="AN7" s="159">
        <v>6</v>
      </c>
      <c r="AO7" s="159"/>
      <c r="AP7" s="159"/>
      <c r="AQ7" s="159"/>
      <c r="AR7" s="159"/>
      <c r="AS7" s="159">
        <v>7</v>
      </c>
      <c r="AT7" s="159"/>
      <c r="AU7" s="159"/>
      <c r="AV7" s="159"/>
      <c r="AW7" s="159"/>
      <c r="AX7" s="158"/>
      <c r="AY7" s="159">
        <v>8</v>
      </c>
      <c r="AZ7" s="159"/>
      <c r="BA7" s="159"/>
      <c r="BB7" s="159"/>
      <c r="BC7" s="159"/>
      <c r="BD7" s="159">
        <v>9</v>
      </c>
      <c r="BE7" s="159"/>
      <c r="BF7" s="159"/>
      <c r="BG7" s="159"/>
      <c r="BH7" s="159"/>
      <c r="BI7" s="158"/>
      <c r="BJ7" s="159">
        <v>10</v>
      </c>
      <c r="BK7" s="159"/>
      <c r="BL7" s="159"/>
      <c r="BM7" s="159"/>
      <c r="BN7" s="159"/>
      <c r="BO7" s="159">
        <v>11</v>
      </c>
      <c r="BP7" s="159"/>
      <c r="BQ7" s="159"/>
      <c r="BR7" s="159"/>
      <c r="BS7" s="159"/>
      <c r="BT7" s="158"/>
      <c r="BU7" s="159">
        <v>12</v>
      </c>
      <c r="BV7" s="159"/>
      <c r="BW7" s="159"/>
      <c r="BX7" s="159"/>
      <c r="BY7" s="159"/>
      <c r="BZ7" s="159">
        <v>13</v>
      </c>
      <c r="CA7" s="159"/>
      <c r="CB7" s="159"/>
      <c r="CC7" s="159"/>
      <c r="CD7" s="159"/>
      <c r="CE7" s="158"/>
      <c r="CF7" s="159">
        <v>14</v>
      </c>
      <c r="CG7" s="159"/>
      <c r="CH7" s="159"/>
      <c r="CI7" s="159"/>
      <c r="CJ7" s="159"/>
      <c r="CK7" s="159">
        <v>15</v>
      </c>
      <c r="CL7" s="159"/>
      <c r="CM7" s="159"/>
      <c r="CN7" s="159"/>
      <c r="CO7" s="159"/>
      <c r="CP7" s="158"/>
      <c r="CQ7" s="159">
        <v>16</v>
      </c>
      <c r="CR7" s="159"/>
      <c r="CS7" s="159"/>
      <c r="CT7" s="159"/>
      <c r="CU7" s="159"/>
      <c r="CV7" s="159">
        <v>17</v>
      </c>
      <c r="CW7" s="159"/>
      <c r="CX7" s="159"/>
      <c r="CY7" s="159"/>
      <c r="CZ7" s="159"/>
      <c r="DA7" s="158"/>
      <c r="DB7" s="159">
        <v>18</v>
      </c>
      <c r="DC7" s="159"/>
      <c r="DD7" s="159"/>
      <c r="DE7" s="159"/>
      <c r="DF7" s="159"/>
      <c r="DG7" s="159">
        <v>19</v>
      </c>
      <c r="DH7" s="159"/>
      <c r="DI7" s="159"/>
      <c r="DJ7" s="159"/>
      <c r="DK7" s="159"/>
      <c r="DL7" s="158"/>
      <c r="DM7" s="159">
        <v>20</v>
      </c>
      <c r="DN7" s="159"/>
      <c r="DO7" s="159"/>
      <c r="DP7" s="159"/>
      <c r="DQ7" s="159"/>
      <c r="DR7" s="159">
        <v>21</v>
      </c>
      <c r="DS7" s="159"/>
      <c r="DT7" s="159"/>
      <c r="DU7" s="159"/>
      <c r="DV7" s="159"/>
      <c r="DW7" s="158"/>
      <c r="DX7" s="159">
        <v>22</v>
      </c>
      <c r="DY7" s="159"/>
      <c r="DZ7" s="159"/>
      <c r="EA7" s="159"/>
      <c r="EB7" s="159"/>
      <c r="EC7" s="159">
        <v>23</v>
      </c>
      <c r="ED7" s="159"/>
      <c r="EE7" s="159"/>
      <c r="EF7" s="159"/>
      <c r="EG7" s="159"/>
      <c r="EH7" s="158"/>
      <c r="EI7" s="159">
        <v>24</v>
      </c>
      <c r="EJ7" s="159"/>
      <c r="EK7" s="159"/>
      <c r="EL7" s="159"/>
      <c r="EM7" s="159"/>
      <c r="EN7" s="159">
        <v>25</v>
      </c>
      <c r="EO7" s="159"/>
      <c r="EP7" s="159"/>
      <c r="EQ7" s="159"/>
      <c r="ER7" s="159"/>
      <c r="ES7" s="158"/>
      <c r="ET7" s="159">
        <v>26</v>
      </c>
      <c r="EU7" s="159"/>
      <c r="EV7" s="159"/>
      <c r="EW7" s="159"/>
      <c r="EX7" s="159"/>
      <c r="EY7" s="159">
        <v>27</v>
      </c>
      <c r="EZ7" s="159"/>
      <c r="FA7" s="159"/>
      <c r="FB7" s="159"/>
      <c r="FC7" s="159"/>
      <c r="FD7" s="158"/>
      <c r="FE7" s="159">
        <v>28</v>
      </c>
      <c r="FF7" s="159"/>
      <c r="FG7" s="159"/>
      <c r="FH7" s="159"/>
      <c r="FI7" s="159"/>
      <c r="FJ7" s="159">
        <v>29</v>
      </c>
      <c r="FK7" s="159"/>
      <c r="FL7" s="159"/>
      <c r="FM7" s="159"/>
      <c r="FN7" s="159"/>
      <c r="FO7" s="158"/>
      <c r="FP7" s="159">
        <v>30</v>
      </c>
      <c r="FQ7" s="159"/>
      <c r="FR7" s="159"/>
      <c r="FS7" s="159"/>
      <c r="FT7" s="159"/>
      <c r="FU7" s="159">
        <v>31</v>
      </c>
      <c r="FV7" s="159"/>
      <c r="FW7" s="159"/>
      <c r="FX7" s="159"/>
      <c r="FY7" s="159"/>
      <c r="FZ7" s="158"/>
      <c r="GA7" s="159">
        <v>32</v>
      </c>
      <c r="GB7" s="159"/>
      <c r="GC7" s="159"/>
      <c r="GD7" s="159"/>
      <c r="GE7" s="159"/>
      <c r="GF7" s="159">
        <v>33</v>
      </c>
      <c r="GG7" s="159"/>
      <c r="GH7" s="159"/>
      <c r="GI7" s="159"/>
      <c r="GJ7" s="159"/>
      <c r="GK7" s="158"/>
      <c r="GL7" s="159">
        <v>34</v>
      </c>
      <c r="GM7" s="159"/>
      <c r="GN7" s="159"/>
      <c r="GO7" s="159"/>
      <c r="GP7" s="159"/>
      <c r="GQ7" s="159">
        <v>35</v>
      </c>
      <c r="GR7" s="159"/>
      <c r="GS7" s="159"/>
      <c r="GT7" s="159"/>
      <c r="GU7" s="159"/>
      <c r="GV7" s="158"/>
      <c r="GW7" s="159">
        <v>36</v>
      </c>
      <c r="GX7" s="159"/>
      <c r="GY7" s="159"/>
      <c r="GZ7" s="159"/>
      <c r="HA7" s="159"/>
      <c r="HB7" s="159">
        <v>37</v>
      </c>
      <c r="HC7" s="159"/>
      <c r="HD7" s="159"/>
      <c r="HE7" s="159"/>
      <c r="HF7" s="159"/>
      <c r="HG7" s="158"/>
      <c r="HH7" s="159">
        <v>38</v>
      </c>
      <c r="HI7" s="159"/>
      <c r="HJ7" s="159"/>
      <c r="HK7" s="159"/>
      <c r="HL7" s="159"/>
      <c r="HM7" s="159">
        <v>39</v>
      </c>
      <c r="HN7" s="159"/>
      <c r="HO7" s="159"/>
      <c r="HP7" s="159"/>
      <c r="HQ7" s="159"/>
      <c r="HR7" s="158"/>
      <c r="HS7" s="159">
        <v>40</v>
      </c>
      <c r="HT7" s="159"/>
      <c r="HU7" s="159"/>
      <c r="HV7" s="159"/>
      <c r="HW7" s="159"/>
      <c r="HX7" s="159">
        <v>41</v>
      </c>
      <c r="HY7" s="159"/>
      <c r="HZ7" s="159"/>
      <c r="IA7" s="159"/>
      <c r="IB7" s="159"/>
      <c r="IC7" s="158"/>
      <c r="ID7" s="159">
        <v>42</v>
      </c>
      <c r="IE7" s="159"/>
      <c r="IF7" s="159"/>
      <c r="IG7" s="159"/>
      <c r="IH7" s="159"/>
      <c r="II7" s="159">
        <v>43</v>
      </c>
      <c r="IJ7" s="159"/>
      <c r="IK7" s="159"/>
      <c r="IL7" s="159"/>
      <c r="IM7" s="159"/>
      <c r="IN7" s="158"/>
      <c r="IO7" s="159">
        <v>44</v>
      </c>
      <c r="IP7" s="159"/>
      <c r="IQ7" s="159"/>
      <c r="IR7" s="159"/>
      <c r="IS7" s="159"/>
      <c r="IT7" s="159">
        <v>45</v>
      </c>
      <c r="IU7" s="159"/>
      <c r="IV7" s="159"/>
      <c r="IW7" s="159"/>
      <c r="IX7" s="159"/>
      <c r="IY7" s="158"/>
      <c r="IZ7" s="159">
        <v>46</v>
      </c>
      <c r="JA7" s="159"/>
      <c r="JB7" s="159"/>
      <c r="JC7" s="159"/>
      <c r="JD7" s="159"/>
      <c r="JE7" s="159">
        <v>47</v>
      </c>
      <c r="JF7" s="159"/>
      <c r="JG7" s="159"/>
      <c r="JH7" s="159"/>
      <c r="JI7" s="159"/>
      <c r="JJ7" s="158"/>
      <c r="JK7" s="159">
        <v>48</v>
      </c>
      <c r="JL7" s="159"/>
      <c r="JM7" s="159"/>
      <c r="JN7" s="159"/>
      <c r="JO7" s="159"/>
      <c r="JP7" s="159">
        <v>49</v>
      </c>
      <c r="JQ7" s="159"/>
      <c r="JR7" s="159"/>
      <c r="JS7" s="159"/>
      <c r="JT7" s="159"/>
      <c r="JU7" s="158"/>
      <c r="JV7" s="159">
        <v>50</v>
      </c>
      <c r="JW7" s="159"/>
      <c r="JX7" s="159"/>
      <c r="JY7" s="159"/>
      <c r="JZ7" s="159"/>
      <c r="KA7" s="159">
        <v>51</v>
      </c>
      <c r="KB7" s="159"/>
      <c r="KC7" s="159"/>
      <c r="KD7" s="159"/>
      <c r="KE7" s="159"/>
      <c r="KF7" s="158"/>
      <c r="KG7" s="159">
        <v>52</v>
      </c>
      <c r="KH7" s="159"/>
      <c r="KI7" s="159"/>
      <c r="KJ7" s="159"/>
      <c r="KK7" s="159"/>
      <c r="KL7" s="159">
        <v>53</v>
      </c>
      <c r="KM7" s="159"/>
      <c r="KN7" s="159"/>
      <c r="KO7" s="159"/>
      <c r="KP7" s="159"/>
      <c r="KQ7" s="158"/>
      <c r="KR7" s="159">
        <v>54</v>
      </c>
      <c r="KS7" s="159"/>
      <c r="KT7" s="159"/>
      <c r="KU7" s="159"/>
      <c r="KV7" s="159"/>
      <c r="KW7" s="159">
        <v>55</v>
      </c>
      <c r="KX7" s="159"/>
      <c r="KY7" s="159"/>
      <c r="KZ7" s="159"/>
      <c r="LA7" s="159"/>
      <c r="LB7" s="158"/>
      <c r="LC7" s="159">
        <v>56</v>
      </c>
      <c r="LD7" s="159"/>
      <c r="LE7" s="159"/>
      <c r="LF7" s="159"/>
      <c r="LG7" s="159"/>
      <c r="LH7" s="159">
        <v>57</v>
      </c>
      <c r="LI7" s="159"/>
      <c r="LJ7" s="159"/>
      <c r="LK7" s="159"/>
      <c r="LL7" s="159"/>
      <c r="LM7" s="158"/>
      <c r="LN7" s="159">
        <v>58</v>
      </c>
      <c r="LO7" s="159"/>
      <c r="LP7" s="159"/>
      <c r="LQ7" s="159"/>
      <c r="LR7" s="159"/>
      <c r="LS7" s="159">
        <v>59</v>
      </c>
      <c r="LT7" s="159"/>
      <c r="LU7" s="159"/>
      <c r="LV7" s="159"/>
      <c r="LW7" s="159"/>
      <c r="LX7" s="158"/>
      <c r="LY7" s="159">
        <v>60</v>
      </c>
      <c r="LZ7" s="159"/>
      <c r="MA7" s="159"/>
      <c r="MB7" s="159"/>
      <c r="MC7" s="159"/>
      <c r="MD7" s="159">
        <v>61</v>
      </c>
      <c r="ME7" s="159"/>
      <c r="MF7" s="159"/>
      <c r="MG7" s="159"/>
      <c r="MH7" s="159"/>
      <c r="MI7" s="158"/>
      <c r="MJ7" s="159">
        <v>62</v>
      </c>
      <c r="MK7" s="159"/>
      <c r="ML7" s="159"/>
      <c r="MM7" s="159"/>
      <c r="MN7" s="159"/>
      <c r="MO7" s="159">
        <v>63</v>
      </c>
      <c r="MP7" s="159"/>
      <c r="MQ7" s="159"/>
      <c r="MR7" s="159"/>
      <c r="MS7" s="159"/>
      <c r="MT7" s="158"/>
      <c r="MU7" s="159">
        <v>64</v>
      </c>
      <c r="MV7" s="159"/>
      <c r="MW7" s="159"/>
      <c r="MX7" s="159"/>
      <c r="MY7" s="159"/>
      <c r="MZ7" s="159">
        <v>65</v>
      </c>
      <c r="NA7" s="159"/>
      <c r="NB7" s="159"/>
      <c r="NC7" s="159"/>
      <c r="ND7" s="159"/>
      <c r="NE7" s="158"/>
      <c r="NF7" s="159">
        <v>66</v>
      </c>
      <c r="NG7" s="159"/>
      <c r="NH7" s="159"/>
      <c r="NI7" s="159"/>
      <c r="NJ7" s="159"/>
      <c r="NK7" s="159">
        <v>67</v>
      </c>
      <c r="NL7" s="159"/>
      <c r="NM7" s="159"/>
      <c r="NN7" s="159"/>
      <c r="NO7" s="159"/>
      <c r="NP7" s="158"/>
      <c r="NQ7" s="159">
        <v>68</v>
      </c>
      <c r="NR7" s="159"/>
      <c r="NS7" s="159"/>
      <c r="NT7" s="159"/>
      <c r="NU7" s="159"/>
      <c r="NV7" s="159">
        <v>69</v>
      </c>
      <c r="NW7" s="159"/>
      <c r="NX7" s="159"/>
      <c r="NY7" s="159"/>
      <c r="NZ7" s="159"/>
      <c r="OA7" s="158"/>
      <c r="OB7" s="159">
        <v>70</v>
      </c>
      <c r="OC7" s="159"/>
      <c r="OD7" s="159"/>
      <c r="OE7" s="159"/>
      <c r="OF7" s="159"/>
      <c r="OG7" s="159">
        <v>71</v>
      </c>
      <c r="OH7" s="159"/>
      <c r="OI7" s="159"/>
      <c r="OJ7" s="159"/>
      <c r="OK7" s="159"/>
      <c r="OL7" s="158"/>
      <c r="OM7" s="159">
        <v>72</v>
      </c>
      <c r="ON7" s="159"/>
      <c r="OO7" s="159"/>
      <c r="OP7" s="159"/>
      <c r="OQ7" s="159"/>
      <c r="OR7" s="159">
        <v>73</v>
      </c>
      <c r="OS7" s="159"/>
      <c r="OT7" s="159"/>
      <c r="OU7" s="159"/>
      <c r="OV7" s="159"/>
      <c r="OW7" s="158"/>
      <c r="OX7" s="159">
        <v>74</v>
      </c>
      <c r="OY7" s="159"/>
      <c r="OZ7" s="159"/>
      <c r="PA7" s="159"/>
      <c r="PB7" s="159"/>
      <c r="PC7" s="159">
        <v>75</v>
      </c>
      <c r="PD7" s="159"/>
      <c r="PE7" s="159"/>
      <c r="PF7" s="159"/>
      <c r="PG7" s="159"/>
      <c r="PH7" s="158"/>
      <c r="PI7" s="159">
        <v>76</v>
      </c>
      <c r="PJ7" s="159"/>
      <c r="PK7" s="159"/>
      <c r="PL7" s="159"/>
      <c r="PM7" s="159"/>
      <c r="PN7" s="159">
        <v>77</v>
      </c>
      <c r="PO7" s="159"/>
      <c r="PP7" s="159"/>
      <c r="PQ7" s="159"/>
      <c r="PR7" s="159"/>
      <c r="PS7" s="158"/>
      <c r="PT7" s="159">
        <v>78</v>
      </c>
      <c r="PU7" s="159"/>
      <c r="PV7" s="159"/>
      <c r="PW7" s="159"/>
      <c r="PX7" s="159"/>
      <c r="PY7" s="159">
        <v>79</v>
      </c>
      <c r="PZ7" s="159"/>
      <c r="QA7" s="159"/>
      <c r="QB7" s="159"/>
      <c r="QC7" s="159"/>
      <c r="QD7" s="158"/>
      <c r="QE7" s="159">
        <v>80</v>
      </c>
      <c r="QF7" s="159"/>
      <c r="QG7" s="159"/>
      <c r="QH7" s="159"/>
      <c r="QI7" s="159"/>
      <c r="QJ7" s="159">
        <v>81</v>
      </c>
      <c r="QK7" s="159"/>
      <c r="QL7" s="159"/>
      <c r="QM7" s="159"/>
      <c r="QN7" s="159"/>
      <c r="QO7" s="158"/>
      <c r="QP7" s="159">
        <v>82</v>
      </c>
      <c r="QQ7" s="159"/>
      <c r="QR7" s="159"/>
      <c r="QS7" s="159"/>
      <c r="QT7" s="159"/>
      <c r="QU7" s="159">
        <v>83</v>
      </c>
      <c r="QV7" s="159"/>
      <c r="QW7" s="159"/>
      <c r="QX7" s="159"/>
      <c r="QY7" s="159"/>
      <c r="QZ7" s="158"/>
      <c r="RA7" s="159">
        <v>84</v>
      </c>
      <c r="RB7" s="159"/>
      <c r="RC7" s="159"/>
      <c r="RD7" s="159"/>
      <c r="RE7" s="159"/>
      <c r="RF7" s="159">
        <v>85</v>
      </c>
      <c r="RG7" s="159"/>
      <c r="RH7" s="159"/>
      <c r="RI7" s="159"/>
      <c r="RJ7" s="159"/>
      <c r="RK7" s="158"/>
      <c r="RL7" s="159">
        <v>86</v>
      </c>
      <c r="RM7" s="159"/>
      <c r="RN7" s="159"/>
      <c r="RO7" s="159"/>
      <c r="RP7" s="159"/>
      <c r="RQ7" s="159">
        <v>87</v>
      </c>
      <c r="RR7" s="159"/>
      <c r="RS7" s="159"/>
      <c r="RT7" s="159"/>
      <c r="RU7" s="159"/>
      <c r="RV7" s="158"/>
      <c r="RW7" s="159">
        <v>88</v>
      </c>
      <c r="RX7" s="159"/>
      <c r="RY7" s="159"/>
      <c r="RZ7" s="159"/>
      <c r="SA7" s="159"/>
      <c r="SB7" s="159">
        <v>89</v>
      </c>
      <c r="SC7" s="159"/>
      <c r="SD7" s="159"/>
      <c r="SE7" s="159"/>
      <c r="SF7" s="159"/>
      <c r="SG7" s="158"/>
      <c r="SH7" s="159">
        <v>90</v>
      </c>
      <c r="SI7" s="159"/>
      <c r="SJ7" s="159"/>
      <c r="SK7" s="159"/>
      <c r="SL7" s="159"/>
      <c r="SM7" s="159">
        <v>91</v>
      </c>
      <c r="SN7" s="159"/>
      <c r="SO7" s="159"/>
      <c r="SP7" s="159"/>
      <c r="SQ7" s="159"/>
      <c r="SR7" s="158"/>
      <c r="SS7" s="159">
        <v>92</v>
      </c>
      <c r="ST7" s="159"/>
      <c r="SU7" s="159"/>
      <c r="SV7" s="159"/>
      <c r="SW7" s="159"/>
      <c r="SX7" s="159">
        <v>93</v>
      </c>
      <c r="SY7" s="159"/>
      <c r="SZ7" s="159"/>
      <c r="TA7" s="159"/>
      <c r="TB7" s="159"/>
      <c r="TC7" s="158"/>
      <c r="TD7" s="159">
        <v>94</v>
      </c>
      <c r="TE7" s="159"/>
      <c r="TF7" s="159"/>
      <c r="TG7" s="159"/>
      <c r="TH7" s="159"/>
      <c r="TI7" s="159">
        <v>95</v>
      </c>
      <c r="TJ7" s="159"/>
      <c r="TK7" s="159"/>
      <c r="TL7" s="159"/>
      <c r="TM7" s="159"/>
      <c r="TN7" s="158"/>
      <c r="TO7" s="159">
        <v>96</v>
      </c>
      <c r="TP7" s="159"/>
      <c r="TQ7" s="159"/>
      <c r="TR7" s="159"/>
      <c r="TS7" s="159"/>
      <c r="TT7" s="159">
        <v>97</v>
      </c>
      <c r="TU7" s="159"/>
      <c r="TV7" s="159"/>
      <c r="TW7" s="159"/>
      <c r="TX7" s="159"/>
      <c r="TY7" s="158"/>
      <c r="TZ7" s="159">
        <v>98</v>
      </c>
      <c r="UA7" s="159"/>
      <c r="UB7" s="159"/>
      <c r="UC7" s="159"/>
      <c r="UD7" s="159"/>
      <c r="UE7" s="159">
        <v>99</v>
      </c>
      <c r="UF7" s="159"/>
      <c r="UG7" s="159"/>
      <c r="UH7" s="159"/>
      <c r="UI7" s="159"/>
      <c r="UJ7" s="158"/>
      <c r="UK7" s="159">
        <v>100</v>
      </c>
      <c r="UL7" s="158"/>
    </row>
    <row r="8" spans="1:561" s="156" customFormat="1" x14ac:dyDescent="0.3">
      <c r="A8" s="156" t="str">
        <f>Instructions!$I$29</f>
        <v>Mot 8</v>
      </c>
      <c r="B8" s="156">
        <f t="shared" ca="1" si="0"/>
        <v>0.31557306442396804</v>
      </c>
      <c r="C8" s="156" t="str">
        <f>Instructions!$I$39</f>
        <v>Mot 18</v>
      </c>
      <c r="D8" s="156">
        <f t="shared" ca="1" si="1"/>
        <v>0.52195243717871265</v>
      </c>
      <c r="E8" s="156" t="str">
        <f>Instructions!$I$49</f>
        <v>Mot 28</v>
      </c>
      <c r="F8" s="156">
        <f t="shared" ca="1" si="2"/>
        <v>0.45283543848371577</v>
      </c>
      <c r="G8" s="156" t="str">
        <f>Instructions!$I$59</f>
        <v>Mot 38</v>
      </c>
      <c r="H8" s="156">
        <f t="shared" ca="1" si="3"/>
        <v>0.98619204202439592</v>
      </c>
      <c r="I8" s="156" t="str">
        <f>Instructions!$I$69</f>
        <v>Mot 48</v>
      </c>
      <c r="J8" s="156">
        <f t="shared" ca="1" si="3"/>
        <v>0.85287279783154557</v>
      </c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7"/>
      <c r="JT8" s="157"/>
      <c r="JU8" s="157"/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157"/>
      <c r="KX8" s="157"/>
      <c r="KY8" s="157"/>
      <c r="KZ8" s="157"/>
      <c r="LA8" s="157"/>
      <c r="LB8" s="157"/>
      <c r="LC8" s="157"/>
      <c r="LD8" s="157"/>
      <c r="LE8" s="157"/>
      <c r="LF8" s="157"/>
      <c r="LG8" s="157"/>
      <c r="LH8" s="157"/>
      <c r="LI8" s="157"/>
      <c r="LJ8" s="157"/>
      <c r="LK8" s="157"/>
      <c r="LL8" s="157"/>
      <c r="LM8" s="157"/>
      <c r="LN8" s="157"/>
      <c r="LO8" s="157"/>
      <c r="LP8" s="157"/>
      <c r="LQ8" s="157"/>
      <c r="LR8" s="157"/>
      <c r="LS8" s="157"/>
      <c r="LT8" s="157"/>
      <c r="LU8" s="157"/>
      <c r="LV8" s="157"/>
      <c r="LW8" s="157"/>
      <c r="LX8" s="157"/>
      <c r="LY8" s="157"/>
      <c r="LZ8" s="157"/>
      <c r="MA8" s="157"/>
      <c r="MB8" s="157"/>
      <c r="MC8" s="157"/>
      <c r="MD8" s="157"/>
      <c r="ME8" s="157"/>
      <c r="MF8" s="157"/>
      <c r="MG8" s="157"/>
      <c r="MH8" s="157"/>
      <c r="MI8" s="157"/>
      <c r="MJ8" s="157"/>
      <c r="MK8" s="157"/>
      <c r="ML8" s="157"/>
      <c r="MM8" s="157"/>
      <c r="MN8" s="157"/>
      <c r="MO8" s="157"/>
      <c r="MP8" s="157"/>
      <c r="MQ8" s="157"/>
      <c r="MR8" s="157"/>
      <c r="MS8" s="157"/>
      <c r="MT8" s="157"/>
      <c r="MU8" s="157"/>
      <c r="MV8" s="157"/>
      <c r="MW8" s="157"/>
      <c r="MX8" s="157"/>
      <c r="MY8" s="157"/>
      <c r="MZ8" s="157"/>
      <c r="NA8" s="157"/>
      <c r="NB8" s="157"/>
      <c r="NC8" s="157"/>
      <c r="ND8" s="157"/>
      <c r="NE8" s="157"/>
      <c r="NF8" s="157"/>
      <c r="NG8" s="157"/>
      <c r="NH8" s="157"/>
      <c r="NI8" s="157"/>
      <c r="NJ8" s="157"/>
      <c r="NK8" s="157"/>
      <c r="NL8" s="157"/>
      <c r="NM8" s="157"/>
      <c r="NN8" s="157"/>
      <c r="NO8" s="157"/>
      <c r="NP8" s="157"/>
      <c r="NQ8" s="157"/>
      <c r="NR8" s="157"/>
      <c r="NS8" s="157"/>
      <c r="NT8" s="157"/>
      <c r="NU8" s="157"/>
      <c r="NV8" s="157"/>
      <c r="NW8" s="157"/>
      <c r="NX8" s="157"/>
      <c r="NY8" s="157"/>
      <c r="NZ8" s="157"/>
      <c r="OA8" s="157"/>
      <c r="OB8" s="157"/>
      <c r="OC8" s="157"/>
      <c r="OD8" s="157"/>
      <c r="OE8" s="157"/>
      <c r="OF8" s="157"/>
      <c r="OG8" s="157"/>
      <c r="OH8" s="157"/>
      <c r="OI8" s="157"/>
      <c r="OJ8" s="157"/>
      <c r="OK8" s="157"/>
      <c r="OL8" s="157"/>
      <c r="OM8" s="157"/>
      <c r="ON8" s="157"/>
      <c r="OO8" s="157"/>
      <c r="OP8" s="157"/>
      <c r="OQ8" s="157"/>
      <c r="OR8" s="157"/>
      <c r="OS8" s="157"/>
      <c r="OT8" s="157"/>
      <c r="OU8" s="157"/>
      <c r="OV8" s="157"/>
      <c r="OW8" s="157"/>
      <c r="OX8" s="157"/>
      <c r="OY8" s="157"/>
      <c r="OZ8" s="157"/>
      <c r="PA8" s="157"/>
      <c r="PB8" s="157"/>
      <c r="PC8" s="157"/>
      <c r="PD8" s="157"/>
      <c r="PE8" s="157"/>
      <c r="PF8" s="157"/>
      <c r="PG8" s="157"/>
      <c r="PH8" s="157"/>
      <c r="PI8" s="157"/>
      <c r="PJ8" s="157"/>
      <c r="PK8" s="157"/>
      <c r="PL8" s="157"/>
      <c r="PM8" s="157"/>
      <c r="PN8" s="157"/>
      <c r="PO8" s="157"/>
      <c r="PP8" s="157"/>
      <c r="PQ8" s="157"/>
      <c r="PR8" s="157"/>
      <c r="PS8" s="157"/>
      <c r="PT8" s="157"/>
      <c r="PU8" s="157"/>
      <c r="PV8" s="157"/>
      <c r="PW8" s="157"/>
      <c r="PX8" s="157"/>
      <c r="PY8" s="157"/>
      <c r="PZ8" s="157"/>
      <c r="QA8" s="157"/>
      <c r="QB8" s="157"/>
      <c r="QC8" s="157"/>
      <c r="QD8" s="157"/>
      <c r="QE8" s="157"/>
      <c r="QF8" s="157"/>
      <c r="QG8" s="157"/>
      <c r="QH8" s="157"/>
      <c r="QI8" s="157"/>
      <c r="QJ8" s="157"/>
      <c r="QK8" s="157"/>
      <c r="QL8" s="157"/>
      <c r="QM8" s="157"/>
      <c r="QN8" s="157"/>
      <c r="QO8" s="157"/>
      <c r="QP8" s="157"/>
      <c r="QQ8" s="157"/>
      <c r="QR8" s="157"/>
      <c r="QS8" s="157"/>
      <c r="QT8" s="157"/>
      <c r="QU8" s="157"/>
      <c r="QV8" s="157"/>
      <c r="QW8" s="157"/>
      <c r="QX8" s="157"/>
      <c r="QY8" s="157"/>
      <c r="QZ8" s="157"/>
      <c r="RA8" s="157"/>
      <c r="RB8" s="157"/>
      <c r="RC8" s="157"/>
      <c r="RD8" s="157"/>
      <c r="RE8" s="157"/>
      <c r="RF8" s="157"/>
      <c r="RG8" s="157"/>
      <c r="RH8" s="157"/>
      <c r="RI8" s="157"/>
      <c r="RJ8" s="157"/>
      <c r="RK8" s="157"/>
      <c r="RL8" s="157"/>
      <c r="RM8" s="157"/>
      <c r="RN8" s="157"/>
      <c r="RO8" s="157"/>
      <c r="RP8" s="157"/>
      <c r="RQ8" s="157"/>
      <c r="RR8" s="157"/>
      <c r="RS8" s="157"/>
      <c r="RT8" s="157"/>
      <c r="RU8" s="157"/>
      <c r="RV8" s="157"/>
      <c r="RW8" s="157"/>
      <c r="RX8" s="157"/>
      <c r="RY8" s="157"/>
      <c r="RZ8" s="157"/>
      <c r="SA8" s="157"/>
      <c r="SB8" s="157"/>
      <c r="SC8" s="157"/>
      <c r="SD8" s="157"/>
      <c r="SE8" s="157"/>
      <c r="SF8" s="157"/>
      <c r="SG8" s="157"/>
      <c r="SH8" s="157"/>
      <c r="SI8" s="157"/>
      <c r="SJ8" s="157"/>
      <c r="SK8" s="157"/>
      <c r="SL8" s="157"/>
      <c r="SM8" s="157"/>
      <c r="SN8" s="157"/>
      <c r="SO8" s="157"/>
      <c r="SP8" s="157"/>
      <c r="SQ8" s="157"/>
      <c r="SR8" s="157"/>
      <c r="SS8" s="157"/>
      <c r="ST8" s="157"/>
      <c r="SU8" s="157"/>
      <c r="SV8" s="157"/>
      <c r="SW8" s="157"/>
      <c r="SX8" s="157"/>
      <c r="SY8" s="157"/>
      <c r="SZ8" s="157"/>
      <c r="TA8" s="157"/>
      <c r="TB8" s="157"/>
      <c r="TC8" s="157"/>
      <c r="TD8" s="157"/>
      <c r="TE8" s="157"/>
      <c r="TF8" s="157"/>
      <c r="TG8" s="157"/>
      <c r="TH8" s="157"/>
      <c r="TI8" s="157"/>
      <c r="TJ8" s="157"/>
      <c r="TK8" s="157"/>
      <c r="TL8" s="157"/>
      <c r="TM8" s="157"/>
      <c r="TN8" s="157"/>
      <c r="TO8" s="157"/>
      <c r="TP8" s="157"/>
      <c r="TQ8" s="157"/>
      <c r="TR8" s="157"/>
      <c r="TS8" s="157"/>
      <c r="TT8" s="157"/>
      <c r="TU8" s="157"/>
      <c r="TV8" s="157"/>
      <c r="TW8" s="157"/>
      <c r="TX8" s="157"/>
      <c r="TY8" s="157"/>
      <c r="TZ8" s="157"/>
      <c r="UA8" s="157"/>
      <c r="UB8" s="157"/>
      <c r="UC8" s="157"/>
      <c r="UD8" s="157"/>
      <c r="UE8" s="157"/>
      <c r="UF8" s="157"/>
      <c r="UG8" s="157"/>
      <c r="UH8" s="157"/>
      <c r="UI8" s="157"/>
      <c r="UJ8" s="157"/>
      <c r="UK8" s="157"/>
      <c r="UL8" s="157"/>
      <c r="UM8" s="157"/>
      <c r="UN8" s="157"/>
      <c r="UO8" s="157"/>
    </row>
    <row r="9" spans="1:561" s="156" customFormat="1" x14ac:dyDescent="0.3">
      <c r="A9" s="156" t="str">
        <f>Instructions!$I$30</f>
        <v>Mot 9</v>
      </c>
      <c r="B9" s="156">
        <f t="shared" ca="1" si="0"/>
        <v>0.99646483754393966</v>
      </c>
      <c r="C9" s="156" t="str">
        <f>Instructions!$I$40</f>
        <v>Mot 19</v>
      </c>
      <c r="D9" s="156">
        <f t="shared" ca="1" si="1"/>
        <v>0.92089786357588099</v>
      </c>
      <c r="E9" s="156" t="str">
        <f>Instructions!$I$50</f>
        <v>Mot 29</v>
      </c>
      <c r="F9" s="156">
        <f t="shared" ca="1" si="2"/>
        <v>0.85684889627347993</v>
      </c>
      <c r="G9" s="156" t="str">
        <f>Instructions!$I$60</f>
        <v>Mot 39</v>
      </c>
      <c r="H9" s="156">
        <f t="shared" ca="1" si="3"/>
        <v>0.75858062230083434</v>
      </c>
      <c r="I9" s="156" t="str">
        <f>Instructions!$I$70</f>
        <v>Mot 49</v>
      </c>
      <c r="J9" s="156">
        <f t="shared" ca="1" si="3"/>
        <v>0.66649882787554637</v>
      </c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7"/>
      <c r="JW9" s="157"/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157"/>
      <c r="KX9" s="157"/>
      <c r="KY9" s="157"/>
      <c r="KZ9" s="157"/>
      <c r="LA9" s="157"/>
      <c r="LB9" s="157"/>
      <c r="LC9" s="157"/>
      <c r="LD9" s="157"/>
      <c r="LE9" s="157"/>
      <c r="LF9" s="157"/>
      <c r="LG9" s="157"/>
      <c r="LH9" s="157"/>
      <c r="LI9" s="157"/>
      <c r="LJ9" s="157"/>
      <c r="LK9" s="157"/>
      <c r="LL9" s="157"/>
      <c r="LM9" s="157"/>
      <c r="LN9" s="157"/>
      <c r="LO9" s="157"/>
      <c r="LP9" s="157"/>
      <c r="LQ9" s="157"/>
      <c r="LR9" s="157"/>
      <c r="LS9" s="157"/>
      <c r="LT9" s="157"/>
      <c r="LU9" s="157"/>
      <c r="LV9" s="157"/>
      <c r="LW9" s="157"/>
      <c r="LX9" s="157"/>
      <c r="LY9" s="157"/>
      <c r="LZ9" s="157"/>
      <c r="MA9" s="157"/>
      <c r="MB9" s="157"/>
      <c r="MC9" s="157"/>
      <c r="MD9" s="157"/>
      <c r="ME9" s="157"/>
      <c r="MF9" s="157"/>
      <c r="MG9" s="157"/>
      <c r="MH9" s="157"/>
      <c r="MI9" s="157"/>
      <c r="MJ9" s="157"/>
      <c r="MK9" s="157"/>
      <c r="ML9" s="157"/>
      <c r="MM9" s="157"/>
      <c r="MN9" s="157"/>
      <c r="MO9" s="157"/>
      <c r="MP9" s="157"/>
      <c r="MQ9" s="157"/>
      <c r="MR9" s="157"/>
      <c r="MS9" s="157"/>
      <c r="MT9" s="157"/>
      <c r="MU9" s="157"/>
      <c r="MV9" s="157"/>
      <c r="MW9" s="157"/>
      <c r="MX9" s="157"/>
      <c r="MY9" s="157"/>
      <c r="MZ9" s="157"/>
      <c r="NA9" s="157"/>
      <c r="NB9" s="157"/>
      <c r="NC9" s="157"/>
      <c r="ND9" s="157"/>
      <c r="NE9" s="157"/>
      <c r="NF9" s="157"/>
      <c r="NG9" s="157"/>
      <c r="NH9" s="157"/>
      <c r="NI9" s="157"/>
      <c r="NJ9" s="157"/>
      <c r="NK9" s="157"/>
      <c r="NL9" s="157"/>
      <c r="NM9" s="157"/>
      <c r="NN9" s="157"/>
      <c r="NO9" s="157"/>
      <c r="NP9" s="157"/>
      <c r="NQ9" s="157"/>
      <c r="NR9" s="157"/>
      <c r="NS9" s="157"/>
      <c r="NT9" s="157"/>
      <c r="NU9" s="157"/>
      <c r="NV9" s="157"/>
      <c r="NW9" s="157"/>
      <c r="NX9" s="157"/>
      <c r="NY9" s="157"/>
      <c r="NZ9" s="157"/>
      <c r="OA9" s="157"/>
      <c r="OB9" s="157"/>
      <c r="OC9" s="157"/>
      <c r="OD9" s="157"/>
      <c r="OE9" s="157"/>
      <c r="OF9" s="157"/>
      <c r="OG9" s="157"/>
      <c r="OH9" s="157"/>
      <c r="OI9" s="157"/>
      <c r="OJ9" s="157"/>
      <c r="OK9" s="157"/>
      <c r="OL9" s="157"/>
      <c r="OM9" s="157"/>
      <c r="ON9" s="157"/>
      <c r="OO9" s="157"/>
      <c r="OP9" s="157"/>
      <c r="OQ9" s="157"/>
      <c r="OR9" s="157"/>
      <c r="OS9" s="157"/>
      <c r="OT9" s="157"/>
      <c r="OU9" s="157"/>
      <c r="OV9" s="157"/>
      <c r="OW9" s="157"/>
      <c r="OX9" s="157"/>
      <c r="OY9" s="157"/>
      <c r="OZ9" s="157"/>
      <c r="PA9" s="157"/>
      <c r="PB9" s="157"/>
      <c r="PC9" s="157"/>
      <c r="PD9" s="157"/>
      <c r="PE9" s="157"/>
      <c r="PF9" s="157"/>
      <c r="PG9" s="157"/>
      <c r="PH9" s="157"/>
      <c r="PI9" s="157"/>
      <c r="PJ9" s="157"/>
      <c r="PK9" s="157"/>
      <c r="PL9" s="157"/>
      <c r="PM9" s="157"/>
      <c r="PN9" s="157"/>
      <c r="PO9" s="157"/>
      <c r="PP9" s="157"/>
      <c r="PQ9" s="157"/>
      <c r="PR9" s="157"/>
      <c r="PS9" s="157"/>
      <c r="PT9" s="157"/>
      <c r="PU9" s="157"/>
      <c r="PV9" s="157"/>
      <c r="PW9" s="157"/>
      <c r="PX9" s="157"/>
      <c r="PY9" s="157"/>
      <c r="PZ9" s="157"/>
      <c r="QA9" s="157"/>
      <c r="QB9" s="157"/>
      <c r="QC9" s="157"/>
      <c r="QD9" s="157"/>
      <c r="QE9" s="157"/>
      <c r="QF9" s="157"/>
      <c r="QG9" s="157"/>
      <c r="QH9" s="157"/>
      <c r="QI9" s="157"/>
      <c r="QJ9" s="157"/>
      <c r="QK9" s="157"/>
      <c r="QL9" s="157"/>
      <c r="QM9" s="157"/>
      <c r="QN9" s="157"/>
      <c r="QO9" s="157"/>
      <c r="QP9" s="157"/>
      <c r="QQ9" s="157"/>
      <c r="QR9" s="157"/>
      <c r="QS9" s="157"/>
      <c r="QT9" s="157"/>
      <c r="QU9" s="157"/>
      <c r="QV9" s="157"/>
      <c r="QW9" s="157"/>
      <c r="QX9" s="157"/>
      <c r="QY9" s="157"/>
      <c r="QZ9" s="157"/>
      <c r="RA9" s="157"/>
      <c r="RB9" s="157"/>
      <c r="RC9" s="157"/>
      <c r="RD9" s="157"/>
      <c r="RE9" s="157"/>
      <c r="RF9" s="157"/>
      <c r="RG9" s="157"/>
      <c r="RH9" s="157"/>
      <c r="RI9" s="157"/>
      <c r="RJ9" s="157"/>
      <c r="RK9" s="157"/>
      <c r="RL9" s="157"/>
      <c r="RM9" s="157"/>
      <c r="RN9" s="157"/>
      <c r="RO9" s="157"/>
      <c r="RP9" s="157"/>
      <c r="RQ9" s="157"/>
      <c r="RR9" s="157"/>
      <c r="RS9" s="157"/>
      <c r="RT9" s="157"/>
      <c r="RU9" s="157"/>
      <c r="RV9" s="157"/>
      <c r="RW9" s="157"/>
      <c r="RX9" s="157"/>
      <c r="RY9" s="157"/>
      <c r="RZ9" s="157"/>
      <c r="SA9" s="157"/>
      <c r="SB9" s="157"/>
      <c r="SC9" s="157"/>
      <c r="SD9" s="157"/>
      <c r="SE9" s="157"/>
      <c r="SF9" s="157"/>
      <c r="SG9" s="157"/>
      <c r="SH9" s="157"/>
      <c r="SI9" s="157"/>
      <c r="SJ9" s="157"/>
      <c r="SK9" s="157"/>
      <c r="SL9" s="157"/>
      <c r="SM9" s="157"/>
      <c r="SN9" s="157"/>
      <c r="SO9" s="157"/>
      <c r="SP9" s="157"/>
      <c r="SQ9" s="157"/>
      <c r="SR9" s="157"/>
      <c r="SS9" s="157"/>
      <c r="ST9" s="157"/>
      <c r="SU9" s="157"/>
      <c r="SV9" s="157"/>
      <c r="SW9" s="157"/>
      <c r="SX9" s="157"/>
      <c r="SY9" s="157"/>
      <c r="SZ9" s="157"/>
      <c r="TA9" s="157"/>
      <c r="TB9" s="157"/>
      <c r="TC9" s="157"/>
      <c r="TD9" s="157"/>
      <c r="TE9" s="157"/>
      <c r="TF9" s="157"/>
      <c r="TG9" s="157"/>
      <c r="TH9" s="157"/>
      <c r="TI9" s="157"/>
      <c r="TJ9" s="157"/>
      <c r="TK9" s="157"/>
      <c r="TL9" s="157"/>
      <c r="TM9" s="157"/>
      <c r="TN9" s="157"/>
      <c r="TO9" s="157"/>
      <c r="TP9" s="157"/>
      <c r="TQ9" s="157"/>
      <c r="TR9" s="157"/>
      <c r="TS9" s="157"/>
      <c r="TT9" s="157"/>
      <c r="TU9" s="157"/>
      <c r="TV9" s="157"/>
      <c r="TW9" s="157"/>
      <c r="TX9" s="157"/>
      <c r="TY9" s="157"/>
      <c r="TZ9" s="157"/>
      <c r="UA9" s="157"/>
      <c r="UB9" s="157"/>
      <c r="UC9" s="157"/>
      <c r="UD9" s="157"/>
      <c r="UE9" s="157"/>
      <c r="UF9" s="157"/>
      <c r="UG9" s="157"/>
      <c r="UH9" s="157"/>
      <c r="UI9" s="157"/>
      <c r="UJ9" s="157"/>
      <c r="UK9" s="157"/>
      <c r="UL9" s="157"/>
      <c r="UM9" s="157"/>
      <c r="UN9" s="157"/>
      <c r="UO9" s="157"/>
    </row>
    <row r="10" spans="1:561" s="156" customFormat="1" x14ac:dyDescent="0.3">
      <c r="A10" s="156" t="str">
        <f>Instructions!$I$31</f>
        <v>Mot 10</v>
      </c>
      <c r="B10" s="156">
        <f t="shared" ca="1" si="0"/>
        <v>0.145013062800881</v>
      </c>
      <c r="C10" s="156" t="str">
        <f>Instructions!$I$41</f>
        <v>Mot 20</v>
      </c>
      <c r="D10" s="156">
        <f ca="1">RAND()</f>
        <v>0.83766159828059694</v>
      </c>
      <c r="E10" s="156" t="str">
        <f>Instructions!$I$51</f>
        <v>Mot 30</v>
      </c>
      <c r="F10" s="156">
        <f t="shared" ca="1" si="2"/>
        <v>0.74438543711903427</v>
      </c>
      <c r="G10" s="156" t="str">
        <f>Instructions!$I$61</f>
        <v>Mot 40</v>
      </c>
      <c r="H10" s="156">
        <f t="shared" ca="1" si="3"/>
        <v>0.3763522815052317</v>
      </c>
      <c r="I10" s="156" t="str">
        <f>Instructions!$I$71</f>
        <v>Mot 50</v>
      </c>
      <c r="J10" s="156">
        <f t="shared" ca="1" si="3"/>
        <v>0.92275491295677481</v>
      </c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  <c r="IU10" s="157"/>
      <c r="IV10" s="157"/>
      <c r="IW10" s="157"/>
      <c r="IX10" s="157"/>
      <c r="IY10" s="157"/>
      <c r="IZ10" s="157"/>
      <c r="JA10" s="157"/>
      <c r="JB10" s="157"/>
      <c r="JC10" s="157"/>
      <c r="JD10" s="157"/>
      <c r="JE10" s="157"/>
      <c r="JF10" s="157"/>
      <c r="JG10" s="157"/>
      <c r="JH10" s="157"/>
      <c r="JI10" s="157"/>
      <c r="JJ10" s="157"/>
      <c r="JK10" s="157"/>
      <c r="JL10" s="157"/>
      <c r="JM10" s="157"/>
      <c r="JN10" s="157"/>
      <c r="JO10" s="157"/>
      <c r="JP10" s="157"/>
      <c r="JQ10" s="157"/>
      <c r="JR10" s="157"/>
      <c r="JS10" s="157"/>
      <c r="JT10" s="157"/>
      <c r="JU10" s="157"/>
      <c r="JV10" s="157"/>
      <c r="JW10" s="157"/>
      <c r="JX10" s="157"/>
      <c r="JY10" s="157"/>
      <c r="JZ10" s="157"/>
      <c r="KA10" s="157"/>
      <c r="KB10" s="157"/>
      <c r="KC10" s="157"/>
      <c r="KD10" s="157"/>
      <c r="KE10" s="157"/>
      <c r="KF10" s="157"/>
      <c r="KG10" s="157"/>
      <c r="KH10" s="157"/>
      <c r="KI10" s="157"/>
      <c r="KJ10" s="157"/>
      <c r="KK10" s="157"/>
      <c r="KL10" s="157"/>
      <c r="KM10" s="157"/>
      <c r="KN10" s="157"/>
      <c r="KO10" s="157"/>
      <c r="KP10" s="157"/>
      <c r="KQ10" s="157"/>
      <c r="KR10" s="157"/>
      <c r="KS10" s="157"/>
      <c r="KT10" s="157"/>
      <c r="KU10" s="157"/>
      <c r="KV10" s="157"/>
      <c r="KW10" s="157"/>
      <c r="KX10" s="157"/>
      <c r="KY10" s="157"/>
      <c r="KZ10" s="157"/>
      <c r="LA10" s="157"/>
      <c r="LB10" s="157"/>
      <c r="LC10" s="157"/>
      <c r="LD10" s="157"/>
      <c r="LE10" s="157"/>
      <c r="LF10" s="157"/>
      <c r="LG10" s="157"/>
      <c r="LH10" s="157"/>
      <c r="LI10" s="157"/>
      <c r="LJ10" s="157"/>
      <c r="LK10" s="157"/>
      <c r="LL10" s="157"/>
      <c r="LM10" s="157"/>
      <c r="LN10" s="157"/>
      <c r="LO10" s="157"/>
      <c r="LP10" s="157"/>
      <c r="LQ10" s="157"/>
      <c r="LR10" s="157"/>
      <c r="LS10" s="157"/>
      <c r="LT10" s="157"/>
      <c r="LU10" s="157"/>
      <c r="LV10" s="157"/>
      <c r="LW10" s="157"/>
      <c r="LX10" s="157"/>
      <c r="LY10" s="157"/>
      <c r="LZ10" s="157"/>
      <c r="MA10" s="157"/>
      <c r="MB10" s="157"/>
      <c r="MC10" s="157"/>
      <c r="MD10" s="157"/>
      <c r="ME10" s="157"/>
      <c r="MF10" s="157"/>
      <c r="MG10" s="157"/>
      <c r="MH10" s="157"/>
      <c r="MI10" s="157"/>
      <c r="MJ10" s="157"/>
      <c r="MK10" s="157"/>
      <c r="ML10" s="157"/>
      <c r="MM10" s="157"/>
      <c r="MN10" s="157"/>
      <c r="MO10" s="157"/>
      <c r="MP10" s="157"/>
      <c r="MQ10" s="157"/>
      <c r="MR10" s="157"/>
      <c r="MS10" s="157"/>
      <c r="MT10" s="157"/>
      <c r="MU10" s="157"/>
      <c r="MV10" s="157"/>
      <c r="MW10" s="157"/>
      <c r="MX10" s="157"/>
      <c r="MY10" s="157"/>
      <c r="MZ10" s="157"/>
      <c r="NA10" s="157"/>
      <c r="NB10" s="157"/>
      <c r="NC10" s="157"/>
      <c r="ND10" s="157"/>
      <c r="NE10" s="157"/>
      <c r="NF10" s="157"/>
      <c r="NG10" s="157"/>
      <c r="NH10" s="157"/>
      <c r="NI10" s="157"/>
      <c r="NJ10" s="157"/>
      <c r="NK10" s="157"/>
      <c r="NL10" s="157"/>
      <c r="NM10" s="157"/>
      <c r="NN10" s="157"/>
      <c r="NO10" s="157"/>
      <c r="NP10" s="157"/>
      <c r="NQ10" s="157"/>
      <c r="NR10" s="157"/>
      <c r="NS10" s="157"/>
      <c r="NT10" s="157"/>
      <c r="NU10" s="157"/>
      <c r="NV10" s="157"/>
      <c r="NW10" s="157"/>
      <c r="NX10" s="157"/>
      <c r="NY10" s="157"/>
      <c r="NZ10" s="157"/>
      <c r="OA10" s="157"/>
      <c r="OB10" s="157"/>
      <c r="OC10" s="157"/>
      <c r="OD10" s="157"/>
      <c r="OE10" s="157"/>
      <c r="OF10" s="157"/>
      <c r="OG10" s="157"/>
      <c r="OH10" s="157"/>
      <c r="OI10" s="157"/>
      <c r="OJ10" s="157"/>
      <c r="OK10" s="157"/>
      <c r="OL10" s="157"/>
      <c r="OM10" s="157"/>
      <c r="ON10" s="157"/>
      <c r="OO10" s="157"/>
      <c r="OP10" s="157"/>
      <c r="OQ10" s="157"/>
      <c r="OR10" s="157"/>
      <c r="OS10" s="157"/>
      <c r="OT10" s="157"/>
      <c r="OU10" s="157"/>
      <c r="OV10" s="157"/>
      <c r="OW10" s="157"/>
      <c r="OX10" s="157"/>
      <c r="OY10" s="157"/>
      <c r="OZ10" s="157"/>
      <c r="PA10" s="157"/>
      <c r="PB10" s="157"/>
      <c r="PC10" s="157"/>
      <c r="PD10" s="157"/>
      <c r="PE10" s="157"/>
      <c r="PF10" s="157"/>
      <c r="PG10" s="157"/>
      <c r="PH10" s="157"/>
      <c r="PI10" s="157"/>
      <c r="PJ10" s="157"/>
      <c r="PK10" s="157"/>
      <c r="PL10" s="157"/>
      <c r="PM10" s="157"/>
      <c r="PN10" s="157"/>
      <c r="PO10" s="157"/>
      <c r="PP10" s="157"/>
      <c r="PQ10" s="157"/>
      <c r="PR10" s="157"/>
      <c r="PS10" s="157"/>
      <c r="PT10" s="157"/>
      <c r="PU10" s="157"/>
      <c r="PV10" s="157"/>
      <c r="PW10" s="157"/>
      <c r="PX10" s="157"/>
      <c r="PY10" s="157"/>
      <c r="PZ10" s="157"/>
      <c r="QA10" s="157"/>
      <c r="QB10" s="157"/>
      <c r="QC10" s="157"/>
      <c r="QD10" s="157"/>
      <c r="QE10" s="157"/>
      <c r="QF10" s="157"/>
      <c r="QG10" s="157"/>
      <c r="QH10" s="157"/>
      <c r="QI10" s="157"/>
      <c r="QJ10" s="157"/>
      <c r="QK10" s="157"/>
      <c r="QL10" s="157"/>
      <c r="QM10" s="157"/>
      <c r="QN10" s="157"/>
      <c r="QO10" s="157"/>
      <c r="QP10" s="157"/>
      <c r="QQ10" s="157"/>
      <c r="QR10" s="157"/>
      <c r="QS10" s="157"/>
      <c r="QT10" s="157"/>
      <c r="QU10" s="157"/>
      <c r="QV10" s="157"/>
      <c r="QW10" s="157"/>
      <c r="QX10" s="157"/>
      <c r="QY10" s="157"/>
      <c r="QZ10" s="157"/>
      <c r="RA10" s="157"/>
      <c r="RB10" s="157"/>
      <c r="RC10" s="157"/>
      <c r="RD10" s="157"/>
      <c r="RE10" s="157"/>
      <c r="RF10" s="157"/>
      <c r="RG10" s="157"/>
      <c r="RH10" s="157"/>
      <c r="RI10" s="157"/>
      <c r="RJ10" s="157"/>
      <c r="RK10" s="157"/>
      <c r="RL10" s="157"/>
      <c r="RM10" s="157"/>
      <c r="RN10" s="157"/>
      <c r="RO10" s="157"/>
      <c r="RP10" s="157"/>
      <c r="RQ10" s="157"/>
      <c r="RR10" s="157"/>
      <c r="RS10" s="157"/>
      <c r="RT10" s="157"/>
      <c r="RU10" s="157"/>
      <c r="RV10" s="157"/>
      <c r="RW10" s="157"/>
      <c r="RX10" s="157"/>
      <c r="RY10" s="157"/>
      <c r="RZ10" s="157"/>
      <c r="SA10" s="157"/>
      <c r="SB10" s="157"/>
      <c r="SC10" s="157"/>
      <c r="SD10" s="157"/>
      <c r="SE10" s="157"/>
      <c r="SF10" s="157"/>
      <c r="SG10" s="157"/>
      <c r="SH10" s="157"/>
      <c r="SI10" s="157"/>
      <c r="SJ10" s="157"/>
      <c r="SK10" s="157"/>
      <c r="SL10" s="157"/>
      <c r="SM10" s="157"/>
      <c r="SN10" s="157"/>
      <c r="SO10" s="157"/>
      <c r="SP10" s="157"/>
      <c r="SQ10" s="157"/>
      <c r="SR10" s="157"/>
      <c r="SS10" s="157"/>
      <c r="ST10" s="157"/>
      <c r="SU10" s="157"/>
      <c r="SV10" s="157"/>
      <c r="SW10" s="157"/>
      <c r="SX10" s="157"/>
      <c r="SY10" s="157"/>
      <c r="SZ10" s="157"/>
      <c r="TA10" s="157"/>
      <c r="TB10" s="157"/>
      <c r="TC10" s="157"/>
      <c r="TD10" s="157"/>
      <c r="TE10" s="157"/>
      <c r="TF10" s="157"/>
      <c r="TG10" s="157"/>
      <c r="TH10" s="157"/>
      <c r="TI10" s="157"/>
      <c r="TJ10" s="157"/>
      <c r="TK10" s="157"/>
      <c r="TL10" s="157"/>
      <c r="TM10" s="157"/>
      <c r="TN10" s="157"/>
      <c r="TO10" s="157"/>
      <c r="TP10" s="157"/>
      <c r="TQ10" s="157"/>
      <c r="TR10" s="157"/>
      <c r="TS10" s="157"/>
      <c r="TT10" s="157"/>
      <c r="TU10" s="157"/>
      <c r="TV10" s="157"/>
      <c r="TW10" s="157"/>
      <c r="TX10" s="157"/>
      <c r="TY10" s="157"/>
      <c r="TZ10" s="157"/>
      <c r="UA10" s="157"/>
      <c r="UB10" s="157"/>
      <c r="UC10" s="157"/>
      <c r="UD10" s="157"/>
      <c r="UE10" s="157"/>
      <c r="UF10" s="157"/>
      <c r="UG10" s="157"/>
      <c r="UH10" s="157"/>
      <c r="UI10" s="157"/>
      <c r="UJ10" s="157"/>
      <c r="UK10" s="157"/>
      <c r="UL10" s="157"/>
      <c r="UM10" s="157"/>
      <c r="UN10" s="157"/>
      <c r="UO10" s="157"/>
    </row>
    <row r="11" spans="1:561" x14ac:dyDescent="0.3"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7"/>
      <c r="JT11" s="157"/>
      <c r="JU11" s="157"/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7"/>
      <c r="LC11" s="157"/>
      <c r="LD11" s="157"/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7"/>
      <c r="LP11" s="157"/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7"/>
      <c r="ML11" s="157"/>
      <c r="MM11" s="157"/>
      <c r="MN11" s="157"/>
      <c r="MO11" s="157"/>
      <c r="MP11" s="157"/>
      <c r="MQ11" s="157"/>
      <c r="MR11" s="157"/>
      <c r="MS11" s="157"/>
      <c r="MT11" s="157"/>
      <c r="MU11" s="157"/>
      <c r="MV11" s="157"/>
      <c r="MW11" s="157"/>
      <c r="MX11" s="157"/>
      <c r="MY11" s="157"/>
      <c r="MZ11" s="157"/>
      <c r="NA11" s="157"/>
      <c r="NB11" s="157"/>
      <c r="NC11" s="157"/>
      <c r="ND11" s="157"/>
      <c r="NE11" s="157"/>
      <c r="NF11" s="157"/>
      <c r="NG11" s="157"/>
      <c r="NH11" s="157"/>
      <c r="NI11" s="157"/>
      <c r="NJ11" s="157"/>
      <c r="NK11" s="157"/>
      <c r="NL11" s="157"/>
      <c r="NM11" s="157"/>
      <c r="NN11" s="157"/>
      <c r="NO11" s="157"/>
      <c r="NP11" s="157"/>
      <c r="NQ11" s="157"/>
      <c r="NR11" s="157"/>
      <c r="NS11" s="157"/>
      <c r="NT11" s="157"/>
      <c r="NU11" s="157"/>
      <c r="NV11" s="157"/>
      <c r="NW11" s="157"/>
      <c r="NX11" s="157"/>
      <c r="NY11" s="157"/>
      <c r="NZ11" s="157"/>
      <c r="OA11" s="157"/>
      <c r="OB11" s="157"/>
      <c r="OC11" s="157"/>
      <c r="OD11" s="157"/>
      <c r="OE11" s="157"/>
      <c r="OF11" s="157"/>
      <c r="OG11" s="157"/>
      <c r="OH11" s="157"/>
      <c r="OI11" s="157"/>
      <c r="OJ11" s="157"/>
      <c r="OK11" s="157"/>
      <c r="OL11" s="157"/>
      <c r="OM11" s="157"/>
      <c r="ON11" s="157"/>
      <c r="OO11" s="157"/>
      <c r="OP11" s="157"/>
      <c r="OQ11" s="157"/>
      <c r="OR11" s="157"/>
      <c r="OS11" s="157"/>
      <c r="OT11" s="157"/>
      <c r="OU11" s="157"/>
      <c r="OV11" s="157"/>
      <c r="OW11" s="157"/>
      <c r="OX11" s="157"/>
      <c r="OY11" s="157"/>
      <c r="OZ11" s="157"/>
      <c r="PA11" s="157"/>
      <c r="PB11" s="157"/>
      <c r="PC11" s="157"/>
      <c r="PD11" s="157"/>
      <c r="PE11" s="157"/>
      <c r="PF11" s="157"/>
      <c r="PG11" s="157"/>
      <c r="PH11" s="157"/>
      <c r="PI11" s="157"/>
      <c r="PJ11" s="157"/>
      <c r="PK11" s="157"/>
      <c r="PL11" s="157"/>
      <c r="PM11" s="157"/>
      <c r="PN11" s="157"/>
      <c r="PO11" s="157"/>
      <c r="PP11" s="157"/>
      <c r="PQ11" s="157"/>
      <c r="PR11" s="157"/>
      <c r="PS11" s="157"/>
      <c r="PT11" s="157"/>
      <c r="PU11" s="157"/>
      <c r="PV11" s="157"/>
      <c r="PW11" s="157"/>
      <c r="PX11" s="157"/>
      <c r="PY11" s="157"/>
      <c r="PZ11" s="157"/>
      <c r="QA11" s="157"/>
      <c r="QB11" s="157"/>
      <c r="QC11" s="157"/>
      <c r="QD11" s="157"/>
      <c r="QE11" s="157"/>
      <c r="QF11" s="157"/>
      <c r="QG11" s="157"/>
      <c r="QH11" s="157"/>
      <c r="QI11" s="157"/>
      <c r="QJ11" s="157"/>
      <c r="QK11" s="157"/>
      <c r="QL11" s="157"/>
      <c r="QM11" s="157"/>
      <c r="QN11" s="157"/>
      <c r="QO11" s="157"/>
      <c r="QP11" s="157"/>
      <c r="QQ11" s="157"/>
      <c r="QR11" s="157"/>
      <c r="QS11" s="157"/>
      <c r="QT11" s="157"/>
      <c r="QU11" s="157"/>
      <c r="QV11" s="157"/>
      <c r="QW11" s="157"/>
      <c r="QX11" s="157"/>
      <c r="QY11" s="157"/>
      <c r="QZ11" s="157"/>
      <c r="RA11" s="157"/>
      <c r="RB11" s="157"/>
      <c r="RC11" s="157"/>
      <c r="RD11" s="157"/>
      <c r="RE11" s="157"/>
      <c r="RF11" s="157"/>
      <c r="RG11" s="157"/>
      <c r="RH11" s="157"/>
      <c r="RI11" s="157"/>
      <c r="RJ11" s="157"/>
      <c r="RK11" s="157"/>
      <c r="RL11" s="157"/>
      <c r="RM11" s="157"/>
      <c r="RN11" s="157"/>
      <c r="RO11" s="157"/>
      <c r="RP11" s="157"/>
      <c r="RQ11" s="157"/>
      <c r="RR11" s="157"/>
      <c r="RS11" s="157"/>
      <c r="RT11" s="157"/>
      <c r="RU11" s="157"/>
      <c r="RV11" s="157"/>
      <c r="RW11" s="157"/>
      <c r="RX11" s="157"/>
      <c r="RY11" s="157"/>
      <c r="RZ11" s="157"/>
      <c r="SA11" s="157"/>
      <c r="SB11" s="157"/>
      <c r="SC11" s="157"/>
      <c r="SD11" s="157"/>
      <c r="SE11" s="157"/>
      <c r="SF11" s="157"/>
      <c r="SG11" s="157"/>
      <c r="SH11" s="157"/>
      <c r="SI11" s="157"/>
      <c r="SJ11" s="157"/>
      <c r="SK11" s="157"/>
      <c r="SL11" s="157"/>
      <c r="SM11" s="157"/>
      <c r="SN11" s="157"/>
      <c r="SO11" s="157"/>
      <c r="SP11" s="157"/>
      <c r="SQ11" s="157"/>
      <c r="SR11" s="157"/>
      <c r="SS11" s="157"/>
      <c r="ST11" s="157"/>
      <c r="SU11" s="157"/>
      <c r="SV11" s="157"/>
      <c r="SW11" s="157"/>
      <c r="SX11" s="157"/>
      <c r="SY11" s="157"/>
      <c r="SZ11" s="157"/>
      <c r="TA11" s="157"/>
      <c r="TB11" s="157"/>
      <c r="TC11" s="157"/>
      <c r="TD11" s="157"/>
      <c r="TE11" s="157"/>
      <c r="TF11" s="157"/>
      <c r="TG11" s="157"/>
      <c r="TH11" s="157"/>
      <c r="TI11" s="157"/>
      <c r="TJ11" s="157"/>
      <c r="TK11" s="157"/>
      <c r="TL11" s="157"/>
      <c r="TM11" s="157"/>
      <c r="TN11" s="157"/>
      <c r="TO11" s="157"/>
      <c r="TP11" s="157"/>
      <c r="TQ11" s="157"/>
      <c r="TR11" s="157"/>
      <c r="TS11" s="157"/>
      <c r="TT11" s="157"/>
      <c r="TU11" s="157"/>
      <c r="TV11" s="157"/>
      <c r="TW11" s="157"/>
      <c r="TX11" s="157"/>
      <c r="TY11" s="157"/>
      <c r="TZ11" s="157"/>
      <c r="UA11" s="157"/>
      <c r="UB11" s="157"/>
      <c r="UC11" s="157"/>
      <c r="UD11" s="157"/>
      <c r="UE11" s="157"/>
      <c r="UF11" s="157"/>
      <c r="UG11" s="157"/>
      <c r="UH11" s="157"/>
      <c r="UI11" s="157"/>
      <c r="UJ11" s="157"/>
      <c r="UK11" s="157"/>
      <c r="UL11" s="157"/>
      <c r="UM11" s="157"/>
      <c r="UN11" s="157"/>
      <c r="UO11" s="157"/>
    </row>
    <row r="12" spans="1:561" x14ac:dyDescent="0.3">
      <c r="A12" s="165" t="s">
        <v>16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  <c r="IU12" s="157"/>
      <c r="IV12" s="157"/>
      <c r="IW12" s="157"/>
      <c r="IX12" s="157"/>
      <c r="IY12" s="157"/>
      <c r="IZ12" s="157"/>
      <c r="JA12" s="157"/>
      <c r="JB12" s="157"/>
      <c r="JC12" s="157"/>
      <c r="JD12" s="157"/>
      <c r="JE12" s="157"/>
      <c r="JF12" s="157"/>
      <c r="JG12" s="157"/>
      <c r="JH12" s="157"/>
      <c r="JI12" s="157"/>
      <c r="JJ12" s="157"/>
      <c r="JK12" s="157"/>
      <c r="JL12" s="157"/>
      <c r="JM12" s="157"/>
      <c r="JN12" s="157"/>
      <c r="JO12" s="157"/>
      <c r="JP12" s="157"/>
      <c r="JQ12" s="157"/>
      <c r="JR12" s="157"/>
      <c r="JS12" s="157"/>
      <c r="JT12" s="157"/>
      <c r="JU12" s="157"/>
      <c r="JV12" s="157"/>
      <c r="JW12" s="157"/>
      <c r="JX12" s="157"/>
      <c r="JY12" s="157"/>
      <c r="JZ12" s="157"/>
      <c r="KA12" s="157"/>
      <c r="KB12" s="157"/>
      <c r="KC12" s="157"/>
      <c r="KD12" s="157"/>
      <c r="KE12" s="157"/>
      <c r="KF12" s="157"/>
      <c r="KG12" s="157"/>
      <c r="KH12" s="157"/>
      <c r="KI12" s="157"/>
      <c r="KJ12" s="157"/>
      <c r="KK12" s="157"/>
      <c r="KL12" s="157"/>
      <c r="KM12" s="157"/>
      <c r="KN12" s="157"/>
      <c r="KO12" s="157"/>
      <c r="KP12" s="157"/>
      <c r="KQ12" s="157"/>
      <c r="KR12" s="157"/>
      <c r="KS12" s="157"/>
      <c r="KT12" s="157"/>
      <c r="KU12" s="157"/>
      <c r="KV12" s="157"/>
      <c r="KW12" s="157"/>
      <c r="KX12" s="157"/>
      <c r="KY12" s="157"/>
      <c r="KZ12" s="157"/>
      <c r="LA12" s="157"/>
      <c r="LB12" s="157"/>
      <c r="LC12" s="157"/>
      <c r="LD12" s="157"/>
      <c r="LE12" s="157"/>
      <c r="LF12" s="157"/>
      <c r="LG12" s="157"/>
      <c r="LH12" s="157"/>
      <c r="LI12" s="157"/>
      <c r="LJ12" s="157"/>
      <c r="LK12" s="157"/>
      <c r="LL12" s="157"/>
      <c r="LM12" s="157"/>
      <c r="LN12" s="157"/>
      <c r="LO12" s="157"/>
      <c r="LP12" s="157"/>
      <c r="LQ12" s="157"/>
      <c r="LR12" s="157"/>
      <c r="LS12" s="157"/>
      <c r="LT12" s="157"/>
      <c r="LU12" s="157"/>
      <c r="LV12" s="157"/>
      <c r="LW12" s="157"/>
      <c r="LX12" s="157"/>
      <c r="LY12" s="157"/>
      <c r="LZ12" s="157"/>
      <c r="MA12" s="157"/>
      <c r="MB12" s="157"/>
      <c r="MC12" s="157"/>
      <c r="MD12" s="157"/>
      <c r="ME12" s="157"/>
      <c r="MF12" s="157"/>
      <c r="MG12" s="157"/>
      <c r="MH12" s="157"/>
      <c r="MI12" s="157"/>
      <c r="MJ12" s="157"/>
      <c r="MK12" s="157"/>
      <c r="ML12" s="157"/>
      <c r="MM12" s="157"/>
      <c r="MN12" s="157"/>
      <c r="MO12" s="157"/>
      <c r="MP12" s="157"/>
      <c r="MQ12" s="157"/>
      <c r="MR12" s="157"/>
      <c r="MS12" s="157"/>
      <c r="MT12" s="157"/>
      <c r="MU12" s="157"/>
      <c r="MV12" s="157"/>
      <c r="MW12" s="157"/>
      <c r="MX12" s="157"/>
      <c r="MY12" s="157"/>
      <c r="MZ12" s="157"/>
      <c r="NA12" s="157"/>
      <c r="NB12" s="157"/>
      <c r="NC12" s="157"/>
      <c r="ND12" s="157"/>
      <c r="NE12" s="157"/>
      <c r="NF12" s="157"/>
      <c r="NG12" s="157"/>
      <c r="NH12" s="157"/>
      <c r="NI12" s="157"/>
      <c r="NJ12" s="157"/>
      <c r="NK12" s="157"/>
      <c r="NL12" s="157"/>
      <c r="NM12" s="157"/>
      <c r="NN12" s="157"/>
      <c r="NO12" s="157"/>
      <c r="NP12" s="157"/>
      <c r="NQ12" s="157"/>
      <c r="NR12" s="157"/>
      <c r="NS12" s="157"/>
      <c r="NT12" s="157"/>
      <c r="NU12" s="157"/>
      <c r="NV12" s="157"/>
      <c r="NW12" s="157"/>
      <c r="NX12" s="157"/>
      <c r="NY12" s="157"/>
      <c r="NZ12" s="157"/>
      <c r="OA12" s="157"/>
      <c r="OB12" s="157"/>
      <c r="OC12" s="157"/>
      <c r="OD12" s="157"/>
      <c r="OE12" s="157"/>
      <c r="OF12" s="157"/>
      <c r="OG12" s="157"/>
      <c r="OH12" s="157"/>
      <c r="OI12" s="157"/>
      <c r="OJ12" s="157"/>
      <c r="OK12" s="157"/>
      <c r="OL12" s="157"/>
      <c r="OM12" s="157"/>
      <c r="ON12" s="157"/>
      <c r="OO12" s="157"/>
      <c r="OP12" s="157"/>
      <c r="OQ12" s="157"/>
      <c r="OR12" s="157"/>
      <c r="OS12" s="157"/>
      <c r="OT12" s="157"/>
      <c r="OU12" s="157"/>
      <c r="OV12" s="157"/>
      <c r="OW12" s="157"/>
      <c r="OX12" s="157"/>
      <c r="OY12" s="157"/>
      <c r="OZ12" s="157"/>
      <c r="PA12" s="157"/>
      <c r="PB12" s="157"/>
      <c r="PC12" s="157"/>
      <c r="PD12" s="157"/>
      <c r="PE12" s="157"/>
      <c r="PF12" s="157"/>
      <c r="PG12" s="157"/>
      <c r="PH12" s="157"/>
      <c r="PI12" s="157"/>
      <c r="PJ12" s="157"/>
      <c r="PK12" s="157"/>
      <c r="PL12" s="157"/>
      <c r="PM12" s="157"/>
      <c r="PN12" s="157"/>
      <c r="PO12" s="157"/>
      <c r="PP12" s="157"/>
      <c r="PQ12" s="157"/>
      <c r="PR12" s="157"/>
      <c r="PS12" s="157"/>
      <c r="PT12" s="157"/>
      <c r="PU12" s="157"/>
      <c r="PV12" s="157"/>
      <c r="PW12" s="157"/>
      <c r="PX12" s="157"/>
      <c r="PY12" s="157"/>
      <c r="PZ12" s="157"/>
      <c r="QA12" s="157"/>
      <c r="QB12" s="157"/>
      <c r="QC12" s="157"/>
      <c r="QD12" s="157"/>
      <c r="QE12" s="157"/>
      <c r="QF12" s="157"/>
      <c r="QG12" s="157"/>
      <c r="QH12" s="157"/>
      <c r="QI12" s="157"/>
      <c r="QJ12" s="157"/>
      <c r="QK12" s="157"/>
      <c r="QL12" s="157"/>
      <c r="QM12" s="157"/>
      <c r="QN12" s="157"/>
      <c r="QO12" s="157"/>
      <c r="QP12" s="157"/>
      <c r="QQ12" s="157"/>
      <c r="QR12" s="157"/>
      <c r="QS12" s="157"/>
      <c r="QT12" s="157"/>
      <c r="QU12" s="157"/>
      <c r="QV12" s="157"/>
      <c r="QW12" s="157"/>
      <c r="QX12" s="157"/>
      <c r="QY12" s="157"/>
      <c r="QZ12" s="157"/>
      <c r="RA12" s="157"/>
      <c r="RB12" s="157"/>
      <c r="RC12" s="157"/>
      <c r="RD12" s="157"/>
      <c r="RE12" s="157"/>
      <c r="RF12" s="157"/>
      <c r="RG12" s="157"/>
      <c r="RH12" s="157"/>
      <c r="RI12" s="157"/>
      <c r="RJ12" s="157"/>
      <c r="RK12" s="157"/>
      <c r="RL12" s="157"/>
      <c r="RM12" s="157"/>
      <c r="RN12" s="157"/>
      <c r="RO12" s="157"/>
      <c r="RP12" s="157"/>
      <c r="RQ12" s="157"/>
      <c r="RR12" s="157"/>
      <c r="RS12" s="157"/>
      <c r="RT12" s="157"/>
      <c r="RU12" s="157"/>
      <c r="RV12" s="157"/>
      <c r="RW12" s="157"/>
      <c r="RX12" s="157"/>
      <c r="RY12" s="157"/>
      <c r="RZ12" s="157"/>
      <c r="SA12" s="157"/>
      <c r="SB12" s="157"/>
      <c r="SC12" s="157"/>
      <c r="SD12" s="157"/>
      <c r="SE12" s="157"/>
      <c r="SF12" s="157"/>
      <c r="SG12" s="157"/>
      <c r="SH12" s="157"/>
      <c r="SI12" s="157"/>
      <c r="SJ12" s="157"/>
      <c r="SK12" s="157"/>
      <c r="SL12" s="157"/>
      <c r="SM12" s="157"/>
      <c r="SN12" s="157"/>
      <c r="SO12" s="157"/>
      <c r="SP12" s="157"/>
      <c r="SQ12" s="157"/>
      <c r="SR12" s="157"/>
      <c r="SS12" s="157"/>
      <c r="ST12" s="157"/>
      <c r="SU12" s="157"/>
      <c r="SV12" s="157"/>
      <c r="SW12" s="157"/>
      <c r="SX12" s="157"/>
      <c r="SY12" s="157"/>
      <c r="SZ12" s="157"/>
      <c r="TA12" s="157"/>
      <c r="TB12" s="157"/>
      <c r="TC12" s="157"/>
      <c r="TD12" s="157"/>
      <c r="TE12" s="157"/>
      <c r="TF12" s="157"/>
      <c r="TG12" s="157"/>
      <c r="TH12" s="157"/>
      <c r="TI12" s="157"/>
      <c r="TJ12" s="157"/>
      <c r="TK12" s="157"/>
      <c r="TL12" s="157"/>
      <c r="TM12" s="157"/>
      <c r="TN12" s="157"/>
      <c r="TO12" s="157"/>
      <c r="TP12" s="157"/>
      <c r="TQ12" s="157"/>
      <c r="TR12" s="157"/>
      <c r="TS12" s="157"/>
      <c r="TT12" s="157"/>
      <c r="TU12" s="157"/>
      <c r="TV12" s="157"/>
      <c r="TW12" s="157"/>
      <c r="TX12" s="157"/>
      <c r="TY12" s="157"/>
      <c r="TZ12" s="157"/>
      <c r="UA12" s="157"/>
      <c r="UB12" s="157"/>
      <c r="UC12" s="157"/>
      <c r="UD12" s="157"/>
      <c r="UE12" s="157"/>
      <c r="UF12" s="157"/>
      <c r="UG12" s="157"/>
      <c r="UH12" s="157"/>
      <c r="UI12" s="157"/>
      <c r="UJ12" s="157"/>
      <c r="UK12" s="157"/>
      <c r="UL12" s="157"/>
      <c r="UM12" s="157"/>
      <c r="UN12" s="157"/>
      <c r="UO12" s="157"/>
    </row>
    <row r="13" spans="1:561" x14ac:dyDescent="0.3">
      <c r="L13" s="158"/>
      <c r="M13" s="158"/>
      <c r="N13" s="158"/>
      <c r="O13" s="158"/>
      <c r="P13" s="158"/>
      <c r="Q13" s="158"/>
      <c r="R13" s="158"/>
      <c r="S13" s="158"/>
      <c r="T13" s="158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  <c r="IR13" s="162"/>
      <c r="IS13" s="162"/>
      <c r="IT13" s="162"/>
      <c r="IU13" s="162"/>
      <c r="IV13" s="162"/>
      <c r="IW13" s="162"/>
      <c r="IX13" s="162"/>
      <c r="IY13" s="162"/>
      <c r="IZ13" s="162"/>
      <c r="JA13" s="162"/>
      <c r="JB13" s="162"/>
      <c r="JC13" s="162"/>
      <c r="JD13" s="162"/>
      <c r="JE13" s="162"/>
      <c r="JF13" s="162"/>
      <c r="JG13" s="162"/>
      <c r="JH13" s="162"/>
      <c r="JI13" s="162"/>
      <c r="JJ13" s="162"/>
      <c r="JK13" s="162"/>
      <c r="JL13" s="162"/>
      <c r="JM13" s="162"/>
      <c r="JN13" s="162"/>
      <c r="JO13" s="162"/>
      <c r="JP13" s="162"/>
      <c r="JQ13" s="162"/>
      <c r="JR13" s="162"/>
      <c r="JS13" s="162"/>
      <c r="JT13" s="162"/>
      <c r="JU13" s="162"/>
      <c r="JV13" s="162"/>
      <c r="JW13" s="162"/>
    </row>
    <row r="16" spans="1:561" x14ac:dyDescent="0.3">
      <c r="K16" s="156">
        <v>1</v>
      </c>
    </row>
    <row r="20" spans="1:548" x14ac:dyDescent="0.3">
      <c r="A20" s="156" t="str">
        <f>Instructions!$I$22</f>
        <v>Mot 1</v>
      </c>
      <c r="B20" s="156">
        <f t="shared" ref="B20:B29" ca="1" si="4">RAND()</f>
        <v>0.8256715743186217</v>
      </c>
      <c r="C20" s="156" t="str">
        <f>Instructions!$I$32</f>
        <v>Mot 11</v>
      </c>
      <c r="D20" s="156">
        <f t="shared" ref="D20:D28" ca="1" si="5">RAND()</f>
        <v>0.40940637505175403</v>
      </c>
      <c r="E20" s="156" t="str">
        <f>Instructions!$I$42</f>
        <v>Mot 21</v>
      </c>
      <c r="F20" s="156">
        <f t="shared" ref="F20:F29" ca="1" si="6">RAND()</f>
        <v>0.87284705102061755</v>
      </c>
      <c r="G20" s="156" t="str">
        <f>Instructions!$I$52</f>
        <v>Mot 31</v>
      </c>
      <c r="H20" s="156">
        <f t="shared" ref="H20:J29" ca="1" si="7">RAND()</f>
        <v>0.53401134888651747</v>
      </c>
      <c r="I20" s="156" t="str">
        <f>Instructions!$I$62</f>
        <v>Mot 41</v>
      </c>
      <c r="J20" s="156">
        <f t="shared" ca="1" si="7"/>
        <v>0.6710626789250187</v>
      </c>
    </row>
    <row r="21" spans="1:548" x14ac:dyDescent="0.3">
      <c r="A21" s="156" t="str">
        <f>Instructions!$I$23</f>
        <v>Mot 2</v>
      </c>
      <c r="B21" s="156">
        <f t="shared" ca="1" si="4"/>
        <v>0.9570077205353229</v>
      </c>
      <c r="C21" s="156" t="str">
        <f>Instructions!$I$33</f>
        <v>Mot 12</v>
      </c>
      <c r="D21" s="156">
        <f t="shared" ca="1" si="5"/>
        <v>0.12379328307870996</v>
      </c>
      <c r="E21" s="156" t="str">
        <f>Instructions!$I$43</f>
        <v>Mot 22</v>
      </c>
      <c r="F21" s="156">
        <f t="shared" ca="1" si="6"/>
        <v>0.10340516507463315</v>
      </c>
      <c r="G21" s="156" t="str">
        <f>Instructions!$I$53</f>
        <v>Mot 32</v>
      </c>
      <c r="H21" s="156">
        <f t="shared" ca="1" si="7"/>
        <v>0.40809891467616199</v>
      </c>
      <c r="I21" s="156" t="str">
        <f>Instructions!$I$63</f>
        <v>Mot 42</v>
      </c>
      <c r="J21" s="156">
        <f t="shared" ca="1" si="7"/>
        <v>0.37837716229601193</v>
      </c>
    </row>
    <row r="22" spans="1:548" x14ac:dyDescent="0.3">
      <c r="A22" s="156" t="str">
        <f>Instructions!$I$24</f>
        <v>Mot 3</v>
      </c>
      <c r="B22" s="156">
        <f t="shared" ca="1" si="4"/>
        <v>2.8892648276334976E-2</v>
      </c>
      <c r="C22" s="156" t="str">
        <f>Instructions!$I$34</f>
        <v>Mot 13</v>
      </c>
      <c r="D22" s="156">
        <f t="shared" ca="1" si="5"/>
        <v>0.80637392915619677</v>
      </c>
      <c r="E22" s="156" t="str">
        <f>Instructions!$I$44</f>
        <v>Mot 23</v>
      </c>
      <c r="F22" s="156">
        <f t="shared" ca="1" si="6"/>
        <v>2.2211688713403288E-2</v>
      </c>
      <c r="G22" s="156" t="str">
        <f>Instructions!$I$54</f>
        <v>Mot 33</v>
      </c>
      <c r="H22" s="156">
        <f t="shared" ca="1" si="7"/>
        <v>0.48965647876670004</v>
      </c>
      <c r="I22" s="156" t="str">
        <f>Instructions!$I$64</f>
        <v>Mot 43</v>
      </c>
      <c r="J22" s="156">
        <f t="shared" ca="1" si="7"/>
        <v>3.2297111303640547E-2</v>
      </c>
    </row>
    <row r="23" spans="1:548" x14ac:dyDescent="0.3">
      <c r="A23" s="156" t="str">
        <f>Instructions!$I$25</f>
        <v>Mot 4</v>
      </c>
      <c r="B23" s="156">
        <f t="shared" ca="1" si="4"/>
        <v>0.68619823847069172</v>
      </c>
      <c r="C23" s="156" t="str">
        <f>Instructions!$I$35</f>
        <v>Mot 14</v>
      </c>
      <c r="D23" s="156">
        <f t="shared" ca="1" si="5"/>
        <v>0.44329144034090229</v>
      </c>
      <c r="E23" s="156" t="str">
        <f>Instructions!$I$45</f>
        <v>Mot 24</v>
      </c>
      <c r="F23" s="156">
        <f t="shared" ca="1" si="6"/>
        <v>0.51798943974012757</v>
      </c>
      <c r="G23" s="156" t="str">
        <f>Instructions!$I$55</f>
        <v>Mot 34</v>
      </c>
      <c r="H23" s="156">
        <f t="shared" ca="1" si="7"/>
        <v>0.51496990378613672</v>
      </c>
      <c r="I23" s="156" t="str">
        <f>Instructions!$I$65</f>
        <v>Mot 44</v>
      </c>
      <c r="J23" s="156">
        <f t="shared" ca="1" si="7"/>
        <v>0.5597095874068766</v>
      </c>
    </row>
    <row r="24" spans="1:548" x14ac:dyDescent="0.3">
      <c r="A24" s="156" t="str">
        <f>Instructions!$I$26</f>
        <v>Mot 5</v>
      </c>
      <c r="B24" s="156">
        <f t="shared" ca="1" si="4"/>
        <v>0.63484007455502578</v>
      </c>
      <c r="C24" s="156" t="str">
        <f>Instructions!$I$36</f>
        <v>Mot 15</v>
      </c>
      <c r="D24" s="156">
        <f t="shared" ca="1" si="5"/>
        <v>0.9275550639568253</v>
      </c>
      <c r="E24" s="156" t="str">
        <f>Instructions!$I$46</f>
        <v>Mot 25</v>
      </c>
      <c r="F24" s="156">
        <f t="shared" ca="1" si="6"/>
        <v>0.29936838632673535</v>
      </c>
      <c r="G24" s="156" t="str">
        <f>Instructions!$I$56</f>
        <v>Mot 35</v>
      </c>
      <c r="H24" s="156">
        <f t="shared" ca="1" si="7"/>
        <v>0.95368124081619876</v>
      </c>
      <c r="I24" s="156" t="str">
        <f>Instructions!$I$66</f>
        <v>Mot 45</v>
      </c>
      <c r="J24" s="156">
        <f t="shared" ca="1" si="7"/>
        <v>4.876003259584305E-2</v>
      </c>
    </row>
    <row r="25" spans="1:548" x14ac:dyDescent="0.3">
      <c r="A25" s="156" t="str">
        <f>Instructions!$I$27</f>
        <v>Mot 6</v>
      </c>
      <c r="B25" s="156">
        <f t="shared" ca="1" si="4"/>
        <v>0.53490837704965877</v>
      </c>
      <c r="C25" s="156" t="str">
        <f>Instructions!$I$37</f>
        <v>Mot 16</v>
      </c>
      <c r="D25" s="156">
        <f t="shared" ca="1" si="5"/>
        <v>0.95631050013708996</v>
      </c>
      <c r="E25" s="156" t="str">
        <f>Instructions!$I$47</f>
        <v>Mot 26</v>
      </c>
      <c r="F25" s="156">
        <f t="shared" ca="1" si="6"/>
        <v>0.20567922864919641</v>
      </c>
      <c r="G25" s="156" t="str">
        <f>Instructions!$I$57</f>
        <v>Mot 36</v>
      </c>
      <c r="H25" s="156">
        <f t="shared" ca="1" si="7"/>
        <v>4.0113599320598214E-2</v>
      </c>
      <c r="I25" s="156" t="str">
        <f>Instructions!$I$67</f>
        <v>Mot 46</v>
      </c>
      <c r="J25" s="156">
        <f t="shared" ca="1" si="7"/>
        <v>0.48726084846569451</v>
      </c>
    </row>
    <row r="26" spans="1:548" x14ac:dyDescent="0.3">
      <c r="A26" s="156" t="str">
        <f>Instructions!$I$28</f>
        <v>Mot 7</v>
      </c>
      <c r="B26" s="156">
        <f t="shared" ca="1" si="4"/>
        <v>0.55002175298743128</v>
      </c>
      <c r="C26" s="156" t="str">
        <f>Instructions!$I$38</f>
        <v>Mot 17</v>
      </c>
      <c r="D26" s="156">
        <f t="shared" ca="1" si="5"/>
        <v>0.63224966017528827</v>
      </c>
      <c r="E26" s="156" t="str">
        <f>Instructions!$I$48</f>
        <v>Mot 27</v>
      </c>
      <c r="F26" s="156">
        <f t="shared" ca="1" si="6"/>
        <v>0.91059772743994682</v>
      </c>
      <c r="G26" s="156" t="str">
        <f>Instructions!$I$58</f>
        <v>Mot 37</v>
      </c>
      <c r="H26" s="156">
        <f t="shared" ca="1" si="7"/>
        <v>0.3646396796427569</v>
      </c>
      <c r="I26" s="156" t="str">
        <f>Instructions!$I$68</f>
        <v>Mot 47</v>
      </c>
      <c r="J26" s="156">
        <f t="shared" ca="1" si="7"/>
        <v>0.86158164718527586</v>
      </c>
    </row>
    <row r="27" spans="1:548" x14ac:dyDescent="0.3">
      <c r="A27" s="156" t="str">
        <f>Instructions!$I$29</f>
        <v>Mot 8</v>
      </c>
      <c r="B27" s="156">
        <f t="shared" ca="1" si="4"/>
        <v>0.17130365059413477</v>
      </c>
      <c r="C27" s="156" t="str">
        <f>Instructions!$I$39</f>
        <v>Mot 18</v>
      </c>
      <c r="D27" s="156">
        <f t="shared" ca="1" si="5"/>
        <v>0.65237116783682481</v>
      </c>
      <c r="E27" s="156" t="str">
        <f>Instructions!$I$49</f>
        <v>Mot 28</v>
      </c>
      <c r="F27" s="156">
        <f t="shared" ca="1" si="6"/>
        <v>0.71613765796402395</v>
      </c>
      <c r="G27" s="156" t="str">
        <f>Instructions!$I$59</f>
        <v>Mot 38</v>
      </c>
      <c r="H27" s="156">
        <f t="shared" ca="1" si="7"/>
        <v>0.16614163624423295</v>
      </c>
      <c r="I27" s="156" t="str">
        <f>Instructions!$I$69</f>
        <v>Mot 48</v>
      </c>
      <c r="J27" s="156">
        <f t="shared" ca="1" si="7"/>
        <v>0.41714856383497967</v>
      </c>
    </row>
    <row r="28" spans="1:548" x14ac:dyDescent="0.3">
      <c r="A28" s="156" t="str">
        <f>Instructions!$I$30</f>
        <v>Mot 9</v>
      </c>
      <c r="B28" s="156">
        <f t="shared" ca="1" si="4"/>
        <v>0.49966802832279589</v>
      </c>
      <c r="C28" s="156" t="str">
        <f>Instructions!$I$40</f>
        <v>Mot 19</v>
      </c>
      <c r="D28" s="156">
        <f t="shared" ca="1" si="5"/>
        <v>0.74106108651287839</v>
      </c>
      <c r="E28" s="156" t="str">
        <f>Instructions!$I$50</f>
        <v>Mot 29</v>
      </c>
      <c r="F28" s="156">
        <f t="shared" ca="1" si="6"/>
        <v>0.46884408917295817</v>
      </c>
      <c r="G28" s="156" t="str">
        <f>Instructions!$I$60</f>
        <v>Mot 39</v>
      </c>
      <c r="H28" s="156">
        <f t="shared" ca="1" si="7"/>
        <v>0.64684009494630679</v>
      </c>
      <c r="I28" s="156" t="str">
        <f>Instructions!$I$70</f>
        <v>Mot 49</v>
      </c>
      <c r="J28" s="156">
        <f t="shared" ca="1" si="7"/>
        <v>0.32902822045948277</v>
      </c>
    </row>
    <row r="29" spans="1:548" x14ac:dyDescent="0.3">
      <c r="A29" s="156" t="str">
        <f>Instructions!$I$31</f>
        <v>Mot 10</v>
      </c>
      <c r="B29" s="156">
        <f t="shared" ca="1" si="4"/>
        <v>0.70198332967318688</v>
      </c>
      <c r="C29" s="156" t="str">
        <f>Instructions!$I$41</f>
        <v>Mot 20</v>
      </c>
      <c r="D29" s="156">
        <f ca="1">RAND()</f>
        <v>0.4364853113318079</v>
      </c>
      <c r="E29" s="156" t="str">
        <f>Instructions!$I$51</f>
        <v>Mot 30</v>
      </c>
      <c r="F29" s="156">
        <f t="shared" ca="1" si="6"/>
        <v>0.78216009890911131</v>
      </c>
      <c r="G29" s="156" t="str">
        <f>Instructions!$I$61</f>
        <v>Mot 40</v>
      </c>
      <c r="H29" s="156">
        <f t="shared" ca="1" si="7"/>
        <v>0.47976230480951598</v>
      </c>
      <c r="I29" s="156" t="str">
        <f>Instructions!$I$71</f>
        <v>Mot 50</v>
      </c>
      <c r="J29" s="156">
        <f t="shared" ca="1" si="7"/>
        <v>0.61430126499592297</v>
      </c>
    </row>
    <row r="30" spans="1:548" x14ac:dyDescent="0.3">
      <c r="K30" s="156">
        <v>2</v>
      </c>
    </row>
    <row r="32" spans="1:548" x14ac:dyDescent="0.3">
      <c r="C32" s="156">
        <f>Instructions!$F$19+0</f>
        <v>1</v>
      </c>
      <c r="I32" s="156">
        <f>Instructions!$F$19+1</f>
        <v>2</v>
      </c>
      <c r="N32" s="163">
        <f>Instructions!$F$19+2</f>
        <v>3</v>
      </c>
      <c r="T32" s="163">
        <f>Instructions!$F$19+3</f>
        <v>4</v>
      </c>
      <c r="Y32" s="160">
        <f>Instructions!$F$19+4</f>
        <v>5</v>
      </c>
      <c r="AE32" s="160">
        <f>Instructions!$F$19+5</f>
        <v>6</v>
      </c>
      <c r="AJ32" s="160">
        <f>Instructions!$F$19+6</f>
        <v>7</v>
      </c>
      <c r="AP32" s="160">
        <f>Instructions!$F$19+7</f>
        <v>8</v>
      </c>
      <c r="AU32" s="160">
        <f>Instructions!$F$19+8</f>
        <v>9</v>
      </c>
      <c r="BA32" s="160">
        <f>Instructions!$F$19+9</f>
        <v>10</v>
      </c>
      <c r="BF32" s="160">
        <f>Instructions!$F$19+10</f>
        <v>11</v>
      </c>
      <c r="BL32" s="160">
        <f>Instructions!$F$19+11</f>
        <v>12</v>
      </c>
      <c r="BQ32" s="160">
        <f>Instructions!$F$19+12</f>
        <v>13</v>
      </c>
      <c r="BW32" s="160">
        <f>Instructions!$F$19+13</f>
        <v>14</v>
      </c>
      <c r="CB32" s="160">
        <f>Instructions!$F$19+14</f>
        <v>15</v>
      </c>
      <c r="CH32" s="160">
        <f>Instructions!$F$19+15</f>
        <v>16</v>
      </c>
      <c r="CM32" s="164">
        <f>Instructions!$F$19+16</f>
        <v>17</v>
      </c>
      <c r="CS32" s="160">
        <f>Instructions!$F$19+17</f>
        <v>18</v>
      </c>
      <c r="CX32" s="160">
        <f>Instructions!$F$19+18</f>
        <v>19</v>
      </c>
      <c r="DD32" s="160">
        <f>Instructions!$F$19+19</f>
        <v>20</v>
      </c>
      <c r="DI32" s="160">
        <f>Instructions!$F$19+20</f>
        <v>21</v>
      </c>
      <c r="DO32" s="160">
        <f>Instructions!$F$19+21</f>
        <v>22</v>
      </c>
      <c r="DT32" s="160">
        <f>Instructions!$F$19+22</f>
        <v>23</v>
      </c>
      <c r="DZ32" s="160">
        <f>Instructions!$F$19+23</f>
        <v>24</v>
      </c>
      <c r="EE32" s="160">
        <f>Instructions!$F$19+24</f>
        <v>25</v>
      </c>
      <c r="EK32" s="160">
        <f>Instructions!$F$19+25</f>
        <v>26</v>
      </c>
      <c r="EP32" s="160">
        <f>Instructions!$F$19+26</f>
        <v>27</v>
      </c>
      <c r="EV32" s="160">
        <f>Instructions!$F$19+27</f>
        <v>28</v>
      </c>
      <c r="FA32" s="160">
        <f>Instructions!$F$19+28</f>
        <v>29</v>
      </c>
      <c r="FG32" s="160">
        <f>Instructions!$F$19+29</f>
        <v>30</v>
      </c>
      <c r="FL32" s="160">
        <f>Instructions!$F$19+30</f>
        <v>31</v>
      </c>
      <c r="FR32" s="160">
        <f>Instructions!$F$19+31</f>
        <v>32</v>
      </c>
      <c r="FW32" s="160">
        <f>Instructions!$F$19+32</f>
        <v>33</v>
      </c>
      <c r="GC32" s="160">
        <f>Instructions!$F$19+33</f>
        <v>34</v>
      </c>
      <c r="GH32" s="160">
        <f>Instructions!$F$19+34</f>
        <v>35</v>
      </c>
      <c r="GN32" s="160">
        <f>Instructions!$F$19+35</f>
        <v>36</v>
      </c>
      <c r="GS32" s="160">
        <f>Instructions!$F$19+36</f>
        <v>37</v>
      </c>
      <c r="GY32" s="160">
        <f>Instructions!$F$19+37</f>
        <v>38</v>
      </c>
      <c r="HD32" s="160">
        <f>Instructions!$F$19+38</f>
        <v>39</v>
      </c>
      <c r="HJ32" s="160">
        <f>Instructions!$F$19+39</f>
        <v>40</v>
      </c>
      <c r="HO32" s="160">
        <f>Instructions!$F$19+40</f>
        <v>41</v>
      </c>
      <c r="HU32" s="160">
        <f>Instructions!$F$19+41</f>
        <v>42</v>
      </c>
      <c r="HZ32" s="160">
        <f>Instructions!$F$19+42</f>
        <v>43</v>
      </c>
      <c r="IF32" s="160">
        <f>Instructions!$F$19+43</f>
        <v>44</v>
      </c>
      <c r="IK32" s="160">
        <f>Instructions!$F$19+44</f>
        <v>45</v>
      </c>
      <c r="IQ32" s="160">
        <f>Instructions!$F$19+45</f>
        <v>46</v>
      </c>
      <c r="IV32" s="160">
        <f>Instructions!$F$19+46</f>
        <v>47</v>
      </c>
      <c r="JB32" s="160">
        <f>Instructions!$F$19+47</f>
        <v>48</v>
      </c>
      <c r="JG32" s="160">
        <f>Instructions!$F$19+48</f>
        <v>49</v>
      </c>
      <c r="JM32" s="160">
        <f>Instructions!$F$19+49</f>
        <v>50</v>
      </c>
      <c r="JR32" s="160">
        <f>Instructions!$F$19+50</f>
        <v>51</v>
      </c>
      <c r="JX32" s="160">
        <f>Instructions!$F$19+51</f>
        <v>52</v>
      </c>
      <c r="KC32" s="160">
        <f>Instructions!$F$19+52</f>
        <v>53</v>
      </c>
      <c r="KI32" s="160">
        <f>Instructions!$F$19+53</f>
        <v>54</v>
      </c>
      <c r="KN32" s="160">
        <f>Instructions!$F$19+54</f>
        <v>55</v>
      </c>
      <c r="KT32" s="160">
        <f>Instructions!$F$19+55</f>
        <v>56</v>
      </c>
      <c r="KY32" s="160">
        <f>Instructions!$F$19+56</f>
        <v>57</v>
      </c>
      <c r="LE32" s="160">
        <f>Instructions!$F$19+57</f>
        <v>58</v>
      </c>
      <c r="LJ32" s="160">
        <f>Instructions!$F$19+58</f>
        <v>59</v>
      </c>
      <c r="LP32" s="160">
        <f>Instructions!$F$19+59</f>
        <v>60</v>
      </c>
      <c r="LU32" s="160">
        <f>Instructions!$F$19+60</f>
        <v>61</v>
      </c>
      <c r="MA32" s="160">
        <f>Instructions!$F$19+61</f>
        <v>62</v>
      </c>
      <c r="MF32" s="160">
        <f>Instructions!$F$19+62</f>
        <v>63</v>
      </c>
      <c r="ML32" s="160">
        <f>Instructions!$F$19+63</f>
        <v>64</v>
      </c>
      <c r="MQ32" s="160">
        <f>Instructions!$F$19+64</f>
        <v>65</v>
      </c>
      <c r="MW32" s="160">
        <f>Instructions!$F$19+65</f>
        <v>66</v>
      </c>
      <c r="NB32" s="160">
        <f>Instructions!$F$19+66</f>
        <v>67</v>
      </c>
      <c r="NH32" s="160">
        <f>Instructions!$F$19+67</f>
        <v>68</v>
      </c>
      <c r="NM32" s="160">
        <f>Instructions!$F$19+68</f>
        <v>69</v>
      </c>
      <c r="NS32" s="160">
        <f>Instructions!$F$19+69</f>
        <v>70</v>
      </c>
      <c r="NX32" s="160">
        <f>Instructions!$F$19+70</f>
        <v>71</v>
      </c>
      <c r="OD32" s="160">
        <f>Instructions!$F$19+71</f>
        <v>72</v>
      </c>
      <c r="OI32" s="160">
        <f>Instructions!$F$19+72</f>
        <v>73</v>
      </c>
      <c r="OO32" s="160">
        <f>Instructions!$F$19+73</f>
        <v>74</v>
      </c>
      <c r="OT32" s="160">
        <f>Instructions!$F$19+74</f>
        <v>75</v>
      </c>
      <c r="OZ32" s="160">
        <f>Instructions!$F$19+75</f>
        <v>76</v>
      </c>
      <c r="PE32" s="160">
        <f>Instructions!$F$19+76</f>
        <v>77</v>
      </c>
      <c r="PK32" s="160">
        <f>Instructions!$F$19+77</f>
        <v>78</v>
      </c>
      <c r="PP32" s="160">
        <f>Instructions!$F$19+78</f>
        <v>79</v>
      </c>
      <c r="PV32" s="160">
        <f>Instructions!$F$19+79</f>
        <v>80</v>
      </c>
      <c r="QA32" s="160">
        <f>Instructions!$F$19+80</f>
        <v>81</v>
      </c>
      <c r="QG32" s="160">
        <f>Instructions!$F$19+81</f>
        <v>82</v>
      </c>
      <c r="QL32" s="160">
        <f>Instructions!$F$19+82</f>
        <v>83</v>
      </c>
      <c r="QR32" s="160">
        <f>Instructions!$F$19+83</f>
        <v>84</v>
      </c>
      <c r="QW32" s="160">
        <f>Instructions!$F$19+84</f>
        <v>85</v>
      </c>
      <c r="RC32" s="160">
        <f>Instructions!$F$19+85</f>
        <v>86</v>
      </c>
      <c r="RH32" s="160">
        <f>Instructions!$F$19+86</f>
        <v>87</v>
      </c>
      <c r="RN32" s="160">
        <f>Instructions!$F$19+87</f>
        <v>88</v>
      </c>
      <c r="RS32" s="160">
        <f>Instructions!$F$19+88</f>
        <v>89</v>
      </c>
      <c r="RY32" s="160">
        <f>Instructions!$F$19+89</f>
        <v>90</v>
      </c>
      <c r="SD32" s="160">
        <f>Instructions!$F$19+90</f>
        <v>91</v>
      </c>
      <c r="SJ32" s="160">
        <f>Instructions!$F$19+91</f>
        <v>92</v>
      </c>
      <c r="SO32" s="160">
        <f>Instructions!$F$19+92</f>
        <v>93</v>
      </c>
      <c r="SU32" s="160">
        <f>Instructions!$F$19+93</f>
        <v>94</v>
      </c>
      <c r="SZ32" s="160">
        <f>Instructions!$F$19+94</f>
        <v>95</v>
      </c>
      <c r="TF32" s="160">
        <f>Instructions!$F$19+95</f>
        <v>96</v>
      </c>
      <c r="TK32" s="160">
        <f>Instructions!$F$19+96</f>
        <v>97</v>
      </c>
      <c r="TQ32" s="160">
        <f>Instructions!$F$19+97</f>
        <v>98</v>
      </c>
      <c r="TV32" s="160">
        <f>Instructions!$F$19+98</f>
        <v>99</v>
      </c>
      <c r="UB32" s="160">
        <f>Instructions!$F$19+99</f>
        <v>100</v>
      </c>
    </row>
    <row r="33" spans="1:498" x14ac:dyDescent="0.3">
      <c r="C33" s="156">
        <f>Instructions!$F$19+0</f>
        <v>1</v>
      </c>
      <c r="H33" s="156">
        <f>Instructions!$F$19+1</f>
        <v>2</v>
      </c>
      <c r="M33" s="163">
        <f>Instructions!$F$19+2</f>
        <v>3</v>
      </c>
      <c r="R33" s="163">
        <f>Instructions!$F$19+3</f>
        <v>4</v>
      </c>
      <c r="W33" s="160">
        <f>Instructions!$F$19+4</f>
        <v>5</v>
      </c>
      <c r="AB33" s="160">
        <f>Instructions!$F$19+5</f>
        <v>6</v>
      </c>
      <c r="AG33" s="160">
        <f>Instructions!$F$19+6</f>
        <v>7</v>
      </c>
      <c r="AL33" s="160">
        <f>Instructions!$F$19+7</f>
        <v>8</v>
      </c>
      <c r="AQ33" s="160">
        <f>Instructions!$F$19+8</f>
        <v>9</v>
      </c>
      <c r="AV33" s="160">
        <f>Instructions!$F$19+9</f>
        <v>10</v>
      </c>
      <c r="BA33" s="160">
        <f>Instructions!$F$19+10</f>
        <v>11</v>
      </c>
      <c r="BF33" s="160">
        <f>Instructions!$F$19+11</f>
        <v>12</v>
      </c>
      <c r="BK33" s="160">
        <f>Instructions!$F$19+12</f>
        <v>13</v>
      </c>
      <c r="BP33" s="160">
        <f>Instructions!$F$19+13</f>
        <v>14</v>
      </c>
      <c r="BU33" s="160">
        <f>Instructions!$F$19+14</f>
        <v>15</v>
      </c>
      <c r="BZ33" s="160">
        <f>Instructions!$F$19+15</f>
        <v>16</v>
      </c>
      <c r="CE33" s="160">
        <f>Instructions!$F$19+16</f>
        <v>17</v>
      </c>
      <c r="CJ33" s="160">
        <f>Instructions!$F$19+17</f>
        <v>18</v>
      </c>
      <c r="CO33" s="160">
        <f>Instructions!$F$19+18</f>
        <v>19</v>
      </c>
      <c r="CT33" s="160">
        <f>Instructions!$F$19+19</f>
        <v>20</v>
      </c>
      <c r="CY33" s="160">
        <f>Instructions!$F$19+20</f>
        <v>21</v>
      </c>
      <c r="DD33" s="160">
        <f>Instructions!$F$19+21</f>
        <v>22</v>
      </c>
      <c r="DI33" s="160">
        <f>Instructions!$F$19+22</f>
        <v>23</v>
      </c>
      <c r="DN33" s="160">
        <f>Instructions!$F$19+23</f>
        <v>24</v>
      </c>
      <c r="DS33" s="160">
        <f>Instructions!$F$19+24</f>
        <v>25</v>
      </c>
      <c r="DX33" s="160">
        <f>Instructions!$F$19+25</f>
        <v>26</v>
      </c>
      <c r="EC33" s="160">
        <f>Instructions!$F$19+26</f>
        <v>27</v>
      </c>
      <c r="EH33" s="160">
        <f>Instructions!$F$19+27</f>
        <v>28</v>
      </c>
      <c r="EM33" s="160">
        <f>Instructions!$F$19+28</f>
        <v>29</v>
      </c>
      <c r="ER33" s="160">
        <f>Instructions!$F$19+29</f>
        <v>30</v>
      </c>
      <c r="EW33" s="160">
        <f>Instructions!$F$19+30</f>
        <v>31</v>
      </c>
      <c r="FB33" s="160">
        <f>Instructions!$F$19+31</f>
        <v>32</v>
      </c>
      <c r="FG33" s="160">
        <f>Instructions!$F$19+32</f>
        <v>33</v>
      </c>
      <c r="FL33" s="160">
        <f>Instructions!$F$19+33</f>
        <v>34</v>
      </c>
      <c r="FQ33" s="160">
        <f>Instructions!$F$19+34</f>
        <v>35</v>
      </c>
      <c r="FV33" s="160">
        <f>Instructions!$F$19+35</f>
        <v>36</v>
      </c>
      <c r="GA33" s="160">
        <f>Instructions!$F$19+36</f>
        <v>37</v>
      </c>
      <c r="GF33" s="160">
        <f>Instructions!$F$19+37</f>
        <v>38</v>
      </c>
      <c r="GK33" s="160">
        <f>Instructions!$F$19+38</f>
        <v>39</v>
      </c>
      <c r="GP33" s="160">
        <f>Instructions!$F$19+39</f>
        <v>40</v>
      </c>
      <c r="GU33" s="160">
        <f>Instructions!$F$19+40</f>
        <v>41</v>
      </c>
      <c r="GZ33" s="160">
        <f>Instructions!$F$19+41</f>
        <v>42</v>
      </c>
      <c r="HE33" s="160">
        <f>Instructions!$F$19+42</f>
        <v>43</v>
      </c>
      <c r="HJ33" s="160">
        <f>Instructions!$F$19+43</f>
        <v>44</v>
      </c>
      <c r="HO33" s="160">
        <f>Instructions!$F$19+44</f>
        <v>45</v>
      </c>
      <c r="HT33" s="160">
        <f>Instructions!$F$19+45</f>
        <v>46</v>
      </c>
      <c r="HY33" s="160">
        <f>Instructions!$F$19+46</f>
        <v>47</v>
      </c>
      <c r="ID33" s="160">
        <f>Instructions!$F$19+47</f>
        <v>48</v>
      </c>
      <c r="II33" s="160">
        <f>Instructions!$F$19+48</f>
        <v>49</v>
      </c>
      <c r="IN33" s="160">
        <f>Instructions!$F$19+49</f>
        <v>50</v>
      </c>
      <c r="IS33" s="160">
        <f>Instructions!$F$19+50</f>
        <v>51</v>
      </c>
      <c r="IX33" s="160">
        <f>Instructions!$F$19+51</f>
        <v>52</v>
      </c>
      <c r="JC33" s="160">
        <f>Instructions!$F$19+52</f>
        <v>53</v>
      </c>
      <c r="JH33" s="160">
        <f>Instructions!$F$19+53</f>
        <v>54</v>
      </c>
      <c r="JM33" s="160">
        <f>Instructions!$F$19+54</f>
        <v>55</v>
      </c>
      <c r="JR33" s="160">
        <f>Instructions!$F$19+55</f>
        <v>56</v>
      </c>
      <c r="JW33" s="160">
        <f>Instructions!$F$19+56</f>
        <v>57</v>
      </c>
      <c r="KB33" s="160">
        <f>Instructions!$F$19+57</f>
        <v>58</v>
      </c>
      <c r="KG33" s="160">
        <f>Instructions!$F$19+58</f>
        <v>59</v>
      </c>
      <c r="KL33" s="160">
        <f>Instructions!$F$19+59</f>
        <v>60</v>
      </c>
      <c r="KQ33" s="160">
        <f>Instructions!$F$19+60</f>
        <v>61</v>
      </c>
      <c r="KV33" s="160">
        <f>Instructions!$F$19+61</f>
        <v>62</v>
      </c>
      <c r="LA33" s="160">
        <f>Instructions!$F$19+62</f>
        <v>63</v>
      </c>
      <c r="LF33" s="160">
        <f>Instructions!$F$19+63</f>
        <v>64</v>
      </c>
      <c r="LK33" s="160">
        <f>Instructions!$F$19+64</f>
        <v>65</v>
      </c>
      <c r="LP33" s="160">
        <f>Instructions!$F$19+65</f>
        <v>66</v>
      </c>
      <c r="LU33" s="160">
        <f>Instructions!$F$19+66</f>
        <v>67</v>
      </c>
      <c r="LZ33" s="160">
        <f>Instructions!$F$19+67</f>
        <v>68</v>
      </c>
      <c r="ME33" s="160">
        <f>Instructions!$F$19+68</f>
        <v>69</v>
      </c>
      <c r="MJ33" s="160">
        <f>Instructions!$F$19+69</f>
        <v>70</v>
      </c>
      <c r="MO33" s="160">
        <f>Instructions!$F$19+70</f>
        <v>71</v>
      </c>
      <c r="MT33" s="160">
        <f>Instructions!$F$19+71</f>
        <v>72</v>
      </c>
      <c r="MY33" s="160">
        <f>Instructions!$F$19+72</f>
        <v>73</v>
      </c>
      <c r="ND33" s="160">
        <f>Instructions!$F$19+73</f>
        <v>74</v>
      </c>
      <c r="NI33" s="160">
        <f>Instructions!$F$19+74</f>
        <v>75</v>
      </c>
      <c r="NN33" s="160">
        <f>Instructions!$F$19+75</f>
        <v>76</v>
      </c>
      <c r="NS33" s="160">
        <f>Instructions!$F$19+76</f>
        <v>77</v>
      </c>
      <c r="NX33" s="160">
        <f>Instructions!$F$19+77</f>
        <v>78</v>
      </c>
      <c r="OC33" s="160">
        <f>Instructions!$F$19+78</f>
        <v>79</v>
      </c>
      <c r="OH33" s="160">
        <f>Instructions!$F$19+79</f>
        <v>80</v>
      </c>
      <c r="OM33" s="160">
        <f>Instructions!$F$19+80</f>
        <v>81</v>
      </c>
      <c r="OR33" s="160">
        <f>Instructions!$F$19+81</f>
        <v>82</v>
      </c>
      <c r="OW33" s="160">
        <f>Instructions!$F$19+82</f>
        <v>83</v>
      </c>
      <c r="PB33" s="160">
        <f>Instructions!$F$19+83</f>
        <v>84</v>
      </c>
      <c r="PG33" s="160">
        <f>Instructions!$F$19+84</f>
        <v>85</v>
      </c>
      <c r="PL33" s="160">
        <f>Instructions!$F$19+85</f>
        <v>86</v>
      </c>
      <c r="PQ33" s="160">
        <f>Instructions!$F$19+86</f>
        <v>87</v>
      </c>
      <c r="PV33" s="160">
        <f>Instructions!$F$19+87</f>
        <v>88</v>
      </c>
      <c r="QA33" s="160">
        <f>Instructions!$F$19+88</f>
        <v>89</v>
      </c>
      <c r="QF33" s="160">
        <f>Instructions!$F$19+89</f>
        <v>90</v>
      </c>
      <c r="QK33" s="160">
        <f>Instructions!$F$19+90</f>
        <v>91</v>
      </c>
      <c r="QP33" s="160">
        <f>Instructions!$F$19+91</f>
        <v>92</v>
      </c>
      <c r="QU33" s="160">
        <f>Instructions!$F$19+92</f>
        <v>93</v>
      </c>
      <c r="QZ33" s="160">
        <f>Instructions!$F$19+93</f>
        <v>94</v>
      </c>
      <c r="RE33" s="160">
        <f>Instructions!$F$19+94</f>
        <v>95</v>
      </c>
      <c r="RJ33" s="160">
        <f>Instructions!$F$19+95</f>
        <v>96</v>
      </c>
      <c r="RO33" s="160">
        <f>Instructions!$F$19+96</f>
        <v>97</v>
      </c>
      <c r="RT33" s="160">
        <f>Instructions!$F$19+97</f>
        <v>98</v>
      </c>
      <c r="RY33" s="160">
        <f>Instructions!$F$19+98</f>
        <v>99</v>
      </c>
      <c r="SD33" s="160">
        <f>Instructions!$F$19+99</f>
        <v>100</v>
      </c>
    </row>
    <row r="35" spans="1:498" x14ac:dyDescent="0.3">
      <c r="A35" s="156" t="str">
        <f>Instructions!$I$22</f>
        <v>Mot 1</v>
      </c>
      <c r="B35" s="156">
        <f t="shared" ref="B35:B44" ca="1" si="8">RAND()</f>
        <v>0.96097122750904207</v>
      </c>
      <c r="C35" s="156" t="str">
        <f>Instructions!$I$32</f>
        <v>Mot 11</v>
      </c>
      <c r="D35" s="156">
        <f t="shared" ref="D35:D43" ca="1" si="9">RAND()</f>
        <v>0.55297259320456127</v>
      </c>
      <c r="E35" s="156" t="str">
        <f>Instructions!$I$42</f>
        <v>Mot 21</v>
      </c>
      <c r="F35" s="156">
        <f ca="1">RAND()</f>
        <v>1.18549665090808E-2</v>
      </c>
      <c r="G35" s="156" t="str">
        <f>Instructions!$I$52</f>
        <v>Mot 31</v>
      </c>
      <c r="H35" s="156">
        <f ca="1">RAND()</f>
        <v>0.97083903791318638</v>
      </c>
      <c r="I35" s="156" t="str">
        <f>Instructions!$I$62</f>
        <v>Mot 41</v>
      </c>
      <c r="J35" s="156">
        <f ca="1">RAND()</f>
        <v>8.6722885864860544E-2</v>
      </c>
    </row>
    <row r="36" spans="1:498" x14ac:dyDescent="0.3">
      <c r="A36" s="156" t="str">
        <f>Instructions!$I$23</f>
        <v>Mot 2</v>
      </c>
      <c r="B36" s="156">
        <f t="shared" ca="1" si="8"/>
        <v>0.89961223787609568</v>
      </c>
      <c r="C36" s="156" t="str">
        <f>Instructions!$I$33</f>
        <v>Mot 12</v>
      </c>
      <c r="D36" s="156">
        <f t="shared" ca="1" si="9"/>
        <v>0.5338628294441039</v>
      </c>
      <c r="E36" s="156" t="str">
        <f>Instructions!$I$43</f>
        <v>Mot 22</v>
      </c>
      <c r="F36" s="156">
        <f ca="1">RAND()</f>
        <v>0.66499058905468122</v>
      </c>
      <c r="G36" s="156" t="str">
        <f>Instructions!$I$53</f>
        <v>Mot 32</v>
      </c>
      <c r="H36" s="156">
        <f ca="1">RAND()</f>
        <v>0.70128016657687797</v>
      </c>
      <c r="I36" s="156" t="str">
        <f>Instructions!$I$63</f>
        <v>Mot 42</v>
      </c>
      <c r="J36" s="156">
        <f ca="1">RAND()</f>
        <v>0.46928341913905069</v>
      </c>
    </row>
    <row r="37" spans="1:498" x14ac:dyDescent="0.3">
      <c r="A37" s="156" t="str">
        <f>Instructions!$I$24</f>
        <v>Mot 3</v>
      </c>
      <c r="B37" s="156">
        <f t="shared" ca="1" si="8"/>
        <v>0.54137411334195673</v>
      </c>
      <c r="C37" s="156" t="str">
        <f>Instructions!$I$34</f>
        <v>Mot 13</v>
      </c>
      <c r="D37" s="156">
        <f t="shared" ca="1" si="9"/>
        <v>5.5215718539241454E-2</v>
      </c>
      <c r="E37" s="156" t="str">
        <f>Instructions!$I$44</f>
        <v>Mot 23</v>
      </c>
      <c r="F37" s="156">
        <f t="shared" ref="F37:J44" ca="1" si="10">RAND()</f>
        <v>0.57177327254415744</v>
      </c>
      <c r="G37" s="156" t="str">
        <f>Instructions!$I$54</f>
        <v>Mot 33</v>
      </c>
      <c r="H37" s="156">
        <f t="shared" ca="1" si="10"/>
        <v>0.21634544589976024</v>
      </c>
      <c r="I37" s="156" t="str">
        <f>Instructions!$I$64</f>
        <v>Mot 43</v>
      </c>
      <c r="J37" s="156">
        <f t="shared" ca="1" si="10"/>
        <v>0.16356927028778123</v>
      </c>
    </row>
    <row r="38" spans="1:498" x14ac:dyDescent="0.3">
      <c r="A38" s="156" t="str">
        <f>Instructions!$I$25</f>
        <v>Mot 4</v>
      </c>
      <c r="B38" s="156">
        <f t="shared" ca="1" si="8"/>
        <v>0.38566753530074604</v>
      </c>
      <c r="C38" s="156" t="str">
        <f>Instructions!$I$35</f>
        <v>Mot 14</v>
      </c>
      <c r="D38" s="156">
        <f t="shared" ca="1" si="9"/>
        <v>0.70490502343419736</v>
      </c>
      <c r="E38" s="156" t="str">
        <f>Instructions!$I$45</f>
        <v>Mot 24</v>
      </c>
      <c r="F38" s="156">
        <f t="shared" ca="1" si="10"/>
        <v>0.82225863806413069</v>
      </c>
      <c r="G38" s="156" t="str">
        <f>Instructions!$I$55</f>
        <v>Mot 34</v>
      </c>
      <c r="H38" s="156">
        <f t="shared" ca="1" si="10"/>
        <v>0.67845178968353148</v>
      </c>
      <c r="I38" s="156" t="str">
        <f>Instructions!$I$65</f>
        <v>Mot 44</v>
      </c>
      <c r="J38" s="156">
        <f t="shared" ca="1" si="10"/>
        <v>0.11886012235852517</v>
      </c>
    </row>
    <row r="39" spans="1:498" x14ac:dyDescent="0.3">
      <c r="A39" s="156" t="str">
        <f>Instructions!$I$26</f>
        <v>Mot 5</v>
      </c>
      <c r="B39" s="156">
        <f t="shared" ca="1" si="8"/>
        <v>5.1494251009194358E-2</v>
      </c>
      <c r="C39" s="156" t="str">
        <f>Instructions!$I$36</f>
        <v>Mot 15</v>
      </c>
      <c r="D39" s="156">
        <f t="shared" ca="1" si="9"/>
        <v>8.6770894045362312E-2</v>
      </c>
      <c r="E39" s="156" t="str">
        <f>Instructions!$I$46</f>
        <v>Mot 25</v>
      </c>
      <c r="F39" s="156">
        <f t="shared" ca="1" si="10"/>
        <v>0.74080495452554318</v>
      </c>
      <c r="G39" s="156" t="str">
        <f>Instructions!$I$56</f>
        <v>Mot 35</v>
      </c>
      <c r="H39" s="156">
        <f t="shared" ca="1" si="10"/>
        <v>0.91645114804862382</v>
      </c>
      <c r="I39" s="156" t="str">
        <f>Instructions!$I$66</f>
        <v>Mot 45</v>
      </c>
      <c r="J39" s="156">
        <f t="shared" ca="1" si="10"/>
        <v>0.91315949494593074</v>
      </c>
    </row>
    <row r="40" spans="1:498" x14ac:dyDescent="0.3">
      <c r="A40" s="156" t="str">
        <f>Instructions!$I$27</f>
        <v>Mot 6</v>
      </c>
      <c r="B40" s="156">
        <f t="shared" ca="1" si="8"/>
        <v>0.52223209128929027</v>
      </c>
      <c r="C40" s="156" t="str">
        <f>Instructions!$I$37</f>
        <v>Mot 16</v>
      </c>
      <c r="D40" s="156">
        <f t="shared" ca="1" si="9"/>
        <v>0.78062126357233674</v>
      </c>
      <c r="E40" s="156" t="str">
        <f>Instructions!$I$47</f>
        <v>Mot 26</v>
      </c>
      <c r="F40" s="156">
        <f t="shared" ca="1" si="10"/>
        <v>0.56425418861055843</v>
      </c>
      <c r="G40" s="156" t="str">
        <f>Instructions!$I$57</f>
        <v>Mot 36</v>
      </c>
      <c r="H40" s="156">
        <f t="shared" ca="1" si="10"/>
        <v>0.21962472169192504</v>
      </c>
      <c r="I40" s="156" t="str">
        <f>Instructions!$I$67</f>
        <v>Mot 46</v>
      </c>
      <c r="J40" s="156">
        <f t="shared" ca="1" si="10"/>
        <v>4.9579700415882222E-2</v>
      </c>
    </row>
    <row r="41" spans="1:498" x14ac:dyDescent="0.3">
      <c r="A41" s="156" t="str">
        <f>Instructions!$I$28</f>
        <v>Mot 7</v>
      </c>
      <c r="B41" s="156">
        <f t="shared" ca="1" si="8"/>
        <v>0.49758811215464172</v>
      </c>
      <c r="C41" s="156" t="str">
        <f>Instructions!$I$38</f>
        <v>Mot 17</v>
      </c>
      <c r="D41" s="156">
        <f t="shared" ca="1" si="9"/>
        <v>0.25363107480350167</v>
      </c>
      <c r="E41" s="156" t="str">
        <f>Instructions!$I$48</f>
        <v>Mot 27</v>
      </c>
      <c r="F41" s="156">
        <f t="shared" ca="1" si="10"/>
        <v>0.1947714219059703</v>
      </c>
      <c r="G41" s="156" t="str">
        <f>Instructions!$I$58</f>
        <v>Mot 37</v>
      </c>
      <c r="H41" s="156">
        <f t="shared" ca="1" si="10"/>
        <v>0.30313167334285018</v>
      </c>
      <c r="I41" s="156" t="str">
        <f>Instructions!$I$68</f>
        <v>Mot 47</v>
      </c>
      <c r="J41" s="156">
        <f t="shared" ca="1" si="10"/>
        <v>0.12916546436313869</v>
      </c>
    </row>
    <row r="42" spans="1:498" x14ac:dyDescent="0.3">
      <c r="A42" s="156" t="str">
        <f>Instructions!$I$29</f>
        <v>Mot 8</v>
      </c>
      <c r="B42" s="156">
        <f t="shared" ca="1" si="8"/>
        <v>0.52575188350559754</v>
      </c>
      <c r="C42" s="156" t="str">
        <f>Instructions!$I$39</f>
        <v>Mot 18</v>
      </c>
      <c r="D42" s="156">
        <f t="shared" ca="1" si="9"/>
        <v>0.9036055541861906</v>
      </c>
      <c r="E42" s="156" t="str">
        <f>Instructions!$I$49</f>
        <v>Mot 28</v>
      </c>
      <c r="F42" s="156">
        <f t="shared" ca="1" si="10"/>
        <v>2.6743359294164604E-3</v>
      </c>
      <c r="G42" s="156" t="str">
        <f>Instructions!$I$59</f>
        <v>Mot 38</v>
      </c>
      <c r="H42" s="156">
        <f t="shared" ca="1" si="10"/>
        <v>0.78125186249911471</v>
      </c>
      <c r="I42" s="156" t="str">
        <f>Instructions!$I$69</f>
        <v>Mot 48</v>
      </c>
      <c r="J42" s="156">
        <f t="shared" ca="1" si="10"/>
        <v>0.24734633692236818</v>
      </c>
    </row>
    <row r="43" spans="1:498" x14ac:dyDescent="0.3">
      <c r="A43" s="156" t="str">
        <f>Instructions!$I$30</f>
        <v>Mot 9</v>
      </c>
      <c r="B43" s="156">
        <f t="shared" ca="1" si="8"/>
        <v>0.93356361125223153</v>
      </c>
      <c r="C43" s="156" t="str">
        <f>Instructions!$I$40</f>
        <v>Mot 19</v>
      </c>
      <c r="D43" s="156">
        <f t="shared" ca="1" si="9"/>
        <v>0.33053663530790622</v>
      </c>
      <c r="E43" s="156" t="str">
        <f>Instructions!$I$50</f>
        <v>Mot 29</v>
      </c>
      <c r="F43" s="156">
        <f t="shared" ca="1" si="10"/>
        <v>0.72041943781392126</v>
      </c>
      <c r="G43" s="156" t="str">
        <f>Instructions!$I$60</f>
        <v>Mot 39</v>
      </c>
      <c r="H43" s="156">
        <f t="shared" ca="1" si="10"/>
        <v>0.29413730275521899</v>
      </c>
      <c r="I43" s="156" t="str">
        <f>Instructions!$I$70</f>
        <v>Mot 49</v>
      </c>
      <c r="J43" s="156">
        <f t="shared" ca="1" si="10"/>
        <v>0.58385293774868074</v>
      </c>
    </row>
    <row r="44" spans="1:498" x14ac:dyDescent="0.3">
      <c r="A44" s="156" t="str">
        <f>Instructions!$I$31</f>
        <v>Mot 10</v>
      </c>
      <c r="B44" s="156">
        <f t="shared" ca="1" si="8"/>
        <v>0.91491775270151965</v>
      </c>
      <c r="C44" s="156" t="str">
        <f>Instructions!$I$41</f>
        <v>Mot 20</v>
      </c>
      <c r="D44" s="156">
        <f ca="1">RAND()</f>
        <v>0.76945509870602924</v>
      </c>
      <c r="E44" s="156" t="str">
        <f>Instructions!$I$51</f>
        <v>Mot 30</v>
      </c>
      <c r="F44" s="156">
        <f ca="1">RAND()</f>
        <v>8.1061539349294942E-2</v>
      </c>
      <c r="G44" s="156" t="str">
        <f>Instructions!$I$61</f>
        <v>Mot 40</v>
      </c>
      <c r="H44" s="156">
        <f t="shared" ca="1" si="10"/>
        <v>0.89853839862902807</v>
      </c>
      <c r="I44" s="156" t="str">
        <f>Instructions!$I$71</f>
        <v>Mot 50</v>
      </c>
      <c r="J44" s="156">
        <f t="shared" ca="1" si="10"/>
        <v>0.78179488039657841</v>
      </c>
    </row>
    <row r="45" spans="1:498" x14ac:dyDescent="0.3">
      <c r="K45" s="156">
        <v>3</v>
      </c>
    </row>
    <row r="50" spans="1:11" x14ac:dyDescent="0.3">
      <c r="A50" s="156" t="str">
        <f>Instructions!$I$22</f>
        <v>Mot 1</v>
      </c>
      <c r="B50" s="156">
        <f t="shared" ref="B50:B59" ca="1" si="11">RAND()</f>
        <v>7.5048396689123442E-2</v>
      </c>
      <c r="C50" s="156" t="str">
        <f>Instructions!$I$32</f>
        <v>Mot 11</v>
      </c>
      <c r="D50" s="156">
        <f t="shared" ref="D50:D58" ca="1" si="12">RAND()</f>
        <v>0.93512466144476014</v>
      </c>
      <c r="E50" s="156" t="str">
        <f>Instructions!$I$42</f>
        <v>Mot 21</v>
      </c>
      <c r="F50" s="156">
        <f ca="1">RAND()</f>
        <v>6.6854334840411811E-2</v>
      </c>
      <c r="G50" s="156" t="str">
        <f>Instructions!$I$52</f>
        <v>Mot 31</v>
      </c>
      <c r="H50" s="156">
        <f ca="1">RAND()</f>
        <v>0.20931001232484281</v>
      </c>
      <c r="I50" s="156" t="str">
        <f>Instructions!$I$62</f>
        <v>Mot 41</v>
      </c>
      <c r="J50" s="156">
        <f ca="1">RAND()</f>
        <v>0.85577433967258154</v>
      </c>
    </row>
    <row r="51" spans="1:11" x14ac:dyDescent="0.3">
      <c r="A51" s="156" t="str">
        <f>Instructions!$I$23</f>
        <v>Mot 2</v>
      </c>
      <c r="B51" s="156">
        <f t="shared" ca="1" si="11"/>
        <v>0.8129882156165239</v>
      </c>
      <c r="C51" s="156" t="str">
        <f>Instructions!$I$33</f>
        <v>Mot 12</v>
      </c>
      <c r="D51" s="156">
        <f t="shared" ca="1" si="12"/>
        <v>0.95750206571852992</v>
      </c>
      <c r="E51" s="156" t="str">
        <f>Instructions!$I$43</f>
        <v>Mot 22</v>
      </c>
      <c r="F51" s="156">
        <f t="shared" ref="F51:J59" ca="1" si="13">RAND()</f>
        <v>0.99726832298256907</v>
      </c>
      <c r="G51" s="156" t="str">
        <f>Instructions!$I$53</f>
        <v>Mot 32</v>
      </c>
      <c r="H51" s="156">
        <f t="shared" ca="1" si="13"/>
        <v>0.80713372627994551</v>
      </c>
      <c r="I51" s="156" t="str">
        <f>Instructions!$I$63</f>
        <v>Mot 42</v>
      </c>
      <c r="J51" s="156">
        <f t="shared" ca="1" si="13"/>
        <v>4.3238766613549307E-2</v>
      </c>
    </row>
    <row r="52" spans="1:11" x14ac:dyDescent="0.3">
      <c r="A52" s="156" t="str">
        <f>Instructions!$I$24</f>
        <v>Mot 3</v>
      </c>
      <c r="B52" s="156">
        <f t="shared" ca="1" si="11"/>
        <v>0.36064357763708932</v>
      </c>
      <c r="C52" s="156" t="str">
        <f>Instructions!$I$34</f>
        <v>Mot 13</v>
      </c>
      <c r="D52" s="156">
        <f t="shared" ca="1" si="12"/>
        <v>0.48128601437705798</v>
      </c>
      <c r="E52" s="156" t="str">
        <f>Instructions!$I$44</f>
        <v>Mot 23</v>
      </c>
      <c r="F52" s="156">
        <f t="shared" ca="1" si="13"/>
        <v>0.2865251804149358</v>
      </c>
      <c r="G52" s="156" t="str">
        <f>Instructions!$I$54</f>
        <v>Mot 33</v>
      </c>
      <c r="H52" s="156">
        <f t="shared" ca="1" si="13"/>
        <v>0.92952052433793753</v>
      </c>
      <c r="I52" s="156" t="str">
        <f>Instructions!$I$64</f>
        <v>Mot 43</v>
      </c>
      <c r="J52" s="156">
        <f t="shared" ca="1" si="13"/>
        <v>0.34325017738533281</v>
      </c>
    </row>
    <row r="53" spans="1:11" x14ac:dyDescent="0.3">
      <c r="A53" s="156" t="str">
        <f>Instructions!$I$25</f>
        <v>Mot 4</v>
      </c>
      <c r="B53" s="156">
        <f t="shared" ca="1" si="11"/>
        <v>0.60695336774011177</v>
      </c>
      <c r="C53" s="156" t="str">
        <f>Instructions!$I$35</f>
        <v>Mot 14</v>
      </c>
      <c r="D53" s="156">
        <f t="shared" ca="1" si="12"/>
        <v>0.40370272953640451</v>
      </c>
      <c r="E53" s="156" t="str">
        <f>Instructions!$I$45</f>
        <v>Mot 24</v>
      </c>
      <c r="F53" s="156">
        <f t="shared" ca="1" si="13"/>
        <v>1.9860720804266818E-2</v>
      </c>
      <c r="G53" s="156" t="str">
        <f>Instructions!$I$55</f>
        <v>Mot 34</v>
      </c>
      <c r="H53" s="156">
        <f t="shared" ca="1" si="13"/>
        <v>0.42228920819308335</v>
      </c>
      <c r="I53" s="156" t="str">
        <f>Instructions!$I$65</f>
        <v>Mot 44</v>
      </c>
      <c r="J53" s="156">
        <f t="shared" ca="1" si="13"/>
        <v>7.3249361925867618E-2</v>
      </c>
    </row>
    <row r="54" spans="1:11" x14ac:dyDescent="0.3">
      <c r="A54" s="156" t="str">
        <f>Instructions!$I$26</f>
        <v>Mot 5</v>
      </c>
      <c r="B54" s="156">
        <f t="shared" ca="1" si="11"/>
        <v>0.92120944250759418</v>
      </c>
      <c r="C54" s="156" t="str">
        <f>Instructions!$I$36</f>
        <v>Mot 15</v>
      </c>
      <c r="D54" s="156">
        <f t="shared" ca="1" si="12"/>
        <v>0.90704939081248626</v>
      </c>
      <c r="E54" s="156" t="str">
        <f>Instructions!$I$46</f>
        <v>Mot 25</v>
      </c>
      <c r="F54" s="156">
        <f t="shared" ca="1" si="13"/>
        <v>0.75159949641615797</v>
      </c>
      <c r="G54" s="156" t="str">
        <f>Instructions!$I$56</f>
        <v>Mot 35</v>
      </c>
      <c r="H54" s="156">
        <f t="shared" ca="1" si="13"/>
        <v>0.40461117634647348</v>
      </c>
      <c r="I54" s="156" t="str">
        <f>Instructions!$I$66</f>
        <v>Mot 45</v>
      </c>
      <c r="J54" s="156">
        <f t="shared" ca="1" si="13"/>
        <v>0.58504140792778492</v>
      </c>
    </row>
    <row r="55" spans="1:11" x14ac:dyDescent="0.3">
      <c r="A55" s="156" t="str">
        <f>Instructions!$I$27</f>
        <v>Mot 6</v>
      </c>
      <c r="B55" s="156">
        <f t="shared" ca="1" si="11"/>
        <v>0.33754735502234967</v>
      </c>
      <c r="C55" s="156" t="str">
        <f>Instructions!$I$37</f>
        <v>Mot 16</v>
      </c>
      <c r="D55" s="156">
        <f t="shared" ca="1" si="12"/>
        <v>0.38661140326374366</v>
      </c>
      <c r="E55" s="156" t="str">
        <f>Instructions!$I$47</f>
        <v>Mot 26</v>
      </c>
      <c r="F55" s="156">
        <f t="shared" ca="1" si="13"/>
        <v>0.40726477290848628</v>
      </c>
      <c r="G55" s="156" t="str">
        <f>Instructions!$I$57</f>
        <v>Mot 36</v>
      </c>
      <c r="H55" s="156">
        <f t="shared" ca="1" si="13"/>
        <v>0.25347695509819568</v>
      </c>
      <c r="I55" s="156" t="str">
        <f>Instructions!$I$67</f>
        <v>Mot 46</v>
      </c>
      <c r="J55" s="156">
        <f t="shared" ca="1" si="13"/>
        <v>0.85023996847300043</v>
      </c>
    </row>
    <row r="56" spans="1:11" x14ac:dyDescent="0.3">
      <c r="A56" s="156" t="str">
        <f>Instructions!$I$28</f>
        <v>Mot 7</v>
      </c>
      <c r="B56" s="156">
        <f t="shared" ca="1" si="11"/>
        <v>0.2983771331892765</v>
      </c>
      <c r="C56" s="156" t="str">
        <f>Instructions!$I$38</f>
        <v>Mot 17</v>
      </c>
      <c r="D56" s="156">
        <f t="shared" ca="1" si="12"/>
        <v>0.15959933291997142</v>
      </c>
      <c r="E56" s="156" t="str">
        <f>Instructions!$I$48</f>
        <v>Mot 27</v>
      </c>
      <c r="F56" s="156">
        <f t="shared" ca="1" si="13"/>
        <v>0.793607689971917</v>
      </c>
      <c r="G56" s="156" t="str">
        <f>Instructions!$I$58</f>
        <v>Mot 37</v>
      </c>
      <c r="H56" s="156">
        <f t="shared" ca="1" si="13"/>
        <v>0.802571548978111</v>
      </c>
      <c r="I56" s="156" t="str">
        <f>Instructions!$I$68</f>
        <v>Mot 47</v>
      </c>
      <c r="J56" s="156">
        <f t="shared" ca="1" si="13"/>
        <v>0.58480186913768806</v>
      </c>
    </row>
    <row r="57" spans="1:11" x14ac:dyDescent="0.3">
      <c r="A57" s="156" t="str">
        <f>Instructions!$I$29</f>
        <v>Mot 8</v>
      </c>
      <c r="B57" s="156">
        <f t="shared" ca="1" si="11"/>
        <v>0.48299335614920558</v>
      </c>
      <c r="C57" s="156" t="str">
        <f>Instructions!$I$39</f>
        <v>Mot 18</v>
      </c>
      <c r="D57" s="156">
        <f t="shared" ca="1" si="12"/>
        <v>0.31611592205623673</v>
      </c>
      <c r="E57" s="156" t="str">
        <f>Instructions!$I$49</f>
        <v>Mot 28</v>
      </c>
      <c r="F57" s="156">
        <f t="shared" ca="1" si="13"/>
        <v>0.77635462816378809</v>
      </c>
      <c r="G57" s="156" t="str">
        <f>Instructions!$I$59</f>
        <v>Mot 38</v>
      </c>
      <c r="H57" s="156">
        <f t="shared" ca="1" si="13"/>
        <v>0.83766307504499737</v>
      </c>
      <c r="I57" s="156" t="str">
        <f>Instructions!$I$69</f>
        <v>Mot 48</v>
      </c>
      <c r="J57" s="156">
        <f t="shared" ca="1" si="13"/>
        <v>0.28907107228038109</v>
      </c>
    </row>
    <row r="58" spans="1:11" x14ac:dyDescent="0.3">
      <c r="A58" s="156" t="str">
        <f>Instructions!$I$30</f>
        <v>Mot 9</v>
      </c>
      <c r="B58" s="156">
        <f t="shared" ca="1" si="11"/>
        <v>0.2359718576689962</v>
      </c>
      <c r="C58" s="156" t="str">
        <f>Instructions!$I$40</f>
        <v>Mot 19</v>
      </c>
      <c r="D58" s="156">
        <f t="shared" ca="1" si="12"/>
        <v>0.57913675862278868</v>
      </c>
      <c r="E58" s="156" t="str">
        <f>Instructions!$I$50</f>
        <v>Mot 29</v>
      </c>
      <c r="F58" s="156">
        <f t="shared" ca="1" si="13"/>
        <v>0.67804994622492443</v>
      </c>
      <c r="G58" s="156" t="str">
        <f>Instructions!$I$60</f>
        <v>Mot 39</v>
      </c>
      <c r="H58" s="156">
        <f t="shared" ca="1" si="13"/>
        <v>0.12069916904110911</v>
      </c>
      <c r="I58" s="156" t="str">
        <f>Instructions!$I$70</f>
        <v>Mot 49</v>
      </c>
      <c r="J58" s="156">
        <f t="shared" ca="1" si="13"/>
        <v>0.77953926104618143</v>
      </c>
    </row>
    <row r="59" spans="1:11" x14ac:dyDescent="0.3">
      <c r="A59" s="156" t="str">
        <f>Instructions!$I$31</f>
        <v>Mot 10</v>
      </c>
      <c r="B59" s="156">
        <f t="shared" ca="1" si="11"/>
        <v>0.43016091609561291</v>
      </c>
      <c r="C59" s="156" t="str">
        <f>Instructions!$I$41</f>
        <v>Mot 20</v>
      </c>
      <c r="D59" s="156">
        <f ca="1">RAND()</f>
        <v>0.62080972797000022</v>
      </c>
      <c r="E59" s="156" t="str">
        <f>Instructions!$I$51</f>
        <v>Mot 30</v>
      </c>
      <c r="F59" s="156">
        <f ca="1">RAND()</f>
        <v>0.24561075344575056</v>
      </c>
      <c r="G59" s="156" t="str">
        <f>Instructions!$I$61</f>
        <v>Mot 40</v>
      </c>
      <c r="H59" s="156">
        <f t="shared" ca="1" si="13"/>
        <v>0.89150240316283691</v>
      </c>
      <c r="I59" s="156" t="str">
        <f>Instructions!$I$71</f>
        <v>Mot 50</v>
      </c>
      <c r="J59" s="156">
        <f t="shared" ca="1" si="13"/>
        <v>0.15593312282320926</v>
      </c>
    </row>
    <row r="60" spans="1:11" x14ac:dyDescent="0.3">
      <c r="K60" s="156">
        <v>4</v>
      </c>
    </row>
    <row r="65" spans="1:11" x14ac:dyDescent="0.3">
      <c r="A65" s="156" t="str">
        <f>Instructions!$I$22</f>
        <v>Mot 1</v>
      </c>
      <c r="B65" s="156">
        <f t="shared" ref="B65:B74" ca="1" si="14">RAND()</f>
        <v>0.49346999980051387</v>
      </c>
      <c r="C65" s="156" t="str">
        <f>Instructions!$I$32</f>
        <v>Mot 11</v>
      </c>
      <c r="D65" s="156">
        <f t="shared" ref="D65:D73" ca="1" si="15">RAND()</f>
        <v>7.0503281872953516E-2</v>
      </c>
      <c r="E65" s="156" t="str">
        <f>Instructions!$I$42</f>
        <v>Mot 21</v>
      </c>
      <c r="F65" s="156">
        <f t="shared" ref="F65:J74" ca="1" si="16">RAND()</f>
        <v>0.69952609110847608</v>
      </c>
      <c r="G65" s="156" t="str">
        <f>Instructions!$I$52</f>
        <v>Mot 31</v>
      </c>
      <c r="H65" s="156">
        <f t="shared" ca="1" si="16"/>
        <v>0.15252811990081772</v>
      </c>
      <c r="I65" s="156" t="str">
        <f>Instructions!$I$62</f>
        <v>Mot 41</v>
      </c>
      <c r="J65" s="156">
        <f t="shared" ca="1" si="16"/>
        <v>0.44961619632050309</v>
      </c>
    </row>
    <row r="66" spans="1:11" x14ac:dyDescent="0.3">
      <c r="A66" s="156" t="str">
        <f>Instructions!$I$23</f>
        <v>Mot 2</v>
      </c>
      <c r="B66" s="156">
        <f t="shared" ca="1" si="14"/>
        <v>0.74876709574017375</v>
      </c>
      <c r="C66" s="156" t="str">
        <f>Instructions!$I$33</f>
        <v>Mot 12</v>
      </c>
      <c r="D66" s="156">
        <f t="shared" ca="1" si="15"/>
        <v>0.95011834036039877</v>
      </c>
      <c r="E66" s="156" t="str">
        <f>Instructions!$I$43</f>
        <v>Mot 22</v>
      </c>
      <c r="F66" s="156">
        <f t="shared" ca="1" si="16"/>
        <v>0.99921264673392296</v>
      </c>
      <c r="G66" s="156" t="str">
        <f>Instructions!$I$53</f>
        <v>Mot 32</v>
      </c>
      <c r="H66" s="156">
        <f t="shared" ca="1" si="16"/>
        <v>0.61204264814924447</v>
      </c>
      <c r="I66" s="156" t="str">
        <f>Instructions!$I$63</f>
        <v>Mot 42</v>
      </c>
      <c r="J66" s="156">
        <f t="shared" ca="1" si="16"/>
        <v>0.73203646288334334</v>
      </c>
    </row>
    <row r="67" spans="1:11" x14ac:dyDescent="0.3">
      <c r="A67" s="156" t="str">
        <f>Instructions!$I$24</f>
        <v>Mot 3</v>
      </c>
      <c r="B67" s="156">
        <f t="shared" ca="1" si="14"/>
        <v>0.71288928072051094</v>
      </c>
      <c r="C67" s="156" t="str">
        <f>Instructions!$I$34</f>
        <v>Mot 13</v>
      </c>
      <c r="D67" s="156">
        <f t="shared" ca="1" si="15"/>
        <v>0.24097153979105235</v>
      </c>
      <c r="E67" s="156" t="str">
        <f>Instructions!$I$44</f>
        <v>Mot 23</v>
      </c>
      <c r="F67" s="156">
        <f t="shared" ca="1" si="16"/>
        <v>0.10666044688829968</v>
      </c>
      <c r="G67" s="156" t="str">
        <f>Instructions!$I$54</f>
        <v>Mot 33</v>
      </c>
      <c r="H67" s="156">
        <f t="shared" ca="1" si="16"/>
        <v>0.7357349696875759</v>
      </c>
      <c r="I67" s="156" t="str">
        <f>Instructions!$I$64</f>
        <v>Mot 43</v>
      </c>
      <c r="J67" s="156">
        <f t="shared" ca="1" si="16"/>
        <v>0.10512503408560492</v>
      </c>
    </row>
    <row r="68" spans="1:11" x14ac:dyDescent="0.3">
      <c r="A68" s="156" t="str">
        <f>Instructions!$I$25</f>
        <v>Mot 4</v>
      </c>
      <c r="B68" s="156">
        <f t="shared" ca="1" si="14"/>
        <v>0.87258092630336415</v>
      </c>
      <c r="C68" s="156" t="str">
        <f>Instructions!$I$35</f>
        <v>Mot 14</v>
      </c>
      <c r="D68" s="156">
        <f t="shared" ca="1" si="15"/>
        <v>0.88214763401200547</v>
      </c>
      <c r="E68" s="156" t="str">
        <f>Instructions!$I$45</f>
        <v>Mot 24</v>
      </c>
      <c r="F68" s="156">
        <f t="shared" ca="1" si="16"/>
        <v>0.24648827024083508</v>
      </c>
      <c r="G68" s="156" t="str">
        <f>Instructions!$I$55</f>
        <v>Mot 34</v>
      </c>
      <c r="H68" s="156">
        <f t="shared" ca="1" si="16"/>
        <v>0.23795781163709195</v>
      </c>
      <c r="I68" s="156" t="str">
        <f>Instructions!$I$65</f>
        <v>Mot 44</v>
      </c>
      <c r="J68" s="156">
        <f t="shared" ca="1" si="16"/>
        <v>0.90045200047557827</v>
      </c>
    </row>
    <row r="69" spans="1:11" x14ac:dyDescent="0.3">
      <c r="A69" s="156" t="str">
        <f>Instructions!$I$26</f>
        <v>Mot 5</v>
      </c>
      <c r="B69" s="156">
        <f t="shared" ca="1" si="14"/>
        <v>0.9318684791692492</v>
      </c>
      <c r="C69" s="156" t="str">
        <f>Instructions!$I$36</f>
        <v>Mot 15</v>
      </c>
      <c r="D69" s="156">
        <f t="shared" ca="1" si="15"/>
        <v>0.50036027848077824</v>
      </c>
      <c r="E69" s="156" t="str">
        <f>Instructions!$I$46</f>
        <v>Mot 25</v>
      </c>
      <c r="F69" s="156">
        <f t="shared" ca="1" si="16"/>
        <v>0.85909220438536527</v>
      </c>
      <c r="G69" s="156" t="str">
        <f>Instructions!$I$56</f>
        <v>Mot 35</v>
      </c>
      <c r="H69" s="156">
        <f t="shared" ca="1" si="16"/>
        <v>0.38286565130273553</v>
      </c>
      <c r="I69" s="156" t="str">
        <f>Instructions!$I$66</f>
        <v>Mot 45</v>
      </c>
      <c r="J69" s="156">
        <f t="shared" ca="1" si="16"/>
        <v>0.59265364983483915</v>
      </c>
    </row>
    <row r="70" spans="1:11" x14ac:dyDescent="0.3">
      <c r="A70" s="156" t="str">
        <f>Instructions!$I$27</f>
        <v>Mot 6</v>
      </c>
      <c r="B70" s="156">
        <f t="shared" ca="1" si="14"/>
        <v>0.41079636409455922</v>
      </c>
      <c r="C70" s="156" t="str">
        <f>Instructions!$I$37</f>
        <v>Mot 16</v>
      </c>
      <c r="D70" s="156">
        <f t="shared" ca="1" si="15"/>
        <v>0.44151409257196639</v>
      </c>
      <c r="E70" s="156" t="str">
        <f>Instructions!$I$47</f>
        <v>Mot 26</v>
      </c>
      <c r="F70" s="156">
        <f t="shared" ca="1" si="16"/>
        <v>0.87710532372297034</v>
      </c>
      <c r="G70" s="156" t="str">
        <f>Instructions!$I$57</f>
        <v>Mot 36</v>
      </c>
      <c r="H70" s="156">
        <f t="shared" ca="1" si="16"/>
        <v>0.95383327652232575</v>
      </c>
      <c r="I70" s="156" t="str">
        <f>Instructions!$I$67</f>
        <v>Mot 46</v>
      </c>
      <c r="J70" s="156">
        <f t="shared" ca="1" si="16"/>
        <v>0.53938525360591005</v>
      </c>
    </row>
    <row r="71" spans="1:11" x14ac:dyDescent="0.3">
      <c r="A71" s="156" t="str">
        <f>Instructions!$I$28</f>
        <v>Mot 7</v>
      </c>
      <c r="B71" s="156">
        <f t="shared" ca="1" si="14"/>
        <v>0.74060379518306285</v>
      </c>
      <c r="C71" s="156" t="str">
        <f>Instructions!$I$38</f>
        <v>Mot 17</v>
      </c>
      <c r="D71" s="156">
        <f t="shared" ca="1" si="15"/>
        <v>0.62644803265853188</v>
      </c>
      <c r="E71" s="156" t="str">
        <f>Instructions!$I$48</f>
        <v>Mot 27</v>
      </c>
      <c r="F71" s="156">
        <f t="shared" ca="1" si="16"/>
        <v>0.82265639027828197</v>
      </c>
      <c r="G71" s="156" t="str">
        <f>Instructions!$I$58</f>
        <v>Mot 37</v>
      </c>
      <c r="H71" s="156">
        <f t="shared" ca="1" si="16"/>
        <v>0.39119447391074758</v>
      </c>
      <c r="I71" s="156" t="str">
        <f>Instructions!$I$68</f>
        <v>Mot 47</v>
      </c>
      <c r="J71" s="156">
        <f t="shared" ca="1" si="16"/>
        <v>0.77558948024302865</v>
      </c>
    </row>
    <row r="72" spans="1:11" x14ac:dyDescent="0.3">
      <c r="A72" s="156" t="str">
        <f>Instructions!$I$29</f>
        <v>Mot 8</v>
      </c>
      <c r="B72" s="156">
        <f t="shared" ca="1" si="14"/>
        <v>0.96947389512181359</v>
      </c>
      <c r="C72" s="156" t="str">
        <f>Instructions!$I$39</f>
        <v>Mot 18</v>
      </c>
      <c r="D72" s="156">
        <f t="shared" ca="1" si="15"/>
        <v>0.90722672454733344</v>
      </c>
      <c r="E72" s="156" t="str">
        <f>Instructions!$I$49</f>
        <v>Mot 28</v>
      </c>
      <c r="F72" s="156">
        <f t="shared" ca="1" si="16"/>
        <v>0.38604112922880096</v>
      </c>
      <c r="G72" s="156" t="str">
        <f>Instructions!$I$59</f>
        <v>Mot 38</v>
      </c>
      <c r="H72" s="156">
        <f t="shared" ca="1" si="16"/>
        <v>0.10774212630504398</v>
      </c>
      <c r="I72" s="156" t="str">
        <f>Instructions!$I$69</f>
        <v>Mot 48</v>
      </c>
      <c r="J72" s="156">
        <f t="shared" ca="1" si="16"/>
        <v>0.23649574053725786</v>
      </c>
    </row>
    <row r="73" spans="1:11" x14ac:dyDescent="0.3">
      <c r="A73" s="156" t="str">
        <f>Instructions!$I$30</f>
        <v>Mot 9</v>
      </c>
      <c r="B73" s="156">
        <f t="shared" ca="1" si="14"/>
        <v>0.67474721968987328</v>
      </c>
      <c r="C73" s="156" t="str">
        <f>Instructions!$I$40</f>
        <v>Mot 19</v>
      </c>
      <c r="D73" s="156">
        <f t="shared" ca="1" si="15"/>
        <v>0.20852080609661483</v>
      </c>
      <c r="E73" s="156" t="str">
        <f>Instructions!$I$50</f>
        <v>Mot 29</v>
      </c>
      <c r="F73" s="156">
        <f t="shared" ca="1" si="16"/>
        <v>4.3912316774894267E-2</v>
      </c>
      <c r="G73" s="156" t="str">
        <f>Instructions!$I$60</f>
        <v>Mot 39</v>
      </c>
      <c r="H73" s="156">
        <f t="shared" ca="1" si="16"/>
        <v>1.5901214640515193E-2</v>
      </c>
      <c r="I73" s="156" t="str">
        <f>Instructions!$I$70</f>
        <v>Mot 49</v>
      </c>
      <c r="J73" s="156">
        <f t="shared" ca="1" si="16"/>
        <v>0.11563551949496109</v>
      </c>
    </row>
    <row r="74" spans="1:11" x14ac:dyDescent="0.3">
      <c r="A74" s="156" t="str">
        <f>Instructions!$I$31</f>
        <v>Mot 10</v>
      </c>
      <c r="B74" s="156">
        <f t="shared" ca="1" si="14"/>
        <v>0.24847726000235482</v>
      </c>
      <c r="C74" s="156" t="str">
        <f>Instructions!$I$41</f>
        <v>Mot 20</v>
      </c>
      <c r="D74" s="156">
        <f ca="1">RAND()</f>
        <v>0.96775316372701115</v>
      </c>
      <c r="E74" s="156" t="str">
        <f>Instructions!$I$51</f>
        <v>Mot 30</v>
      </c>
      <c r="F74" s="156">
        <f ca="1">RAND()</f>
        <v>0.87145833562716402</v>
      </c>
      <c r="G74" s="156" t="str">
        <f>Instructions!$I$61</f>
        <v>Mot 40</v>
      </c>
      <c r="H74" s="156">
        <f t="shared" ca="1" si="16"/>
        <v>0.58309542212091892</v>
      </c>
      <c r="I74" s="156" t="str">
        <f>Instructions!$I$71</f>
        <v>Mot 50</v>
      </c>
      <c r="J74" s="156">
        <f t="shared" ca="1" si="16"/>
        <v>0.85502709442382263</v>
      </c>
    </row>
    <row r="75" spans="1:11" x14ac:dyDescent="0.3">
      <c r="K75" s="156">
        <v>5</v>
      </c>
    </row>
    <row r="80" spans="1:11" x14ac:dyDescent="0.3">
      <c r="A80" s="156" t="str">
        <f>Instructions!$I$22</f>
        <v>Mot 1</v>
      </c>
      <c r="B80" s="156">
        <f t="shared" ref="B80:B89" ca="1" si="17">RAND()</f>
        <v>0.29086863881741698</v>
      </c>
      <c r="C80" s="156" t="str">
        <f>Instructions!$I$32</f>
        <v>Mot 11</v>
      </c>
      <c r="D80" s="156">
        <f t="shared" ref="D80:D88" ca="1" si="18">RAND()</f>
        <v>0.58189998601267212</v>
      </c>
      <c r="E80" s="156" t="str">
        <f>Instructions!$I$42</f>
        <v>Mot 21</v>
      </c>
      <c r="F80" s="156">
        <f t="shared" ref="F80:J89" ca="1" si="19">RAND()</f>
        <v>0.63151580021765397</v>
      </c>
      <c r="G80" s="156" t="str">
        <f>Instructions!$I$52</f>
        <v>Mot 31</v>
      </c>
      <c r="H80" s="156">
        <f t="shared" ca="1" si="19"/>
        <v>7.373840333408066E-2</v>
      </c>
      <c r="I80" s="156" t="str">
        <f>Instructions!$I$62</f>
        <v>Mot 41</v>
      </c>
      <c r="J80" s="156">
        <f t="shared" ca="1" si="19"/>
        <v>0.71496037654179612</v>
      </c>
    </row>
    <row r="81" spans="1:11" x14ac:dyDescent="0.3">
      <c r="A81" s="156" t="str">
        <f>Instructions!$I$23</f>
        <v>Mot 2</v>
      </c>
      <c r="B81" s="156">
        <f t="shared" ca="1" si="17"/>
        <v>0.9544886071876274</v>
      </c>
      <c r="C81" s="156" t="str">
        <f>Instructions!$I$33</f>
        <v>Mot 12</v>
      </c>
      <c r="D81" s="156">
        <f t="shared" ca="1" si="18"/>
        <v>0.54294142433348358</v>
      </c>
      <c r="E81" s="156" t="str">
        <f>Instructions!$I$43</f>
        <v>Mot 22</v>
      </c>
      <c r="F81" s="156">
        <f t="shared" ca="1" si="19"/>
        <v>0.33747469790019591</v>
      </c>
      <c r="G81" s="156" t="str">
        <f>Instructions!$I$53</f>
        <v>Mot 32</v>
      </c>
      <c r="H81" s="156">
        <f t="shared" ca="1" si="19"/>
        <v>0.50667275695718272</v>
      </c>
      <c r="I81" s="156" t="str">
        <f>Instructions!$I$63</f>
        <v>Mot 42</v>
      </c>
      <c r="J81" s="156">
        <f t="shared" ca="1" si="19"/>
        <v>0.50522508978927372</v>
      </c>
    </row>
    <row r="82" spans="1:11" x14ac:dyDescent="0.3">
      <c r="A82" s="156" t="str">
        <f>Instructions!$I$24</f>
        <v>Mot 3</v>
      </c>
      <c r="B82" s="156">
        <f t="shared" ca="1" si="17"/>
        <v>0.85753244390868244</v>
      </c>
      <c r="C82" s="156" t="str">
        <f>Instructions!$I$34</f>
        <v>Mot 13</v>
      </c>
      <c r="D82" s="156">
        <f t="shared" ca="1" si="18"/>
        <v>0.24271905155476314</v>
      </c>
      <c r="E82" s="156" t="str">
        <f>Instructions!$I$44</f>
        <v>Mot 23</v>
      </c>
      <c r="F82" s="156">
        <f t="shared" ca="1" si="19"/>
        <v>0.16817165071330697</v>
      </c>
      <c r="G82" s="156" t="str">
        <f>Instructions!$I$54</f>
        <v>Mot 33</v>
      </c>
      <c r="H82" s="156">
        <f t="shared" ca="1" si="19"/>
        <v>5.9712503275211049E-3</v>
      </c>
      <c r="I82" s="156" t="str">
        <f>Instructions!$I$64</f>
        <v>Mot 43</v>
      </c>
      <c r="J82" s="156">
        <f t="shared" ca="1" si="19"/>
        <v>0.29769230155627746</v>
      </c>
    </row>
    <row r="83" spans="1:11" x14ac:dyDescent="0.3">
      <c r="A83" s="156" t="str">
        <f>Instructions!$I$25</f>
        <v>Mot 4</v>
      </c>
      <c r="B83" s="156">
        <f t="shared" ca="1" si="17"/>
        <v>0.82582450160672127</v>
      </c>
      <c r="C83" s="156" t="str">
        <f>Instructions!$I$35</f>
        <v>Mot 14</v>
      </c>
      <c r="D83" s="156">
        <f t="shared" ca="1" si="18"/>
        <v>0.11719827730585874</v>
      </c>
      <c r="E83" s="156" t="str">
        <f>Instructions!$I$45</f>
        <v>Mot 24</v>
      </c>
      <c r="F83" s="156">
        <f t="shared" ca="1" si="19"/>
        <v>0.18088375596048012</v>
      </c>
      <c r="G83" s="156" t="str">
        <f>Instructions!$I$55</f>
        <v>Mot 34</v>
      </c>
      <c r="H83" s="156">
        <f t="shared" ca="1" si="19"/>
        <v>0.99933248009756159</v>
      </c>
      <c r="I83" s="156" t="str">
        <f>Instructions!$I$65</f>
        <v>Mot 44</v>
      </c>
      <c r="J83" s="156">
        <f t="shared" ca="1" si="19"/>
        <v>0.67751193840406909</v>
      </c>
    </row>
    <row r="84" spans="1:11" x14ac:dyDescent="0.3">
      <c r="A84" s="156" t="str">
        <f>Instructions!$I$26</f>
        <v>Mot 5</v>
      </c>
      <c r="B84" s="156">
        <f t="shared" ca="1" si="17"/>
        <v>0.48077552170706406</v>
      </c>
      <c r="C84" s="156" t="str">
        <f>Instructions!$I$36</f>
        <v>Mot 15</v>
      </c>
      <c r="D84" s="156">
        <f t="shared" ca="1" si="18"/>
        <v>0.41315967707729306</v>
      </c>
      <c r="E84" s="156" t="str">
        <f>Instructions!$I$46</f>
        <v>Mot 25</v>
      </c>
      <c r="F84" s="156">
        <f t="shared" ca="1" si="19"/>
        <v>0.8436235792568334</v>
      </c>
      <c r="G84" s="156" t="str">
        <f>Instructions!$I$56</f>
        <v>Mot 35</v>
      </c>
      <c r="H84" s="156">
        <f t="shared" ca="1" si="19"/>
        <v>0.74953447340668311</v>
      </c>
      <c r="I84" s="156" t="str">
        <f>Instructions!$I$66</f>
        <v>Mot 45</v>
      </c>
      <c r="J84" s="156">
        <f t="shared" ca="1" si="19"/>
        <v>0.34201165306455272</v>
      </c>
    </row>
    <row r="85" spans="1:11" x14ac:dyDescent="0.3">
      <c r="A85" s="156" t="str">
        <f>Instructions!$I$27</f>
        <v>Mot 6</v>
      </c>
      <c r="B85" s="156">
        <f t="shared" ca="1" si="17"/>
        <v>4.0521629179228302E-2</v>
      </c>
      <c r="C85" s="156" t="str">
        <f>Instructions!$I$37</f>
        <v>Mot 16</v>
      </c>
      <c r="D85" s="156">
        <f t="shared" ca="1" si="18"/>
        <v>0.24268730064590516</v>
      </c>
      <c r="E85" s="156" t="str">
        <f>Instructions!$I$47</f>
        <v>Mot 26</v>
      </c>
      <c r="F85" s="156">
        <f t="shared" ca="1" si="19"/>
        <v>0.41132629330887238</v>
      </c>
      <c r="G85" s="156" t="str">
        <f>Instructions!$I$57</f>
        <v>Mot 36</v>
      </c>
      <c r="H85" s="156">
        <f t="shared" ca="1" si="19"/>
        <v>1.5175268434740041E-2</v>
      </c>
      <c r="I85" s="156" t="str">
        <f>Instructions!$I$67</f>
        <v>Mot 46</v>
      </c>
      <c r="J85" s="156">
        <f t="shared" ca="1" si="19"/>
        <v>0.69472449007313897</v>
      </c>
    </row>
    <row r="86" spans="1:11" x14ac:dyDescent="0.3">
      <c r="A86" s="156" t="str">
        <f>Instructions!$I$28</f>
        <v>Mot 7</v>
      </c>
      <c r="B86" s="156">
        <f t="shared" ca="1" si="17"/>
        <v>0.46148118643581171</v>
      </c>
      <c r="C86" s="156" t="str">
        <f>Instructions!$I$38</f>
        <v>Mot 17</v>
      </c>
      <c r="D86" s="156">
        <f t="shared" ca="1" si="18"/>
        <v>8.1188242702685098E-2</v>
      </c>
      <c r="E86" s="156" t="str">
        <f>Instructions!$I$48</f>
        <v>Mot 27</v>
      </c>
      <c r="F86" s="156">
        <f t="shared" ca="1" si="19"/>
        <v>0.99413315097454147</v>
      </c>
      <c r="G86" s="156" t="str">
        <f>Instructions!$I$58</f>
        <v>Mot 37</v>
      </c>
      <c r="H86" s="156">
        <f t="shared" ca="1" si="19"/>
        <v>0.43002933584739056</v>
      </c>
      <c r="I86" s="156" t="str">
        <f>Instructions!$I$68</f>
        <v>Mot 47</v>
      </c>
      <c r="J86" s="156">
        <f t="shared" ca="1" si="19"/>
        <v>0.71768082156593216</v>
      </c>
    </row>
    <row r="87" spans="1:11" x14ac:dyDescent="0.3">
      <c r="A87" s="156" t="str">
        <f>Instructions!$I$29</f>
        <v>Mot 8</v>
      </c>
      <c r="B87" s="156">
        <f t="shared" ca="1" si="17"/>
        <v>0.25439097429172486</v>
      </c>
      <c r="C87" s="156" t="str">
        <f>Instructions!$I$39</f>
        <v>Mot 18</v>
      </c>
      <c r="D87" s="156">
        <f t="shared" ca="1" si="18"/>
        <v>0.52749862178194584</v>
      </c>
      <c r="E87" s="156" t="str">
        <f>Instructions!$I$49</f>
        <v>Mot 28</v>
      </c>
      <c r="F87" s="156">
        <f t="shared" ca="1" si="19"/>
        <v>1.2217821697359188E-2</v>
      </c>
      <c r="G87" s="156" t="str">
        <f>Instructions!$I$59</f>
        <v>Mot 38</v>
      </c>
      <c r="H87" s="156">
        <f t="shared" ca="1" si="19"/>
        <v>0.21012738248629381</v>
      </c>
      <c r="I87" s="156" t="str">
        <f>Instructions!$I$69</f>
        <v>Mot 48</v>
      </c>
      <c r="J87" s="156">
        <f t="shared" ca="1" si="19"/>
        <v>0.47535873131063278</v>
      </c>
    </row>
    <row r="88" spans="1:11" x14ac:dyDescent="0.3">
      <c r="A88" s="156" t="str">
        <f>Instructions!$I$30</f>
        <v>Mot 9</v>
      </c>
      <c r="B88" s="156">
        <f t="shared" ca="1" si="17"/>
        <v>0.85582201092809695</v>
      </c>
      <c r="C88" s="156" t="str">
        <f>Instructions!$I$40</f>
        <v>Mot 19</v>
      </c>
      <c r="D88" s="156">
        <f t="shared" ca="1" si="18"/>
        <v>0.46659985116603686</v>
      </c>
      <c r="E88" s="156" t="str">
        <f>Instructions!$I$50</f>
        <v>Mot 29</v>
      </c>
      <c r="F88" s="156">
        <f t="shared" ca="1" si="19"/>
        <v>0.65671144382766566</v>
      </c>
      <c r="G88" s="156" t="str">
        <f>Instructions!$I$60</f>
        <v>Mot 39</v>
      </c>
      <c r="H88" s="156">
        <f t="shared" ca="1" si="19"/>
        <v>0.23510449924811438</v>
      </c>
      <c r="I88" s="156" t="str">
        <f>Instructions!$I$70</f>
        <v>Mot 49</v>
      </c>
      <c r="J88" s="156">
        <f t="shared" ca="1" si="19"/>
        <v>0.69279619932276493</v>
      </c>
    </row>
    <row r="89" spans="1:11" x14ac:dyDescent="0.3">
      <c r="A89" s="156" t="str">
        <f>Instructions!$I$31</f>
        <v>Mot 10</v>
      </c>
      <c r="B89" s="156">
        <f t="shared" ca="1" si="17"/>
        <v>0.95938270374594714</v>
      </c>
      <c r="C89" s="156" t="str">
        <f>Instructions!$I$41</f>
        <v>Mot 20</v>
      </c>
      <c r="D89" s="156">
        <f ca="1">RAND()</f>
        <v>0.4772229902780899</v>
      </c>
      <c r="E89" s="156" t="str">
        <f>Instructions!$I$51</f>
        <v>Mot 30</v>
      </c>
      <c r="F89" s="156">
        <f ca="1">RAND()</f>
        <v>0.3431156608579029</v>
      </c>
      <c r="G89" s="156" t="str">
        <f>Instructions!$I$61</f>
        <v>Mot 40</v>
      </c>
      <c r="H89" s="156">
        <f t="shared" ca="1" si="19"/>
        <v>0.63174143466521815</v>
      </c>
      <c r="I89" s="156" t="str">
        <f>Instructions!$I$71</f>
        <v>Mot 50</v>
      </c>
      <c r="J89" s="156">
        <f t="shared" ca="1" si="19"/>
        <v>0.70122759295202519</v>
      </c>
    </row>
    <row r="90" spans="1:11" x14ac:dyDescent="0.3">
      <c r="K90" s="156">
        <v>6</v>
      </c>
    </row>
    <row r="95" spans="1:11" x14ac:dyDescent="0.3">
      <c r="A95" s="156" t="str">
        <f>Instructions!$I$22</f>
        <v>Mot 1</v>
      </c>
      <c r="B95" s="156">
        <f t="shared" ref="B95:B119" ca="1" si="20">RAND()</f>
        <v>0.73663501150782495</v>
      </c>
      <c r="C95" s="156" t="str">
        <f>Instructions!$I$32</f>
        <v>Mot 11</v>
      </c>
      <c r="D95" s="156">
        <f t="shared" ref="D95:D103" ca="1" si="21">RAND()</f>
        <v>0.22921279857612131</v>
      </c>
      <c r="E95" s="156" t="str">
        <f>Instructions!$I$42</f>
        <v>Mot 21</v>
      </c>
      <c r="F95" s="156">
        <f t="shared" ref="F95:J104" ca="1" si="22">RAND()</f>
        <v>0.32661913751020832</v>
      </c>
      <c r="G95" s="156" t="str">
        <f>Instructions!$I$52</f>
        <v>Mot 31</v>
      </c>
      <c r="H95" s="156">
        <f t="shared" ca="1" si="22"/>
        <v>8.0022068642564448E-2</v>
      </c>
      <c r="I95" s="156" t="str">
        <f>Instructions!$I$62</f>
        <v>Mot 41</v>
      </c>
      <c r="J95" s="156">
        <f t="shared" ca="1" si="22"/>
        <v>0.67880849441109048</v>
      </c>
    </row>
    <row r="96" spans="1:11" x14ac:dyDescent="0.3">
      <c r="A96" s="156" t="str">
        <f>Instructions!$I$23</f>
        <v>Mot 2</v>
      </c>
      <c r="B96" s="156">
        <f t="shared" ca="1" si="20"/>
        <v>0.37030548747947534</v>
      </c>
      <c r="C96" s="156" t="str">
        <f>Instructions!$I$33</f>
        <v>Mot 12</v>
      </c>
      <c r="D96" s="156">
        <f t="shared" ca="1" si="21"/>
        <v>0.79128680923976291</v>
      </c>
      <c r="E96" s="156" t="str">
        <f>Instructions!$I$43</f>
        <v>Mot 22</v>
      </c>
      <c r="F96" s="156">
        <f t="shared" ca="1" si="22"/>
        <v>0.41676180161385257</v>
      </c>
      <c r="G96" s="156" t="str">
        <f>Instructions!$I$53</f>
        <v>Mot 32</v>
      </c>
      <c r="H96" s="156">
        <f t="shared" ca="1" si="22"/>
        <v>7.7576139562421709E-2</v>
      </c>
      <c r="I96" s="156" t="str">
        <f>Instructions!$I$63</f>
        <v>Mot 42</v>
      </c>
      <c r="J96" s="156">
        <f t="shared" ca="1" si="22"/>
        <v>0.24471656502972117</v>
      </c>
    </row>
    <row r="97" spans="1:11" x14ac:dyDescent="0.3">
      <c r="A97" s="156" t="str">
        <f>Instructions!$I$24</f>
        <v>Mot 3</v>
      </c>
      <c r="B97" s="156">
        <f t="shared" ca="1" si="20"/>
        <v>0.22925788827751847</v>
      </c>
      <c r="C97" s="156" t="str">
        <f>Instructions!$I$34</f>
        <v>Mot 13</v>
      </c>
      <c r="D97" s="156">
        <f t="shared" ca="1" si="21"/>
        <v>0.18941609197889098</v>
      </c>
      <c r="E97" s="156" t="str">
        <f>Instructions!$I$44</f>
        <v>Mot 23</v>
      </c>
      <c r="F97" s="156">
        <f t="shared" ca="1" si="22"/>
        <v>0.19181576325991812</v>
      </c>
      <c r="G97" s="156" t="str">
        <f>Instructions!$I$54</f>
        <v>Mot 33</v>
      </c>
      <c r="H97" s="156">
        <f t="shared" ca="1" si="22"/>
        <v>0.99139613629860601</v>
      </c>
      <c r="I97" s="156" t="str">
        <f>Instructions!$I$64</f>
        <v>Mot 43</v>
      </c>
      <c r="J97" s="156">
        <f t="shared" ca="1" si="22"/>
        <v>0.60662208302228593</v>
      </c>
    </row>
    <row r="98" spans="1:11" x14ac:dyDescent="0.3">
      <c r="A98" s="156" t="str">
        <f>Instructions!$I$25</f>
        <v>Mot 4</v>
      </c>
      <c r="B98" s="156">
        <f t="shared" ca="1" si="20"/>
        <v>0.79375656411991113</v>
      </c>
      <c r="C98" s="156" t="str">
        <f>Instructions!$I$35</f>
        <v>Mot 14</v>
      </c>
      <c r="D98" s="156">
        <f t="shared" ca="1" si="21"/>
        <v>0.18972498802541982</v>
      </c>
      <c r="E98" s="156" t="str">
        <f>Instructions!$I$45</f>
        <v>Mot 24</v>
      </c>
      <c r="F98" s="156">
        <f t="shared" ca="1" si="22"/>
        <v>0.23849757484671852</v>
      </c>
      <c r="G98" s="156" t="str">
        <f>Instructions!$I$55</f>
        <v>Mot 34</v>
      </c>
      <c r="H98" s="156">
        <f t="shared" ca="1" si="22"/>
        <v>0.80051238592344875</v>
      </c>
      <c r="I98" s="156" t="str">
        <f>Instructions!$I$65</f>
        <v>Mot 44</v>
      </c>
      <c r="J98" s="156">
        <f t="shared" ca="1" si="22"/>
        <v>0.13475830134796174</v>
      </c>
    </row>
    <row r="99" spans="1:11" x14ac:dyDescent="0.3">
      <c r="A99" s="156" t="str">
        <f>Instructions!$I$26</f>
        <v>Mot 5</v>
      </c>
      <c r="B99" s="156">
        <f t="shared" ca="1" si="20"/>
        <v>0.12744624543162697</v>
      </c>
      <c r="C99" s="156" t="str">
        <f>Instructions!$I$36</f>
        <v>Mot 15</v>
      </c>
      <c r="D99" s="156">
        <f t="shared" ca="1" si="21"/>
        <v>0.32614115299220914</v>
      </c>
      <c r="E99" s="156" t="str">
        <f>Instructions!$I$46</f>
        <v>Mot 25</v>
      </c>
      <c r="F99" s="156">
        <f t="shared" ca="1" si="22"/>
        <v>0.52897519648954683</v>
      </c>
      <c r="G99" s="156" t="str">
        <f>Instructions!$I$56</f>
        <v>Mot 35</v>
      </c>
      <c r="H99" s="156">
        <f t="shared" ca="1" si="22"/>
        <v>0.36951239962194571</v>
      </c>
      <c r="I99" s="156" t="str">
        <f>Instructions!$I$66</f>
        <v>Mot 45</v>
      </c>
      <c r="J99" s="156">
        <f t="shared" ca="1" si="22"/>
        <v>0.580386220541944</v>
      </c>
    </row>
    <row r="100" spans="1:11" x14ac:dyDescent="0.3">
      <c r="A100" s="156" t="str">
        <f>Instructions!$I$27</f>
        <v>Mot 6</v>
      </c>
      <c r="B100" s="156">
        <f t="shared" ca="1" si="20"/>
        <v>0.98257359814416034</v>
      </c>
      <c r="C100" s="156" t="str">
        <f>Instructions!$I$37</f>
        <v>Mot 16</v>
      </c>
      <c r="D100" s="156">
        <f t="shared" ca="1" si="21"/>
        <v>0.92948422231881411</v>
      </c>
      <c r="E100" s="156" t="str">
        <f>Instructions!$I$47</f>
        <v>Mot 26</v>
      </c>
      <c r="F100" s="156">
        <f t="shared" ca="1" si="22"/>
        <v>5.9993421418211845E-3</v>
      </c>
      <c r="G100" s="156" t="str">
        <f>Instructions!$I$57</f>
        <v>Mot 36</v>
      </c>
      <c r="H100" s="156">
        <f t="shared" ca="1" si="22"/>
        <v>0.27909597346549908</v>
      </c>
      <c r="I100" s="156" t="str">
        <f>Instructions!$I$67</f>
        <v>Mot 46</v>
      </c>
      <c r="J100" s="156">
        <f t="shared" ca="1" si="22"/>
        <v>0.30796611605874646</v>
      </c>
    </row>
    <row r="101" spans="1:11" x14ac:dyDescent="0.3">
      <c r="A101" s="156" t="str">
        <f>Instructions!$I$28</f>
        <v>Mot 7</v>
      </c>
      <c r="B101" s="156">
        <f t="shared" ca="1" si="20"/>
        <v>0.18424721077010386</v>
      </c>
      <c r="C101" s="156" t="str">
        <f>Instructions!$I$38</f>
        <v>Mot 17</v>
      </c>
      <c r="D101" s="156">
        <f t="shared" ca="1" si="21"/>
        <v>0.16546990985533683</v>
      </c>
      <c r="E101" s="156" t="str">
        <f>Instructions!$I$48</f>
        <v>Mot 27</v>
      </c>
      <c r="F101" s="156">
        <f t="shared" ca="1" si="22"/>
        <v>0.45038881717094559</v>
      </c>
      <c r="G101" s="156" t="str">
        <f>Instructions!$I$58</f>
        <v>Mot 37</v>
      </c>
      <c r="H101" s="156">
        <f t="shared" ca="1" si="22"/>
        <v>0.87379093609603609</v>
      </c>
      <c r="I101" s="156" t="str">
        <f>Instructions!$I$68</f>
        <v>Mot 47</v>
      </c>
      <c r="J101" s="156">
        <f t="shared" ca="1" si="22"/>
        <v>0.41268056421998611</v>
      </c>
    </row>
    <row r="102" spans="1:11" x14ac:dyDescent="0.3">
      <c r="A102" s="156" t="str">
        <f>Instructions!$I$29</f>
        <v>Mot 8</v>
      </c>
      <c r="B102" s="156">
        <f t="shared" ca="1" si="20"/>
        <v>0.76794358323387968</v>
      </c>
      <c r="C102" s="156" t="str">
        <f>Instructions!$I$39</f>
        <v>Mot 18</v>
      </c>
      <c r="D102" s="156">
        <f t="shared" ca="1" si="21"/>
        <v>0.43098329964992699</v>
      </c>
      <c r="E102" s="156" t="str">
        <f>Instructions!$I$49</f>
        <v>Mot 28</v>
      </c>
      <c r="F102" s="156">
        <f t="shared" ca="1" si="22"/>
        <v>0.40990648075963787</v>
      </c>
      <c r="G102" s="156" t="str">
        <f>Instructions!$I$59</f>
        <v>Mot 38</v>
      </c>
      <c r="H102" s="156">
        <f t="shared" ca="1" si="22"/>
        <v>0.64807735305407976</v>
      </c>
      <c r="I102" s="156" t="str">
        <f>Instructions!$I$69</f>
        <v>Mot 48</v>
      </c>
      <c r="J102" s="156">
        <f t="shared" ca="1" si="22"/>
        <v>0.16556177466059907</v>
      </c>
    </row>
    <row r="103" spans="1:11" x14ac:dyDescent="0.3">
      <c r="A103" s="156" t="str">
        <f>Instructions!$I$30</f>
        <v>Mot 9</v>
      </c>
      <c r="B103" s="156">
        <f t="shared" ca="1" si="20"/>
        <v>0.65809155828388233</v>
      </c>
      <c r="C103" s="156" t="str">
        <f>Instructions!$I$40</f>
        <v>Mot 19</v>
      </c>
      <c r="D103" s="156">
        <f t="shared" ca="1" si="21"/>
        <v>0.23269773276560557</v>
      </c>
      <c r="E103" s="156" t="str">
        <f>Instructions!$I$50</f>
        <v>Mot 29</v>
      </c>
      <c r="F103" s="156">
        <f t="shared" ca="1" si="22"/>
        <v>0.90258311217685816</v>
      </c>
      <c r="G103" s="156" t="str">
        <f>Instructions!$I$60</f>
        <v>Mot 39</v>
      </c>
      <c r="H103" s="156">
        <f t="shared" ca="1" si="22"/>
        <v>0.99050506172428832</v>
      </c>
      <c r="I103" s="156" t="str">
        <f>Instructions!$I$70</f>
        <v>Mot 49</v>
      </c>
      <c r="J103" s="156">
        <f t="shared" ca="1" si="22"/>
        <v>6.4465972769101043E-2</v>
      </c>
    </row>
    <row r="104" spans="1:11" x14ac:dyDescent="0.3">
      <c r="A104" s="156" t="str">
        <f>Instructions!$I$31</f>
        <v>Mot 10</v>
      </c>
      <c r="B104" s="156">
        <f t="shared" ca="1" si="20"/>
        <v>0.31725115687071126</v>
      </c>
      <c r="C104" s="156" t="str">
        <f>Instructions!$I$41</f>
        <v>Mot 20</v>
      </c>
      <c r="D104" s="156">
        <f ca="1">RAND()</f>
        <v>0.22294353923006394</v>
      </c>
      <c r="E104" s="156" t="str">
        <f>Instructions!$I$51</f>
        <v>Mot 30</v>
      </c>
      <c r="F104" s="156">
        <f ca="1">RAND()</f>
        <v>0.54137787599599729</v>
      </c>
      <c r="G104" s="156" t="str">
        <f>Instructions!$I$61</f>
        <v>Mot 40</v>
      </c>
      <c r="H104" s="156">
        <f t="shared" ca="1" si="22"/>
        <v>0.80286040115377177</v>
      </c>
      <c r="I104" s="156" t="str">
        <f>Instructions!$I$71</f>
        <v>Mot 50</v>
      </c>
      <c r="J104" s="156">
        <f t="shared" ca="1" si="22"/>
        <v>0.99152043257452604</v>
      </c>
    </row>
    <row r="105" spans="1:11" x14ac:dyDescent="0.3">
      <c r="K105" s="156">
        <v>7</v>
      </c>
    </row>
    <row r="110" spans="1:11" x14ac:dyDescent="0.3">
      <c r="A110" s="156" t="str">
        <f>Instructions!$I$22</f>
        <v>Mot 1</v>
      </c>
      <c r="B110" s="156">
        <f t="shared" ca="1" si="20"/>
        <v>0.69486973795697193</v>
      </c>
      <c r="C110" s="156" t="str">
        <f>Instructions!$I$32</f>
        <v>Mot 11</v>
      </c>
      <c r="D110" s="156">
        <f t="shared" ref="D110:D118" ca="1" si="23">RAND()</f>
        <v>0.31460393533452957</v>
      </c>
      <c r="E110" s="156" t="str">
        <f>Instructions!$I$42</f>
        <v>Mot 21</v>
      </c>
      <c r="F110" s="156">
        <f t="shared" ref="F110:J119" ca="1" si="24">RAND()</f>
        <v>0.18745506086048602</v>
      </c>
      <c r="G110" s="156" t="str">
        <f>Instructions!$I$52</f>
        <v>Mot 31</v>
      </c>
      <c r="H110" s="156">
        <f t="shared" ca="1" si="24"/>
        <v>0.46691326207575434</v>
      </c>
      <c r="I110" s="156" t="str">
        <f>Instructions!$I$62</f>
        <v>Mot 41</v>
      </c>
      <c r="J110" s="156">
        <f t="shared" ca="1" si="24"/>
        <v>0.99136455234660781</v>
      </c>
    </row>
    <row r="111" spans="1:11" x14ac:dyDescent="0.3">
      <c r="A111" s="156" t="str">
        <f>Instructions!$I$23</f>
        <v>Mot 2</v>
      </c>
      <c r="B111" s="156">
        <f t="shared" ca="1" si="20"/>
        <v>0.46728775215416596</v>
      </c>
      <c r="C111" s="156" t="str">
        <f>Instructions!$I$33</f>
        <v>Mot 12</v>
      </c>
      <c r="D111" s="156">
        <f t="shared" ca="1" si="23"/>
        <v>0.27735563398504492</v>
      </c>
      <c r="E111" s="156" t="str">
        <f>Instructions!$I$43</f>
        <v>Mot 22</v>
      </c>
      <c r="F111" s="156">
        <f t="shared" ca="1" si="24"/>
        <v>0.25035718599306722</v>
      </c>
      <c r="G111" s="156" t="str">
        <f>Instructions!$I$53</f>
        <v>Mot 32</v>
      </c>
      <c r="H111" s="156">
        <f t="shared" ca="1" si="24"/>
        <v>0.28789554320598898</v>
      </c>
      <c r="I111" s="156" t="str">
        <f>Instructions!$I$63</f>
        <v>Mot 42</v>
      </c>
      <c r="J111" s="156">
        <f t="shared" ca="1" si="24"/>
        <v>0.31764775395920852</v>
      </c>
    </row>
    <row r="112" spans="1:11" x14ac:dyDescent="0.3">
      <c r="A112" s="156" t="str">
        <f>Instructions!$I$24</f>
        <v>Mot 3</v>
      </c>
      <c r="B112" s="156">
        <f t="shared" ca="1" si="20"/>
        <v>0.89938093013169984</v>
      </c>
      <c r="C112" s="156" t="str">
        <f>Instructions!$I$34</f>
        <v>Mot 13</v>
      </c>
      <c r="D112" s="156">
        <f t="shared" ca="1" si="23"/>
        <v>8.3892102105669997E-2</v>
      </c>
      <c r="E112" s="156" t="str">
        <f>Instructions!$I$44</f>
        <v>Mot 23</v>
      </c>
      <c r="F112" s="156">
        <f t="shared" ca="1" si="24"/>
        <v>0.95072436057541543</v>
      </c>
      <c r="G112" s="156" t="str">
        <f>Instructions!$I$54</f>
        <v>Mot 33</v>
      </c>
      <c r="H112" s="156">
        <f t="shared" ca="1" si="24"/>
        <v>0.1056354259599227</v>
      </c>
      <c r="I112" s="156" t="str">
        <f>Instructions!$I$64</f>
        <v>Mot 43</v>
      </c>
      <c r="J112" s="156">
        <f t="shared" ca="1" si="24"/>
        <v>0.93748509543015768</v>
      </c>
    </row>
    <row r="113" spans="1:11" x14ac:dyDescent="0.3">
      <c r="A113" s="156" t="str">
        <f>Instructions!$I$25</f>
        <v>Mot 4</v>
      </c>
      <c r="B113" s="156">
        <f t="shared" ca="1" si="20"/>
        <v>0.27097404751851883</v>
      </c>
      <c r="C113" s="156" t="str">
        <f>Instructions!$I$35</f>
        <v>Mot 14</v>
      </c>
      <c r="D113" s="156">
        <f t="shared" ca="1" si="23"/>
        <v>0.56988937159898134</v>
      </c>
      <c r="E113" s="156" t="str">
        <f>Instructions!$I$45</f>
        <v>Mot 24</v>
      </c>
      <c r="F113" s="156">
        <f t="shared" ca="1" si="24"/>
        <v>4.0879656960704946E-2</v>
      </c>
      <c r="G113" s="156" t="str">
        <f>Instructions!$I$55</f>
        <v>Mot 34</v>
      </c>
      <c r="H113" s="156">
        <f t="shared" ca="1" si="24"/>
        <v>0.49663225692263813</v>
      </c>
      <c r="I113" s="156" t="str">
        <f>Instructions!$I$65</f>
        <v>Mot 44</v>
      </c>
      <c r="J113" s="156">
        <f t="shared" ca="1" si="24"/>
        <v>0.72848855614563779</v>
      </c>
    </row>
    <row r="114" spans="1:11" x14ac:dyDescent="0.3">
      <c r="A114" s="156" t="str">
        <f>Instructions!$I$26</f>
        <v>Mot 5</v>
      </c>
      <c r="B114" s="156">
        <f t="shared" ca="1" si="20"/>
        <v>0.34235541450939522</v>
      </c>
      <c r="C114" s="156" t="str">
        <f>Instructions!$I$36</f>
        <v>Mot 15</v>
      </c>
      <c r="D114" s="156">
        <f t="shared" ca="1" si="23"/>
        <v>0.84716545013439104</v>
      </c>
      <c r="E114" s="156" t="str">
        <f>Instructions!$I$46</f>
        <v>Mot 25</v>
      </c>
      <c r="F114" s="156">
        <f t="shared" ca="1" si="24"/>
        <v>0.85024411354385765</v>
      </c>
      <c r="G114" s="156" t="str">
        <f>Instructions!$I$56</f>
        <v>Mot 35</v>
      </c>
      <c r="H114" s="156">
        <f t="shared" ca="1" si="24"/>
        <v>4.5273274732611224E-3</v>
      </c>
      <c r="I114" s="156" t="str">
        <f>Instructions!$I$66</f>
        <v>Mot 45</v>
      </c>
      <c r="J114" s="156">
        <f t="shared" ca="1" si="24"/>
        <v>0.33824231350595069</v>
      </c>
    </row>
    <row r="115" spans="1:11" x14ac:dyDescent="0.3">
      <c r="A115" s="156" t="str">
        <f>Instructions!$I$27</f>
        <v>Mot 6</v>
      </c>
      <c r="B115" s="156">
        <f t="shared" ca="1" si="20"/>
        <v>0.74929193657986459</v>
      </c>
      <c r="C115" s="156" t="str">
        <f>Instructions!$I$37</f>
        <v>Mot 16</v>
      </c>
      <c r="D115" s="156">
        <f t="shared" ca="1" si="23"/>
        <v>0.8692911825673818</v>
      </c>
      <c r="E115" s="156" t="str">
        <f>Instructions!$I$47</f>
        <v>Mot 26</v>
      </c>
      <c r="F115" s="156">
        <f t="shared" ca="1" si="24"/>
        <v>0.47745485255994979</v>
      </c>
      <c r="G115" s="156" t="str">
        <f>Instructions!$I$57</f>
        <v>Mot 36</v>
      </c>
      <c r="H115" s="156">
        <f t="shared" ca="1" si="24"/>
        <v>0.90768806273843261</v>
      </c>
      <c r="I115" s="156" t="str">
        <f>Instructions!$I$67</f>
        <v>Mot 46</v>
      </c>
      <c r="J115" s="156">
        <f t="shared" ca="1" si="24"/>
        <v>0.46984645614749965</v>
      </c>
    </row>
    <row r="116" spans="1:11" x14ac:dyDescent="0.3">
      <c r="A116" s="156" t="str">
        <f>Instructions!$I$28</f>
        <v>Mot 7</v>
      </c>
      <c r="B116" s="156">
        <f t="shared" ca="1" si="20"/>
        <v>0.5206130740931193</v>
      </c>
      <c r="C116" s="156" t="str">
        <f>Instructions!$I$38</f>
        <v>Mot 17</v>
      </c>
      <c r="D116" s="156">
        <f t="shared" ca="1" si="23"/>
        <v>0.77179253391087677</v>
      </c>
      <c r="E116" s="156" t="str">
        <f>Instructions!$I$48</f>
        <v>Mot 27</v>
      </c>
      <c r="F116" s="156">
        <f t="shared" ca="1" si="24"/>
        <v>0.97851740121659303</v>
      </c>
      <c r="G116" s="156" t="str">
        <f>Instructions!$I$58</f>
        <v>Mot 37</v>
      </c>
      <c r="H116" s="156">
        <f t="shared" ca="1" si="24"/>
        <v>0.3547988823481163</v>
      </c>
      <c r="I116" s="156" t="str">
        <f>Instructions!$I$68</f>
        <v>Mot 47</v>
      </c>
      <c r="J116" s="156">
        <f t="shared" ca="1" si="24"/>
        <v>0.74630911457424198</v>
      </c>
    </row>
    <row r="117" spans="1:11" x14ac:dyDescent="0.3">
      <c r="A117" s="156" t="str">
        <f>Instructions!$I$29</f>
        <v>Mot 8</v>
      </c>
      <c r="B117" s="156">
        <f t="shared" ca="1" si="20"/>
        <v>0.99321062190257925</v>
      </c>
      <c r="C117" s="156" t="str">
        <f>Instructions!$I$39</f>
        <v>Mot 18</v>
      </c>
      <c r="D117" s="156">
        <f t="shared" ca="1" si="23"/>
        <v>0.7513310868898514</v>
      </c>
      <c r="E117" s="156" t="str">
        <f>Instructions!$I$49</f>
        <v>Mot 28</v>
      </c>
      <c r="F117" s="156">
        <f t="shared" ca="1" si="24"/>
        <v>0.81870223551411403</v>
      </c>
      <c r="G117" s="156" t="str">
        <f>Instructions!$I$59</f>
        <v>Mot 38</v>
      </c>
      <c r="H117" s="156">
        <f t="shared" ca="1" si="24"/>
        <v>0.49951334640275036</v>
      </c>
      <c r="I117" s="156" t="str">
        <f>Instructions!$I$69</f>
        <v>Mot 48</v>
      </c>
      <c r="J117" s="156">
        <f t="shared" ca="1" si="24"/>
        <v>0.12363347848017092</v>
      </c>
    </row>
    <row r="118" spans="1:11" x14ac:dyDescent="0.3">
      <c r="A118" s="156" t="str">
        <f>Instructions!$I$30</f>
        <v>Mot 9</v>
      </c>
      <c r="B118" s="156">
        <f t="shared" ca="1" si="20"/>
        <v>8.4366715991663566E-2</v>
      </c>
      <c r="C118" s="156" t="str">
        <f>Instructions!$I$40</f>
        <v>Mot 19</v>
      </c>
      <c r="D118" s="156">
        <f t="shared" ca="1" si="23"/>
        <v>0.46900376174026981</v>
      </c>
      <c r="E118" s="156" t="str">
        <f>Instructions!$I$50</f>
        <v>Mot 29</v>
      </c>
      <c r="F118" s="156">
        <f t="shared" ca="1" si="24"/>
        <v>0.26910578523559447</v>
      </c>
      <c r="G118" s="156" t="str">
        <f>Instructions!$I$60</f>
        <v>Mot 39</v>
      </c>
      <c r="H118" s="156">
        <f t="shared" ca="1" si="24"/>
        <v>0.55093132869386408</v>
      </c>
      <c r="I118" s="156" t="str">
        <f>Instructions!$I$70</f>
        <v>Mot 49</v>
      </c>
      <c r="J118" s="156">
        <f t="shared" ca="1" si="24"/>
        <v>0.16761766920079524</v>
      </c>
    </row>
    <row r="119" spans="1:11" x14ac:dyDescent="0.3">
      <c r="A119" s="156" t="str">
        <f>Instructions!$I$31</f>
        <v>Mot 10</v>
      </c>
      <c r="B119" s="156">
        <f t="shared" ca="1" si="20"/>
        <v>0.87625591399683511</v>
      </c>
      <c r="C119" s="156" t="str">
        <f>Instructions!$I$41</f>
        <v>Mot 20</v>
      </c>
      <c r="D119" s="156">
        <f ca="1">RAND()</f>
        <v>0.95979847850308464</v>
      </c>
      <c r="E119" s="156" t="str">
        <f>Instructions!$I$51</f>
        <v>Mot 30</v>
      </c>
      <c r="F119" s="156">
        <f ca="1">RAND()</f>
        <v>0.82188824207015665</v>
      </c>
      <c r="G119" s="156" t="str">
        <f>Instructions!$I$61</f>
        <v>Mot 40</v>
      </c>
      <c r="H119" s="156">
        <f t="shared" ca="1" si="24"/>
        <v>0.29855678499510407</v>
      </c>
      <c r="I119" s="156" t="str">
        <f>Instructions!$I$71</f>
        <v>Mot 50</v>
      </c>
      <c r="J119" s="156">
        <f t="shared" ca="1" si="24"/>
        <v>4.8447154770979939E-2</v>
      </c>
    </row>
    <row r="120" spans="1:11" x14ac:dyDescent="0.3">
      <c r="K120" s="156">
        <v>8</v>
      </c>
    </row>
    <row r="125" spans="1:11" x14ac:dyDescent="0.3">
      <c r="A125" s="156" t="str">
        <f>Instructions!$I$22</f>
        <v>Mot 1</v>
      </c>
      <c r="B125" s="156">
        <f t="shared" ref="B125:B134" ca="1" si="25">RAND()</f>
        <v>9.4709300980687527E-2</v>
      </c>
      <c r="C125" s="156" t="str">
        <f>Instructions!$I$32</f>
        <v>Mot 11</v>
      </c>
      <c r="D125" s="156">
        <f t="shared" ref="D125:D133" ca="1" si="26">RAND()</f>
        <v>9.7351488493041649E-2</v>
      </c>
      <c r="E125" s="156" t="str">
        <f>Instructions!$I$42</f>
        <v>Mot 21</v>
      </c>
      <c r="F125" s="156">
        <f t="shared" ref="F125:J134" ca="1" si="27">RAND()</f>
        <v>0.34731373996790627</v>
      </c>
      <c r="G125" s="156" t="str">
        <f>Instructions!$I$52</f>
        <v>Mot 31</v>
      </c>
      <c r="H125" s="156">
        <f t="shared" ca="1" si="27"/>
        <v>2.8457652640677122E-2</v>
      </c>
      <c r="I125" s="156" t="str">
        <f>Instructions!$I$62</f>
        <v>Mot 41</v>
      </c>
      <c r="J125" s="156">
        <f t="shared" ca="1" si="27"/>
        <v>0.12223924827169275</v>
      </c>
    </row>
    <row r="126" spans="1:11" x14ac:dyDescent="0.3">
      <c r="A126" s="156" t="str">
        <f>Instructions!$I$23</f>
        <v>Mot 2</v>
      </c>
      <c r="B126" s="156">
        <f t="shared" ca="1" si="25"/>
        <v>0.66545251294505825</v>
      </c>
      <c r="C126" s="156" t="str">
        <f>Instructions!$I$33</f>
        <v>Mot 12</v>
      </c>
      <c r="D126" s="156">
        <f t="shared" ca="1" si="26"/>
        <v>0.30179979664377121</v>
      </c>
      <c r="E126" s="156" t="str">
        <f>Instructions!$I$43</f>
        <v>Mot 22</v>
      </c>
      <c r="F126" s="156">
        <f t="shared" ca="1" si="27"/>
        <v>0.16195617712118859</v>
      </c>
      <c r="G126" s="156" t="str">
        <f>Instructions!$I$53</f>
        <v>Mot 32</v>
      </c>
      <c r="H126" s="156">
        <f t="shared" ca="1" si="27"/>
        <v>0.61451000195557315</v>
      </c>
      <c r="I126" s="156" t="str">
        <f>Instructions!$I$63</f>
        <v>Mot 42</v>
      </c>
      <c r="J126" s="156">
        <f t="shared" ca="1" si="27"/>
        <v>0.84958898175083664</v>
      </c>
    </row>
    <row r="127" spans="1:11" x14ac:dyDescent="0.3">
      <c r="A127" s="156" t="str">
        <f>Instructions!$I$24</f>
        <v>Mot 3</v>
      </c>
      <c r="B127" s="156">
        <f t="shared" ca="1" si="25"/>
        <v>0.50459448076225499</v>
      </c>
      <c r="C127" s="156" t="str">
        <f>Instructions!$I$34</f>
        <v>Mot 13</v>
      </c>
      <c r="D127" s="156">
        <f t="shared" ca="1" si="26"/>
        <v>0.16299874642727386</v>
      </c>
      <c r="E127" s="156" t="str">
        <f>Instructions!$I$44</f>
        <v>Mot 23</v>
      </c>
      <c r="F127" s="156">
        <f t="shared" ca="1" si="27"/>
        <v>0.10427641144629585</v>
      </c>
      <c r="G127" s="156" t="str">
        <f>Instructions!$I$54</f>
        <v>Mot 33</v>
      </c>
      <c r="H127" s="156">
        <f t="shared" ca="1" si="27"/>
        <v>3.963618146692327E-2</v>
      </c>
      <c r="I127" s="156" t="str">
        <f>Instructions!$I$64</f>
        <v>Mot 43</v>
      </c>
      <c r="J127" s="156">
        <f t="shared" ca="1" si="27"/>
        <v>1.4536151699893307E-2</v>
      </c>
    </row>
    <row r="128" spans="1:11" x14ac:dyDescent="0.3">
      <c r="A128" s="156" t="str">
        <f>Instructions!$I$25</f>
        <v>Mot 4</v>
      </c>
      <c r="B128" s="156">
        <f t="shared" ca="1" si="25"/>
        <v>4.5383762889733892E-2</v>
      </c>
      <c r="C128" s="156" t="str">
        <f>Instructions!$I$35</f>
        <v>Mot 14</v>
      </c>
      <c r="D128" s="156">
        <f t="shared" ca="1" si="26"/>
        <v>0.29636404080763112</v>
      </c>
      <c r="E128" s="156" t="str">
        <f>Instructions!$I$45</f>
        <v>Mot 24</v>
      </c>
      <c r="F128" s="156">
        <f t="shared" ca="1" si="27"/>
        <v>0.40976194475622618</v>
      </c>
      <c r="G128" s="156" t="str">
        <f>Instructions!$I$55</f>
        <v>Mot 34</v>
      </c>
      <c r="H128" s="156">
        <f t="shared" ca="1" si="27"/>
        <v>0.28261277498360216</v>
      </c>
      <c r="I128" s="156" t="str">
        <f>Instructions!$I$65</f>
        <v>Mot 44</v>
      </c>
      <c r="J128" s="156">
        <f t="shared" ca="1" si="27"/>
        <v>0.12344241976728532</v>
      </c>
    </row>
    <row r="129" spans="1:11" x14ac:dyDescent="0.3">
      <c r="A129" s="156" t="str">
        <f>Instructions!$I$26</f>
        <v>Mot 5</v>
      </c>
      <c r="B129" s="156">
        <f t="shared" ca="1" si="25"/>
        <v>0.22850444439640472</v>
      </c>
      <c r="C129" s="156" t="str">
        <f>Instructions!$I$36</f>
        <v>Mot 15</v>
      </c>
      <c r="D129" s="156">
        <f t="shared" ca="1" si="26"/>
        <v>0.55276465537944619</v>
      </c>
      <c r="E129" s="156" t="str">
        <f>Instructions!$I$46</f>
        <v>Mot 25</v>
      </c>
      <c r="F129" s="156">
        <f t="shared" ca="1" si="27"/>
        <v>1.5043888943021888E-2</v>
      </c>
      <c r="G129" s="156" t="str">
        <f>Instructions!$I$56</f>
        <v>Mot 35</v>
      </c>
      <c r="H129" s="156">
        <f t="shared" ca="1" si="27"/>
        <v>0.92864557055999919</v>
      </c>
      <c r="I129" s="156" t="str">
        <f>Instructions!$I$66</f>
        <v>Mot 45</v>
      </c>
      <c r="J129" s="156">
        <f t="shared" ca="1" si="27"/>
        <v>0.20046655361571664</v>
      </c>
    </row>
    <row r="130" spans="1:11" x14ac:dyDescent="0.3">
      <c r="A130" s="156" t="str">
        <f>Instructions!$I$27</f>
        <v>Mot 6</v>
      </c>
      <c r="B130" s="156">
        <f t="shared" ca="1" si="25"/>
        <v>0.44712545042111351</v>
      </c>
      <c r="C130" s="156" t="str">
        <f>Instructions!$I$37</f>
        <v>Mot 16</v>
      </c>
      <c r="D130" s="156">
        <f t="shared" ca="1" si="26"/>
        <v>0.89106395274349648</v>
      </c>
      <c r="E130" s="156" t="str">
        <f>Instructions!$I$47</f>
        <v>Mot 26</v>
      </c>
      <c r="F130" s="156">
        <f t="shared" ca="1" si="27"/>
        <v>0.83234196645995107</v>
      </c>
      <c r="G130" s="156" t="str">
        <f>Instructions!$I$57</f>
        <v>Mot 36</v>
      </c>
      <c r="H130" s="156">
        <f t="shared" ca="1" si="27"/>
        <v>0.55238034215679643</v>
      </c>
      <c r="I130" s="156" t="str">
        <f>Instructions!$I$67</f>
        <v>Mot 46</v>
      </c>
      <c r="J130" s="156">
        <f t="shared" ca="1" si="27"/>
        <v>0.91037535182124185</v>
      </c>
    </row>
    <row r="131" spans="1:11" x14ac:dyDescent="0.3">
      <c r="A131" s="156" t="str">
        <f>Instructions!$I$28</f>
        <v>Mot 7</v>
      </c>
      <c r="B131" s="156">
        <f t="shared" ca="1" si="25"/>
        <v>0.33149078021565714</v>
      </c>
      <c r="C131" s="156" t="str">
        <f>Instructions!$I$38</f>
        <v>Mot 17</v>
      </c>
      <c r="D131" s="156">
        <f t="shared" ca="1" si="26"/>
        <v>0.72475272195698515</v>
      </c>
      <c r="E131" s="156" t="str">
        <f>Instructions!$I$48</f>
        <v>Mot 27</v>
      </c>
      <c r="F131" s="156">
        <f t="shared" ca="1" si="27"/>
        <v>6.8906236341295113E-2</v>
      </c>
      <c r="G131" s="156" t="str">
        <f>Instructions!$I$58</f>
        <v>Mot 37</v>
      </c>
      <c r="H131" s="156">
        <f t="shared" ca="1" si="27"/>
        <v>6.7248801590940488E-2</v>
      </c>
      <c r="I131" s="156" t="str">
        <f>Instructions!$I$68</f>
        <v>Mot 47</v>
      </c>
      <c r="J131" s="156">
        <f t="shared" ca="1" si="27"/>
        <v>0.71931678229469476</v>
      </c>
    </row>
    <row r="132" spans="1:11" x14ac:dyDescent="0.3">
      <c r="A132" s="156" t="str">
        <f>Instructions!$I$29</f>
        <v>Mot 8</v>
      </c>
      <c r="B132" s="156">
        <f t="shared" ca="1" si="25"/>
        <v>0.7662829812612777</v>
      </c>
      <c r="C132" s="156" t="str">
        <f>Instructions!$I$39</f>
        <v>Mot 18</v>
      </c>
      <c r="D132" s="156">
        <f t="shared" ca="1" si="26"/>
        <v>0.42429374393731178</v>
      </c>
      <c r="E132" s="156" t="str">
        <f>Instructions!$I$49</f>
        <v>Mot 28</v>
      </c>
      <c r="F132" s="156">
        <f t="shared" ca="1" si="27"/>
        <v>0.49168197898759236</v>
      </c>
      <c r="G132" s="156" t="str">
        <f>Instructions!$I$59</f>
        <v>Mot 38</v>
      </c>
      <c r="H132" s="156">
        <f t="shared" ca="1" si="27"/>
        <v>0.7445291859806269</v>
      </c>
      <c r="I132" s="156" t="str">
        <f>Instructions!$I$69</f>
        <v>Mot 48</v>
      </c>
      <c r="J132" s="156">
        <f t="shared" ca="1" si="27"/>
        <v>0.67657884884600183</v>
      </c>
    </row>
    <row r="133" spans="1:11" x14ac:dyDescent="0.3">
      <c r="A133" s="156" t="str">
        <f>Instructions!$I$30</f>
        <v>Mot 9</v>
      </c>
      <c r="B133" s="156">
        <f t="shared" ca="1" si="25"/>
        <v>0.14803122795739021</v>
      </c>
      <c r="C133" s="156" t="str">
        <f>Instructions!$I$40</f>
        <v>Mot 19</v>
      </c>
      <c r="D133" s="156">
        <f t="shared" ca="1" si="26"/>
        <v>0.39612194813734569</v>
      </c>
      <c r="E133" s="156" t="str">
        <f>Instructions!$I$50</f>
        <v>Mot 29</v>
      </c>
      <c r="F133" s="156">
        <f t="shared" ca="1" si="27"/>
        <v>0.311047937551303</v>
      </c>
      <c r="G133" s="156" t="str">
        <f>Instructions!$I$60</f>
        <v>Mot 39</v>
      </c>
      <c r="H133" s="156">
        <f t="shared" ca="1" si="27"/>
        <v>0.51620404872814385</v>
      </c>
      <c r="I133" s="156" t="str">
        <f>Instructions!$I$70</f>
        <v>Mot 49</v>
      </c>
      <c r="J133" s="156">
        <f t="shared" ca="1" si="27"/>
        <v>0.3906366798848242</v>
      </c>
    </row>
    <row r="134" spans="1:11" x14ac:dyDescent="0.3">
      <c r="A134" s="156" t="str">
        <f>Instructions!$I$31</f>
        <v>Mot 10</v>
      </c>
      <c r="B134" s="156">
        <f t="shared" ca="1" si="25"/>
        <v>0.65504489134068045</v>
      </c>
      <c r="C134" s="156" t="str">
        <f>Instructions!$I$41</f>
        <v>Mot 20</v>
      </c>
      <c r="D134" s="156">
        <f ca="1">RAND()</f>
        <v>0.81670518995226715</v>
      </c>
      <c r="E134" s="156" t="str">
        <f>Instructions!$I$51</f>
        <v>Mot 30</v>
      </c>
      <c r="F134" s="156">
        <f ca="1">RAND()</f>
        <v>9.8887658353037367E-3</v>
      </c>
      <c r="G134" s="156" t="str">
        <f>Instructions!$I$61</f>
        <v>Mot 40</v>
      </c>
      <c r="H134" s="156">
        <f t="shared" ca="1" si="27"/>
        <v>0.37647407087255891</v>
      </c>
      <c r="I134" s="156" t="str">
        <f>Instructions!$I$71</f>
        <v>Mot 50</v>
      </c>
      <c r="J134" s="156">
        <f t="shared" ca="1" si="27"/>
        <v>0.758188843456993</v>
      </c>
    </row>
    <row r="135" spans="1:11" x14ac:dyDescent="0.3">
      <c r="K135" s="156">
        <v>9</v>
      </c>
    </row>
    <row r="140" spans="1:11" x14ac:dyDescent="0.3">
      <c r="A140" s="156" t="str">
        <f>Instructions!$I$22</f>
        <v>Mot 1</v>
      </c>
      <c r="B140" s="156">
        <f t="shared" ref="B140:B149" ca="1" si="28">RAND()</f>
        <v>0.30343690898560771</v>
      </c>
      <c r="C140" s="156" t="str">
        <f>Instructions!$I$32</f>
        <v>Mot 11</v>
      </c>
      <c r="D140" s="156">
        <f t="shared" ref="D140:D148" ca="1" si="29">RAND()</f>
        <v>0.50159215353117403</v>
      </c>
      <c r="E140" s="156" t="str">
        <f>Instructions!$I$42</f>
        <v>Mot 21</v>
      </c>
      <c r="F140" s="156">
        <f t="shared" ref="F140:J149" ca="1" si="30">RAND()</f>
        <v>0.6751698460966663</v>
      </c>
      <c r="G140" s="156" t="str">
        <f>Instructions!$I$52</f>
        <v>Mot 31</v>
      </c>
      <c r="H140" s="156">
        <f t="shared" ca="1" si="30"/>
        <v>0.98224590197722217</v>
      </c>
      <c r="I140" s="156" t="str">
        <f>Instructions!$I$62</f>
        <v>Mot 41</v>
      </c>
      <c r="J140" s="156">
        <f t="shared" ca="1" si="30"/>
        <v>0.36171368562023654</v>
      </c>
    </row>
    <row r="141" spans="1:11" x14ac:dyDescent="0.3">
      <c r="A141" s="156" t="str">
        <f>Instructions!$I$23</f>
        <v>Mot 2</v>
      </c>
      <c r="B141" s="156">
        <f t="shared" ca="1" si="28"/>
        <v>0.14808429423846536</v>
      </c>
      <c r="C141" s="156" t="str">
        <f>Instructions!$I$33</f>
        <v>Mot 12</v>
      </c>
      <c r="D141" s="156">
        <f t="shared" ca="1" si="29"/>
        <v>0.73564411181253508</v>
      </c>
      <c r="E141" s="156" t="str">
        <f>Instructions!$I$43</f>
        <v>Mot 22</v>
      </c>
      <c r="F141" s="156">
        <f t="shared" ca="1" si="30"/>
        <v>0.67951772119413567</v>
      </c>
      <c r="G141" s="156" t="str">
        <f>Instructions!$I$53</f>
        <v>Mot 32</v>
      </c>
      <c r="H141" s="156">
        <f t="shared" ca="1" si="30"/>
        <v>0.28637314610388154</v>
      </c>
      <c r="I141" s="156" t="str">
        <f>Instructions!$I$63</f>
        <v>Mot 42</v>
      </c>
      <c r="J141" s="156">
        <f t="shared" ca="1" si="30"/>
        <v>0.36239587767854609</v>
      </c>
    </row>
    <row r="142" spans="1:11" x14ac:dyDescent="0.3">
      <c r="A142" s="156" t="str">
        <f>Instructions!$I$24</f>
        <v>Mot 3</v>
      </c>
      <c r="B142" s="156">
        <f t="shared" ca="1" si="28"/>
        <v>0.5821877786192009</v>
      </c>
      <c r="C142" s="156" t="str">
        <f>Instructions!$I$34</f>
        <v>Mot 13</v>
      </c>
      <c r="D142" s="156">
        <f t="shared" ca="1" si="29"/>
        <v>0.92837495963230376</v>
      </c>
      <c r="E142" s="156" t="str">
        <f>Instructions!$I$44</f>
        <v>Mot 23</v>
      </c>
      <c r="F142" s="156">
        <f t="shared" ca="1" si="30"/>
        <v>9.6794259615592959E-2</v>
      </c>
      <c r="G142" s="156" t="str">
        <f>Instructions!$I$54</f>
        <v>Mot 33</v>
      </c>
      <c r="H142" s="156">
        <f t="shared" ca="1" si="30"/>
        <v>0.387407923788887</v>
      </c>
      <c r="I142" s="156" t="str">
        <f>Instructions!$I$64</f>
        <v>Mot 43</v>
      </c>
      <c r="J142" s="156">
        <f t="shared" ca="1" si="30"/>
        <v>0.49163042117664246</v>
      </c>
    </row>
    <row r="143" spans="1:11" x14ac:dyDescent="0.3">
      <c r="A143" s="156" t="str">
        <f>Instructions!$I$25</f>
        <v>Mot 4</v>
      </c>
      <c r="B143" s="156">
        <f t="shared" ca="1" si="28"/>
        <v>0.90808251756238423</v>
      </c>
      <c r="C143" s="156" t="str">
        <f>Instructions!$I$35</f>
        <v>Mot 14</v>
      </c>
      <c r="D143" s="156">
        <f t="shared" ca="1" si="29"/>
        <v>0.89426297193407456</v>
      </c>
      <c r="E143" s="156" t="str">
        <f>Instructions!$I$45</f>
        <v>Mot 24</v>
      </c>
      <c r="F143" s="156">
        <f t="shared" ca="1" si="30"/>
        <v>0.25013349837911802</v>
      </c>
      <c r="G143" s="156" t="str">
        <f>Instructions!$I$55</f>
        <v>Mot 34</v>
      </c>
      <c r="H143" s="156">
        <f t="shared" ca="1" si="30"/>
        <v>0.40725802052551852</v>
      </c>
      <c r="I143" s="156" t="str">
        <f>Instructions!$I$65</f>
        <v>Mot 44</v>
      </c>
      <c r="J143" s="156">
        <f t="shared" ca="1" si="30"/>
        <v>0.10636878577133957</v>
      </c>
    </row>
    <row r="144" spans="1:11" x14ac:dyDescent="0.3">
      <c r="A144" s="156" t="str">
        <f>Instructions!$I$26</f>
        <v>Mot 5</v>
      </c>
      <c r="B144" s="156">
        <f t="shared" ca="1" si="28"/>
        <v>0.9740142584047341</v>
      </c>
      <c r="C144" s="156" t="str">
        <f>Instructions!$I$36</f>
        <v>Mot 15</v>
      </c>
      <c r="D144" s="156">
        <f t="shared" ca="1" si="29"/>
        <v>0.72000509528999967</v>
      </c>
      <c r="E144" s="156" t="str">
        <f>Instructions!$I$46</f>
        <v>Mot 25</v>
      </c>
      <c r="F144" s="156">
        <f t="shared" ca="1" si="30"/>
        <v>0.3384874698028818</v>
      </c>
      <c r="G144" s="156" t="str">
        <f>Instructions!$I$56</f>
        <v>Mot 35</v>
      </c>
      <c r="H144" s="156">
        <f t="shared" ca="1" si="30"/>
        <v>0.79806781650499925</v>
      </c>
      <c r="I144" s="156" t="str">
        <f>Instructions!$I$66</f>
        <v>Mot 45</v>
      </c>
      <c r="J144" s="156">
        <f t="shared" ca="1" si="30"/>
        <v>0.19740504821277904</v>
      </c>
    </row>
    <row r="145" spans="1:11" x14ac:dyDescent="0.3">
      <c r="A145" s="156" t="str">
        <f>Instructions!$I$27</f>
        <v>Mot 6</v>
      </c>
      <c r="B145" s="156">
        <f t="shared" ca="1" si="28"/>
        <v>0.74247796358761153</v>
      </c>
      <c r="C145" s="156" t="str">
        <f>Instructions!$I$37</f>
        <v>Mot 16</v>
      </c>
      <c r="D145" s="156">
        <f t="shared" ca="1" si="29"/>
        <v>0.3181075598953238</v>
      </c>
      <c r="E145" s="156" t="str">
        <f>Instructions!$I$47</f>
        <v>Mot 26</v>
      </c>
      <c r="F145" s="156">
        <f t="shared" ca="1" si="30"/>
        <v>0.33385339750419418</v>
      </c>
      <c r="G145" s="156" t="str">
        <f>Instructions!$I$57</f>
        <v>Mot 36</v>
      </c>
      <c r="H145" s="156">
        <f t="shared" ca="1" si="30"/>
        <v>0.88186707047912571</v>
      </c>
      <c r="I145" s="156" t="str">
        <f>Instructions!$I$67</f>
        <v>Mot 46</v>
      </c>
      <c r="J145" s="156">
        <f t="shared" ca="1" si="30"/>
        <v>8.8598325230782704E-2</v>
      </c>
    </row>
    <row r="146" spans="1:11" x14ac:dyDescent="0.3">
      <c r="A146" s="156" t="str">
        <f>Instructions!$I$28</f>
        <v>Mot 7</v>
      </c>
      <c r="B146" s="156">
        <f t="shared" ca="1" si="28"/>
        <v>0.79269698710190362</v>
      </c>
      <c r="C146" s="156" t="str">
        <f>Instructions!$I$38</f>
        <v>Mot 17</v>
      </c>
      <c r="D146" s="156">
        <f t="shared" ca="1" si="29"/>
        <v>0.48949228088771957</v>
      </c>
      <c r="E146" s="156" t="str">
        <f>Instructions!$I$48</f>
        <v>Mot 27</v>
      </c>
      <c r="F146" s="156">
        <f t="shared" ca="1" si="30"/>
        <v>0.74490130239497887</v>
      </c>
      <c r="G146" s="156" t="str">
        <f>Instructions!$I$58</f>
        <v>Mot 37</v>
      </c>
      <c r="H146" s="156">
        <f t="shared" ca="1" si="30"/>
        <v>0.4719298410141618</v>
      </c>
      <c r="I146" s="156" t="str">
        <f>Instructions!$I$68</f>
        <v>Mot 47</v>
      </c>
      <c r="J146" s="156">
        <f t="shared" ca="1" si="30"/>
        <v>0.76717478501631919</v>
      </c>
    </row>
    <row r="147" spans="1:11" x14ac:dyDescent="0.3">
      <c r="A147" s="156" t="str">
        <f>Instructions!$I$29</f>
        <v>Mot 8</v>
      </c>
      <c r="B147" s="156">
        <f t="shared" ca="1" si="28"/>
        <v>0.6302448592893406</v>
      </c>
      <c r="C147" s="156" t="str">
        <f>Instructions!$I$39</f>
        <v>Mot 18</v>
      </c>
      <c r="D147" s="156">
        <f t="shared" ca="1" si="29"/>
        <v>0.59839403540107083</v>
      </c>
      <c r="E147" s="156" t="str">
        <f>Instructions!$I$49</f>
        <v>Mot 28</v>
      </c>
      <c r="F147" s="156">
        <f t="shared" ca="1" si="30"/>
        <v>0.20136829886719887</v>
      </c>
      <c r="G147" s="156" t="str">
        <f>Instructions!$I$59</f>
        <v>Mot 38</v>
      </c>
      <c r="H147" s="156">
        <f t="shared" ca="1" si="30"/>
        <v>0.8714141299652931</v>
      </c>
      <c r="I147" s="156" t="str">
        <f>Instructions!$I$69</f>
        <v>Mot 48</v>
      </c>
      <c r="J147" s="156">
        <f t="shared" ca="1" si="30"/>
        <v>0.37172242606250905</v>
      </c>
    </row>
    <row r="148" spans="1:11" x14ac:dyDescent="0.3">
      <c r="A148" s="156" t="str">
        <f>Instructions!$I$30</f>
        <v>Mot 9</v>
      </c>
      <c r="B148" s="156">
        <f t="shared" ca="1" si="28"/>
        <v>5.1304820143171503E-2</v>
      </c>
      <c r="C148" s="156" t="str">
        <f>Instructions!$I$40</f>
        <v>Mot 19</v>
      </c>
      <c r="D148" s="156">
        <f t="shared" ca="1" si="29"/>
        <v>0.74435801198861062</v>
      </c>
      <c r="E148" s="156" t="str">
        <f>Instructions!$I$50</f>
        <v>Mot 29</v>
      </c>
      <c r="F148" s="156">
        <f t="shared" ca="1" si="30"/>
        <v>0.23074553457687119</v>
      </c>
      <c r="G148" s="156" t="str">
        <f>Instructions!$I$60</f>
        <v>Mot 39</v>
      </c>
      <c r="H148" s="156">
        <f t="shared" ca="1" si="30"/>
        <v>0.42786873667075631</v>
      </c>
      <c r="I148" s="156" t="str">
        <f>Instructions!$I$70</f>
        <v>Mot 49</v>
      </c>
      <c r="J148" s="156">
        <f t="shared" ca="1" si="30"/>
        <v>1.2658554031864888E-2</v>
      </c>
    </row>
    <row r="149" spans="1:11" x14ac:dyDescent="0.3">
      <c r="A149" s="156" t="str">
        <f>Instructions!$I$31</f>
        <v>Mot 10</v>
      </c>
      <c r="B149" s="156">
        <f t="shared" ca="1" si="28"/>
        <v>0.97631666980726883</v>
      </c>
      <c r="C149" s="156" t="str">
        <f>Instructions!$I$41</f>
        <v>Mot 20</v>
      </c>
      <c r="D149" s="156">
        <f ca="1">RAND()</f>
        <v>0.23959183479330604</v>
      </c>
      <c r="E149" s="156" t="str">
        <f>Instructions!$I$51</f>
        <v>Mot 30</v>
      </c>
      <c r="F149" s="156">
        <f ca="1">RAND()</f>
        <v>0.72812826696308619</v>
      </c>
      <c r="G149" s="156" t="str">
        <f>Instructions!$I$61</f>
        <v>Mot 40</v>
      </c>
      <c r="H149" s="156">
        <f t="shared" ca="1" si="30"/>
        <v>0.94440188529823954</v>
      </c>
      <c r="I149" s="156" t="str">
        <f>Instructions!$I$71</f>
        <v>Mot 50</v>
      </c>
      <c r="J149" s="156">
        <f t="shared" ca="1" si="30"/>
        <v>0.67827323847325638</v>
      </c>
    </row>
    <row r="150" spans="1:11" x14ac:dyDescent="0.3">
      <c r="K150" s="156">
        <v>10</v>
      </c>
    </row>
    <row r="155" spans="1:11" x14ac:dyDescent="0.3">
      <c r="A155" s="156" t="str">
        <f>Instructions!$I$22</f>
        <v>Mot 1</v>
      </c>
      <c r="B155" s="156">
        <f t="shared" ref="B155:B164" ca="1" si="31">RAND()</f>
        <v>0.76721582392007681</v>
      </c>
      <c r="C155" s="156" t="str">
        <f>Instructions!$I$32</f>
        <v>Mot 11</v>
      </c>
      <c r="D155" s="156">
        <f t="shared" ref="D155:D163" ca="1" si="32">RAND()</f>
        <v>0.86249036724084627</v>
      </c>
      <c r="E155" s="156" t="str">
        <f>Instructions!$I$42</f>
        <v>Mot 21</v>
      </c>
      <c r="F155" s="156">
        <f t="shared" ref="F155:J164" ca="1" si="33">RAND()</f>
        <v>0.86395893013633074</v>
      </c>
      <c r="G155" s="156" t="str">
        <f>Instructions!$I$52</f>
        <v>Mot 31</v>
      </c>
      <c r="H155" s="156">
        <f t="shared" ca="1" si="33"/>
        <v>0.26465956152996772</v>
      </c>
      <c r="I155" s="156" t="str">
        <f>Instructions!$I$62</f>
        <v>Mot 41</v>
      </c>
      <c r="J155" s="156">
        <f t="shared" ca="1" si="33"/>
        <v>0.16399048198606458</v>
      </c>
    </row>
    <row r="156" spans="1:11" x14ac:dyDescent="0.3">
      <c r="A156" s="156" t="str">
        <f>Instructions!$I$23</f>
        <v>Mot 2</v>
      </c>
      <c r="B156" s="156">
        <f t="shared" ca="1" si="31"/>
        <v>0.89523580620373688</v>
      </c>
      <c r="C156" s="156" t="str">
        <f>Instructions!$I$33</f>
        <v>Mot 12</v>
      </c>
      <c r="D156" s="156">
        <f t="shared" ca="1" si="32"/>
        <v>0.87219018601406073</v>
      </c>
      <c r="E156" s="156" t="str">
        <f>Instructions!$I$43</f>
        <v>Mot 22</v>
      </c>
      <c r="F156" s="156">
        <f t="shared" ca="1" si="33"/>
        <v>0.80637220008903288</v>
      </c>
      <c r="G156" s="156" t="str">
        <f>Instructions!$I$53</f>
        <v>Mot 32</v>
      </c>
      <c r="H156" s="156">
        <f t="shared" ca="1" si="33"/>
        <v>0.31156815195478471</v>
      </c>
      <c r="I156" s="156" t="str">
        <f>Instructions!$I$63</f>
        <v>Mot 42</v>
      </c>
      <c r="J156" s="156">
        <f t="shared" ca="1" si="33"/>
        <v>0.86223576233180865</v>
      </c>
    </row>
    <row r="157" spans="1:11" x14ac:dyDescent="0.3">
      <c r="A157" s="156" t="str">
        <f>Instructions!$I$24</f>
        <v>Mot 3</v>
      </c>
      <c r="B157" s="156">
        <f t="shared" ca="1" si="31"/>
        <v>0.30122455707176243</v>
      </c>
      <c r="C157" s="156" t="str">
        <f>Instructions!$I$34</f>
        <v>Mot 13</v>
      </c>
      <c r="D157" s="156">
        <f t="shared" ca="1" si="32"/>
        <v>0.24923499891794931</v>
      </c>
      <c r="E157" s="156" t="str">
        <f>Instructions!$I$44</f>
        <v>Mot 23</v>
      </c>
      <c r="F157" s="156">
        <f t="shared" ca="1" si="33"/>
        <v>0.26550882285305077</v>
      </c>
      <c r="G157" s="156" t="str">
        <f>Instructions!$I$54</f>
        <v>Mot 33</v>
      </c>
      <c r="H157" s="156">
        <f t="shared" ca="1" si="33"/>
        <v>0.62490691204621085</v>
      </c>
      <c r="I157" s="156" t="str">
        <f>Instructions!$I$64</f>
        <v>Mot 43</v>
      </c>
      <c r="J157" s="156">
        <f t="shared" ca="1" si="33"/>
        <v>0.51734774737378653</v>
      </c>
    </row>
    <row r="158" spans="1:11" x14ac:dyDescent="0.3">
      <c r="A158" s="156" t="str">
        <f>Instructions!$I$25</f>
        <v>Mot 4</v>
      </c>
      <c r="B158" s="156">
        <f t="shared" ca="1" si="31"/>
        <v>0.94179664052638767</v>
      </c>
      <c r="C158" s="156" t="str">
        <f>Instructions!$I$35</f>
        <v>Mot 14</v>
      </c>
      <c r="D158" s="156">
        <f t="shared" ca="1" si="32"/>
        <v>1.014446156921045E-2</v>
      </c>
      <c r="E158" s="156" t="str">
        <f>Instructions!$I$45</f>
        <v>Mot 24</v>
      </c>
      <c r="F158" s="156">
        <f t="shared" ca="1" si="33"/>
        <v>0.26604429192476242</v>
      </c>
      <c r="G158" s="156" t="str">
        <f>Instructions!$I$55</f>
        <v>Mot 34</v>
      </c>
      <c r="H158" s="156">
        <f t="shared" ca="1" si="33"/>
        <v>0.79371302400812027</v>
      </c>
      <c r="I158" s="156" t="str">
        <f>Instructions!$I$65</f>
        <v>Mot 44</v>
      </c>
      <c r="J158" s="156">
        <f t="shared" ca="1" si="33"/>
        <v>0.22479139119641767</v>
      </c>
    </row>
    <row r="159" spans="1:11" x14ac:dyDescent="0.3">
      <c r="A159" s="156" t="str">
        <f>Instructions!$I$26</f>
        <v>Mot 5</v>
      </c>
      <c r="B159" s="156">
        <f t="shared" ca="1" si="31"/>
        <v>0.95024907823454963</v>
      </c>
      <c r="C159" s="156" t="str">
        <f>Instructions!$I$36</f>
        <v>Mot 15</v>
      </c>
      <c r="D159" s="156">
        <f t="shared" ca="1" si="32"/>
        <v>0.35186271747633857</v>
      </c>
      <c r="E159" s="156" t="str">
        <f>Instructions!$I$46</f>
        <v>Mot 25</v>
      </c>
      <c r="F159" s="156">
        <f t="shared" ca="1" si="33"/>
        <v>0.34617780638479334</v>
      </c>
      <c r="G159" s="156" t="str">
        <f>Instructions!$I$56</f>
        <v>Mot 35</v>
      </c>
      <c r="H159" s="156">
        <f t="shared" ca="1" si="33"/>
        <v>3.0930574802575994E-2</v>
      </c>
      <c r="I159" s="156" t="str">
        <f>Instructions!$I$66</f>
        <v>Mot 45</v>
      </c>
      <c r="J159" s="156">
        <f t="shared" ca="1" si="33"/>
        <v>0.40194496629356968</v>
      </c>
    </row>
    <row r="160" spans="1:11" x14ac:dyDescent="0.3">
      <c r="A160" s="156" t="str">
        <f>Instructions!$I$27</f>
        <v>Mot 6</v>
      </c>
      <c r="B160" s="156">
        <f t="shared" ca="1" si="31"/>
        <v>0.59180774764196953</v>
      </c>
      <c r="C160" s="156" t="str">
        <f>Instructions!$I$37</f>
        <v>Mot 16</v>
      </c>
      <c r="D160" s="156">
        <f t="shared" ca="1" si="32"/>
        <v>0.71850709348509822</v>
      </c>
      <c r="E160" s="156" t="str">
        <f>Instructions!$I$47</f>
        <v>Mot 26</v>
      </c>
      <c r="F160" s="156">
        <f t="shared" ca="1" si="33"/>
        <v>0.98752030159200932</v>
      </c>
      <c r="G160" s="156" t="str">
        <f>Instructions!$I$57</f>
        <v>Mot 36</v>
      </c>
      <c r="H160" s="156">
        <f t="shared" ca="1" si="33"/>
        <v>0.4830027456802819</v>
      </c>
      <c r="I160" s="156" t="str">
        <f>Instructions!$I$67</f>
        <v>Mot 46</v>
      </c>
      <c r="J160" s="156">
        <f t="shared" ca="1" si="33"/>
        <v>4.9096064961194563E-2</v>
      </c>
    </row>
    <row r="161" spans="1:11" x14ac:dyDescent="0.3">
      <c r="A161" s="156" t="str">
        <f>Instructions!$I$28</f>
        <v>Mot 7</v>
      </c>
      <c r="B161" s="156">
        <f t="shared" ca="1" si="31"/>
        <v>0.89049645161296032</v>
      </c>
      <c r="C161" s="156" t="str">
        <f>Instructions!$I$38</f>
        <v>Mot 17</v>
      </c>
      <c r="D161" s="156">
        <f t="shared" ca="1" si="32"/>
        <v>0.47073370755758681</v>
      </c>
      <c r="E161" s="156" t="str">
        <f>Instructions!$I$48</f>
        <v>Mot 27</v>
      </c>
      <c r="F161" s="156">
        <f t="shared" ca="1" si="33"/>
        <v>0.45374524594868526</v>
      </c>
      <c r="G161" s="156" t="str">
        <f>Instructions!$I$58</f>
        <v>Mot 37</v>
      </c>
      <c r="H161" s="156">
        <f t="shared" ca="1" si="33"/>
        <v>4.0159867589014686E-2</v>
      </c>
      <c r="I161" s="156" t="str">
        <f>Instructions!$I$68</f>
        <v>Mot 47</v>
      </c>
      <c r="J161" s="156">
        <f t="shared" ca="1" si="33"/>
        <v>0.7405788912449478</v>
      </c>
    </row>
    <row r="162" spans="1:11" x14ac:dyDescent="0.3">
      <c r="A162" s="156" t="str">
        <f>Instructions!$I$29</f>
        <v>Mot 8</v>
      </c>
      <c r="B162" s="156">
        <f t="shared" ca="1" si="31"/>
        <v>0.14357963924284578</v>
      </c>
      <c r="C162" s="156" t="str">
        <f>Instructions!$I$39</f>
        <v>Mot 18</v>
      </c>
      <c r="D162" s="156">
        <f t="shared" ca="1" si="32"/>
        <v>0.45140266385724903</v>
      </c>
      <c r="E162" s="156" t="str">
        <f>Instructions!$I$49</f>
        <v>Mot 28</v>
      </c>
      <c r="F162" s="156">
        <f t="shared" ca="1" si="33"/>
        <v>0.49644331657455087</v>
      </c>
      <c r="G162" s="156" t="str">
        <f>Instructions!$I$59</f>
        <v>Mot 38</v>
      </c>
      <c r="H162" s="156">
        <f t="shared" ca="1" si="33"/>
        <v>0.2466885850761642</v>
      </c>
      <c r="I162" s="156" t="str">
        <f>Instructions!$I$69</f>
        <v>Mot 48</v>
      </c>
      <c r="J162" s="156">
        <f t="shared" ca="1" si="33"/>
        <v>0.46477732302304209</v>
      </c>
    </row>
    <row r="163" spans="1:11" x14ac:dyDescent="0.3">
      <c r="A163" s="156" t="str">
        <f>Instructions!$I$30</f>
        <v>Mot 9</v>
      </c>
      <c r="B163" s="156">
        <f t="shared" ca="1" si="31"/>
        <v>0.69661831036545674</v>
      </c>
      <c r="C163" s="156" t="str">
        <f>Instructions!$I$40</f>
        <v>Mot 19</v>
      </c>
      <c r="D163" s="156">
        <f t="shared" ca="1" si="32"/>
        <v>0.32432225847822038</v>
      </c>
      <c r="E163" s="156" t="str">
        <f>Instructions!$I$50</f>
        <v>Mot 29</v>
      </c>
      <c r="F163" s="156">
        <f t="shared" ca="1" si="33"/>
        <v>0.81953564291770864</v>
      </c>
      <c r="G163" s="156" t="str">
        <f>Instructions!$I$60</f>
        <v>Mot 39</v>
      </c>
      <c r="H163" s="156">
        <f t="shared" ca="1" si="33"/>
        <v>0.4035070744197844</v>
      </c>
      <c r="I163" s="156" t="str">
        <f>Instructions!$I$70</f>
        <v>Mot 49</v>
      </c>
      <c r="J163" s="156">
        <f t="shared" ca="1" si="33"/>
        <v>0.78613312843037719</v>
      </c>
    </row>
    <row r="164" spans="1:11" x14ac:dyDescent="0.3">
      <c r="A164" s="156" t="str">
        <f>Instructions!$I$31</f>
        <v>Mot 10</v>
      </c>
      <c r="B164" s="156">
        <f t="shared" ca="1" si="31"/>
        <v>0.81941657203418283</v>
      </c>
      <c r="C164" s="156" t="str">
        <f>Instructions!$I$41</f>
        <v>Mot 20</v>
      </c>
      <c r="D164" s="156">
        <f ca="1">RAND()</f>
        <v>0.75696472613842525</v>
      </c>
      <c r="E164" s="156" t="str">
        <f>Instructions!$I$51</f>
        <v>Mot 30</v>
      </c>
      <c r="F164" s="156">
        <f ca="1">RAND()</f>
        <v>0.54482846603693769</v>
      </c>
      <c r="G164" s="156" t="str">
        <f>Instructions!$I$61</f>
        <v>Mot 40</v>
      </c>
      <c r="H164" s="156">
        <f t="shared" ca="1" si="33"/>
        <v>0.20515654368526381</v>
      </c>
      <c r="I164" s="156" t="str">
        <f>Instructions!$I$71</f>
        <v>Mot 50</v>
      </c>
      <c r="J164" s="156">
        <f t="shared" ca="1" si="33"/>
        <v>0.91697814425278201</v>
      </c>
    </row>
    <row r="165" spans="1:11" x14ac:dyDescent="0.3">
      <c r="K165" s="156">
        <v>11</v>
      </c>
    </row>
    <row r="170" spans="1:11" x14ac:dyDescent="0.3">
      <c r="A170" s="156" t="str">
        <f>Instructions!$I$22</f>
        <v>Mot 1</v>
      </c>
      <c r="B170" s="156">
        <f t="shared" ref="B170:B194" ca="1" si="34">RAND()</f>
        <v>0.96467104554289795</v>
      </c>
      <c r="C170" s="156" t="str">
        <f>Instructions!$I$32</f>
        <v>Mot 11</v>
      </c>
      <c r="D170" s="156">
        <f t="shared" ref="D170:D178" ca="1" si="35">RAND()</f>
        <v>0.90078756659961645</v>
      </c>
      <c r="E170" s="156" t="str">
        <f>Instructions!$I$42</f>
        <v>Mot 21</v>
      </c>
      <c r="F170" s="156">
        <f t="shared" ref="F170:J179" ca="1" si="36">RAND()</f>
        <v>0.70300552439478448</v>
      </c>
      <c r="G170" s="156" t="str">
        <f>Instructions!$I$52</f>
        <v>Mot 31</v>
      </c>
      <c r="H170" s="156">
        <f t="shared" ca="1" si="36"/>
        <v>0.1778511551519053</v>
      </c>
      <c r="I170" s="156" t="str">
        <f>Instructions!$I$62</f>
        <v>Mot 41</v>
      </c>
      <c r="J170" s="156">
        <f t="shared" ca="1" si="36"/>
        <v>0.68425263187480312</v>
      </c>
    </row>
    <row r="171" spans="1:11" x14ac:dyDescent="0.3">
      <c r="A171" s="156" t="str">
        <f>Instructions!$I$23</f>
        <v>Mot 2</v>
      </c>
      <c r="B171" s="156">
        <f t="shared" ca="1" si="34"/>
        <v>0.26646542950528296</v>
      </c>
      <c r="C171" s="156" t="str">
        <f>Instructions!$I$33</f>
        <v>Mot 12</v>
      </c>
      <c r="D171" s="156">
        <f t="shared" ca="1" si="35"/>
        <v>0.6353429172610332</v>
      </c>
      <c r="E171" s="156" t="str">
        <f>Instructions!$I$43</f>
        <v>Mot 22</v>
      </c>
      <c r="F171" s="156">
        <f t="shared" ca="1" si="36"/>
        <v>0.4292677077403495</v>
      </c>
      <c r="G171" s="156" t="str">
        <f>Instructions!$I$53</f>
        <v>Mot 32</v>
      </c>
      <c r="H171" s="156">
        <f t="shared" ca="1" si="36"/>
        <v>0.99020396278151546</v>
      </c>
      <c r="I171" s="156" t="str">
        <f>Instructions!$I$63</f>
        <v>Mot 42</v>
      </c>
      <c r="J171" s="156">
        <f t="shared" ca="1" si="36"/>
        <v>0.91339572084950638</v>
      </c>
    </row>
    <row r="172" spans="1:11" x14ac:dyDescent="0.3">
      <c r="A172" s="156" t="str">
        <f>Instructions!$I$24</f>
        <v>Mot 3</v>
      </c>
      <c r="B172" s="156">
        <f t="shared" ca="1" si="34"/>
        <v>0.88333372146359612</v>
      </c>
      <c r="C172" s="156" t="str">
        <f>Instructions!$I$34</f>
        <v>Mot 13</v>
      </c>
      <c r="D172" s="156">
        <f t="shared" ca="1" si="35"/>
        <v>0.94927913469645908</v>
      </c>
      <c r="E172" s="156" t="str">
        <f>Instructions!$I$44</f>
        <v>Mot 23</v>
      </c>
      <c r="F172" s="156">
        <f t="shared" ca="1" si="36"/>
        <v>0.3162904101156202</v>
      </c>
      <c r="G172" s="156" t="str">
        <f>Instructions!$I$54</f>
        <v>Mot 33</v>
      </c>
      <c r="H172" s="156">
        <f t="shared" ca="1" si="36"/>
        <v>0.73442596825848416</v>
      </c>
      <c r="I172" s="156" t="str">
        <f>Instructions!$I$64</f>
        <v>Mot 43</v>
      </c>
      <c r="J172" s="156">
        <f t="shared" ca="1" si="36"/>
        <v>0.21828525915991548</v>
      </c>
    </row>
    <row r="173" spans="1:11" x14ac:dyDescent="0.3">
      <c r="A173" s="156" t="str">
        <f>Instructions!$I$25</f>
        <v>Mot 4</v>
      </c>
      <c r="B173" s="156">
        <f t="shared" ca="1" si="34"/>
        <v>0.16653884575359568</v>
      </c>
      <c r="C173" s="156" t="str">
        <f>Instructions!$I$35</f>
        <v>Mot 14</v>
      </c>
      <c r="D173" s="156">
        <f t="shared" ca="1" si="35"/>
        <v>0.44024746567523787</v>
      </c>
      <c r="E173" s="156" t="str">
        <f>Instructions!$I$45</f>
        <v>Mot 24</v>
      </c>
      <c r="F173" s="156">
        <f t="shared" ca="1" si="36"/>
        <v>0.53942921880871197</v>
      </c>
      <c r="G173" s="156" t="str">
        <f>Instructions!$I$55</f>
        <v>Mot 34</v>
      </c>
      <c r="H173" s="156">
        <f t="shared" ca="1" si="36"/>
        <v>0.33866770621257913</v>
      </c>
      <c r="I173" s="156" t="str">
        <f>Instructions!$I$65</f>
        <v>Mot 44</v>
      </c>
      <c r="J173" s="156">
        <f t="shared" ca="1" si="36"/>
        <v>0.13369751475346292</v>
      </c>
    </row>
    <row r="174" spans="1:11" x14ac:dyDescent="0.3">
      <c r="A174" s="156" t="str">
        <f>Instructions!$I$26</f>
        <v>Mot 5</v>
      </c>
      <c r="B174" s="156">
        <f t="shared" ca="1" si="34"/>
        <v>0.85168365972055748</v>
      </c>
      <c r="C174" s="156" t="str">
        <f>Instructions!$I$36</f>
        <v>Mot 15</v>
      </c>
      <c r="D174" s="156">
        <f t="shared" ca="1" si="35"/>
        <v>0.17846859362220169</v>
      </c>
      <c r="E174" s="156" t="str">
        <f>Instructions!$I$46</f>
        <v>Mot 25</v>
      </c>
      <c r="F174" s="156">
        <f t="shared" ca="1" si="36"/>
        <v>0.55835701166568774</v>
      </c>
      <c r="G174" s="156" t="str">
        <f>Instructions!$I$56</f>
        <v>Mot 35</v>
      </c>
      <c r="H174" s="156">
        <f t="shared" ca="1" si="36"/>
        <v>0.68279666609782053</v>
      </c>
      <c r="I174" s="156" t="str">
        <f>Instructions!$I$66</f>
        <v>Mot 45</v>
      </c>
      <c r="J174" s="156">
        <f t="shared" ca="1" si="36"/>
        <v>0.66848951050634098</v>
      </c>
    </row>
    <row r="175" spans="1:11" x14ac:dyDescent="0.3">
      <c r="A175" s="156" t="str">
        <f>Instructions!$I$27</f>
        <v>Mot 6</v>
      </c>
      <c r="B175" s="156">
        <f t="shared" ca="1" si="34"/>
        <v>3.1968035264218986E-2</v>
      </c>
      <c r="C175" s="156" t="str">
        <f>Instructions!$I$37</f>
        <v>Mot 16</v>
      </c>
      <c r="D175" s="156">
        <f t="shared" ca="1" si="35"/>
        <v>0.13905880476029664</v>
      </c>
      <c r="E175" s="156" t="str">
        <f>Instructions!$I$47</f>
        <v>Mot 26</v>
      </c>
      <c r="F175" s="156">
        <f t="shared" ca="1" si="36"/>
        <v>0.51943099792561231</v>
      </c>
      <c r="G175" s="156" t="str">
        <f>Instructions!$I$57</f>
        <v>Mot 36</v>
      </c>
      <c r="H175" s="156">
        <f t="shared" ca="1" si="36"/>
        <v>0.77689518045742978</v>
      </c>
      <c r="I175" s="156" t="str">
        <f>Instructions!$I$67</f>
        <v>Mot 46</v>
      </c>
      <c r="J175" s="156">
        <f t="shared" ca="1" si="36"/>
        <v>0.16460241480776627</v>
      </c>
    </row>
    <row r="176" spans="1:11" x14ac:dyDescent="0.3">
      <c r="A176" s="156" t="str">
        <f>Instructions!$I$28</f>
        <v>Mot 7</v>
      </c>
      <c r="B176" s="156">
        <f t="shared" ca="1" si="34"/>
        <v>0.96837519405924244</v>
      </c>
      <c r="C176" s="156" t="str">
        <f>Instructions!$I$38</f>
        <v>Mot 17</v>
      </c>
      <c r="D176" s="156">
        <f t="shared" ca="1" si="35"/>
        <v>0.95380410393688464</v>
      </c>
      <c r="E176" s="156" t="str">
        <f>Instructions!$I$48</f>
        <v>Mot 27</v>
      </c>
      <c r="F176" s="156">
        <f t="shared" ca="1" si="36"/>
        <v>0.97388284718157492</v>
      </c>
      <c r="G176" s="156" t="str">
        <f>Instructions!$I$58</f>
        <v>Mot 37</v>
      </c>
      <c r="H176" s="156">
        <f t="shared" ca="1" si="36"/>
        <v>0.9038184841171969</v>
      </c>
      <c r="I176" s="156" t="str">
        <f>Instructions!$I$68</f>
        <v>Mot 47</v>
      </c>
      <c r="J176" s="156">
        <f t="shared" ca="1" si="36"/>
        <v>0.63914287463613739</v>
      </c>
    </row>
    <row r="177" spans="1:11" x14ac:dyDescent="0.3">
      <c r="A177" s="156" t="str">
        <f>Instructions!$I$29</f>
        <v>Mot 8</v>
      </c>
      <c r="B177" s="156">
        <f t="shared" ca="1" si="34"/>
        <v>0.34289648811093809</v>
      </c>
      <c r="C177" s="156" t="str">
        <f>Instructions!$I$39</f>
        <v>Mot 18</v>
      </c>
      <c r="D177" s="156">
        <f t="shared" ca="1" si="35"/>
        <v>0.78241456258515663</v>
      </c>
      <c r="E177" s="156" t="str">
        <f>Instructions!$I$49</f>
        <v>Mot 28</v>
      </c>
      <c r="F177" s="156">
        <f t="shared" ca="1" si="36"/>
        <v>0.48897680240565433</v>
      </c>
      <c r="G177" s="156" t="str">
        <f>Instructions!$I$59</f>
        <v>Mot 38</v>
      </c>
      <c r="H177" s="156">
        <f t="shared" ca="1" si="36"/>
        <v>0.32285159921706108</v>
      </c>
      <c r="I177" s="156" t="str">
        <f>Instructions!$I$69</f>
        <v>Mot 48</v>
      </c>
      <c r="J177" s="156">
        <f t="shared" ca="1" si="36"/>
        <v>0.20474670710522092</v>
      </c>
    </row>
    <row r="178" spans="1:11" x14ac:dyDescent="0.3">
      <c r="A178" s="156" t="str">
        <f>Instructions!$I$30</f>
        <v>Mot 9</v>
      </c>
      <c r="B178" s="156">
        <f t="shared" ca="1" si="34"/>
        <v>0.4993600613553828</v>
      </c>
      <c r="C178" s="156" t="str">
        <f>Instructions!$I$40</f>
        <v>Mot 19</v>
      </c>
      <c r="D178" s="156">
        <f t="shared" ca="1" si="35"/>
        <v>0.48460856523149298</v>
      </c>
      <c r="E178" s="156" t="str">
        <f>Instructions!$I$50</f>
        <v>Mot 29</v>
      </c>
      <c r="F178" s="156">
        <f t="shared" ca="1" si="36"/>
        <v>0.91436002560926533</v>
      </c>
      <c r="G178" s="156" t="str">
        <f>Instructions!$I$60</f>
        <v>Mot 39</v>
      </c>
      <c r="H178" s="156">
        <f t="shared" ca="1" si="36"/>
        <v>0.3433359060594583</v>
      </c>
      <c r="I178" s="156" t="str">
        <f>Instructions!$I$70</f>
        <v>Mot 49</v>
      </c>
      <c r="J178" s="156">
        <f t="shared" ca="1" si="36"/>
        <v>0.35493822381638085</v>
      </c>
    </row>
    <row r="179" spans="1:11" x14ac:dyDescent="0.3">
      <c r="A179" s="156" t="str">
        <f>Instructions!$I$31</f>
        <v>Mot 10</v>
      </c>
      <c r="B179" s="156">
        <f t="shared" ca="1" si="34"/>
        <v>0.46069004180509709</v>
      </c>
      <c r="C179" s="156" t="str">
        <f>Instructions!$I$41</f>
        <v>Mot 20</v>
      </c>
      <c r="D179" s="156">
        <f ca="1">RAND()</f>
        <v>0.64527682461577163</v>
      </c>
      <c r="E179" s="156" t="str">
        <f>Instructions!$I$51</f>
        <v>Mot 30</v>
      </c>
      <c r="F179" s="156">
        <f ca="1">RAND()</f>
        <v>0.94328812504702308</v>
      </c>
      <c r="G179" s="156" t="str">
        <f>Instructions!$I$61</f>
        <v>Mot 40</v>
      </c>
      <c r="H179" s="156">
        <f t="shared" ca="1" si="36"/>
        <v>0.17619665700562104</v>
      </c>
      <c r="I179" s="156" t="str">
        <f>Instructions!$I$71</f>
        <v>Mot 50</v>
      </c>
      <c r="J179" s="156">
        <f t="shared" ca="1" si="36"/>
        <v>0.48710388801065896</v>
      </c>
    </row>
    <row r="180" spans="1:11" x14ac:dyDescent="0.3">
      <c r="K180" s="156">
        <v>12</v>
      </c>
    </row>
    <row r="185" spans="1:11" x14ac:dyDescent="0.3">
      <c r="A185" s="156" t="str">
        <f>Instructions!$I$22</f>
        <v>Mot 1</v>
      </c>
      <c r="B185" s="156">
        <f t="shared" ca="1" si="34"/>
        <v>0.66483686064180769</v>
      </c>
      <c r="C185" s="156" t="str">
        <f>Instructions!$I$32</f>
        <v>Mot 11</v>
      </c>
      <c r="D185" s="156">
        <f t="shared" ref="D185:D193" ca="1" si="37">RAND()</f>
        <v>0.65129261388495774</v>
      </c>
      <c r="E185" s="156" t="str">
        <f>Instructions!$I$42</f>
        <v>Mot 21</v>
      </c>
      <c r="F185" s="156">
        <f t="shared" ref="F185:J194" ca="1" si="38">RAND()</f>
        <v>0.90373146527389792</v>
      </c>
      <c r="G185" s="156" t="str">
        <f>Instructions!$I$52</f>
        <v>Mot 31</v>
      </c>
      <c r="H185" s="156">
        <f t="shared" ca="1" si="38"/>
        <v>0.43055945317085242</v>
      </c>
      <c r="I185" s="156" t="str">
        <f>Instructions!$I$62</f>
        <v>Mot 41</v>
      </c>
      <c r="J185" s="156">
        <f t="shared" ca="1" si="38"/>
        <v>0.57453867417773941</v>
      </c>
    </row>
    <row r="186" spans="1:11" x14ac:dyDescent="0.3">
      <c r="A186" s="156" t="str">
        <f>Instructions!$I$23</f>
        <v>Mot 2</v>
      </c>
      <c r="B186" s="156">
        <f t="shared" ca="1" si="34"/>
        <v>0.68096640814874865</v>
      </c>
      <c r="C186" s="156" t="str">
        <f>Instructions!$I$33</f>
        <v>Mot 12</v>
      </c>
      <c r="D186" s="156">
        <f t="shared" ca="1" si="37"/>
        <v>0.50805214656434938</v>
      </c>
      <c r="E186" s="156" t="str">
        <f>Instructions!$I$43</f>
        <v>Mot 22</v>
      </c>
      <c r="F186" s="156">
        <f t="shared" ca="1" si="38"/>
        <v>0.82799480329224107</v>
      </c>
      <c r="G186" s="156" t="str">
        <f>Instructions!$I$53</f>
        <v>Mot 32</v>
      </c>
      <c r="H186" s="156">
        <f t="shared" ca="1" si="38"/>
        <v>0.40732295155447995</v>
      </c>
      <c r="I186" s="156" t="str">
        <f>Instructions!$I$63</f>
        <v>Mot 42</v>
      </c>
      <c r="J186" s="156">
        <f t="shared" ca="1" si="38"/>
        <v>5.3784676282025878E-2</v>
      </c>
    </row>
    <row r="187" spans="1:11" x14ac:dyDescent="0.3">
      <c r="A187" s="156" t="str">
        <f>Instructions!$I$24</f>
        <v>Mot 3</v>
      </c>
      <c r="B187" s="156">
        <f t="shared" ca="1" si="34"/>
        <v>0.6695453876950852</v>
      </c>
      <c r="C187" s="156" t="str">
        <f>Instructions!$I$34</f>
        <v>Mot 13</v>
      </c>
      <c r="D187" s="156">
        <f t="shared" ca="1" si="37"/>
        <v>0.22581438712600821</v>
      </c>
      <c r="E187" s="156" t="str">
        <f>Instructions!$I$44</f>
        <v>Mot 23</v>
      </c>
      <c r="F187" s="156">
        <f t="shared" ca="1" si="38"/>
        <v>0.48863003282642248</v>
      </c>
      <c r="G187" s="156" t="str">
        <f>Instructions!$I$54</f>
        <v>Mot 33</v>
      </c>
      <c r="H187" s="156">
        <f t="shared" ca="1" si="38"/>
        <v>0.85022650056740079</v>
      </c>
      <c r="I187" s="156" t="str">
        <f>Instructions!$I$64</f>
        <v>Mot 43</v>
      </c>
      <c r="J187" s="156">
        <f t="shared" ca="1" si="38"/>
        <v>0.64712114138545096</v>
      </c>
    </row>
    <row r="188" spans="1:11" x14ac:dyDescent="0.3">
      <c r="A188" s="156" t="str">
        <f>Instructions!$I$25</f>
        <v>Mot 4</v>
      </c>
      <c r="B188" s="156">
        <f t="shared" ca="1" si="34"/>
        <v>2.8804567823447425E-2</v>
      </c>
      <c r="C188" s="156" t="str">
        <f>Instructions!$I$35</f>
        <v>Mot 14</v>
      </c>
      <c r="D188" s="156">
        <f t="shared" ca="1" si="37"/>
        <v>0.96136698261855102</v>
      </c>
      <c r="E188" s="156" t="str">
        <f>Instructions!$I$45</f>
        <v>Mot 24</v>
      </c>
      <c r="F188" s="156">
        <f t="shared" ca="1" si="38"/>
        <v>0.20805333970110063</v>
      </c>
      <c r="G188" s="156" t="str">
        <f>Instructions!$I$55</f>
        <v>Mot 34</v>
      </c>
      <c r="H188" s="156">
        <f t="shared" ca="1" si="38"/>
        <v>0.71469551258110753</v>
      </c>
      <c r="I188" s="156" t="str">
        <f>Instructions!$I$65</f>
        <v>Mot 44</v>
      </c>
      <c r="J188" s="156">
        <f t="shared" ca="1" si="38"/>
        <v>0.66342238801079134</v>
      </c>
    </row>
    <row r="189" spans="1:11" x14ac:dyDescent="0.3">
      <c r="A189" s="156" t="str">
        <f>Instructions!$I$26</f>
        <v>Mot 5</v>
      </c>
      <c r="B189" s="156">
        <f t="shared" ca="1" si="34"/>
        <v>0.75621616300735273</v>
      </c>
      <c r="C189" s="156" t="str">
        <f>Instructions!$I$36</f>
        <v>Mot 15</v>
      </c>
      <c r="D189" s="156">
        <f t="shared" ca="1" si="37"/>
        <v>0.28840960503785795</v>
      </c>
      <c r="E189" s="156" t="str">
        <f>Instructions!$I$46</f>
        <v>Mot 25</v>
      </c>
      <c r="F189" s="156">
        <f t="shared" ca="1" si="38"/>
        <v>0.71070403694772755</v>
      </c>
      <c r="G189" s="156" t="str">
        <f>Instructions!$I$56</f>
        <v>Mot 35</v>
      </c>
      <c r="H189" s="156">
        <f t="shared" ca="1" si="38"/>
        <v>0.9694932612351137</v>
      </c>
      <c r="I189" s="156" t="str">
        <f>Instructions!$I$66</f>
        <v>Mot 45</v>
      </c>
      <c r="J189" s="156">
        <f t="shared" ca="1" si="38"/>
        <v>0.29755527063084264</v>
      </c>
    </row>
    <row r="190" spans="1:11" x14ac:dyDescent="0.3">
      <c r="A190" s="156" t="str">
        <f>Instructions!$I$27</f>
        <v>Mot 6</v>
      </c>
      <c r="B190" s="156">
        <f t="shared" ca="1" si="34"/>
        <v>0.44763583958641184</v>
      </c>
      <c r="C190" s="156" t="str">
        <f>Instructions!$I$37</f>
        <v>Mot 16</v>
      </c>
      <c r="D190" s="156">
        <f t="shared" ca="1" si="37"/>
        <v>2.8187328441765747E-2</v>
      </c>
      <c r="E190" s="156" t="str">
        <f>Instructions!$I$47</f>
        <v>Mot 26</v>
      </c>
      <c r="F190" s="156">
        <f t="shared" ca="1" si="38"/>
        <v>0.98727655258950275</v>
      </c>
      <c r="G190" s="156" t="str">
        <f>Instructions!$I$57</f>
        <v>Mot 36</v>
      </c>
      <c r="H190" s="156">
        <f t="shared" ca="1" si="38"/>
        <v>0.74648451058612109</v>
      </c>
      <c r="I190" s="156" t="str">
        <f>Instructions!$I$67</f>
        <v>Mot 46</v>
      </c>
      <c r="J190" s="156">
        <f t="shared" ca="1" si="38"/>
        <v>0.99614584406726137</v>
      </c>
    </row>
    <row r="191" spans="1:11" x14ac:dyDescent="0.3">
      <c r="A191" s="156" t="str">
        <f>Instructions!$I$28</f>
        <v>Mot 7</v>
      </c>
      <c r="B191" s="156">
        <f t="shared" ca="1" si="34"/>
        <v>0.77862053298727829</v>
      </c>
      <c r="C191" s="156" t="str">
        <f>Instructions!$I$38</f>
        <v>Mot 17</v>
      </c>
      <c r="D191" s="156">
        <f t="shared" ca="1" si="37"/>
        <v>0.91928423539340043</v>
      </c>
      <c r="E191" s="156" t="str">
        <f>Instructions!$I$48</f>
        <v>Mot 27</v>
      </c>
      <c r="F191" s="156">
        <f t="shared" ca="1" si="38"/>
        <v>0.30306866108278263</v>
      </c>
      <c r="G191" s="156" t="str">
        <f>Instructions!$I$58</f>
        <v>Mot 37</v>
      </c>
      <c r="H191" s="156">
        <f t="shared" ca="1" si="38"/>
        <v>0.52695701267109452</v>
      </c>
      <c r="I191" s="156" t="str">
        <f>Instructions!$I$68</f>
        <v>Mot 47</v>
      </c>
      <c r="J191" s="156">
        <f t="shared" ca="1" si="38"/>
        <v>0.51294676785761772</v>
      </c>
    </row>
    <row r="192" spans="1:11" x14ac:dyDescent="0.3">
      <c r="A192" s="156" t="str">
        <f>Instructions!$I$29</f>
        <v>Mot 8</v>
      </c>
      <c r="B192" s="156">
        <f t="shared" ca="1" si="34"/>
        <v>0.46126699602461907</v>
      </c>
      <c r="C192" s="156" t="str">
        <f>Instructions!$I$39</f>
        <v>Mot 18</v>
      </c>
      <c r="D192" s="156">
        <f t="shared" ca="1" si="37"/>
        <v>0.1100348201813347</v>
      </c>
      <c r="E192" s="156" t="str">
        <f>Instructions!$I$49</f>
        <v>Mot 28</v>
      </c>
      <c r="F192" s="156">
        <f t="shared" ca="1" si="38"/>
        <v>0.80238495804916288</v>
      </c>
      <c r="G192" s="156" t="str">
        <f>Instructions!$I$59</f>
        <v>Mot 38</v>
      </c>
      <c r="H192" s="156">
        <f t="shared" ca="1" si="38"/>
        <v>0.31109646461209461</v>
      </c>
      <c r="I192" s="156" t="str">
        <f>Instructions!$I$69</f>
        <v>Mot 48</v>
      </c>
      <c r="J192" s="156">
        <f t="shared" ca="1" si="38"/>
        <v>0.23117596461889989</v>
      </c>
    </row>
    <row r="193" spans="1:11" x14ac:dyDescent="0.3">
      <c r="A193" s="156" t="str">
        <f>Instructions!$I$30</f>
        <v>Mot 9</v>
      </c>
      <c r="B193" s="156">
        <f t="shared" ca="1" si="34"/>
        <v>0.76199913177329881</v>
      </c>
      <c r="C193" s="156" t="str">
        <f>Instructions!$I$40</f>
        <v>Mot 19</v>
      </c>
      <c r="D193" s="156">
        <f t="shared" ca="1" si="37"/>
        <v>2.0833492486651228E-2</v>
      </c>
      <c r="E193" s="156" t="str">
        <f>Instructions!$I$50</f>
        <v>Mot 29</v>
      </c>
      <c r="F193" s="156">
        <f t="shared" ca="1" si="38"/>
        <v>0.17769880047656128</v>
      </c>
      <c r="G193" s="156" t="str">
        <f>Instructions!$I$60</f>
        <v>Mot 39</v>
      </c>
      <c r="H193" s="156">
        <f t="shared" ca="1" si="38"/>
        <v>0.2544306131909464</v>
      </c>
      <c r="I193" s="156" t="str">
        <f>Instructions!$I$70</f>
        <v>Mot 49</v>
      </c>
      <c r="J193" s="156">
        <f t="shared" ca="1" si="38"/>
        <v>0.98868167875282154</v>
      </c>
    </row>
    <row r="194" spans="1:11" x14ac:dyDescent="0.3">
      <c r="A194" s="156" t="str">
        <f>Instructions!$I$31</f>
        <v>Mot 10</v>
      </c>
      <c r="B194" s="156">
        <f t="shared" ca="1" si="34"/>
        <v>0.4638747822219641</v>
      </c>
      <c r="C194" s="156" t="str">
        <f>Instructions!$I$41</f>
        <v>Mot 20</v>
      </c>
      <c r="D194" s="156">
        <f ca="1">RAND()</f>
        <v>0.4733137646547424</v>
      </c>
      <c r="E194" s="156" t="str">
        <f>Instructions!$I$51</f>
        <v>Mot 30</v>
      </c>
      <c r="F194" s="156">
        <f ca="1">RAND()</f>
        <v>4.0707874236968311E-2</v>
      </c>
      <c r="G194" s="156" t="str">
        <f>Instructions!$I$61</f>
        <v>Mot 40</v>
      </c>
      <c r="H194" s="156">
        <f t="shared" ca="1" si="38"/>
        <v>0.12952942526902145</v>
      </c>
      <c r="I194" s="156" t="str">
        <f>Instructions!$I$71</f>
        <v>Mot 50</v>
      </c>
      <c r="J194" s="156">
        <f t="shared" ca="1" si="38"/>
        <v>0.57658770174289553</v>
      </c>
    </row>
    <row r="195" spans="1:11" x14ac:dyDescent="0.3">
      <c r="K195" s="156">
        <v>13</v>
      </c>
    </row>
    <row r="200" spans="1:11" x14ac:dyDescent="0.3">
      <c r="A200" s="156" t="str">
        <f>Instructions!$I$22</f>
        <v>Mot 1</v>
      </c>
      <c r="B200" s="156">
        <f t="shared" ref="B200:B209" ca="1" si="39">RAND()</f>
        <v>0.22068693582772059</v>
      </c>
      <c r="C200" s="156" t="str">
        <f>Instructions!$I$32</f>
        <v>Mot 11</v>
      </c>
      <c r="D200" s="156">
        <f t="shared" ref="D200:D208" ca="1" si="40">RAND()</f>
        <v>0.69616476369816793</v>
      </c>
      <c r="E200" s="156" t="str">
        <f>Instructions!$I$42</f>
        <v>Mot 21</v>
      </c>
      <c r="F200" s="156">
        <f t="shared" ref="F200:J209" ca="1" si="41">RAND()</f>
        <v>7.2715354641013863E-2</v>
      </c>
      <c r="G200" s="156" t="str">
        <f>Instructions!$I$52</f>
        <v>Mot 31</v>
      </c>
      <c r="H200" s="156">
        <f t="shared" ca="1" si="41"/>
        <v>0.63237406398143325</v>
      </c>
      <c r="I200" s="156" t="str">
        <f>Instructions!$I$62</f>
        <v>Mot 41</v>
      </c>
      <c r="J200" s="156">
        <f t="shared" ca="1" si="41"/>
        <v>0.7447617099446131</v>
      </c>
    </row>
    <row r="201" spans="1:11" x14ac:dyDescent="0.3">
      <c r="A201" s="156" t="str">
        <f>Instructions!$I$23</f>
        <v>Mot 2</v>
      </c>
      <c r="B201" s="156">
        <f t="shared" ca="1" si="39"/>
        <v>0.46497908422132894</v>
      </c>
      <c r="C201" s="156" t="str">
        <f>Instructions!$I$33</f>
        <v>Mot 12</v>
      </c>
      <c r="D201" s="156">
        <f t="shared" ca="1" si="40"/>
        <v>8.0316931167320194E-2</v>
      </c>
      <c r="E201" s="156" t="str">
        <f>Instructions!$I$43</f>
        <v>Mot 22</v>
      </c>
      <c r="F201" s="156">
        <f t="shared" ca="1" si="41"/>
        <v>0.59163355123550188</v>
      </c>
      <c r="G201" s="156" t="str">
        <f>Instructions!$I$53</f>
        <v>Mot 32</v>
      </c>
      <c r="H201" s="156">
        <f t="shared" ca="1" si="41"/>
        <v>0.25662378164709299</v>
      </c>
      <c r="I201" s="156" t="str">
        <f>Instructions!$I$63</f>
        <v>Mot 42</v>
      </c>
      <c r="J201" s="156">
        <f t="shared" ca="1" si="41"/>
        <v>0.88449281014055048</v>
      </c>
    </row>
    <row r="202" spans="1:11" x14ac:dyDescent="0.3">
      <c r="A202" s="156" t="str">
        <f>Instructions!$I$24</f>
        <v>Mot 3</v>
      </c>
      <c r="B202" s="156">
        <f t="shared" ca="1" si="39"/>
        <v>8.8038695752599483E-2</v>
      </c>
      <c r="C202" s="156" t="str">
        <f>Instructions!$I$34</f>
        <v>Mot 13</v>
      </c>
      <c r="D202" s="156">
        <f t="shared" ca="1" si="40"/>
        <v>0.48477814503485628</v>
      </c>
      <c r="E202" s="156" t="str">
        <f>Instructions!$I$44</f>
        <v>Mot 23</v>
      </c>
      <c r="F202" s="156">
        <f t="shared" ca="1" si="41"/>
        <v>0.35034666517681434</v>
      </c>
      <c r="G202" s="156" t="str">
        <f>Instructions!$I$54</f>
        <v>Mot 33</v>
      </c>
      <c r="H202" s="156">
        <f t="shared" ca="1" si="41"/>
        <v>0.82960882331164698</v>
      </c>
      <c r="I202" s="156" t="str">
        <f>Instructions!$I$64</f>
        <v>Mot 43</v>
      </c>
      <c r="J202" s="156">
        <f t="shared" ca="1" si="41"/>
        <v>0.28815862576331808</v>
      </c>
    </row>
    <row r="203" spans="1:11" x14ac:dyDescent="0.3">
      <c r="A203" s="156" t="str">
        <f>Instructions!$I$25</f>
        <v>Mot 4</v>
      </c>
      <c r="B203" s="156">
        <f t="shared" ca="1" si="39"/>
        <v>0.71272936607815129</v>
      </c>
      <c r="C203" s="156" t="str">
        <f>Instructions!$I$35</f>
        <v>Mot 14</v>
      </c>
      <c r="D203" s="156">
        <f t="shared" ca="1" si="40"/>
        <v>0.78330670415882608</v>
      </c>
      <c r="E203" s="156" t="str">
        <f>Instructions!$I$45</f>
        <v>Mot 24</v>
      </c>
      <c r="F203" s="156">
        <f t="shared" ca="1" si="41"/>
        <v>0.73726643167721995</v>
      </c>
      <c r="G203" s="156" t="str">
        <f>Instructions!$I$55</f>
        <v>Mot 34</v>
      </c>
      <c r="H203" s="156">
        <f t="shared" ca="1" si="41"/>
        <v>0.33215225302614448</v>
      </c>
      <c r="I203" s="156" t="str">
        <f>Instructions!$I$65</f>
        <v>Mot 44</v>
      </c>
      <c r="J203" s="156">
        <f t="shared" ca="1" si="41"/>
        <v>0.99910518917876301</v>
      </c>
    </row>
    <row r="204" spans="1:11" x14ac:dyDescent="0.3">
      <c r="A204" s="156" t="str">
        <f>Instructions!$I$26</f>
        <v>Mot 5</v>
      </c>
      <c r="B204" s="156">
        <f t="shared" ca="1" si="39"/>
        <v>0.9293855367653</v>
      </c>
      <c r="C204" s="156" t="str">
        <f>Instructions!$I$36</f>
        <v>Mot 15</v>
      </c>
      <c r="D204" s="156">
        <f t="shared" ca="1" si="40"/>
        <v>0.23200530002742792</v>
      </c>
      <c r="E204" s="156" t="str">
        <f>Instructions!$I$46</f>
        <v>Mot 25</v>
      </c>
      <c r="F204" s="156">
        <f t="shared" ca="1" si="41"/>
        <v>0.62856633327520561</v>
      </c>
      <c r="G204" s="156" t="str">
        <f>Instructions!$I$56</f>
        <v>Mot 35</v>
      </c>
      <c r="H204" s="156">
        <f t="shared" ca="1" si="41"/>
        <v>8.6512870485606519E-2</v>
      </c>
      <c r="I204" s="156" t="str">
        <f>Instructions!$I$66</f>
        <v>Mot 45</v>
      </c>
      <c r="J204" s="156">
        <f t="shared" ca="1" si="41"/>
        <v>0.3661569090636283</v>
      </c>
    </row>
    <row r="205" spans="1:11" x14ac:dyDescent="0.3">
      <c r="A205" s="156" t="str">
        <f>Instructions!$I$27</f>
        <v>Mot 6</v>
      </c>
      <c r="B205" s="156">
        <f t="shared" ca="1" si="39"/>
        <v>0.64132120720745722</v>
      </c>
      <c r="C205" s="156" t="str">
        <f>Instructions!$I$37</f>
        <v>Mot 16</v>
      </c>
      <c r="D205" s="156">
        <f t="shared" ca="1" si="40"/>
        <v>0.77161577610632093</v>
      </c>
      <c r="E205" s="156" t="str">
        <f>Instructions!$I$47</f>
        <v>Mot 26</v>
      </c>
      <c r="F205" s="156">
        <f t="shared" ca="1" si="41"/>
        <v>0.31713929258212359</v>
      </c>
      <c r="G205" s="156" t="str">
        <f>Instructions!$I$57</f>
        <v>Mot 36</v>
      </c>
      <c r="H205" s="156">
        <f t="shared" ca="1" si="41"/>
        <v>0.29315610311980722</v>
      </c>
      <c r="I205" s="156" t="str">
        <f>Instructions!$I$67</f>
        <v>Mot 46</v>
      </c>
      <c r="J205" s="156">
        <f t="shared" ca="1" si="41"/>
        <v>0.77028402972999144</v>
      </c>
    </row>
    <row r="206" spans="1:11" x14ac:dyDescent="0.3">
      <c r="A206" s="156" t="str">
        <f>Instructions!$I$28</f>
        <v>Mot 7</v>
      </c>
      <c r="B206" s="156">
        <f t="shared" ca="1" si="39"/>
        <v>0.88229064114228639</v>
      </c>
      <c r="C206" s="156" t="str">
        <f>Instructions!$I$38</f>
        <v>Mot 17</v>
      </c>
      <c r="D206" s="156">
        <f t="shared" ca="1" si="40"/>
        <v>2.3723391149676254E-2</v>
      </c>
      <c r="E206" s="156" t="str">
        <f>Instructions!$I$48</f>
        <v>Mot 27</v>
      </c>
      <c r="F206" s="156">
        <f t="shared" ca="1" si="41"/>
        <v>0.96978244534462144</v>
      </c>
      <c r="G206" s="156" t="str">
        <f>Instructions!$I$58</f>
        <v>Mot 37</v>
      </c>
      <c r="H206" s="156">
        <f t="shared" ca="1" si="41"/>
        <v>0.24242147849217022</v>
      </c>
      <c r="I206" s="156" t="str">
        <f>Instructions!$I$68</f>
        <v>Mot 47</v>
      </c>
      <c r="J206" s="156">
        <f t="shared" ca="1" si="41"/>
        <v>0.83026145146481956</v>
      </c>
    </row>
    <row r="207" spans="1:11" x14ac:dyDescent="0.3">
      <c r="A207" s="156" t="str">
        <f>Instructions!$I$29</f>
        <v>Mot 8</v>
      </c>
      <c r="B207" s="156">
        <f t="shared" ca="1" si="39"/>
        <v>0.45262302461835857</v>
      </c>
      <c r="C207" s="156" t="str">
        <f>Instructions!$I$39</f>
        <v>Mot 18</v>
      </c>
      <c r="D207" s="156">
        <f t="shared" ca="1" si="40"/>
        <v>0.90554457929051912</v>
      </c>
      <c r="E207" s="156" t="str">
        <f>Instructions!$I$49</f>
        <v>Mot 28</v>
      </c>
      <c r="F207" s="156">
        <f t="shared" ca="1" si="41"/>
        <v>0.10322075387714746</v>
      </c>
      <c r="G207" s="156" t="str">
        <f>Instructions!$I$59</f>
        <v>Mot 38</v>
      </c>
      <c r="H207" s="156">
        <f t="shared" ca="1" si="41"/>
        <v>0.39884691340442158</v>
      </c>
      <c r="I207" s="156" t="str">
        <f>Instructions!$I$69</f>
        <v>Mot 48</v>
      </c>
      <c r="J207" s="156">
        <f t="shared" ca="1" si="41"/>
        <v>0.76335546097110507</v>
      </c>
    </row>
    <row r="208" spans="1:11" x14ac:dyDescent="0.3">
      <c r="A208" s="156" t="str">
        <f>Instructions!$I$30</f>
        <v>Mot 9</v>
      </c>
      <c r="B208" s="156">
        <f t="shared" ca="1" si="39"/>
        <v>0.24421309748744024</v>
      </c>
      <c r="C208" s="156" t="str">
        <f>Instructions!$I$40</f>
        <v>Mot 19</v>
      </c>
      <c r="D208" s="156">
        <f t="shared" ca="1" si="40"/>
        <v>1.7472618824653341E-2</v>
      </c>
      <c r="E208" s="156" t="str">
        <f>Instructions!$I$50</f>
        <v>Mot 29</v>
      </c>
      <c r="F208" s="156">
        <f t="shared" ca="1" si="41"/>
        <v>0.85902290184463015</v>
      </c>
      <c r="G208" s="156" t="str">
        <f>Instructions!$I$60</f>
        <v>Mot 39</v>
      </c>
      <c r="H208" s="156">
        <f t="shared" ca="1" si="41"/>
        <v>0.7816337284669973</v>
      </c>
      <c r="I208" s="156" t="str">
        <f>Instructions!$I$70</f>
        <v>Mot 49</v>
      </c>
      <c r="J208" s="156">
        <f t="shared" ca="1" si="41"/>
        <v>7.4365983399050761E-2</v>
      </c>
    </row>
    <row r="209" spans="1:11" x14ac:dyDescent="0.3">
      <c r="A209" s="156" t="str">
        <f>Instructions!$I$31</f>
        <v>Mot 10</v>
      </c>
      <c r="B209" s="156">
        <f t="shared" ca="1" si="39"/>
        <v>0.80351886227569269</v>
      </c>
      <c r="C209" s="156" t="str">
        <f>Instructions!$I$41</f>
        <v>Mot 20</v>
      </c>
      <c r="D209" s="156">
        <f ca="1">RAND()</f>
        <v>0.91901525338109313</v>
      </c>
      <c r="E209" s="156" t="str">
        <f>Instructions!$I$51</f>
        <v>Mot 30</v>
      </c>
      <c r="F209" s="156">
        <f ca="1">RAND()</f>
        <v>0.56933929177841236</v>
      </c>
      <c r="G209" s="156" t="str">
        <f>Instructions!$I$61</f>
        <v>Mot 40</v>
      </c>
      <c r="H209" s="156">
        <f t="shared" ca="1" si="41"/>
        <v>0.26064535455214077</v>
      </c>
      <c r="I209" s="156" t="str">
        <f>Instructions!$I$71</f>
        <v>Mot 50</v>
      </c>
      <c r="J209" s="156">
        <f t="shared" ca="1" si="41"/>
        <v>0.25310533772742749</v>
      </c>
    </row>
    <row r="210" spans="1:11" x14ac:dyDescent="0.3">
      <c r="K210" s="156">
        <v>14</v>
      </c>
    </row>
    <row r="215" spans="1:11" x14ac:dyDescent="0.3">
      <c r="A215" s="156" t="str">
        <f>Instructions!$I$22</f>
        <v>Mot 1</v>
      </c>
      <c r="B215" s="156">
        <f t="shared" ref="B215:B224" ca="1" si="42">RAND()</f>
        <v>0.90529992653314362</v>
      </c>
      <c r="C215" s="156" t="str">
        <f>Instructions!$I$32</f>
        <v>Mot 11</v>
      </c>
      <c r="D215" s="156">
        <f t="shared" ref="D215:D223" ca="1" si="43">RAND()</f>
        <v>0.93382856505980216</v>
      </c>
      <c r="E215" s="156" t="str">
        <f>Instructions!$I$42</f>
        <v>Mot 21</v>
      </c>
      <c r="F215" s="156">
        <f t="shared" ref="F215:J224" ca="1" si="44">RAND()</f>
        <v>0.74657003025733593</v>
      </c>
      <c r="G215" s="156" t="str">
        <f>Instructions!$I$52</f>
        <v>Mot 31</v>
      </c>
      <c r="H215" s="156">
        <f t="shared" ca="1" si="44"/>
        <v>0.81385038077423721</v>
      </c>
      <c r="I215" s="156" t="str">
        <f>Instructions!$I$62</f>
        <v>Mot 41</v>
      </c>
      <c r="J215" s="156">
        <f t="shared" ca="1" si="44"/>
        <v>0.1178162713241806</v>
      </c>
    </row>
    <row r="216" spans="1:11" x14ac:dyDescent="0.3">
      <c r="A216" s="156" t="str">
        <f>Instructions!$I$23</f>
        <v>Mot 2</v>
      </c>
      <c r="B216" s="156">
        <f t="shared" ca="1" si="42"/>
        <v>0.56719192064055091</v>
      </c>
      <c r="C216" s="156" t="str">
        <f>Instructions!$I$33</f>
        <v>Mot 12</v>
      </c>
      <c r="D216" s="156">
        <f t="shared" ca="1" si="43"/>
        <v>0.48935713617987775</v>
      </c>
      <c r="E216" s="156" t="str">
        <f>Instructions!$I$43</f>
        <v>Mot 22</v>
      </c>
      <c r="F216" s="156">
        <f t="shared" ca="1" si="44"/>
        <v>0.30869616111603182</v>
      </c>
      <c r="G216" s="156" t="str">
        <f>Instructions!$I$53</f>
        <v>Mot 32</v>
      </c>
      <c r="H216" s="156">
        <f t="shared" ca="1" si="44"/>
        <v>0.9117630446195476</v>
      </c>
      <c r="I216" s="156" t="str">
        <f>Instructions!$I$63</f>
        <v>Mot 42</v>
      </c>
      <c r="J216" s="156">
        <f t="shared" ca="1" si="44"/>
        <v>0.70853753492633287</v>
      </c>
    </row>
    <row r="217" spans="1:11" x14ac:dyDescent="0.3">
      <c r="A217" s="156" t="str">
        <f>Instructions!$I$24</f>
        <v>Mot 3</v>
      </c>
      <c r="B217" s="156">
        <f t="shared" ca="1" si="42"/>
        <v>0.25108307467705937</v>
      </c>
      <c r="C217" s="156" t="str">
        <f>Instructions!$I$34</f>
        <v>Mot 13</v>
      </c>
      <c r="D217" s="156">
        <f t="shared" ca="1" si="43"/>
        <v>7.9654602032387167E-2</v>
      </c>
      <c r="E217" s="156" t="str">
        <f>Instructions!$I$44</f>
        <v>Mot 23</v>
      </c>
      <c r="F217" s="156">
        <f t="shared" ca="1" si="44"/>
        <v>0.30150962700064277</v>
      </c>
      <c r="G217" s="156" t="str">
        <f>Instructions!$I$54</f>
        <v>Mot 33</v>
      </c>
      <c r="H217" s="156">
        <f t="shared" ca="1" si="44"/>
        <v>0.89244618519002084</v>
      </c>
      <c r="I217" s="156" t="str">
        <f>Instructions!$I$64</f>
        <v>Mot 43</v>
      </c>
      <c r="J217" s="156">
        <f t="shared" ca="1" si="44"/>
        <v>0.7973805064673033</v>
      </c>
    </row>
    <row r="218" spans="1:11" x14ac:dyDescent="0.3">
      <c r="A218" s="156" t="str">
        <f>Instructions!$I$25</f>
        <v>Mot 4</v>
      </c>
      <c r="B218" s="156">
        <f t="shared" ca="1" si="42"/>
        <v>0.3688620014008176</v>
      </c>
      <c r="C218" s="156" t="str">
        <f>Instructions!$I$35</f>
        <v>Mot 14</v>
      </c>
      <c r="D218" s="156">
        <f t="shared" ca="1" si="43"/>
        <v>0.15504017640380885</v>
      </c>
      <c r="E218" s="156" t="str">
        <f>Instructions!$I$45</f>
        <v>Mot 24</v>
      </c>
      <c r="F218" s="156">
        <f t="shared" ca="1" si="44"/>
        <v>0.42101001540673355</v>
      </c>
      <c r="G218" s="156" t="str">
        <f>Instructions!$I$55</f>
        <v>Mot 34</v>
      </c>
      <c r="H218" s="156">
        <f t="shared" ca="1" si="44"/>
        <v>0.58957622520862651</v>
      </c>
      <c r="I218" s="156" t="str">
        <f>Instructions!$I$65</f>
        <v>Mot 44</v>
      </c>
      <c r="J218" s="156">
        <f t="shared" ca="1" si="44"/>
        <v>0.98612158915475834</v>
      </c>
    </row>
    <row r="219" spans="1:11" x14ac:dyDescent="0.3">
      <c r="A219" s="156" t="str">
        <f>Instructions!$I$26</f>
        <v>Mot 5</v>
      </c>
      <c r="B219" s="156">
        <f t="shared" ca="1" si="42"/>
        <v>4.2007102757542492E-2</v>
      </c>
      <c r="C219" s="156" t="str">
        <f>Instructions!$I$36</f>
        <v>Mot 15</v>
      </c>
      <c r="D219" s="156">
        <f t="shared" ca="1" si="43"/>
        <v>0.82966279767828532</v>
      </c>
      <c r="E219" s="156" t="str">
        <f>Instructions!$I$46</f>
        <v>Mot 25</v>
      </c>
      <c r="F219" s="156">
        <f t="shared" ca="1" si="44"/>
        <v>0.60580147564702724</v>
      </c>
      <c r="G219" s="156" t="str">
        <f>Instructions!$I$56</f>
        <v>Mot 35</v>
      </c>
      <c r="H219" s="156">
        <f t="shared" ca="1" si="44"/>
        <v>0.17213844128122269</v>
      </c>
      <c r="I219" s="156" t="str">
        <f>Instructions!$I$66</f>
        <v>Mot 45</v>
      </c>
      <c r="J219" s="156">
        <f t="shared" ca="1" si="44"/>
        <v>0.5489562890396863</v>
      </c>
    </row>
    <row r="220" spans="1:11" x14ac:dyDescent="0.3">
      <c r="A220" s="156" t="str">
        <f>Instructions!$I$27</f>
        <v>Mot 6</v>
      </c>
      <c r="B220" s="156">
        <f t="shared" ca="1" si="42"/>
        <v>0.44835719038225785</v>
      </c>
      <c r="C220" s="156" t="str">
        <f>Instructions!$I$37</f>
        <v>Mot 16</v>
      </c>
      <c r="D220" s="156">
        <f t="shared" ca="1" si="43"/>
        <v>0.2691413125534472</v>
      </c>
      <c r="E220" s="156" t="str">
        <f>Instructions!$I$47</f>
        <v>Mot 26</v>
      </c>
      <c r="F220" s="156">
        <f t="shared" ca="1" si="44"/>
        <v>0.13353030752121031</v>
      </c>
      <c r="G220" s="156" t="str">
        <f>Instructions!$I$57</f>
        <v>Mot 36</v>
      </c>
      <c r="H220" s="156">
        <f t="shared" ca="1" si="44"/>
        <v>0.70337385870685498</v>
      </c>
      <c r="I220" s="156" t="str">
        <f>Instructions!$I$67</f>
        <v>Mot 46</v>
      </c>
      <c r="J220" s="156">
        <f t="shared" ca="1" si="44"/>
        <v>0.49942749035641032</v>
      </c>
    </row>
    <row r="221" spans="1:11" x14ac:dyDescent="0.3">
      <c r="A221" s="156" t="str">
        <f>Instructions!$I$28</f>
        <v>Mot 7</v>
      </c>
      <c r="B221" s="156">
        <f t="shared" ca="1" si="42"/>
        <v>0.10151580607117006</v>
      </c>
      <c r="C221" s="156" t="str">
        <f>Instructions!$I$38</f>
        <v>Mot 17</v>
      </c>
      <c r="D221" s="156">
        <f t="shared" ca="1" si="43"/>
        <v>0.94701046921175125</v>
      </c>
      <c r="E221" s="156" t="str">
        <f>Instructions!$I$48</f>
        <v>Mot 27</v>
      </c>
      <c r="F221" s="156">
        <f t="shared" ca="1" si="44"/>
        <v>0.55488667199257191</v>
      </c>
      <c r="G221" s="156" t="str">
        <f>Instructions!$I$58</f>
        <v>Mot 37</v>
      </c>
      <c r="H221" s="156">
        <f t="shared" ca="1" si="44"/>
        <v>0.42264809978438667</v>
      </c>
      <c r="I221" s="156" t="str">
        <f>Instructions!$I$68</f>
        <v>Mot 47</v>
      </c>
      <c r="J221" s="156">
        <f t="shared" ca="1" si="44"/>
        <v>0.45474595304509713</v>
      </c>
    </row>
    <row r="222" spans="1:11" x14ac:dyDescent="0.3">
      <c r="A222" s="156" t="str">
        <f>Instructions!$I$29</f>
        <v>Mot 8</v>
      </c>
      <c r="B222" s="156">
        <f t="shared" ca="1" si="42"/>
        <v>0.70460708358536694</v>
      </c>
      <c r="C222" s="156" t="str">
        <f>Instructions!$I$39</f>
        <v>Mot 18</v>
      </c>
      <c r="D222" s="156">
        <f t="shared" ca="1" si="43"/>
        <v>7.71763758668641E-2</v>
      </c>
      <c r="E222" s="156" t="str">
        <f>Instructions!$I$49</f>
        <v>Mot 28</v>
      </c>
      <c r="F222" s="156">
        <f t="shared" ca="1" si="44"/>
        <v>0.4161752119965989</v>
      </c>
      <c r="G222" s="156" t="str">
        <f>Instructions!$I$59</f>
        <v>Mot 38</v>
      </c>
      <c r="H222" s="156">
        <f t="shared" ca="1" si="44"/>
        <v>0.15140235388413326</v>
      </c>
      <c r="I222" s="156" t="str">
        <f>Instructions!$I$69</f>
        <v>Mot 48</v>
      </c>
      <c r="J222" s="156">
        <f t="shared" ca="1" si="44"/>
        <v>0.71885259552713943</v>
      </c>
    </row>
    <row r="223" spans="1:11" x14ac:dyDescent="0.3">
      <c r="A223" s="156" t="str">
        <f>Instructions!$I$30</f>
        <v>Mot 9</v>
      </c>
      <c r="B223" s="156">
        <f t="shared" ca="1" si="42"/>
        <v>0.21890823927232572</v>
      </c>
      <c r="C223" s="156" t="str">
        <f>Instructions!$I$40</f>
        <v>Mot 19</v>
      </c>
      <c r="D223" s="156">
        <f t="shared" ca="1" si="43"/>
        <v>0.22957666965716028</v>
      </c>
      <c r="E223" s="156" t="str">
        <f>Instructions!$I$50</f>
        <v>Mot 29</v>
      </c>
      <c r="F223" s="156">
        <f t="shared" ca="1" si="44"/>
        <v>0.33190176940112959</v>
      </c>
      <c r="G223" s="156" t="str">
        <f>Instructions!$I$60</f>
        <v>Mot 39</v>
      </c>
      <c r="H223" s="156">
        <f t="shared" ca="1" si="44"/>
        <v>0.59966671291916507</v>
      </c>
      <c r="I223" s="156" t="str">
        <f>Instructions!$I$70</f>
        <v>Mot 49</v>
      </c>
      <c r="J223" s="156">
        <f t="shared" ca="1" si="44"/>
        <v>0.28281788812487252</v>
      </c>
    </row>
    <row r="224" spans="1:11" x14ac:dyDescent="0.3">
      <c r="A224" s="156" t="str">
        <f>Instructions!$I$31</f>
        <v>Mot 10</v>
      </c>
      <c r="B224" s="156">
        <f t="shared" ca="1" si="42"/>
        <v>0.73842621931815366</v>
      </c>
      <c r="C224" s="156" t="str">
        <f>Instructions!$I$41</f>
        <v>Mot 20</v>
      </c>
      <c r="D224" s="156">
        <f ca="1">RAND()</f>
        <v>0.86995329146610212</v>
      </c>
      <c r="E224" s="156" t="str">
        <f>Instructions!$I$51</f>
        <v>Mot 30</v>
      </c>
      <c r="F224" s="156">
        <f ca="1">RAND()</f>
        <v>0.68890604668835242</v>
      </c>
      <c r="G224" s="156" t="str">
        <f>Instructions!$I$61</f>
        <v>Mot 40</v>
      </c>
      <c r="H224" s="156">
        <f t="shared" ca="1" si="44"/>
        <v>0.33650440264857773</v>
      </c>
      <c r="I224" s="156" t="str">
        <f>Instructions!$I$71</f>
        <v>Mot 50</v>
      </c>
      <c r="J224" s="156">
        <f t="shared" ca="1" si="44"/>
        <v>0.80626336239731033</v>
      </c>
    </row>
    <row r="225" spans="1:11" x14ac:dyDescent="0.3">
      <c r="K225" s="156">
        <v>15</v>
      </c>
    </row>
    <row r="230" spans="1:11" x14ac:dyDescent="0.3">
      <c r="A230" s="156" t="str">
        <f>Instructions!$I$22</f>
        <v>Mot 1</v>
      </c>
      <c r="B230" s="156">
        <f t="shared" ref="B230:B239" ca="1" si="45">RAND()</f>
        <v>0.33035535024079754</v>
      </c>
      <c r="C230" s="156" t="str">
        <f>Instructions!$I$32</f>
        <v>Mot 11</v>
      </c>
      <c r="D230" s="156">
        <f t="shared" ref="D230:D238" ca="1" si="46">RAND()</f>
        <v>0.28674207939797935</v>
      </c>
      <c r="E230" s="156" t="str">
        <f>Instructions!$I$42</f>
        <v>Mot 21</v>
      </c>
      <c r="F230" s="156">
        <f t="shared" ref="F230:J239" ca="1" si="47">RAND()</f>
        <v>0.30076447425085029</v>
      </c>
      <c r="G230" s="156" t="str">
        <f>Instructions!$I$52</f>
        <v>Mot 31</v>
      </c>
      <c r="H230" s="156">
        <f t="shared" ca="1" si="47"/>
        <v>0.39836038911833227</v>
      </c>
      <c r="I230" s="156" t="str">
        <f>Instructions!$I$62</f>
        <v>Mot 41</v>
      </c>
      <c r="J230" s="156">
        <f t="shared" ca="1" si="47"/>
        <v>0.13870446486185639</v>
      </c>
    </row>
    <row r="231" spans="1:11" x14ac:dyDescent="0.3">
      <c r="A231" s="156" t="str">
        <f>Instructions!$I$23</f>
        <v>Mot 2</v>
      </c>
      <c r="B231" s="156">
        <f t="shared" ca="1" si="45"/>
        <v>0.7838678595245262</v>
      </c>
      <c r="C231" s="156" t="str">
        <f>Instructions!$I$33</f>
        <v>Mot 12</v>
      </c>
      <c r="D231" s="156">
        <f t="shared" ca="1" si="46"/>
        <v>0.35914494310709311</v>
      </c>
      <c r="E231" s="156" t="str">
        <f>Instructions!$I$43</f>
        <v>Mot 22</v>
      </c>
      <c r="F231" s="156">
        <f t="shared" ca="1" si="47"/>
        <v>0.81123183879629102</v>
      </c>
      <c r="G231" s="156" t="str">
        <f>Instructions!$I$53</f>
        <v>Mot 32</v>
      </c>
      <c r="H231" s="156">
        <f t="shared" ca="1" si="47"/>
        <v>0.24691599171937662</v>
      </c>
      <c r="I231" s="156" t="str">
        <f>Instructions!$I$63</f>
        <v>Mot 42</v>
      </c>
      <c r="J231" s="156">
        <f t="shared" ca="1" si="47"/>
        <v>0.54112406504688604</v>
      </c>
    </row>
    <row r="232" spans="1:11" x14ac:dyDescent="0.3">
      <c r="A232" s="156" t="str">
        <f>Instructions!$I$24</f>
        <v>Mot 3</v>
      </c>
      <c r="B232" s="156">
        <f t="shared" ca="1" si="45"/>
        <v>0.13304573407465903</v>
      </c>
      <c r="C232" s="156" t="str">
        <f>Instructions!$I$34</f>
        <v>Mot 13</v>
      </c>
      <c r="D232" s="156">
        <f t="shared" ca="1" si="46"/>
        <v>0.60097063163933628</v>
      </c>
      <c r="E232" s="156" t="str">
        <f>Instructions!$I$44</f>
        <v>Mot 23</v>
      </c>
      <c r="F232" s="156">
        <f t="shared" ca="1" si="47"/>
        <v>0.53923828538041108</v>
      </c>
      <c r="G232" s="156" t="str">
        <f>Instructions!$I$54</f>
        <v>Mot 33</v>
      </c>
      <c r="H232" s="156">
        <f t="shared" ca="1" si="47"/>
        <v>0.38517117195005224</v>
      </c>
      <c r="I232" s="156" t="str">
        <f>Instructions!$I$64</f>
        <v>Mot 43</v>
      </c>
      <c r="J232" s="156">
        <f t="shared" ca="1" si="47"/>
        <v>0.75590845924154937</v>
      </c>
    </row>
    <row r="233" spans="1:11" x14ac:dyDescent="0.3">
      <c r="A233" s="156" t="str">
        <f>Instructions!$I$25</f>
        <v>Mot 4</v>
      </c>
      <c r="B233" s="156">
        <f t="shared" ca="1" si="45"/>
        <v>0.51864333872158741</v>
      </c>
      <c r="C233" s="156" t="str">
        <f>Instructions!$I$35</f>
        <v>Mot 14</v>
      </c>
      <c r="D233" s="156">
        <f t="shared" ca="1" si="46"/>
        <v>0.55096545773396799</v>
      </c>
      <c r="E233" s="156" t="str">
        <f>Instructions!$I$45</f>
        <v>Mot 24</v>
      </c>
      <c r="F233" s="156">
        <f t="shared" ca="1" si="47"/>
        <v>0.71315526983359501</v>
      </c>
      <c r="G233" s="156" t="str">
        <f>Instructions!$I$55</f>
        <v>Mot 34</v>
      </c>
      <c r="H233" s="156">
        <f t="shared" ca="1" si="47"/>
        <v>0.38735518543264102</v>
      </c>
      <c r="I233" s="156" t="str">
        <f>Instructions!$I$65</f>
        <v>Mot 44</v>
      </c>
      <c r="J233" s="156">
        <f t="shared" ca="1" si="47"/>
        <v>0.53278185094601449</v>
      </c>
    </row>
    <row r="234" spans="1:11" x14ac:dyDescent="0.3">
      <c r="A234" s="156" t="str">
        <f>Instructions!$I$26</f>
        <v>Mot 5</v>
      </c>
      <c r="B234" s="156">
        <f t="shared" ca="1" si="45"/>
        <v>0.96082688602336142</v>
      </c>
      <c r="C234" s="156" t="str">
        <f>Instructions!$I$36</f>
        <v>Mot 15</v>
      </c>
      <c r="D234" s="156">
        <f t="shared" ca="1" si="46"/>
        <v>0.32282275695284268</v>
      </c>
      <c r="E234" s="156" t="str">
        <f>Instructions!$I$46</f>
        <v>Mot 25</v>
      </c>
      <c r="F234" s="156">
        <f t="shared" ca="1" si="47"/>
        <v>0.25372586928413521</v>
      </c>
      <c r="G234" s="156" t="str">
        <f>Instructions!$I$56</f>
        <v>Mot 35</v>
      </c>
      <c r="H234" s="156">
        <f t="shared" ca="1" si="47"/>
        <v>0.36644313597493938</v>
      </c>
      <c r="I234" s="156" t="str">
        <f>Instructions!$I$66</f>
        <v>Mot 45</v>
      </c>
      <c r="J234" s="156">
        <f t="shared" ca="1" si="47"/>
        <v>0.47333417477833861</v>
      </c>
    </row>
    <row r="235" spans="1:11" x14ac:dyDescent="0.3">
      <c r="A235" s="156" t="str">
        <f>Instructions!$I$27</f>
        <v>Mot 6</v>
      </c>
      <c r="B235" s="156">
        <f t="shared" ca="1" si="45"/>
        <v>0.98033482030044661</v>
      </c>
      <c r="C235" s="156" t="str">
        <f>Instructions!$I$37</f>
        <v>Mot 16</v>
      </c>
      <c r="D235" s="156">
        <f t="shared" ca="1" si="46"/>
        <v>0.55432034225875459</v>
      </c>
      <c r="E235" s="156" t="str">
        <f>Instructions!$I$47</f>
        <v>Mot 26</v>
      </c>
      <c r="F235" s="156">
        <f t="shared" ca="1" si="47"/>
        <v>0.60149758273029219</v>
      </c>
      <c r="G235" s="156" t="str">
        <f>Instructions!$I$57</f>
        <v>Mot 36</v>
      </c>
      <c r="H235" s="156">
        <f t="shared" ca="1" si="47"/>
        <v>0.89833928726964818</v>
      </c>
      <c r="I235" s="156" t="str">
        <f>Instructions!$I$67</f>
        <v>Mot 46</v>
      </c>
      <c r="J235" s="156">
        <f t="shared" ca="1" si="47"/>
        <v>0.19272234326934456</v>
      </c>
    </row>
    <row r="236" spans="1:11" x14ac:dyDescent="0.3">
      <c r="A236" s="156" t="str">
        <f>Instructions!$I$28</f>
        <v>Mot 7</v>
      </c>
      <c r="B236" s="156">
        <f t="shared" ca="1" si="45"/>
        <v>0.83718090669799583</v>
      </c>
      <c r="C236" s="156" t="str">
        <f>Instructions!$I$38</f>
        <v>Mot 17</v>
      </c>
      <c r="D236" s="156">
        <f t="shared" ca="1" si="46"/>
        <v>0.20066599177121458</v>
      </c>
      <c r="E236" s="156" t="str">
        <f>Instructions!$I$48</f>
        <v>Mot 27</v>
      </c>
      <c r="F236" s="156">
        <f t="shared" ca="1" si="47"/>
        <v>0.61192409944896498</v>
      </c>
      <c r="G236" s="156" t="str">
        <f>Instructions!$I$58</f>
        <v>Mot 37</v>
      </c>
      <c r="H236" s="156">
        <f t="shared" ca="1" si="47"/>
        <v>3.8494327166408437E-2</v>
      </c>
      <c r="I236" s="156" t="str">
        <f>Instructions!$I$68</f>
        <v>Mot 47</v>
      </c>
      <c r="J236" s="156">
        <f t="shared" ca="1" si="47"/>
        <v>0.90895549902145623</v>
      </c>
    </row>
    <row r="237" spans="1:11" x14ac:dyDescent="0.3">
      <c r="A237" s="156" t="str">
        <f>Instructions!$I$29</f>
        <v>Mot 8</v>
      </c>
      <c r="B237" s="156">
        <f t="shared" ca="1" si="45"/>
        <v>0.23897879216326967</v>
      </c>
      <c r="C237" s="156" t="str">
        <f>Instructions!$I$39</f>
        <v>Mot 18</v>
      </c>
      <c r="D237" s="156">
        <f t="shared" ca="1" si="46"/>
        <v>0.6872743498004793</v>
      </c>
      <c r="E237" s="156" t="str">
        <f>Instructions!$I$49</f>
        <v>Mot 28</v>
      </c>
      <c r="F237" s="156">
        <f t="shared" ca="1" si="47"/>
        <v>2.2997526957435732E-2</v>
      </c>
      <c r="G237" s="156" t="str">
        <f>Instructions!$I$59</f>
        <v>Mot 38</v>
      </c>
      <c r="H237" s="156">
        <f t="shared" ca="1" si="47"/>
        <v>6.1956043542669481E-2</v>
      </c>
      <c r="I237" s="156" t="str">
        <f>Instructions!$I$69</f>
        <v>Mot 48</v>
      </c>
      <c r="J237" s="156">
        <f t="shared" ca="1" si="47"/>
        <v>0.25559522317605043</v>
      </c>
    </row>
    <row r="238" spans="1:11" x14ac:dyDescent="0.3">
      <c r="A238" s="156" t="str">
        <f>Instructions!$I$30</f>
        <v>Mot 9</v>
      </c>
      <c r="B238" s="156">
        <f t="shared" ca="1" si="45"/>
        <v>0.77413017800341155</v>
      </c>
      <c r="C238" s="156" t="str">
        <f>Instructions!$I$40</f>
        <v>Mot 19</v>
      </c>
      <c r="D238" s="156">
        <f t="shared" ca="1" si="46"/>
        <v>0.27299051506694405</v>
      </c>
      <c r="E238" s="156" t="str">
        <f>Instructions!$I$50</f>
        <v>Mot 29</v>
      </c>
      <c r="F238" s="156">
        <f t="shared" ca="1" si="47"/>
        <v>0.92800892883087738</v>
      </c>
      <c r="G238" s="156" t="str">
        <f>Instructions!$I$60</f>
        <v>Mot 39</v>
      </c>
      <c r="H238" s="156">
        <f t="shared" ca="1" si="47"/>
        <v>0.9499766468642854</v>
      </c>
      <c r="I238" s="156" t="str">
        <f>Instructions!$I$70</f>
        <v>Mot 49</v>
      </c>
      <c r="J238" s="156">
        <f t="shared" ca="1" si="47"/>
        <v>0.98638293502926133</v>
      </c>
    </row>
    <row r="239" spans="1:11" x14ac:dyDescent="0.3">
      <c r="A239" s="156" t="str">
        <f>Instructions!$I$31</f>
        <v>Mot 10</v>
      </c>
      <c r="B239" s="156">
        <f t="shared" ca="1" si="45"/>
        <v>0.74462059742516928</v>
      </c>
      <c r="C239" s="156" t="str">
        <f>Instructions!$I$41</f>
        <v>Mot 20</v>
      </c>
      <c r="D239" s="156">
        <f ca="1">RAND()</f>
        <v>0.77409312867154989</v>
      </c>
      <c r="E239" s="156" t="str">
        <f>Instructions!$I$51</f>
        <v>Mot 30</v>
      </c>
      <c r="F239" s="156">
        <f ca="1">RAND()</f>
        <v>0.2507919623231164</v>
      </c>
      <c r="G239" s="156" t="str">
        <f>Instructions!$I$61</f>
        <v>Mot 40</v>
      </c>
      <c r="H239" s="156">
        <f t="shared" ca="1" si="47"/>
        <v>0.80110231398349385</v>
      </c>
      <c r="I239" s="156" t="str">
        <f>Instructions!$I$71</f>
        <v>Mot 50</v>
      </c>
      <c r="J239" s="156">
        <f t="shared" ca="1" si="47"/>
        <v>0.53917961711070173</v>
      </c>
    </row>
    <row r="240" spans="1:11" x14ac:dyDescent="0.3">
      <c r="K240" s="156">
        <v>16</v>
      </c>
    </row>
    <row r="245" spans="1:11" x14ac:dyDescent="0.3">
      <c r="A245" s="156" t="str">
        <f>Instructions!$I$22</f>
        <v>Mot 1</v>
      </c>
      <c r="B245" s="156">
        <f t="shared" ref="B245:B269" ca="1" si="48">RAND()</f>
        <v>0.17463234673717221</v>
      </c>
      <c r="C245" s="156" t="str">
        <f>Instructions!$I$32</f>
        <v>Mot 11</v>
      </c>
      <c r="D245" s="156">
        <f t="shared" ref="D245:D253" ca="1" si="49">RAND()</f>
        <v>0.95680486591533354</v>
      </c>
      <c r="E245" s="156" t="str">
        <f>Instructions!$I$42</f>
        <v>Mot 21</v>
      </c>
      <c r="F245" s="156">
        <f t="shared" ref="F245:J254" ca="1" si="50">RAND()</f>
        <v>0.75322152789648966</v>
      </c>
      <c r="G245" s="156" t="str">
        <f>Instructions!$I$52</f>
        <v>Mot 31</v>
      </c>
      <c r="H245" s="156">
        <f t="shared" ca="1" si="50"/>
        <v>0.74519165919518626</v>
      </c>
      <c r="I245" s="156" t="str">
        <f>Instructions!$I$62</f>
        <v>Mot 41</v>
      </c>
      <c r="J245" s="156">
        <f t="shared" ca="1" si="50"/>
        <v>0.3428876580306196</v>
      </c>
    </row>
    <row r="246" spans="1:11" x14ac:dyDescent="0.3">
      <c r="A246" s="156" t="str">
        <f>Instructions!$I$23</f>
        <v>Mot 2</v>
      </c>
      <c r="B246" s="156">
        <f t="shared" ca="1" si="48"/>
        <v>0.79079263713642078</v>
      </c>
      <c r="C246" s="156" t="str">
        <f>Instructions!$I$33</f>
        <v>Mot 12</v>
      </c>
      <c r="D246" s="156">
        <f t="shared" ca="1" si="49"/>
        <v>0.30626923004185669</v>
      </c>
      <c r="E246" s="156" t="str">
        <f>Instructions!$I$43</f>
        <v>Mot 22</v>
      </c>
      <c r="F246" s="156">
        <f t="shared" ca="1" si="50"/>
        <v>0.37634454485587876</v>
      </c>
      <c r="G246" s="156" t="str">
        <f>Instructions!$I$53</f>
        <v>Mot 32</v>
      </c>
      <c r="H246" s="156">
        <f t="shared" ca="1" si="50"/>
        <v>0.7270816375525051</v>
      </c>
      <c r="I246" s="156" t="str">
        <f>Instructions!$I$63</f>
        <v>Mot 42</v>
      </c>
      <c r="J246" s="156">
        <f t="shared" ca="1" si="50"/>
        <v>0.97111538433423639</v>
      </c>
    </row>
    <row r="247" spans="1:11" x14ac:dyDescent="0.3">
      <c r="A247" s="156" t="str">
        <f>Instructions!$I$24</f>
        <v>Mot 3</v>
      </c>
      <c r="B247" s="156">
        <f t="shared" ca="1" si="48"/>
        <v>0.76152051601797188</v>
      </c>
      <c r="C247" s="156" t="str">
        <f>Instructions!$I$34</f>
        <v>Mot 13</v>
      </c>
      <c r="D247" s="156">
        <f t="shared" ca="1" si="49"/>
        <v>0.36694795920617274</v>
      </c>
      <c r="E247" s="156" t="str">
        <f>Instructions!$I$44</f>
        <v>Mot 23</v>
      </c>
      <c r="F247" s="156">
        <f t="shared" ca="1" si="50"/>
        <v>0.38433194786276725</v>
      </c>
      <c r="G247" s="156" t="str">
        <f>Instructions!$I$54</f>
        <v>Mot 33</v>
      </c>
      <c r="H247" s="156">
        <f t="shared" ca="1" si="50"/>
        <v>0.68949829301320997</v>
      </c>
      <c r="I247" s="156" t="str">
        <f>Instructions!$I$64</f>
        <v>Mot 43</v>
      </c>
      <c r="J247" s="156">
        <f t="shared" ca="1" si="50"/>
        <v>0.67686431439078976</v>
      </c>
    </row>
    <row r="248" spans="1:11" x14ac:dyDescent="0.3">
      <c r="A248" s="156" t="str">
        <f>Instructions!$I$25</f>
        <v>Mot 4</v>
      </c>
      <c r="B248" s="156">
        <f t="shared" ca="1" si="48"/>
        <v>0.29979838821724825</v>
      </c>
      <c r="C248" s="156" t="str">
        <f>Instructions!$I$35</f>
        <v>Mot 14</v>
      </c>
      <c r="D248" s="156">
        <f t="shared" ca="1" si="49"/>
        <v>0.10294967110238396</v>
      </c>
      <c r="E248" s="156" t="str">
        <f>Instructions!$I$45</f>
        <v>Mot 24</v>
      </c>
      <c r="F248" s="156">
        <f t="shared" ca="1" si="50"/>
        <v>0.12303306188356544</v>
      </c>
      <c r="G248" s="156" t="str">
        <f>Instructions!$I$55</f>
        <v>Mot 34</v>
      </c>
      <c r="H248" s="156">
        <f t="shared" ca="1" si="50"/>
        <v>0.54849462491544942</v>
      </c>
      <c r="I248" s="156" t="str">
        <f>Instructions!$I$65</f>
        <v>Mot 44</v>
      </c>
      <c r="J248" s="156">
        <f t="shared" ca="1" si="50"/>
        <v>0.98891588113809947</v>
      </c>
    </row>
    <row r="249" spans="1:11" x14ac:dyDescent="0.3">
      <c r="A249" s="156" t="str">
        <f>Instructions!$I$26</f>
        <v>Mot 5</v>
      </c>
      <c r="B249" s="156">
        <f t="shared" ca="1" si="48"/>
        <v>0.43780465731956753</v>
      </c>
      <c r="C249" s="156" t="str">
        <f>Instructions!$I$36</f>
        <v>Mot 15</v>
      </c>
      <c r="D249" s="156">
        <f t="shared" ca="1" si="49"/>
        <v>0.71291989830372904</v>
      </c>
      <c r="E249" s="156" t="str">
        <f>Instructions!$I$46</f>
        <v>Mot 25</v>
      </c>
      <c r="F249" s="156">
        <f t="shared" ca="1" si="50"/>
        <v>0.43902713771154811</v>
      </c>
      <c r="G249" s="156" t="str">
        <f>Instructions!$I$56</f>
        <v>Mot 35</v>
      </c>
      <c r="H249" s="156">
        <f t="shared" ca="1" si="50"/>
        <v>0.68343308805841452</v>
      </c>
      <c r="I249" s="156" t="str">
        <f>Instructions!$I$66</f>
        <v>Mot 45</v>
      </c>
      <c r="J249" s="156">
        <f t="shared" ca="1" si="50"/>
        <v>0.11285268897803225</v>
      </c>
    </row>
    <row r="250" spans="1:11" x14ac:dyDescent="0.3">
      <c r="A250" s="156" t="str">
        <f>Instructions!$I$27</f>
        <v>Mot 6</v>
      </c>
      <c r="B250" s="156">
        <f t="shared" ca="1" si="48"/>
        <v>0.78991766840923461</v>
      </c>
      <c r="C250" s="156" t="str">
        <f>Instructions!$I$37</f>
        <v>Mot 16</v>
      </c>
      <c r="D250" s="156">
        <f t="shared" ca="1" si="49"/>
        <v>0.88639517078237684</v>
      </c>
      <c r="E250" s="156" t="str">
        <f>Instructions!$I$47</f>
        <v>Mot 26</v>
      </c>
      <c r="F250" s="156">
        <f t="shared" ca="1" si="50"/>
        <v>0.49729807358871314</v>
      </c>
      <c r="G250" s="156" t="str">
        <f>Instructions!$I$57</f>
        <v>Mot 36</v>
      </c>
      <c r="H250" s="156">
        <f t="shared" ca="1" si="50"/>
        <v>0.58309834267159311</v>
      </c>
      <c r="I250" s="156" t="str">
        <f>Instructions!$I$67</f>
        <v>Mot 46</v>
      </c>
      <c r="J250" s="156">
        <f t="shared" ca="1" si="50"/>
        <v>0.40756580864375669</v>
      </c>
    </row>
    <row r="251" spans="1:11" x14ac:dyDescent="0.3">
      <c r="A251" s="156" t="str">
        <f>Instructions!$I$28</f>
        <v>Mot 7</v>
      </c>
      <c r="B251" s="156">
        <f t="shared" ca="1" si="48"/>
        <v>0.28946097047624542</v>
      </c>
      <c r="C251" s="156" t="str">
        <f>Instructions!$I$38</f>
        <v>Mot 17</v>
      </c>
      <c r="D251" s="156">
        <f t="shared" ca="1" si="49"/>
        <v>0.44431013289698729</v>
      </c>
      <c r="E251" s="156" t="str">
        <f>Instructions!$I$48</f>
        <v>Mot 27</v>
      </c>
      <c r="F251" s="156">
        <f t="shared" ca="1" si="50"/>
        <v>0.53063543689653814</v>
      </c>
      <c r="G251" s="156" t="str">
        <f>Instructions!$I$58</f>
        <v>Mot 37</v>
      </c>
      <c r="H251" s="156">
        <f t="shared" ca="1" si="50"/>
        <v>0.86236066631049635</v>
      </c>
      <c r="I251" s="156" t="str">
        <f>Instructions!$I$68</f>
        <v>Mot 47</v>
      </c>
      <c r="J251" s="156">
        <f t="shared" ca="1" si="50"/>
        <v>3.4129194787027695E-2</v>
      </c>
    </row>
    <row r="252" spans="1:11" x14ac:dyDescent="0.3">
      <c r="A252" s="156" t="str">
        <f>Instructions!$I$29</f>
        <v>Mot 8</v>
      </c>
      <c r="B252" s="156">
        <f t="shared" ca="1" si="48"/>
        <v>0.57724390317206076</v>
      </c>
      <c r="C252" s="156" t="str">
        <f>Instructions!$I$39</f>
        <v>Mot 18</v>
      </c>
      <c r="D252" s="156">
        <f t="shared" ca="1" si="49"/>
        <v>0.73446442601240136</v>
      </c>
      <c r="E252" s="156" t="str">
        <f>Instructions!$I$49</f>
        <v>Mot 28</v>
      </c>
      <c r="F252" s="156">
        <f t="shared" ca="1" si="50"/>
        <v>0.87363808228835016</v>
      </c>
      <c r="G252" s="156" t="str">
        <f>Instructions!$I$59</f>
        <v>Mot 38</v>
      </c>
      <c r="H252" s="156">
        <f t="shared" ca="1" si="50"/>
        <v>0.63986735646860537</v>
      </c>
      <c r="I252" s="156" t="str">
        <f>Instructions!$I$69</f>
        <v>Mot 48</v>
      </c>
      <c r="J252" s="156">
        <f t="shared" ca="1" si="50"/>
        <v>0.71772977404133764</v>
      </c>
    </row>
    <row r="253" spans="1:11" x14ac:dyDescent="0.3">
      <c r="A253" s="156" t="str">
        <f>Instructions!$I$30</f>
        <v>Mot 9</v>
      </c>
      <c r="B253" s="156">
        <f t="shared" ca="1" si="48"/>
        <v>0.87601025579135905</v>
      </c>
      <c r="C253" s="156" t="str">
        <f>Instructions!$I$40</f>
        <v>Mot 19</v>
      </c>
      <c r="D253" s="156">
        <f t="shared" ca="1" si="49"/>
        <v>0.98848920964451492</v>
      </c>
      <c r="E253" s="156" t="str">
        <f>Instructions!$I$50</f>
        <v>Mot 29</v>
      </c>
      <c r="F253" s="156">
        <f t="shared" ca="1" si="50"/>
        <v>0.85087563638368413</v>
      </c>
      <c r="G253" s="156" t="str">
        <f>Instructions!$I$60</f>
        <v>Mot 39</v>
      </c>
      <c r="H253" s="156">
        <f t="shared" ca="1" si="50"/>
        <v>0.68759892529777378</v>
      </c>
      <c r="I253" s="156" t="str">
        <f>Instructions!$I$70</f>
        <v>Mot 49</v>
      </c>
      <c r="J253" s="156">
        <f t="shared" ca="1" si="50"/>
        <v>0.70393130159744521</v>
      </c>
    </row>
    <row r="254" spans="1:11" x14ac:dyDescent="0.3">
      <c r="A254" s="156" t="str">
        <f>Instructions!$I$31</f>
        <v>Mot 10</v>
      </c>
      <c r="B254" s="156">
        <f t="shared" ca="1" si="48"/>
        <v>0.87866916190453515</v>
      </c>
      <c r="C254" s="156" t="str">
        <f>Instructions!$I$41</f>
        <v>Mot 20</v>
      </c>
      <c r="D254" s="156">
        <f ca="1">RAND()</f>
        <v>0.54302330229018736</v>
      </c>
      <c r="E254" s="156" t="str">
        <f>Instructions!$I$51</f>
        <v>Mot 30</v>
      </c>
      <c r="F254" s="156">
        <f ca="1">RAND()</f>
        <v>0.63892153429340848</v>
      </c>
      <c r="G254" s="156" t="str">
        <f>Instructions!$I$61</f>
        <v>Mot 40</v>
      </c>
      <c r="H254" s="156">
        <f t="shared" ca="1" si="50"/>
        <v>0.1235019191198744</v>
      </c>
      <c r="I254" s="156" t="str">
        <f>Instructions!$I$71</f>
        <v>Mot 50</v>
      </c>
      <c r="J254" s="156">
        <f t="shared" ca="1" si="50"/>
        <v>0.38908244882792598</v>
      </c>
    </row>
    <row r="255" spans="1:11" x14ac:dyDescent="0.3">
      <c r="K255" s="156">
        <v>17</v>
      </c>
    </row>
    <row r="260" spans="1:11" x14ac:dyDescent="0.3">
      <c r="A260" s="156" t="str">
        <f>Instructions!$I$22</f>
        <v>Mot 1</v>
      </c>
      <c r="B260" s="156">
        <f t="shared" ca="1" si="48"/>
        <v>0.61006982475764926</v>
      </c>
      <c r="C260" s="156" t="str">
        <f>Instructions!$I$32</f>
        <v>Mot 11</v>
      </c>
      <c r="D260" s="156">
        <f t="shared" ref="D260:D268" ca="1" si="51">RAND()</f>
        <v>0.75851014826253538</v>
      </c>
      <c r="E260" s="156" t="str">
        <f>Instructions!$I$42</f>
        <v>Mot 21</v>
      </c>
      <c r="F260" s="156">
        <f t="shared" ref="F260:J269" ca="1" si="52">RAND()</f>
        <v>0.69996598073424043</v>
      </c>
      <c r="G260" s="156" t="str">
        <f>Instructions!$I$52</f>
        <v>Mot 31</v>
      </c>
      <c r="H260" s="156">
        <f t="shared" ca="1" si="52"/>
        <v>0.82248460965100501</v>
      </c>
      <c r="I260" s="156" t="str">
        <f>Instructions!$I$62</f>
        <v>Mot 41</v>
      </c>
      <c r="J260" s="156">
        <f t="shared" ca="1" si="52"/>
        <v>0.84459380568400289</v>
      </c>
    </row>
    <row r="261" spans="1:11" x14ac:dyDescent="0.3">
      <c r="A261" s="156" t="str">
        <f>Instructions!$I$23</f>
        <v>Mot 2</v>
      </c>
      <c r="B261" s="156">
        <f t="shared" ca="1" si="48"/>
        <v>0.6613880799534243</v>
      </c>
      <c r="C261" s="156" t="str">
        <f>Instructions!$I$33</f>
        <v>Mot 12</v>
      </c>
      <c r="D261" s="156">
        <f t="shared" ca="1" si="51"/>
        <v>0.108920981249089</v>
      </c>
      <c r="E261" s="156" t="str">
        <f>Instructions!$I$43</f>
        <v>Mot 22</v>
      </c>
      <c r="F261" s="156">
        <f t="shared" ca="1" si="52"/>
        <v>0.4095342052626314</v>
      </c>
      <c r="G261" s="156" t="str">
        <f>Instructions!$I$53</f>
        <v>Mot 32</v>
      </c>
      <c r="H261" s="156">
        <f t="shared" ca="1" si="52"/>
        <v>5.5784819757884851E-2</v>
      </c>
      <c r="I261" s="156" t="str">
        <f>Instructions!$I$63</f>
        <v>Mot 42</v>
      </c>
      <c r="J261" s="156">
        <f t="shared" ca="1" si="52"/>
        <v>0.75184204972902768</v>
      </c>
    </row>
    <row r="262" spans="1:11" x14ac:dyDescent="0.3">
      <c r="A262" s="156" t="str">
        <f>Instructions!$I$24</f>
        <v>Mot 3</v>
      </c>
      <c r="B262" s="156">
        <f t="shared" ca="1" si="48"/>
        <v>0.47456832211131184</v>
      </c>
      <c r="C262" s="156" t="str">
        <f>Instructions!$I$34</f>
        <v>Mot 13</v>
      </c>
      <c r="D262" s="156">
        <f t="shared" ca="1" si="51"/>
        <v>0.9166470646722259</v>
      </c>
      <c r="E262" s="156" t="str">
        <f>Instructions!$I$44</f>
        <v>Mot 23</v>
      </c>
      <c r="F262" s="156">
        <f t="shared" ca="1" si="52"/>
        <v>0.43935921061200434</v>
      </c>
      <c r="G262" s="156" t="str">
        <f>Instructions!$I$54</f>
        <v>Mot 33</v>
      </c>
      <c r="H262" s="156">
        <f t="shared" ca="1" si="52"/>
        <v>0.47588191237471333</v>
      </c>
      <c r="I262" s="156" t="str">
        <f>Instructions!$I$64</f>
        <v>Mot 43</v>
      </c>
      <c r="J262" s="156">
        <f t="shared" ca="1" si="52"/>
        <v>0.43086555679559602</v>
      </c>
    </row>
    <row r="263" spans="1:11" x14ac:dyDescent="0.3">
      <c r="A263" s="156" t="str">
        <f>Instructions!$I$25</f>
        <v>Mot 4</v>
      </c>
      <c r="B263" s="156">
        <f t="shared" ca="1" si="48"/>
        <v>0.38840176723637831</v>
      </c>
      <c r="C263" s="156" t="str">
        <f>Instructions!$I$35</f>
        <v>Mot 14</v>
      </c>
      <c r="D263" s="156">
        <f t="shared" ca="1" si="51"/>
        <v>0.94918701791621873</v>
      </c>
      <c r="E263" s="156" t="str">
        <f>Instructions!$I$45</f>
        <v>Mot 24</v>
      </c>
      <c r="F263" s="156">
        <f t="shared" ca="1" si="52"/>
        <v>0.68228457654803765</v>
      </c>
      <c r="G263" s="156" t="str">
        <f>Instructions!$I$55</f>
        <v>Mot 34</v>
      </c>
      <c r="H263" s="156">
        <f t="shared" ca="1" si="52"/>
        <v>0.29828923682096509</v>
      </c>
      <c r="I263" s="156" t="str">
        <f>Instructions!$I$65</f>
        <v>Mot 44</v>
      </c>
      <c r="J263" s="156">
        <f t="shared" ca="1" si="52"/>
        <v>0.76725452808839634</v>
      </c>
    </row>
    <row r="264" spans="1:11" x14ac:dyDescent="0.3">
      <c r="A264" s="156" t="str">
        <f>Instructions!$I$26</f>
        <v>Mot 5</v>
      </c>
      <c r="B264" s="156">
        <f t="shared" ca="1" si="48"/>
        <v>0.69445771309676485</v>
      </c>
      <c r="C264" s="156" t="str">
        <f>Instructions!$I$36</f>
        <v>Mot 15</v>
      </c>
      <c r="D264" s="156">
        <f t="shared" ca="1" si="51"/>
        <v>0.28254077882663431</v>
      </c>
      <c r="E264" s="156" t="str">
        <f>Instructions!$I$46</f>
        <v>Mot 25</v>
      </c>
      <c r="F264" s="156">
        <f t="shared" ca="1" si="52"/>
        <v>0.63254622836351415</v>
      </c>
      <c r="G264" s="156" t="str">
        <f>Instructions!$I$56</f>
        <v>Mot 35</v>
      </c>
      <c r="H264" s="156">
        <f t="shared" ca="1" si="52"/>
        <v>0.50197102569878305</v>
      </c>
      <c r="I264" s="156" t="str">
        <f>Instructions!$I$66</f>
        <v>Mot 45</v>
      </c>
      <c r="J264" s="156">
        <f t="shared" ca="1" si="52"/>
        <v>0.31422967157528792</v>
      </c>
    </row>
    <row r="265" spans="1:11" x14ac:dyDescent="0.3">
      <c r="A265" s="156" t="str">
        <f>Instructions!$I$27</f>
        <v>Mot 6</v>
      </c>
      <c r="B265" s="156">
        <f t="shared" ca="1" si="48"/>
        <v>0.20562659781359927</v>
      </c>
      <c r="C265" s="156" t="str">
        <f>Instructions!$I$37</f>
        <v>Mot 16</v>
      </c>
      <c r="D265" s="156">
        <f t="shared" ca="1" si="51"/>
        <v>0.18378716622073277</v>
      </c>
      <c r="E265" s="156" t="str">
        <f>Instructions!$I$47</f>
        <v>Mot 26</v>
      </c>
      <c r="F265" s="156">
        <f t="shared" ca="1" si="52"/>
        <v>0.8327584872917092</v>
      </c>
      <c r="G265" s="156" t="str">
        <f>Instructions!$I$57</f>
        <v>Mot 36</v>
      </c>
      <c r="H265" s="156">
        <f t="shared" ca="1" si="52"/>
        <v>0.20687094428251762</v>
      </c>
      <c r="I265" s="156" t="str">
        <f>Instructions!$I$67</f>
        <v>Mot 46</v>
      </c>
      <c r="J265" s="156">
        <f t="shared" ca="1" si="52"/>
        <v>0.47947413769264102</v>
      </c>
    </row>
    <row r="266" spans="1:11" x14ac:dyDescent="0.3">
      <c r="A266" s="156" t="str">
        <f>Instructions!$I$28</f>
        <v>Mot 7</v>
      </c>
      <c r="B266" s="156">
        <f t="shared" ca="1" si="48"/>
        <v>0.46117893824011824</v>
      </c>
      <c r="C266" s="156" t="str">
        <f>Instructions!$I$38</f>
        <v>Mot 17</v>
      </c>
      <c r="D266" s="156">
        <f t="shared" ca="1" si="51"/>
        <v>7.2491418048832079E-2</v>
      </c>
      <c r="E266" s="156" t="str">
        <f>Instructions!$I$48</f>
        <v>Mot 27</v>
      </c>
      <c r="F266" s="156">
        <f t="shared" ca="1" si="52"/>
        <v>0.81043270876442741</v>
      </c>
      <c r="G266" s="156" t="str">
        <f>Instructions!$I$58</f>
        <v>Mot 37</v>
      </c>
      <c r="H266" s="156">
        <f t="shared" ca="1" si="52"/>
        <v>0.25277049783977457</v>
      </c>
      <c r="I266" s="156" t="str">
        <f>Instructions!$I$68</f>
        <v>Mot 47</v>
      </c>
      <c r="J266" s="156">
        <f t="shared" ca="1" si="52"/>
        <v>0.59680431884041529</v>
      </c>
    </row>
    <row r="267" spans="1:11" x14ac:dyDescent="0.3">
      <c r="A267" s="156" t="str">
        <f>Instructions!$I$29</f>
        <v>Mot 8</v>
      </c>
      <c r="B267" s="156">
        <f t="shared" ca="1" si="48"/>
        <v>2.8477709922237637E-2</v>
      </c>
      <c r="C267" s="156" t="str">
        <f>Instructions!$I$39</f>
        <v>Mot 18</v>
      </c>
      <c r="D267" s="156">
        <f t="shared" ca="1" si="51"/>
        <v>0.65316265023301134</v>
      </c>
      <c r="E267" s="156" t="str">
        <f>Instructions!$I$49</f>
        <v>Mot 28</v>
      </c>
      <c r="F267" s="156">
        <f t="shared" ca="1" si="52"/>
        <v>0.46335474720650638</v>
      </c>
      <c r="G267" s="156" t="str">
        <f>Instructions!$I$59</f>
        <v>Mot 38</v>
      </c>
      <c r="H267" s="156">
        <f t="shared" ca="1" si="52"/>
        <v>0.39107378144308369</v>
      </c>
      <c r="I267" s="156" t="str">
        <f>Instructions!$I$69</f>
        <v>Mot 48</v>
      </c>
      <c r="J267" s="156">
        <f t="shared" ca="1" si="52"/>
        <v>0.29276214545492496</v>
      </c>
    </row>
    <row r="268" spans="1:11" x14ac:dyDescent="0.3">
      <c r="A268" s="156" t="str">
        <f>Instructions!$I$30</f>
        <v>Mot 9</v>
      </c>
      <c r="B268" s="156">
        <f t="shared" ca="1" si="48"/>
        <v>0.48195035785668816</v>
      </c>
      <c r="C268" s="156" t="str">
        <f>Instructions!$I$40</f>
        <v>Mot 19</v>
      </c>
      <c r="D268" s="156">
        <f t="shared" ca="1" si="51"/>
        <v>0.62029039970030775</v>
      </c>
      <c r="E268" s="156" t="str">
        <f>Instructions!$I$50</f>
        <v>Mot 29</v>
      </c>
      <c r="F268" s="156">
        <f t="shared" ca="1" si="52"/>
        <v>0.78667608714276616</v>
      </c>
      <c r="G268" s="156" t="str">
        <f>Instructions!$I$60</f>
        <v>Mot 39</v>
      </c>
      <c r="H268" s="156">
        <f t="shared" ca="1" si="52"/>
        <v>0.33483647877568068</v>
      </c>
      <c r="I268" s="156" t="str">
        <f>Instructions!$I$70</f>
        <v>Mot 49</v>
      </c>
      <c r="J268" s="156">
        <f t="shared" ca="1" si="52"/>
        <v>4.1629519839744389E-2</v>
      </c>
    </row>
    <row r="269" spans="1:11" x14ac:dyDescent="0.3">
      <c r="A269" s="156" t="str">
        <f>Instructions!$I$31</f>
        <v>Mot 10</v>
      </c>
      <c r="B269" s="156">
        <f t="shared" ca="1" si="48"/>
        <v>0.40733526637172879</v>
      </c>
      <c r="C269" s="156" t="str">
        <f>Instructions!$I$41</f>
        <v>Mot 20</v>
      </c>
      <c r="D269" s="156">
        <f ca="1">RAND()</f>
        <v>0.59452012964101708</v>
      </c>
      <c r="E269" s="156" t="str">
        <f>Instructions!$I$51</f>
        <v>Mot 30</v>
      </c>
      <c r="F269" s="156">
        <f ca="1">RAND()</f>
        <v>0.31123551502740898</v>
      </c>
      <c r="G269" s="156" t="str">
        <f>Instructions!$I$61</f>
        <v>Mot 40</v>
      </c>
      <c r="H269" s="156">
        <f t="shared" ca="1" si="52"/>
        <v>0.80724929532998624</v>
      </c>
      <c r="I269" s="156" t="str">
        <f>Instructions!$I$71</f>
        <v>Mot 50</v>
      </c>
      <c r="J269" s="156">
        <f t="shared" ca="1" si="52"/>
        <v>0.94327450424861847</v>
      </c>
    </row>
    <row r="270" spans="1:11" x14ac:dyDescent="0.3">
      <c r="K270" s="156">
        <v>18</v>
      </c>
    </row>
    <row r="275" spans="1:11" x14ac:dyDescent="0.3">
      <c r="A275" s="156" t="str">
        <f>Instructions!$I$22</f>
        <v>Mot 1</v>
      </c>
      <c r="B275" s="156">
        <f t="shared" ref="B275:B284" ca="1" si="53">RAND()</f>
        <v>0.30434888613768341</v>
      </c>
      <c r="C275" s="156" t="str">
        <f>Instructions!$I$32</f>
        <v>Mot 11</v>
      </c>
      <c r="D275" s="156">
        <f t="shared" ref="D275:D283" ca="1" si="54">RAND()</f>
        <v>0.54970652959447652</v>
      </c>
      <c r="E275" s="156" t="str">
        <f>Instructions!$I$42</f>
        <v>Mot 21</v>
      </c>
      <c r="F275" s="156">
        <f t="shared" ref="F275:J284" ca="1" si="55">RAND()</f>
        <v>2.9014042663901951E-2</v>
      </c>
      <c r="G275" s="156" t="str">
        <f>Instructions!$I$52</f>
        <v>Mot 31</v>
      </c>
      <c r="H275" s="156">
        <f t="shared" ca="1" si="55"/>
        <v>0.77243518834547498</v>
      </c>
      <c r="I275" s="156" t="str">
        <f>Instructions!$I$62</f>
        <v>Mot 41</v>
      </c>
      <c r="J275" s="156">
        <f t="shared" ca="1" si="55"/>
        <v>0.67681151206512702</v>
      </c>
    </row>
    <row r="276" spans="1:11" x14ac:dyDescent="0.3">
      <c r="A276" s="156" t="str">
        <f>Instructions!$I$23</f>
        <v>Mot 2</v>
      </c>
      <c r="B276" s="156">
        <f t="shared" ca="1" si="53"/>
        <v>0.58309323321725381</v>
      </c>
      <c r="C276" s="156" t="str">
        <f>Instructions!$I$33</f>
        <v>Mot 12</v>
      </c>
      <c r="D276" s="156">
        <f t="shared" ca="1" si="54"/>
        <v>0.59613511360624705</v>
      </c>
      <c r="E276" s="156" t="str">
        <f>Instructions!$I$43</f>
        <v>Mot 22</v>
      </c>
      <c r="F276" s="156">
        <f t="shared" ca="1" si="55"/>
        <v>0.76420414254891877</v>
      </c>
      <c r="G276" s="156" t="str">
        <f>Instructions!$I$53</f>
        <v>Mot 32</v>
      </c>
      <c r="H276" s="156">
        <f t="shared" ca="1" si="55"/>
        <v>0.40662288982558692</v>
      </c>
      <c r="I276" s="156" t="str">
        <f>Instructions!$I$63</f>
        <v>Mot 42</v>
      </c>
      <c r="J276" s="156">
        <f t="shared" ca="1" si="55"/>
        <v>0.42187819199848919</v>
      </c>
    </row>
    <row r="277" spans="1:11" x14ac:dyDescent="0.3">
      <c r="A277" s="156" t="str">
        <f>Instructions!$I$24</f>
        <v>Mot 3</v>
      </c>
      <c r="B277" s="156">
        <f t="shared" ca="1" si="53"/>
        <v>0.70571436846895752</v>
      </c>
      <c r="C277" s="156" t="str">
        <f>Instructions!$I$34</f>
        <v>Mot 13</v>
      </c>
      <c r="D277" s="156">
        <f t="shared" ca="1" si="54"/>
        <v>0.53177402855990974</v>
      </c>
      <c r="E277" s="156" t="str">
        <f>Instructions!$I$44</f>
        <v>Mot 23</v>
      </c>
      <c r="F277" s="156">
        <f t="shared" ca="1" si="55"/>
        <v>1.1212602588911769E-2</v>
      </c>
      <c r="G277" s="156" t="str">
        <f>Instructions!$I$54</f>
        <v>Mot 33</v>
      </c>
      <c r="H277" s="156">
        <f t="shared" ca="1" si="55"/>
        <v>0.51166375826523769</v>
      </c>
      <c r="I277" s="156" t="str">
        <f>Instructions!$I$64</f>
        <v>Mot 43</v>
      </c>
      <c r="J277" s="156">
        <f t="shared" ca="1" si="55"/>
        <v>0.72807418083919717</v>
      </c>
    </row>
    <row r="278" spans="1:11" x14ac:dyDescent="0.3">
      <c r="A278" s="156" t="str">
        <f>Instructions!$I$25</f>
        <v>Mot 4</v>
      </c>
      <c r="B278" s="156">
        <f t="shared" ca="1" si="53"/>
        <v>0.87989638835172579</v>
      </c>
      <c r="C278" s="156" t="str">
        <f>Instructions!$I$35</f>
        <v>Mot 14</v>
      </c>
      <c r="D278" s="156">
        <f t="shared" ca="1" si="54"/>
        <v>0.55466050052676708</v>
      </c>
      <c r="E278" s="156" t="str">
        <f>Instructions!$I$45</f>
        <v>Mot 24</v>
      </c>
      <c r="F278" s="156">
        <f t="shared" ca="1" si="55"/>
        <v>0.56901221308839156</v>
      </c>
      <c r="G278" s="156" t="str">
        <f>Instructions!$I$55</f>
        <v>Mot 34</v>
      </c>
      <c r="H278" s="156">
        <f t="shared" ca="1" si="55"/>
        <v>0.46287592120726262</v>
      </c>
      <c r="I278" s="156" t="str">
        <f>Instructions!$I$65</f>
        <v>Mot 44</v>
      </c>
      <c r="J278" s="156">
        <f t="shared" ca="1" si="55"/>
        <v>0.92180916007481528</v>
      </c>
    </row>
    <row r="279" spans="1:11" x14ac:dyDescent="0.3">
      <c r="A279" s="156" t="str">
        <f>Instructions!$I$26</f>
        <v>Mot 5</v>
      </c>
      <c r="B279" s="156">
        <f t="shared" ca="1" si="53"/>
        <v>0.43897185499644031</v>
      </c>
      <c r="C279" s="156" t="str">
        <f>Instructions!$I$36</f>
        <v>Mot 15</v>
      </c>
      <c r="D279" s="156">
        <f t="shared" ca="1" si="54"/>
        <v>0.57622930351499446</v>
      </c>
      <c r="E279" s="156" t="str">
        <f>Instructions!$I$46</f>
        <v>Mot 25</v>
      </c>
      <c r="F279" s="156">
        <f t="shared" ca="1" si="55"/>
        <v>0.11716182787344565</v>
      </c>
      <c r="G279" s="156" t="str">
        <f>Instructions!$I$56</f>
        <v>Mot 35</v>
      </c>
      <c r="H279" s="156">
        <f t="shared" ca="1" si="55"/>
        <v>0.79243521184236609</v>
      </c>
      <c r="I279" s="156" t="str">
        <f>Instructions!$I$66</f>
        <v>Mot 45</v>
      </c>
      <c r="J279" s="156">
        <f t="shared" ca="1" si="55"/>
        <v>0.73538346682862177</v>
      </c>
    </row>
    <row r="280" spans="1:11" x14ac:dyDescent="0.3">
      <c r="A280" s="156" t="str">
        <f>Instructions!$I$27</f>
        <v>Mot 6</v>
      </c>
      <c r="B280" s="156">
        <f t="shared" ca="1" si="53"/>
        <v>7.8595302105445852E-2</v>
      </c>
      <c r="C280" s="156" t="str">
        <f>Instructions!$I$37</f>
        <v>Mot 16</v>
      </c>
      <c r="D280" s="156">
        <f t="shared" ca="1" si="54"/>
        <v>0.67826659580543758</v>
      </c>
      <c r="E280" s="156" t="str">
        <f>Instructions!$I$47</f>
        <v>Mot 26</v>
      </c>
      <c r="F280" s="156">
        <f t="shared" ca="1" si="55"/>
        <v>1.4745134793544112E-2</v>
      </c>
      <c r="G280" s="156" t="str">
        <f>Instructions!$I$57</f>
        <v>Mot 36</v>
      </c>
      <c r="H280" s="156">
        <f t="shared" ca="1" si="55"/>
        <v>0.664192342297385</v>
      </c>
      <c r="I280" s="156" t="str">
        <f>Instructions!$I$67</f>
        <v>Mot 46</v>
      </c>
      <c r="J280" s="156">
        <f t="shared" ca="1" si="55"/>
        <v>0.46687357175915056</v>
      </c>
    </row>
    <row r="281" spans="1:11" x14ac:dyDescent="0.3">
      <c r="A281" s="156" t="str">
        <f>Instructions!$I$28</f>
        <v>Mot 7</v>
      </c>
      <c r="B281" s="156">
        <f t="shared" ca="1" si="53"/>
        <v>0.49184853321222821</v>
      </c>
      <c r="C281" s="156" t="str">
        <f>Instructions!$I$38</f>
        <v>Mot 17</v>
      </c>
      <c r="D281" s="156">
        <f t="shared" ca="1" si="54"/>
        <v>0.36527400744459448</v>
      </c>
      <c r="E281" s="156" t="str">
        <f>Instructions!$I$48</f>
        <v>Mot 27</v>
      </c>
      <c r="F281" s="156">
        <f t="shared" ca="1" si="55"/>
        <v>6.62130959506394E-2</v>
      </c>
      <c r="G281" s="156" t="str">
        <f>Instructions!$I$58</f>
        <v>Mot 37</v>
      </c>
      <c r="H281" s="156">
        <f t="shared" ca="1" si="55"/>
        <v>0.81616435135616117</v>
      </c>
      <c r="I281" s="156" t="str">
        <f>Instructions!$I$68</f>
        <v>Mot 47</v>
      </c>
      <c r="J281" s="156">
        <f t="shared" ca="1" si="55"/>
        <v>0.23239077201676739</v>
      </c>
    </row>
    <row r="282" spans="1:11" x14ac:dyDescent="0.3">
      <c r="A282" s="156" t="str">
        <f>Instructions!$I$29</f>
        <v>Mot 8</v>
      </c>
      <c r="B282" s="156">
        <f t="shared" ca="1" si="53"/>
        <v>0.98895073942318235</v>
      </c>
      <c r="C282" s="156" t="str">
        <f>Instructions!$I$39</f>
        <v>Mot 18</v>
      </c>
      <c r="D282" s="156">
        <f t="shared" ca="1" si="54"/>
        <v>9.0357778497954566E-2</v>
      </c>
      <c r="E282" s="156" t="str">
        <f>Instructions!$I$49</f>
        <v>Mot 28</v>
      </c>
      <c r="F282" s="156">
        <f t="shared" ca="1" si="55"/>
        <v>0.95110901410756221</v>
      </c>
      <c r="G282" s="156" t="str">
        <f>Instructions!$I$59</f>
        <v>Mot 38</v>
      </c>
      <c r="H282" s="156">
        <f t="shared" ca="1" si="55"/>
        <v>0.82295813315881861</v>
      </c>
      <c r="I282" s="156" t="str">
        <f>Instructions!$I$69</f>
        <v>Mot 48</v>
      </c>
      <c r="J282" s="156">
        <f t="shared" ca="1" si="55"/>
        <v>0.77969196736924873</v>
      </c>
    </row>
    <row r="283" spans="1:11" x14ac:dyDescent="0.3">
      <c r="A283" s="156" t="str">
        <f>Instructions!$I$30</f>
        <v>Mot 9</v>
      </c>
      <c r="B283" s="156">
        <f t="shared" ca="1" si="53"/>
        <v>0.15554072106940431</v>
      </c>
      <c r="C283" s="156" t="str">
        <f>Instructions!$I$40</f>
        <v>Mot 19</v>
      </c>
      <c r="D283" s="156">
        <f t="shared" ca="1" si="54"/>
        <v>0.38425760649090646</v>
      </c>
      <c r="E283" s="156" t="str">
        <f>Instructions!$I$50</f>
        <v>Mot 29</v>
      </c>
      <c r="F283" s="156">
        <f t="shared" ca="1" si="55"/>
        <v>0.70018119463397177</v>
      </c>
      <c r="G283" s="156" t="str">
        <f>Instructions!$I$60</f>
        <v>Mot 39</v>
      </c>
      <c r="H283" s="156">
        <f t="shared" ca="1" si="55"/>
        <v>0.41471616659572508</v>
      </c>
      <c r="I283" s="156" t="str">
        <f>Instructions!$I$70</f>
        <v>Mot 49</v>
      </c>
      <c r="J283" s="156">
        <f t="shared" ca="1" si="55"/>
        <v>0.76438882987129164</v>
      </c>
    </row>
    <row r="284" spans="1:11" x14ac:dyDescent="0.3">
      <c r="A284" s="156" t="str">
        <f>Instructions!$I$31</f>
        <v>Mot 10</v>
      </c>
      <c r="B284" s="156">
        <f t="shared" ca="1" si="53"/>
        <v>0.58068534973810981</v>
      </c>
      <c r="C284" s="156" t="str">
        <f>Instructions!$I$41</f>
        <v>Mot 20</v>
      </c>
      <c r="D284" s="156">
        <f ca="1">RAND()</f>
        <v>5.7970005963863036E-2</v>
      </c>
      <c r="E284" s="156" t="str">
        <f>Instructions!$I$51</f>
        <v>Mot 30</v>
      </c>
      <c r="F284" s="156">
        <f ca="1">RAND()</f>
        <v>0.77374102984146176</v>
      </c>
      <c r="G284" s="156" t="str">
        <f>Instructions!$I$61</f>
        <v>Mot 40</v>
      </c>
      <c r="H284" s="156">
        <f t="shared" ca="1" si="55"/>
        <v>0.60634614742925586</v>
      </c>
      <c r="I284" s="156" t="str">
        <f>Instructions!$I$71</f>
        <v>Mot 50</v>
      </c>
      <c r="J284" s="156">
        <f t="shared" ca="1" si="55"/>
        <v>0.67244685285915096</v>
      </c>
    </row>
    <row r="285" spans="1:11" x14ac:dyDescent="0.3">
      <c r="K285" s="156">
        <v>19</v>
      </c>
    </row>
    <row r="290" spans="1:11" x14ac:dyDescent="0.3">
      <c r="A290" s="156" t="str">
        <f>Instructions!$I$22</f>
        <v>Mot 1</v>
      </c>
      <c r="B290" s="156">
        <f t="shared" ref="B290:B299" ca="1" si="56">RAND()</f>
        <v>0.57519403583442374</v>
      </c>
      <c r="C290" s="156" t="str">
        <f>Instructions!$I$32</f>
        <v>Mot 11</v>
      </c>
      <c r="D290" s="156">
        <f t="shared" ref="D290:D298" ca="1" si="57">RAND()</f>
        <v>0.30054901508145193</v>
      </c>
      <c r="E290" s="156" t="str">
        <f>Instructions!$I$42</f>
        <v>Mot 21</v>
      </c>
      <c r="F290" s="156">
        <f t="shared" ref="F290:J299" ca="1" si="58">RAND()</f>
        <v>0.4355542743365155</v>
      </c>
      <c r="G290" s="156" t="str">
        <f>Instructions!$I$52</f>
        <v>Mot 31</v>
      </c>
      <c r="H290" s="156">
        <f t="shared" ca="1" si="58"/>
        <v>0.24748595554633557</v>
      </c>
      <c r="I290" s="156" t="str">
        <f>Instructions!$I$62</f>
        <v>Mot 41</v>
      </c>
      <c r="J290" s="156">
        <f t="shared" ca="1" si="58"/>
        <v>0.24150892663102907</v>
      </c>
    </row>
    <row r="291" spans="1:11" x14ac:dyDescent="0.3">
      <c r="A291" s="156" t="str">
        <f>Instructions!$I$23</f>
        <v>Mot 2</v>
      </c>
      <c r="B291" s="156">
        <f t="shared" ca="1" si="56"/>
        <v>0.22878624589895558</v>
      </c>
      <c r="C291" s="156" t="str">
        <f>Instructions!$I$33</f>
        <v>Mot 12</v>
      </c>
      <c r="D291" s="156">
        <f t="shared" ca="1" si="57"/>
        <v>0.78269267986617053</v>
      </c>
      <c r="E291" s="156" t="str">
        <f>Instructions!$I$43</f>
        <v>Mot 22</v>
      </c>
      <c r="F291" s="156">
        <f t="shared" ca="1" si="58"/>
        <v>0.82006157941058766</v>
      </c>
      <c r="G291" s="156" t="str">
        <f>Instructions!$I$53</f>
        <v>Mot 32</v>
      </c>
      <c r="H291" s="156">
        <f t="shared" ca="1" si="58"/>
        <v>0.70022808257629809</v>
      </c>
      <c r="I291" s="156" t="str">
        <f>Instructions!$I$63</f>
        <v>Mot 42</v>
      </c>
      <c r="J291" s="156">
        <f t="shared" ca="1" si="58"/>
        <v>0.61550995868889502</v>
      </c>
    </row>
    <row r="292" spans="1:11" x14ac:dyDescent="0.3">
      <c r="A292" s="156" t="str">
        <f>Instructions!$I$24</f>
        <v>Mot 3</v>
      </c>
      <c r="B292" s="156">
        <f t="shared" ca="1" si="56"/>
        <v>0.60197582080410905</v>
      </c>
      <c r="C292" s="156" t="str">
        <f>Instructions!$I$34</f>
        <v>Mot 13</v>
      </c>
      <c r="D292" s="156">
        <f t="shared" ca="1" si="57"/>
        <v>0.56800976709829054</v>
      </c>
      <c r="E292" s="156" t="str">
        <f>Instructions!$I$44</f>
        <v>Mot 23</v>
      </c>
      <c r="F292" s="156">
        <f t="shared" ca="1" si="58"/>
        <v>0.97918101456699069</v>
      </c>
      <c r="G292" s="156" t="str">
        <f>Instructions!$I$54</f>
        <v>Mot 33</v>
      </c>
      <c r="H292" s="156">
        <f t="shared" ca="1" si="58"/>
        <v>0.36875110106882136</v>
      </c>
      <c r="I292" s="156" t="str">
        <f>Instructions!$I$64</f>
        <v>Mot 43</v>
      </c>
      <c r="J292" s="156">
        <f t="shared" ca="1" si="58"/>
        <v>0.34013599934281535</v>
      </c>
    </row>
    <row r="293" spans="1:11" x14ac:dyDescent="0.3">
      <c r="A293" s="156" t="str">
        <f>Instructions!$I$25</f>
        <v>Mot 4</v>
      </c>
      <c r="B293" s="156">
        <f t="shared" ca="1" si="56"/>
        <v>0.75163579754057364</v>
      </c>
      <c r="C293" s="156" t="str">
        <f>Instructions!$I$35</f>
        <v>Mot 14</v>
      </c>
      <c r="D293" s="156">
        <f t="shared" ca="1" si="57"/>
        <v>0.97991087360447671</v>
      </c>
      <c r="E293" s="156" t="str">
        <f>Instructions!$I$45</f>
        <v>Mot 24</v>
      </c>
      <c r="F293" s="156">
        <f t="shared" ca="1" si="58"/>
        <v>2.0522839726803244E-2</v>
      </c>
      <c r="G293" s="156" t="str">
        <f>Instructions!$I$55</f>
        <v>Mot 34</v>
      </c>
      <c r="H293" s="156">
        <f t="shared" ca="1" si="58"/>
        <v>0.13084933332034698</v>
      </c>
      <c r="I293" s="156" t="str">
        <f>Instructions!$I$65</f>
        <v>Mot 44</v>
      </c>
      <c r="J293" s="156">
        <f t="shared" ca="1" si="58"/>
        <v>0.57111442352495168</v>
      </c>
    </row>
    <row r="294" spans="1:11" x14ac:dyDescent="0.3">
      <c r="A294" s="156" t="str">
        <f>Instructions!$I$26</f>
        <v>Mot 5</v>
      </c>
      <c r="B294" s="156">
        <f t="shared" ca="1" si="56"/>
        <v>0.23843537067703247</v>
      </c>
      <c r="C294" s="156" t="str">
        <f>Instructions!$I$36</f>
        <v>Mot 15</v>
      </c>
      <c r="D294" s="156">
        <f t="shared" ca="1" si="57"/>
        <v>0.65011384225751623</v>
      </c>
      <c r="E294" s="156" t="str">
        <f>Instructions!$I$46</f>
        <v>Mot 25</v>
      </c>
      <c r="F294" s="156">
        <f t="shared" ca="1" si="58"/>
        <v>0.56636508728596202</v>
      </c>
      <c r="G294" s="156" t="str">
        <f>Instructions!$I$56</f>
        <v>Mot 35</v>
      </c>
      <c r="H294" s="156">
        <f t="shared" ca="1" si="58"/>
        <v>0.32246488542302898</v>
      </c>
      <c r="I294" s="156" t="str">
        <f>Instructions!$I$66</f>
        <v>Mot 45</v>
      </c>
      <c r="J294" s="156">
        <f t="shared" ca="1" si="58"/>
        <v>0.74397550715954819</v>
      </c>
    </row>
    <row r="295" spans="1:11" x14ac:dyDescent="0.3">
      <c r="A295" s="156" t="str">
        <f>Instructions!$I$27</f>
        <v>Mot 6</v>
      </c>
      <c r="B295" s="156">
        <f t="shared" ca="1" si="56"/>
        <v>0.19712473964976596</v>
      </c>
      <c r="C295" s="156" t="str">
        <f>Instructions!$I$37</f>
        <v>Mot 16</v>
      </c>
      <c r="D295" s="156">
        <f t="shared" ca="1" si="57"/>
        <v>0.40841342705107331</v>
      </c>
      <c r="E295" s="156" t="str">
        <f>Instructions!$I$47</f>
        <v>Mot 26</v>
      </c>
      <c r="F295" s="156">
        <f t="shared" ca="1" si="58"/>
        <v>0.67474715524108564</v>
      </c>
      <c r="G295" s="156" t="str">
        <f>Instructions!$I$57</f>
        <v>Mot 36</v>
      </c>
      <c r="H295" s="156">
        <f t="shared" ca="1" si="58"/>
        <v>0.55649413736090603</v>
      </c>
      <c r="I295" s="156" t="str">
        <f>Instructions!$I$67</f>
        <v>Mot 46</v>
      </c>
      <c r="J295" s="156">
        <f t="shared" ca="1" si="58"/>
        <v>0.55583326491224438</v>
      </c>
    </row>
    <row r="296" spans="1:11" x14ac:dyDescent="0.3">
      <c r="A296" s="156" t="str">
        <f>Instructions!$I$28</f>
        <v>Mot 7</v>
      </c>
      <c r="B296" s="156">
        <f t="shared" ca="1" si="56"/>
        <v>0.47069117151918727</v>
      </c>
      <c r="C296" s="156" t="str">
        <f>Instructions!$I$38</f>
        <v>Mot 17</v>
      </c>
      <c r="D296" s="156">
        <f t="shared" ca="1" si="57"/>
        <v>5.9053334077165953E-3</v>
      </c>
      <c r="E296" s="156" t="str">
        <f>Instructions!$I$48</f>
        <v>Mot 27</v>
      </c>
      <c r="F296" s="156">
        <f t="shared" ca="1" si="58"/>
        <v>0.74697254397009971</v>
      </c>
      <c r="G296" s="156" t="str">
        <f>Instructions!$I$58</f>
        <v>Mot 37</v>
      </c>
      <c r="H296" s="156">
        <f t="shared" ca="1" si="58"/>
        <v>0.30089149274870908</v>
      </c>
      <c r="I296" s="156" t="str">
        <f>Instructions!$I$68</f>
        <v>Mot 47</v>
      </c>
      <c r="J296" s="156">
        <f t="shared" ca="1" si="58"/>
        <v>0.85178134024670138</v>
      </c>
    </row>
    <row r="297" spans="1:11" x14ac:dyDescent="0.3">
      <c r="A297" s="156" t="str">
        <f>Instructions!$I$29</f>
        <v>Mot 8</v>
      </c>
      <c r="B297" s="156">
        <f t="shared" ca="1" si="56"/>
        <v>0.17680402097044823</v>
      </c>
      <c r="C297" s="156" t="str">
        <f>Instructions!$I$39</f>
        <v>Mot 18</v>
      </c>
      <c r="D297" s="156">
        <f t="shared" ca="1" si="57"/>
        <v>0.39586986183636075</v>
      </c>
      <c r="E297" s="156" t="str">
        <f>Instructions!$I$49</f>
        <v>Mot 28</v>
      </c>
      <c r="F297" s="156">
        <f t="shared" ca="1" si="58"/>
        <v>0.66080859048235052</v>
      </c>
      <c r="G297" s="156" t="str">
        <f>Instructions!$I$59</f>
        <v>Mot 38</v>
      </c>
      <c r="H297" s="156">
        <f t="shared" ca="1" si="58"/>
        <v>0.31461209912377319</v>
      </c>
      <c r="I297" s="156" t="str">
        <f>Instructions!$I$69</f>
        <v>Mot 48</v>
      </c>
      <c r="J297" s="156">
        <f t="shared" ca="1" si="58"/>
        <v>0.59294698347353181</v>
      </c>
    </row>
    <row r="298" spans="1:11" x14ac:dyDescent="0.3">
      <c r="A298" s="156" t="str">
        <f>Instructions!$I$30</f>
        <v>Mot 9</v>
      </c>
      <c r="B298" s="156">
        <f t="shared" ca="1" si="56"/>
        <v>0.66842662513882756</v>
      </c>
      <c r="C298" s="156" t="str">
        <f>Instructions!$I$40</f>
        <v>Mot 19</v>
      </c>
      <c r="D298" s="156">
        <f t="shared" ca="1" si="57"/>
        <v>0.15273422241842749</v>
      </c>
      <c r="E298" s="156" t="str">
        <f>Instructions!$I$50</f>
        <v>Mot 29</v>
      </c>
      <c r="F298" s="156">
        <f t="shared" ca="1" si="58"/>
        <v>0.10685562727031195</v>
      </c>
      <c r="G298" s="156" t="str">
        <f>Instructions!$I$60</f>
        <v>Mot 39</v>
      </c>
      <c r="H298" s="156">
        <f t="shared" ca="1" si="58"/>
        <v>0.14293000932628563</v>
      </c>
      <c r="I298" s="156" t="str">
        <f>Instructions!$I$70</f>
        <v>Mot 49</v>
      </c>
      <c r="J298" s="156">
        <f t="shared" ca="1" si="58"/>
        <v>0.55733279352686771</v>
      </c>
    </row>
    <row r="299" spans="1:11" x14ac:dyDescent="0.3">
      <c r="A299" s="156" t="str">
        <f>Instructions!$I$31</f>
        <v>Mot 10</v>
      </c>
      <c r="B299" s="156">
        <f t="shared" ca="1" si="56"/>
        <v>0.13191055755584524</v>
      </c>
      <c r="C299" s="156" t="str">
        <f>Instructions!$I$41</f>
        <v>Mot 20</v>
      </c>
      <c r="D299" s="156">
        <f ca="1">RAND()</f>
        <v>0.10578634901157424</v>
      </c>
      <c r="E299" s="156" t="str">
        <f>Instructions!$I$51</f>
        <v>Mot 30</v>
      </c>
      <c r="F299" s="156">
        <f ca="1">RAND()</f>
        <v>0.73707906499542664</v>
      </c>
      <c r="G299" s="156" t="str">
        <f>Instructions!$I$61</f>
        <v>Mot 40</v>
      </c>
      <c r="H299" s="156">
        <f t="shared" ca="1" si="58"/>
        <v>0.77702062677419381</v>
      </c>
      <c r="I299" s="156" t="str">
        <f>Instructions!$I$71</f>
        <v>Mot 50</v>
      </c>
      <c r="J299" s="156">
        <f t="shared" ca="1" si="58"/>
        <v>0.76484168663773111</v>
      </c>
    </row>
    <row r="300" spans="1:11" x14ac:dyDescent="0.3">
      <c r="K300" s="156">
        <v>20</v>
      </c>
    </row>
    <row r="305" spans="1:11" x14ac:dyDescent="0.3">
      <c r="A305" s="156" t="str">
        <f>Instructions!$I$22</f>
        <v>Mot 1</v>
      </c>
      <c r="B305" s="156">
        <f t="shared" ref="B305:B314" ca="1" si="59">RAND()</f>
        <v>0.87774444286752118</v>
      </c>
      <c r="C305" s="156" t="str">
        <f>Instructions!$I$32</f>
        <v>Mot 11</v>
      </c>
      <c r="D305" s="156">
        <f t="shared" ref="D305:D313" ca="1" si="60">RAND()</f>
        <v>0.73149503644785352</v>
      </c>
      <c r="E305" s="156" t="str">
        <f>Instructions!$I$42</f>
        <v>Mot 21</v>
      </c>
      <c r="F305" s="156">
        <f t="shared" ref="F305:J314" ca="1" si="61">RAND()</f>
        <v>0.68648507183410101</v>
      </c>
      <c r="G305" s="156" t="str">
        <f>Instructions!$I$52</f>
        <v>Mot 31</v>
      </c>
      <c r="H305" s="156">
        <f t="shared" ca="1" si="61"/>
        <v>0.94829866141753838</v>
      </c>
      <c r="I305" s="156" t="str">
        <f>Instructions!$I$62</f>
        <v>Mot 41</v>
      </c>
      <c r="J305" s="156">
        <f t="shared" ca="1" si="61"/>
        <v>2.5835731655982408E-2</v>
      </c>
    </row>
    <row r="306" spans="1:11" x14ac:dyDescent="0.3">
      <c r="A306" s="156" t="str">
        <f>Instructions!$I$23</f>
        <v>Mot 2</v>
      </c>
      <c r="B306" s="156">
        <f t="shared" ca="1" si="59"/>
        <v>0.2987528038856565</v>
      </c>
      <c r="C306" s="156" t="str">
        <f>Instructions!$I$33</f>
        <v>Mot 12</v>
      </c>
      <c r="D306" s="156">
        <f t="shared" ca="1" si="60"/>
        <v>0.51930336576681524</v>
      </c>
      <c r="E306" s="156" t="str">
        <f>Instructions!$I$43</f>
        <v>Mot 22</v>
      </c>
      <c r="F306" s="156">
        <f t="shared" ca="1" si="61"/>
        <v>0.35992565751034178</v>
      </c>
      <c r="G306" s="156" t="str">
        <f>Instructions!$I$53</f>
        <v>Mot 32</v>
      </c>
      <c r="H306" s="156">
        <f t="shared" ca="1" si="61"/>
        <v>0.18970817590647904</v>
      </c>
      <c r="I306" s="156" t="str">
        <f>Instructions!$I$63</f>
        <v>Mot 42</v>
      </c>
      <c r="J306" s="156">
        <f t="shared" ca="1" si="61"/>
        <v>0.29016998720119735</v>
      </c>
    </row>
    <row r="307" spans="1:11" x14ac:dyDescent="0.3">
      <c r="A307" s="156" t="str">
        <f>Instructions!$I$24</f>
        <v>Mot 3</v>
      </c>
      <c r="B307" s="156">
        <f t="shared" ca="1" si="59"/>
        <v>0.22422217642029019</v>
      </c>
      <c r="C307" s="156" t="str">
        <f>Instructions!$I$34</f>
        <v>Mot 13</v>
      </c>
      <c r="D307" s="156">
        <f t="shared" ca="1" si="60"/>
        <v>0.63548954331218854</v>
      </c>
      <c r="E307" s="156" t="str">
        <f>Instructions!$I$44</f>
        <v>Mot 23</v>
      </c>
      <c r="F307" s="156">
        <f t="shared" ca="1" si="61"/>
        <v>8.7379146159803911E-2</v>
      </c>
      <c r="G307" s="156" t="str">
        <f>Instructions!$I$54</f>
        <v>Mot 33</v>
      </c>
      <c r="H307" s="156">
        <f t="shared" ca="1" si="61"/>
        <v>0.32921271248629047</v>
      </c>
      <c r="I307" s="156" t="str">
        <f>Instructions!$I$64</f>
        <v>Mot 43</v>
      </c>
      <c r="J307" s="156">
        <f t="shared" ca="1" si="61"/>
        <v>0.86115850610480738</v>
      </c>
    </row>
    <row r="308" spans="1:11" x14ac:dyDescent="0.3">
      <c r="A308" s="156" t="str">
        <f>Instructions!$I$25</f>
        <v>Mot 4</v>
      </c>
      <c r="B308" s="156">
        <f t="shared" ca="1" si="59"/>
        <v>0.46076485357513708</v>
      </c>
      <c r="C308" s="156" t="str">
        <f>Instructions!$I$35</f>
        <v>Mot 14</v>
      </c>
      <c r="D308" s="156">
        <f t="shared" ca="1" si="60"/>
        <v>0.57982874337948642</v>
      </c>
      <c r="E308" s="156" t="str">
        <f>Instructions!$I$45</f>
        <v>Mot 24</v>
      </c>
      <c r="F308" s="156">
        <f t="shared" ca="1" si="61"/>
        <v>0.25727620744711321</v>
      </c>
      <c r="G308" s="156" t="str">
        <f>Instructions!$I$55</f>
        <v>Mot 34</v>
      </c>
      <c r="H308" s="156">
        <f t="shared" ca="1" si="61"/>
        <v>0.79644337240391394</v>
      </c>
      <c r="I308" s="156" t="str">
        <f>Instructions!$I$65</f>
        <v>Mot 44</v>
      </c>
      <c r="J308" s="156">
        <f t="shared" ca="1" si="61"/>
        <v>0.99691416708930103</v>
      </c>
    </row>
    <row r="309" spans="1:11" x14ac:dyDescent="0.3">
      <c r="A309" s="156" t="str">
        <f>Instructions!$I$26</f>
        <v>Mot 5</v>
      </c>
      <c r="B309" s="156">
        <f t="shared" ca="1" si="59"/>
        <v>0.31028792489520174</v>
      </c>
      <c r="C309" s="156" t="str">
        <f>Instructions!$I$36</f>
        <v>Mot 15</v>
      </c>
      <c r="D309" s="156">
        <f t="shared" ca="1" si="60"/>
        <v>2.6425182286281879E-2</v>
      </c>
      <c r="E309" s="156" t="str">
        <f>Instructions!$I$46</f>
        <v>Mot 25</v>
      </c>
      <c r="F309" s="156">
        <f t="shared" ca="1" si="61"/>
        <v>0.747154737346858</v>
      </c>
      <c r="G309" s="156" t="str">
        <f>Instructions!$I$56</f>
        <v>Mot 35</v>
      </c>
      <c r="H309" s="156">
        <f t="shared" ca="1" si="61"/>
        <v>0.64346916922444775</v>
      </c>
      <c r="I309" s="156" t="str">
        <f>Instructions!$I$66</f>
        <v>Mot 45</v>
      </c>
      <c r="J309" s="156">
        <f t="shared" ca="1" si="61"/>
        <v>2.6950679899189756E-2</v>
      </c>
    </row>
    <row r="310" spans="1:11" x14ac:dyDescent="0.3">
      <c r="A310" s="156" t="str">
        <f>Instructions!$I$27</f>
        <v>Mot 6</v>
      </c>
      <c r="B310" s="156">
        <f t="shared" ca="1" si="59"/>
        <v>0.92500439302395743</v>
      </c>
      <c r="C310" s="156" t="str">
        <f>Instructions!$I$37</f>
        <v>Mot 16</v>
      </c>
      <c r="D310" s="156">
        <f t="shared" ca="1" si="60"/>
        <v>0.3484681273725142</v>
      </c>
      <c r="E310" s="156" t="str">
        <f>Instructions!$I$47</f>
        <v>Mot 26</v>
      </c>
      <c r="F310" s="156">
        <f t="shared" ca="1" si="61"/>
        <v>0.95574897221053157</v>
      </c>
      <c r="G310" s="156" t="str">
        <f>Instructions!$I$57</f>
        <v>Mot 36</v>
      </c>
      <c r="H310" s="156">
        <f t="shared" ca="1" si="61"/>
        <v>0.26631225810971504</v>
      </c>
      <c r="I310" s="156" t="str">
        <f>Instructions!$I$67</f>
        <v>Mot 46</v>
      </c>
      <c r="J310" s="156">
        <f t="shared" ca="1" si="61"/>
        <v>0.34534704057956822</v>
      </c>
    </row>
    <row r="311" spans="1:11" x14ac:dyDescent="0.3">
      <c r="A311" s="156" t="str">
        <f>Instructions!$I$28</f>
        <v>Mot 7</v>
      </c>
      <c r="B311" s="156">
        <f t="shared" ca="1" si="59"/>
        <v>0.16831339651454447</v>
      </c>
      <c r="C311" s="156" t="str">
        <f>Instructions!$I$38</f>
        <v>Mot 17</v>
      </c>
      <c r="D311" s="156">
        <f t="shared" ca="1" si="60"/>
        <v>0.10283867892595688</v>
      </c>
      <c r="E311" s="156" t="str">
        <f>Instructions!$I$48</f>
        <v>Mot 27</v>
      </c>
      <c r="F311" s="156">
        <f t="shared" ca="1" si="61"/>
        <v>6.0484488453599106E-2</v>
      </c>
      <c r="G311" s="156" t="str">
        <f>Instructions!$I$58</f>
        <v>Mot 37</v>
      </c>
      <c r="H311" s="156">
        <f t="shared" ca="1" si="61"/>
        <v>4.5124625681154384E-3</v>
      </c>
      <c r="I311" s="156" t="str">
        <f>Instructions!$I$68</f>
        <v>Mot 47</v>
      </c>
      <c r="J311" s="156">
        <f t="shared" ca="1" si="61"/>
        <v>0.29641341455765735</v>
      </c>
    </row>
    <row r="312" spans="1:11" x14ac:dyDescent="0.3">
      <c r="A312" s="156" t="str">
        <f>Instructions!$I$29</f>
        <v>Mot 8</v>
      </c>
      <c r="B312" s="156">
        <f t="shared" ca="1" si="59"/>
        <v>0.10029652340085082</v>
      </c>
      <c r="C312" s="156" t="str">
        <f>Instructions!$I$39</f>
        <v>Mot 18</v>
      </c>
      <c r="D312" s="156">
        <f t="shared" ca="1" si="60"/>
        <v>0.96323975922764116</v>
      </c>
      <c r="E312" s="156" t="str">
        <f>Instructions!$I$49</f>
        <v>Mot 28</v>
      </c>
      <c r="F312" s="156">
        <f t="shared" ca="1" si="61"/>
        <v>0.55972243911942066</v>
      </c>
      <c r="G312" s="156" t="str">
        <f>Instructions!$I$59</f>
        <v>Mot 38</v>
      </c>
      <c r="H312" s="156">
        <f t="shared" ca="1" si="61"/>
        <v>0.81428676165294089</v>
      </c>
      <c r="I312" s="156" t="str">
        <f>Instructions!$I$69</f>
        <v>Mot 48</v>
      </c>
      <c r="J312" s="156">
        <f t="shared" ca="1" si="61"/>
        <v>0.52725236371512496</v>
      </c>
    </row>
    <row r="313" spans="1:11" x14ac:dyDescent="0.3">
      <c r="A313" s="156" t="str">
        <f>Instructions!$I$30</f>
        <v>Mot 9</v>
      </c>
      <c r="B313" s="156">
        <f t="shared" ca="1" si="59"/>
        <v>0.16914478338471339</v>
      </c>
      <c r="C313" s="156" t="str">
        <f>Instructions!$I$40</f>
        <v>Mot 19</v>
      </c>
      <c r="D313" s="156">
        <f t="shared" ca="1" si="60"/>
        <v>6.8903091784678239E-2</v>
      </c>
      <c r="E313" s="156" t="str">
        <f>Instructions!$I$50</f>
        <v>Mot 29</v>
      </c>
      <c r="F313" s="156">
        <f t="shared" ca="1" si="61"/>
        <v>6.1480312127375591E-2</v>
      </c>
      <c r="G313" s="156" t="str">
        <f>Instructions!$I$60</f>
        <v>Mot 39</v>
      </c>
      <c r="H313" s="156">
        <f t="shared" ca="1" si="61"/>
        <v>6.0677398591975074E-3</v>
      </c>
      <c r="I313" s="156" t="str">
        <f>Instructions!$I$70</f>
        <v>Mot 49</v>
      </c>
      <c r="J313" s="156">
        <f t="shared" ca="1" si="61"/>
        <v>0.53616463297715566</v>
      </c>
    </row>
    <row r="314" spans="1:11" x14ac:dyDescent="0.3">
      <c r="A314" s="156" t="str">
        <f>Instructions!$I$31</f>
        <v>Mot 10</v>
      </c>
      <c r="B314" s="156">
        <f t="shared" ca="1" si="59"/>
        <v>0.95309716348794415</v>
      </c>
      <c r="C314" s="156" t="str">
        <f>Instructions!$I$41</f>
        <v>Mot 20</v>
      </c>
      <c r="D314" s="156">
        <f ca="1">RAND()</f>
        <v>0.24182737891435135</v>
      </c>
      <c r="E314" s="156" t="str">
        <f>Instructions!$I$51</f>
        <v>Mot 30</v>
      </c>
      <c r="F314" s="156">
        <f ca="1">RAND()</f>
        <v>0.67213474146077967</v>
      </c>
      <c r="G314" s="156" t="str">
        <f>Instructions!$I$61</f>
        <v>Mot 40</v>
      </c>
      <c r="H314" s="156">
        <f t="shared" ca="1" si="61"/>
        <v>0.12918454391573853</v>
      </c>
      <c r="I314" s="156" t="str">
        <f>Instructions!$I$71</f>
        <v>Mot 50</v>
      </c>
      <c r="J314" s="156">
        <f t="shared" ca="1" si="61"/>
        <v>0.13637566241799259</v>
      </c>
    </row>
    <row r="315" spans="1:11" x14ac:dyDescent="0.3">
      <c r="K315" s="156">
        <v>21</v>
      </c>
    </row>
    <row r="320" spans="1:11" x14ac:dyDescent="0.3">
      <c r="A320" s="156" t="str">
        <f>Instructions!$I$22</f>
        <v>Mot 1</v>
      </c>
      <c r="B320" s="156">
        <f t="shared" ref="B320:B344" ca="1" si="62">RAND()</f>
        <v>0.27906272875487192</v>
      </c>
      <c r="C320" s="156" t="str">
        <f>Instructions!$I$32</f>
        <v>Mot 11</v>
      </c>
      <c r="D320" s="156">
        <f t="shared" ref="D320:D328" ca="1" si="63">RAND()</f>
        <v>0.79041809165900345</v>
      </c>
      <c r="E320" s="156" t="str">
        <f>Instructions!$I$42</f>
        <v>Mot 21</v>
      </c>
      <c r="F320" s="156">
        <f t="shared" ref="F320:J329" ca="1" si="64">RAND()</f>
        <v>0.8734006336653718</v>
      </c>
      <c r="G320" s="156" t="str">
        <f>Instructions!$I$52</f>
        <v>Mot 31</v>
      </c>
      <c r="H320" s="156">
        <f t="shared" ca="1" si="64"/>
        <v>0.79027591587611667</v>
      </c>
      <c r="I320" s="156" t="str">
        <f>Instructions!$I$62</f>
        <v>Mot 41</v>
      </c>
      <c r="J320" s="156">
        <f t="shared" ca="1" si="64"/>
        <v>5.0693071719289939E-2</v>
      </c>
    </row>
    <row r="321" spans="1:11" x14ac:dyDescent="0.3">
      <c r="A321" s="156" t="str">
        <f>Instructions!$I$23</f>
        <v>Mot 2</v>
      </c>
      <c r="B321" s="156">
        <f t="shared" ca="1" si="62"/>
        <v>0.23292193142658013</v>
      </c>
      <c r="C321" s="156" t="str">
        <f>Instructions!$I$33</f>
        <v>Mot 12</v>
      </c>
      <c r="D321" s="156">
        <f t="shared" ca="1" si="63"/>
        <v>0.19231678679024888</v>
      </c>
      <c r="E321" s="156" t="str">
        <f>Instructions!$I$43</f>
        <v>Mot 22</v>
      </c>
      <c r="F321" s="156">
        <f t="shared" ca="1" si="64"/>
        <v>0.50665037775593913</v>
      </c>
      <c r="G321" s="156" t="str">
        <f>Instructions!$I$53</f>
        <v>Mot 32</v>
      </c>
      <c r="H321" s="156">
        <f t="shared" ca="1" si="64"/>
        <v>0.13971244781159986</v>
      </c>
      <c r="I321" s="156" t="str">
        <f>Instructions!$I$63</f>
        <v>Mot 42</v>
      </c>
      <c r="J321" s="156">
        <f t="shared" ca="1" si="64"/>
        <v>0.80808859795668408</v>
      </c>
    </row>
    <row r="322" spans="1:11" x14ac:dyDescent="0.3">
      <c r="A322" s="156" t="str">
        <f>Instructions!$I$24</f>
        <v>Mot 3</v>
      </c>
      <c r="B322" s="156">
        <f t="shared" ca="1" si="62"/>
        <v>0.93381759742196124</v>
      </c>
      <c r="C322" s="156" t="str">
        <f>Instructions!$I$34</f>
        <v>Mot 13</v>
      </c>
      <c r="D322" s="156">
        <f t="shared" ca="1" si="63"/>
        <v>0.31581910610047192</v>
      </c>
      <c r="E322" s="156" t="str">
        <f>Instructions!$I$44</f>
        <v>Mot 23</v>
      </c>
      <c r="F322" s="156">
        <f t="shared" ca="1" si="64"/>
        <v>0.50480364110343379</v>
      </c>
      <c r="G322" s="156" t="str">
        <f>Instructions!$I$54</f>
        <v>Mot 33</v>
      </c>
      <c r="H322" s="156">
        <f t="shared" ca="1" si="64"/>
        <v>0.50033557521291727</v>
      </c>
      <c r="I322" s="156" t="str">
        <f>Instructions!$I$64</f>
        <v>Mot 43</v>
      </c>
      <c r="J322" s="156">
        <f t="shared" ca="1" si="64"/>
        <v>4.3281905798629117E-2</v>
      </c>
    </row>
    <row r="323" spans="1:11" x14ac:dyDescent="0.3">
      <c r="A323" s="156" t="str">
        <f>Instructions!$I$25</f>
        <v>Mot 4</v>
      </c>
      <c r="B323" s="156">
        <f t="shared" ca="1" si="62"/>
        <v>0.83442211679636813</v>
      </c>
      <c r="C323" s="156" t="str">
        <f>Instructions!$I$35</f>
        <v>Mot 14</v>
      </c>
      <c r="D323" s="156">
        <f t="shared" ca="1" si="63"/>
        <v>0.54752705531985957</v>
      </c>
      <c r="E323" s="156" t="str">
        <f>Instructions!$I$45</f>
        <v>Mot 24</v>
      </c>
      <c r="F323" s="156">
        <f t="shared" ca="1" si="64"/>
        <v>0.99685250657153934</v>
      </c>
      <c r="G323" s="156" t="str">
        <f>Instructions!$I$55</f>
        <v>Mot 34</v>
      </c>
      <c r="H323" s="156">
        <f t="shared" ca="1" si="64"/>
        <v>0.67178730855700353</v>
      </c>
      <c r="I323" s="156" t="str">
        <f>Instructions!$I$65</f>
        <v>Mot 44</v>
      </c>
      <c r="J323" s="156">
        <f t="shared" ca="1" si="64"/>
        <v>0.24635277104046815</v>
      </c>
    </row>
    <row r="324" spans="1:11" x14ac:dyDescent="0.3">
      <c r="A324" s="156" t="str">
        <f>Instructions!$I$26</f>
        <v>Mot 5</v>
      </c>
      <c r="B324" s="156">
        <f t="shared" ca="1" si="62"/>
        <v>6.7299741961202808E-2</v>
      </c>
      <c r="C324" s="156" t="str">
        <f>Instructions!$I$36</f>
        <v>Mot 15</v>
      </c>
      <c r="D324" s="156">
        <f t="shared" ca="1" si="63"/>
        <v>0.19921715655252115</v>
      </c>
      <c r="E324" s="156" t="str">
        <f>Instructions!$I$46</f>
        <v>Mot 25</v>
      </c>
      <c r="F324" s="156">
        <f t="shared" ca="1" si="64"/>
        <v>0.25112639392009273</v>
      </c>
      <c r="G324" s="156" t="str">
        <f>Instructions!$I$56</f>
        <v>Mot 35</v>
      </c>
      <c r="H324" s="156">
        <f t="shared" ca="1" si="64"/>
        <v>0.59402213231530687</v>
      </c>
      <c r="I324" s="156" t="str">
        <f>Instructions!$I$66</f>
        <v>Mot 45</v>
      </c>
      <c r="J324" s="156">
        <f t="shared" ca="1" si="64"/>
        <v>0.31977359746764533</v>
      </c>
    </row>
    <row r="325" spans="1:11" x14ac:dyDescent="0.3">
      <c r="A325" s="156" t="str">
        <f>Instructions!$I$27</f>
        <v>Mot 6</v>
      </c>
      <c r="B325" s="156">
        <f t="shared" ca="1" si="62"/>
        <v>8.0109238262574767E-2</v>
      </c>
      <c r="C325" s="156" t="str">
        <f>Instructions!$I$37</f>
        <v>Mot 16</v>
      </c>
      <c r="D325" s="156">
        <f t="shared" ca="1" si="63"/>
        <v>0.35875513746140386</v>
      </c>
      <c r="E325" s="156" t="str">
        <f>Instructions!$I$47</f>
        <v>Mot 26</v>
      </c>
      <c r="F325" s="156">
        <f t="shared" ca="1" si="64"/>
        <v>9.7825208098242689E-2</v>
      </c>
      <c r="G325" s="156" t="str">
        <f>Instructions!$I$57</f>
        <v>Mot 36</v>
      </c>
      <c r="H325" s="156">
        <f t="shared" ca="1" si="64"/>
        <v>0.52336018852691324</v>
      </c>
      <c r="I325" s="156" t="str">
        <f>Instructions!$I$67</f>
        <v>Mot 46</v>
      </c>
      <c r="J325" s="156">
        <f t="shared" ca="1" si="64"/>
        <v>0.16902050663007329</v>
      </c>
    </row>
    <row r="326" spans="1:11" x14ac:dyDescent="0.3">
      <c r="A326" s="156" t="str">
        <f>Instructions!$I$28</f>
        <v>Mot 7</v>
      </c>
      <c r="B326" s="156">
        <f t="shared" ca="1" si="62"/>
        <v>0.36232693927982207</v>
      </c>
      <c r="C326" s="156" t="str">
        <f>Instructions!$I$38</f>
        <v>Mot 17</v>
      </c>
      <c r="D326" s="156">
        <f t="shared" ca="1" si="63"/>
        <v>0.75619107705109012</v>
      </c>
      <c r="E326" s="156" t="str">
        <f>Instructions!$I$48</f>
        <v>Mot 27</v>
      </c>
      <c r="F326" s="156">
        <f t="shared" ca="1" si="64"/>
        <v>0.30816100882913633</v>
      </c>
      <c r="G326" s="156" t="str">
        <f>Instructions!$I$58</f>
        <v>Mot 37</v>
      </c>
      <c r="H326" s="156">
        <f t="shared" ca="1" si="64"/>
        <v>0.56712965836853368</v>
      </c>
      <c r="I326" s="156" t="str">
        <f>Instructions!$I$68</f>
        <v>Mot 47</v>
      </c>
      <c r="J326" s="156">
        <f t="shared" ca="1" si="64"/>
        <v>0.58142041287729729</v>
      </c>
    </row>
    <row r="327" spans="1:11" x14ac:dyDescent="0.3">
      <c r="A327" s="156" t="str">
        <f>Instructions!$I$29</f>
        <v>Mot 8</v>
      </c>
      <c r="B327" s="156">
        <f t="shared" ca="1" si="62"/>
        <v>0.67250060340122064</v>
      </c>
      <c r="C327" s="156" t="str">
        <f>Instructions!$I$39</f>
        <v>Mot 18</v>
      </c>
      <c r="D327" s="156">
        <f t="shared" ca="1" si="63"/>
        <v>0.23993204294399351</v>
      </c>
      <c r="E327" s="156" t="str">
        <f>Instructions!$I$49</f>
        <v>Mot 28</v>
      </c>
      <c r="F327" s="156">
        <f t="shared" ca="1" si="64"/>
        <v>0.98190819787615735</v>
      </c>
      <c r="G327" s="156" t="str">
        <f>Instructions!$I$59</f>
        <v>Mot 38</v>
      </c>
      <c r="H327" s="156">
        <f t="shared" ca="1" si="64"/>
        <v>0.11985945437595136</v>
      </c>
      <c r="I327" s="156" t="str">
        <f>Instructions!$I$69</f>
        <v>Mot 48</v>
      </c>
      <c r="J327" s="156">
        <f t="shared" ca="1" si="64"/>
        <v>3.4823274439676921E-2</v>
      </c>
    </row>
    <row r="328" spans="1:11" x14ac:dyDescent="0.3">
      <c r="A328" s="156" t="str">
        <f>Instructions!$I$30</f>
        <v>Mot 9</v>
      </c>
      <c r="B328" s="156">
        <f t="shared" ca="1" si="62"/>
        <v>0.50157494019786819</v>
      </c>
      <c r="C328" s="156" t="str">
        <f>Instructions!$I$40</f>
        <v>Mot 19</v>
      </c>
      <c r="D328" s="156">
        <f t="shared" ca="1" si="63"/>
        <v>0.69609058841325011</v>
      </c>
      <c r="E328" s="156" t="str">
        <f>Instructions!$I$50</f>
        <v>Mot 29</v>
      </c>
      <c r="F328" s="156">
        <f t="shared" ca="1" si="64"/>
        <v>0.30194162983175188</v>
      </c>
      <c r="G328" s="156" t="str">
        <f>Instructions!$I$60</f>
        <v>Mot 39</v>
      </c>
      <c r="H328" s="156">
        <f t="shared" ca="1" si="64"/>
        <v>0.42262114121556904</v>
      </c>
      <c r="I328" s="156" t="str">
        <f>Instructions!$I$70</f>
        <v>Mot 49</v>
      </c>
      <c r="J328" s="156">
        <f t="shared" ca="1" si="64"/>
        <v>0.52539588253716507</v>
      </c>
    </row>
    <row r="329" spans="1:11" x14ac:dyDescent="0.3">
      <c r="A329" s="156" t="str">
        <f>Instructions!$I$31</f>
        <v>Mot 10</v>
      </c>
      <c r="B329" s="156">
        <f t="shared" ca="1" si="62"/>
        <v>0.30926737188314901</v>
      </c>
      <c r="C329" s="156" t="str">
        <f>Instructions!$I$41</f>
        <v>Mot 20</v>
      </c>
      <c r="D329" s="156">
        <f ca="1">RAND()</f>
        <v>0.25452438460576599</v>
      </c>
      <c r="E329" s="156" t="str">
        <f>Instructions!$I$51</f>
        <v>Mot 30</v>
      </c>
      <c r="F329" s="156">
        <f ca="1">RAND()</f>
        <v>0.3607035763923786</v>
      </c>
      <c r="G329" s="156" t="str">
        <f>Instructions!$I$61</f>
        <v>Mot 40</v>
      </c>
      <c r="H329" s="156">
        <f t="shared" ca="1" si="64"/>
        <v>3.2308346237196361E-2</v>
      </c>
      <c r="I329" s="156" t="str">
        <f>Instructions!$I$71</f>
        <v>Mot 50</v>
      </c>
      <c r="J329" s="156">
        <f t="shared" ca="1" si="64"/>
        <v>0.12735781911014643</v>
      </c>
    </row>
    <row r="330" spans="1:11" x14ac:dyDescent="0.3">
      <c r="K330" s="156">
        <v>22</v>
      </c>
    </row>
    <row r="335" spans="1:11" x14ac:dyDescent="0.3">
      <c r="A335" s="156" t="str">
        <f>Instructions!$I$22</f>
        <v>Mot 1</v>
      </c>
      <c r="B335" s="156">
        <f t="shared" ca="1" si="62"/>
        <v>0.92741611354657727</v>
      </c>
      <c r="C335" s="156" t="str">
        <f>Instructions!$I$32</f>
        <v>Mot 11</v>
      </c>
      <c r="D335" s="156">
        <f t="shared" ref="D335:D343" ca="1" si="65">RAND()</f>
        <v>0.18862619447878959</v>
      </c>
      <c r="E335" s="156" t="str">
        <f>Instructions!$I$42</f>
        <v>Mot 21</v>
      </c>
      <c r="F335" s="156">
        <f t="shared" ref="F335:J344" ca="1" si="66">RAND()</f>
        <v>0.57180951090300614</v>
      </c>
      <c r="G335" s="156" t="str">
        <f>Instructions!$I$52</f>
        <v>Mot 31</v>
      </c>
      <c r="H335" s="156">
        <f t="shared" ca="1" si="66"/>
        <v>0.99658836585155364</v>
      </c>
      <c r="I335" s="156" t="str">
        <f>Instructions!$I$62</f>
        <v>Mot 41</v>
      </c>
      <c r="J335" s="156">
        <f t="shared" ca="1" si="66"/>
        <v>0.77641075461713782</v>
      </c>
    </row>
    <row r="336" spans="1:11" x14ac:dyDescent="0.3">
      <c r="A336" s="156" t="str">
        <f>Instructions!$I$23</f>
        <v>Mot 2</v>
      </c>
      <c r="B336" s="156">
        <f t="shared" ca="1" si="62"/>
        <v>2.4485740189473693E-2</v>
      </c>
      <c r="C336" s="156" t="str">
        <f>Instructions!$I$33</f>
        <v>Mot 12</v>
      </c>
      <c r="D336" s="156">
        <f t="shared" ca="1" si="65"/>
        <v>0.19078447661949105</v>
      </c>
      <c r="E336" s="156" t="str">
        <f>Instructions!$I$43</f>
        <v>Mot 22</v>
      </c>
      <c r="F336" s="156">
        <f t="shared" ca="1" si="66"/>
        <v>0.11007301412179438</v>
      </c>
      <c r="G336" s="156" t="str">
        <f>Instructions!$I$53</f>
        <v>Mot 32</v>
      </c>
      <c r="H336" s="156">
        <f t="shared" ca="1" si="66"/>
        <v>0.15466463568751043</v>
      </c>
      <c r="I336" s="156" t="str">
        <f>Instructions!$I$63</f>
        <v>Mot 42</v>
      </c>
      <c r="J336" s="156">
        <f t="shared" ca="1" si="66"/>
        <v>0.29072666943345327</v>
      </c>
    </row>
    <row r="337" spans="1:11" x14ac:dyDescent="0.3">
      <c r="A337" s="156" t="str">
        <f>Instructions!$I$24</f>
        <v>Mot 3</v>
      </c>
      <c r="B337" s="156">
        <f t="shared" ca="1" si="62"/>
        <v>0.10826540497244397</v>
      </c>
      <c r="C337" s="156" t="str">
        <f>Instructions!$I$34</f>
        <v>Mot 13</v>
      </c>
      <c r="D337" s="156">
        <f t="shared" ca="1" si="65"/>
        <v>0.66410325467255538</v>
      </c>
      <c r="E337" s="156" t="str">
        <f>Instructions!$I$44</f>
        <v>Mot 23</v>
      </c>
      <c r="F337" s="156">
        <f t="shared" ca="1" si="66"/>
        <v>0.27851499789927181</v>
      </c>
      <c r="G337" s="156" t="str">
        <f>Instructions!$I$54</f>
        <v>Mot 33</v>
      </c>
      <c r="H337" s="156">
        <f t="shared" ca="1" si="66"/>
        <v>0.28084503124674587</v>
      </c>
      <c r="I337" s="156" t="str">
        <f>Instructions!$I$64</f>
        <v>Mot 43</v>
      </c>
      <c r="J337" s="156">
        <f t="shared" ca="1" si="66"/>
        <v>0.25337566341680318</v>
      </c>
    </row>
    <row r="338" spans="1:11" x14ac:dyDescent="0.3">
      <c r="A338" s="156" t="str">
        <f>Instructions!$I$25</f>
        <v>Mot 4</v>
      </c>
      <c r="B338" s="156">
        <f t="shared" ca="1" si="62"/>
        <v>0.28616532104945946</v>
      </c>
      <c r="C338" s="156" t="str">
        <f>Instructions!$I$35</f>
        <v>Mot 14</v>
      </c>
      <c r="D338" s="156">
        <f t="shared" ca="1" si="65"/>
        <v>0.3627963338621657</v>
      </c>
      <c r="E338" s="156" t="str">
        <f>Instructions!$I$45</f>
        <v>Mot 24</v>
      </c>
      <c r="F338" s="156">
        <f t="shared" ca="1" si="66"/>
        <v>0.4498705071113196</v>
      </c>
      <c r="G338" s="156" t="str">
        <f>Instructions!$I$55</f>
        <v>Mot 34</v>
      </c>
      <c r="H338" s="156">
        <f t="shared" ca="1" si="66"/>
        <v>0.96391375365270593</v>
      </c>
      <c r="I338" s="156" t="str">
        <f>Instructions!$I$65</f>
        <v>Mot 44</v>
      </c>
      <c r="J338" s="156">
        <f t="shared" ca="1" si="66"/>
        <v>0.92113553034080642</v>
      </c>
    </row>
    <row r="339" spans="1:11" x14ac:dyDescent="0.3">
      <c r="A339" s="156" t="str">
        <f>Instructions!$I$26</f>
        <v>Mot 5</v>
      </c>
      <c r="B339" s="156">
        <f t="shared" ca="1" si="62"/>
        <v>0.7069393186066939</v>
      </c>
      <c r="C339" s="156" t="str">
        <f>Instructions!$I$36</f>
        <v>Mot 15</v>
      </c>
      <c r="D339" s="156">
        <f t="shared" ca="1" si="65"/>
        <v>0.92275207494424016</v>
      </c>
      <c r="E339" s="156" t="str">
        <f>Instructions!$I$46</f>
        <v>Mot 25</v>
      </c>
      <c r="F339" s="156">
        <f t="shared" ca="1" si="66"/>
        <v>0.14895191503117922</v>
      </c>
      <c r="G339" s="156" t="str">
        <f>Instructions!$I$56</f>
        <v>Mot 35</v>
      </c>
      <c r="H339" s="156">
        <f t="shared" ca="1" si="66"/>
        <v>0.27236638486572873</v>
      </c>
      <c r="I339" s="156" t="str">
        <f>Instructions!$I$66</f>
        <v>Mot 45</v>
      </c>
      <c r="J339" s="156">
        <f t="shared" ca="1" si="66"/>
        <v>0.3371041333986039</v>
      </c>
    </row>
    <row r="340" spans="1:11" x14ac:dyDescent="0.3">
      <c r="A340" s="156" t="str">
        <f>Instructions!$I$27</f>
        <v>Mot 6</v>
      </c>
      <c r="B340" s="156">
        <f t="shared" ca="1" si="62"/>
        <v>0.24625936560921258</v>
      </c>
      <c r="C340" s="156" t="str">
        <f>Instructions!$I$37</f>
        <v>Mot 16</v>
      </c>
      <c r="D340" s="156">
        <f t="shared" ca="1" si="65"/>
        <v>3.4198842918296779E-2</v>
      </c>
      <c r="E340" s="156" t="str">
        <f>Instructions!$I$47</f>
        <v>Mot 26</v>
      </c>
      <c r="F340" s="156">
        <f t="shared" ca="1" si="66"/>
        <v>0.22840525682038404</v>
      </c>
      <c r="G340" s="156" t="str">
        <f>Instructions!$I$57</f>
        <v>Mot 36</v>
      </c>
      <c r="H340" s="156">
        <f t="shared" ca="1" si="66"/>
        <v>0.17894414551414062</v>
      </c>
      <c r="I340" s="156" t="str">
        <f>Instructions!$I$67</f>
        <v>Mot 46</v>
      </c>
      <c r="J340" s="156">
        <f t="shared" ca="1" si="66"/>
        <v>0.85878584232727029</v>
      </c>
    </row>
    <row r="341" spans="1:11" x14ac:dyDescent="0.3">
      <c r="A341" s="156" t="str">
        <f>Instructions!$I$28</f>
        <v>Mot 7</v>
      </c>
      <c r="B341" s="156">
        <f t="shared" ca="1" si="62"/>
        <v>0.62656326430247111</v>
      </c>
      <c r="C341" s="156" t="str">
        <f>Instructions!$I$38</f>
        <v>Mot 17</v>
      </c>
      <c r="D341" s="156">
        <f t="shared" ca="1" si="65"/>
        <v>0.97739885971386553</v>
      </c>
      <c r="E341" s="156" t="str">
        <f>Instructions!$I$48</f>
        <v>Mot 27</v>
      </c>
      <c r="F341" s="156">
        <f t="shared" ca="1" si="66"/>
        <v>0.25980238697049574</v>
      </c>
      <c r="G341" s="156" t="str">
        <f>Instructions!$I$58</f>
        <v>Mot 37</v>
      </c>
      <c r="H341" s="156">
        <f t="shared" ca="1" si="66"/>
        <v>0.70269246316098444</v>
      </c>
      <c r="I341" s="156" t="str">
        <f>Instructions!$I$68</f>
        <v>Mot 47</v>
      </c>
      <c r="J341" s="156">
        <f t="shared" ca="1" si="66"/>
        <v>0.54923232711787062</v>
      </c>
    </row>
    <row r="342" spans="1:11" x14ac:dyDescent="0.3">
      <c r="A342" s="156" t="str">
        <f>Instructions!$I$29</f>
        <v>Mot 8</v>
      </c>
      <c r="B342" s="156">
        <f t="shared" ca="1" si="62"/>
        <v>0.17454319152530862</v>
      </c>
      <c r="C342" s="156" t="str">
        <f>Instructions!$I$39</f>
        <v>Mot 18</v>
      </c>
      <c r="D342" s="156">
        <f t="shared" ca="1" si="65"/>
        <v>0.64423213950851765</v>
      </c>
      <c r="E342" s="156" t="str">
        <f>Instructions!$I$49</f>
        <v>Mot 28</v>
      </c>
      <c r="F342" s="156">
        <f t="shared" ca="1" si="66"/>
        <v>0.64846653734545912</v>
      </c>
      <c r="G342" s="156" t="str">
        <f>Instructions!$I$59</f>
        <v>Mot 38</v>
      </c>
      <c r="H342" s="156">
        <f t="shared" ca="1" si="66"/>
        <v>0.32654781421495982</v>
      </c>
      <c r="I342" s="156" t="str">
        <f>Instructions!$I$69</f>
        <v>Mot 48</v>
      </c>
      <c r="J342" s="156">
        <f t="shared" ca="1" si="66"/>
        <v>0.83680985259450058</v>
      </c>
    </row>
    <row r="343" spans="1:11" x14ac:dyDescent="0.3">
      <c r="A343" s="156" t="str">
        <f>Instructions!$I$30</f>
        <v>Mot 9</v>
      </c>
      <c r="B343" s="156">
        <f t="shared" ca="1" si="62"/>
        <v>8.0253924165865631E-2</v>
      </c>
      <c r="C343" s="156" t="str">
        <f>Instructions!$I$40</f>
        <v>Mot 19</v>
      </c>
      <c r="D343" s="156">
        <f t="shared" ca="1" si="65"/>
        <v>4.9009626233176729E-2</v>
      </c>
      <c r="E343" s="156" t="str">
        <f>Instructions!$I$50</f>
        <v>Mot 29</v>
      </c>
      <c r="F343" s="156">
        <f t="shared" ca="1" si="66"/>
        <v>0.5026610545919421</v>
      </c>
      <c r="G343" s="156" t="str">
        <f>Instructions!$I$60</f>
        <v>Mot 39</v>
      </c>
      <c r="H343" s="156">
        <f t="shared" ca="1" si="66"/>
        <v>0.27443408906257671</v>
      </c>
      <c r="I343" s="156" t="str">
        <f>Instructions!$I$70</f>
        <v>Mot 49</v>
      </c>
      <c r="J343" s="156">
        <f t="shared" ca="1" si="66"/>
        <v>0.97485613449012043</v>
      </c>
    </row>
    <row r="344" spans="1:11" x14ac:dyDescent="0.3">
      <c r="A344" s="156" t="str">
        <f>Instructions!$I$31</f>
        <v>Mot 10</v>
      </c>
      <c r="B344" s="156">
        <f t="shared" ca="1" si="62"/>
        <v>0.69948377860883493</v>
      </c>
      <c r="C344" s="156" t="str">
        <f>Instructions!$I$41</f>
        <v>Mot 20</v>
      </c>
      <c r="D344" s="156">
        <f ca="1">RAND()</f>
        <v>0.26672991273960123</v>
      </c>
      <c r="E344" s="156" t="str">
        <f>Instructions!$I$51</f>
        <v>Mot 30</v>
      </c>
      <c r="F344" s="156">
        <f ca="1">RAND()</f>
        <v>0.25951605874325689</v>
      </c>
      <c r="G344" s="156" t="str">
        <f>Instructions!$I$61</f>
        <v>Mot 40</v>
      </c>
      <c r="H344" s="156">
        <f t="shared" ca="1" si="66"/>
        <v>0.41651741840267986</v>
      </c>
      <c r="I344" s="156" t="str">
        <f>Instructions!$I$71</f>
        <v>Mot 50</v>
      </c>
      <c r="J344" s="156">
        <f t="shared" ca="1" si="66"/>
        <v>7.6306719593716821E-2</v>
      </c>
    </row>
    <row r="345" spans="1:11" x14ac:dyDescent="0.3">
      <c r="K345" s="156">
        <v>23</v>
      </c>
    </row>
    <row r="350" spans="1:11" x14ac:dyDescent="0.3">
      <c r="A350" s="156" t="str">
        <f>Instructions!$I$22</f>
        <v>Mot 1</v>
      </c>
      <c r="B350" s="156">
        <f t="shared" ref="B350:B359" ca="1" si="67">RAND()</f>
        <v>0.34207475230206996</v>
      </c>
      <c r="C350" s="156" t="str">
        <f>Instructions!$I$32</f>
        <v>Mot 11</v>
      </c>
      <c r="D350" s="156">
        <f t="shared" ref="D350:D358" ca="1" si="68">RAND()</f>
        <v>0.17665796495184627</v>
      </c>
      <c r="E350" s="156" t="str">
        <f>Instructions!$I$42</f>
        <v>Mot 21</v>
      </c>
      <c r="F350" s="156">
        <f t="shared" ref="F350:J359" ca="1" si="69">RAND()</f>
        <v>0.22717751900855543</v>
      </c>
      <c r="G350" s="156" t="str">
        <f>Instructions!$I$52</f>
        <v>Mot 31</v>
      </c>
      <c r="H350" s="156">
        <f t="shared" ca="1" si="69"/>
        <v>0.51131308693459898</v>
      </c>
      <c r="I350" s="156" t="str">
        <f>Instructions!$I$62</f>
        <v>Mot 41</v>
      </c>
      <c r="J350" s="156">
        <f t="shared" ca="1" si="69"/>
        <v>0.41633374677673241</v>
      </c>
    </row>
    <row r="351" spans="1:11" x14ac:dyDescent="0.3">
      <c r="A351" s="156" t="str">
        <f>Instructions!$I$23</f>
        <v>Mot 2</v>
      </c>
      <c r="B351" s="156">
        <f t="shared" ca="1" si="67"/>
        <v>0.62821878459367309</v>
      </c>
      <c r="C351" s="156" t="str">
        <f>Instructions!$I$33</f>
        <v>Mot 12</v>
      </c>
      <c r="D351" s="156">
        <f t="shared" ca="1" si="68"/>
        <v>0.32183941062231503</v>
      </c>
      <c r="E351" s="156" t="str">
        <f>Instructions!$I$43</f>
        <v>Mot 22</v>
      </c>
      <c r="F351" s="156">
        <f t="shared" ca="1" si="69"/>
        <v>0.49529354984571405</v>
      </c>
      <c r="G351" s="156" t="str">
        <f>Instructions!$I$53</f>
        <v>Mot 32</v>
      </c>
      <c r="H351" s="156">
        <f t="shared" ca="1" si="69"/>
        <v>0.22274679743019965</v>
      </c>
      <c r="I351" s="156" t="str">
        <f>Instructions!$I$63</f>
        <v>Mot 42</v>
      </c>
      <c r="J351" s="156">
        <f t="shared" ca="1" si="69"/>
        <v>0.56487894877074463</v>
      </c>
    </row>
    <row r="352" spans="1:11" x14ac:dyDescent="0.3">
      <c r="A352" s="156" t="str">
        <f>Instructions!$I$24</f>
        <v>Mot 3</v>
      </c>
      <c r="B352" s="156">
        <f t="shared" ca="1" si="67"/>
        <v>0.13173282679649267</v>
      </c>
      <c r="C352" s="156" t="str">
        <f>Instructions!$I$34</f>
        <v>Mot 13</v>
      </c>
      <c r="D352" s="156">
        <f t="shared" ca="1" si="68"/>
        <v>0.31753348723815888</v>
      </c>
      <c r="E352" s="156" t="str">
        <f>Instructions!$I$44</f>
        <v>Mot 23</v>
      </c>
      <c r="F352" s="156">
        <f t="shared" ca="1" si="69"/>
        <v>3.3685332733278561E-2</v>
      </c>
      <c r="G352" s="156" t="str">
        <f>Instructions!$I$54</f>
        <v>Mot 33</v>
      </c>
      <c r="H352" s="156">
        <f t="shared" ca="1" si="69"/>
        <v>0.93488609397378952</v>
      </c>
      <c r="I352" s="156" t="str">
        <f>Instructions!$I$64</f>
        <v>Mot 43</v>
      </c>
      <c r="J352" s="156">
        <f t="shared" ca="1" si="69"/>
        <v>0.20893619903889893</v>
      </c>
    </row>
    <row r="353" spans="1:11" x14ac:dyDescent="0.3">
      <c r="A353" s="156" t="str">
        <f>Instructions!$I$25</f>
        <v>Mot 4</v>
      </c>
      <c r="B353" s="156">
        <f t="shared" ca="1" si="67"/>
        <v>8.8621403147712496E-2</v>
      </c>
      <c r="C353" s="156" t="str">
        <f>Instructions!$I$35</f>
        <v>Mot 14</v>
      </c>
      <c r="D353" s="156">
        <f t="shared" ca="1" si="68"/>
        <v>0.38430307575475675</v>
      </c>
      <c r="E353" s="156" t="str">
        <f>Instructions!$I$45</f>
        <v>Mot 24</v>
      </c>
      <c r="F353" s="156">
        <f t="shared" ca="1" si="69"/>
        <v>1.7621628670496992E-2</v>
      </c>
      <c r="G353" s="156" t="str">
        <f>Instructions!$I$55</f>
        <v>Mot 34</v>
      </c>
      <c r="H353" s="156">
        <f t="shared" ca="1" si="69"/>
        <v>0.30004175573585645</v>
      </c>
      <c r="I353" s="156" t="str">
        <f>Instructions!$I$65</f>
        <v>Mot 44</v>
      </c>
      <c r="J353" s="156">
        <f t="shared" ca="1" si="69"/>
        <v>0.91468605946304327</v>
      </c>
    </row>
    <row r="354" spans="1:11" x14ac:dyDescent="0.3">
      <c r="A354" s="156" t="str">
        <f>Instructions!$I$26</f>
        <v>Mot 5</v>
      </c>
      <c r="B354" s="156">
        <f t="shared" ca="1" si="67"/>
        <v>0.98487870948048994</v>
      </c>
      <c r="C354" s="156" t="str">
        <f>Instructions!$I$36</f>
        <v>Mot 15</v>
      </c>
      <c r="D354" s="156">
        <f t="shared" ca="1" si="68"/>
        <v>6.8396324727485913E-2</v>
      </c>
      <c r="E354" s="156" t="str">
        <f>Instructions!$I$46</f>
        <v>Mot 25</v>
      </c>
      <c r="F354" s="156">
        <f t="shared" ca="1" si="69"/>
        <v>0.51402701489624014</v>
      </c>
      <c r="G354" s="156" t="str">
        <f>Instructions!$I$56</f>
        <v>Mot 35</v>
      </c>
      <c r="H354" s="156">
        <f t="shared" ca="1" si="69"/>
        <v>0.72877567108007202</v>
      </c>
      <c r="I354" s="156" t="str">
        <f>Instructions!$I$66</f>
        <v>Mot 45</v>
      </c>
      <c r="J354" s="156">
        <f t="shared" ca="1" si="69"/>
        <v>0.39699578290939219</v>
      </c>
    </row>
    <row r="355" spans="1:11" x14ac:dyDescent="0.3">
      <c r="A355" s="156" t="str">
        <f>Instructions!$I$27</f>
        <v>Mot 6</v>
      </c>
      <c r="B355" s="156">
        <f t="shared" ca="1" si="67"/>
        <v>0.62549596896879722</v>
      </c>
      <c r="C355" s="156" t="str">
        <f>Instructions!$I$37</f>
        <v>Mot 16</v>
      </c>
      <c r="D355" s="156">
        <f t="shared" ca="1" si="68"/>
        <v>0.96160732178590547</v>
      </c>
      <c r="E355" s="156" t="str">
        <f>Instructions!$I$47</f>
        <v>Mot 26</v>
      </c>
      <c r="F355" s="156">
        <f t="shared" ca="1" si="69"/>
        <v>0.2804177473887528</v>
      </c>
      <c r="G355" s="156" t="str">
        <f>Instructions!$I$57</f>
        <v>Mot 36</v>
      </c>
      <c r="H355" s="156">
        <f t="shared" ca="1" si="69"/>
        <v>0.26575502138990303</v>
      </c>
      <c r="I355" s="156" t="str">
        <f>Instructions!$I$67</f>
        <v>Mot 46</v>
      </c>
      <c r="J355" s="156">
        <f t="shared" ca="1" si="69"/>
        <v>0.20502627762147085</v>
      </c>
    </row>
    <row r="356" spans="1:11" x14ac:dyDescent="0.3">
      <c r="A356" s="156" t="str">
        <f>Instructions!$I$28</f>
        <v>Mot 7</v>
      </c>
      <c r="B356" s="156">
        <f t="shared" ca="1" si="67"/>
        <v>0.41311218522096471</v>
      </c>
      <c r="C356" s="156" t="str">
        <f>Instructions!$I$38</f>
        <v>Mot 17</v>
      </c>
      <c r="D356" s="156">
        <f t="shared" ca="1" si="68"/>
        <v>0.72137993671095157</v>
      </c>
      <c r="E356" s="156" t="str">
        <f>Instructions!$I$48</f>
        <v>Mot 27</v>
      </c>
      <c r="F356" s="156">
        <f t="shared" ca="1" si="69"/>
        <v>0.84525366738355734</v>
      </c>
      <c r="G356" s="156" t="str">
        <f>Instructions!$I$58</f>
        <v>Mot 37</v>
      </c>
      <c r="H356" s="156">
        <f t="shared" ca="1" si="69"/>
        <v>0.94743520917408708</v>
      </c>
      <c r="I356" s="156" t="str">
        <f>Instructions!$I$68</f>
        <v>Mot 47</v>
      </c>
      <c r="J356" s="156">
        <f t="shared" ca="1" si="69"/>
        <v>0.89891366908393588</v>
      </c>
    </row>
    <row r="357" spans="1:11" x14ac:dyDescent="0.3">
      <c r="A357" s="156" t="str">
        <f>Instructions!$I$29</f>
        <v>Mot 8</v>
      </c>
      <c r="B357" s="156">
        <f t="shared" ca="1" si="67"/>
        <v>0.91704679516367071</v>
      </c>
      <c r="C357" s="156" t="str">
        <f>Instructions!$I$39</f>
        <v>Mot 18</v>
      </c>
      <c r="D357" s="156">
        <f t="shared" ca="1" si="68"/>
        <v>0.40989300162042808</v>
      </c>
      <c r="E357" s="156" t="str">
        <f>Instructions!$I$49</f>
        <v>Mot 28</v>
      </c>
      <c r="F357" s="156">
        <f t="shared" ca="1" si="69"/>
        <v>0.78361443743797687</v>
      </c>
      <c r="G357" s="156" t="str">
        <f>Instructions!$I$59</f>
        <v>Mot 38</v>
      </c>
      <c r="H357" s="156">
        <f t="shared" ca="1" si="69"/>
        <v>7.1350993165184784E-2</v>
      </c>
      <c r="I357" s="156" t="str">
        <f>Instructions!$I$69</f>
        <v>Mot 48</v>
      </c>
      <c r="J357" s="156">
        <f t="shared" ca="1" si="69"/>
        <v>0.8964551799163073</v>
      </c>
    </row>
    <row r="358" spans="1:11" x14ac:dyDescent="0.3">
      <c r="A358" s="156" t="str">
        <f>Instructions!$I$30</f>
        <v>Mot 9</v>
      </c>
      <c r="B358" s="156">
        <f t="shared" ca="1" si="67"/>
        <v>0.97286760038103737</v>
      </c>
      <c r="C358" s="156" t="str">
        <f>Instructions!$I$40</f>
        <v>Mot 19</v>
      </c>
      <c r="D358" s="156">
        <f t="shared" ca="1" si="68"/>
        <v>0.24917448993448288</v>
      </c>
      <c r="E358" s="156" t="str">
        <f>Instructions!$I$50</f>
        <v>Mot 29</v>
      </c>
      <c r="F358" s="156">
        <f t="shared" ca="1" si="69"/>
        <v>0.25137376741379924</v>
      </c>
      <c r="G358" s="156" t="str">
        <f>Instructions!$I$60</f>
        <v>Mot 39</v>
      </c>
      <c r="H358" s="156">
        <f t="shared" ca="1" si="69"/>
        <v>0.25490462433837457</v>
      </c>
      <c r="I358" s="156" t="str">
        <f>Instructions!$I$70</f>
        <v>Mot 49</v>
      </c>
      <c r="J358" s="156">
        <f t="shared" ca="1" si="69"/>
        <v>0.53884833500350326</v>
      </c>
    </row>
    <row r="359" spans="1:11" x14ac:dyDescent="0.3">
      <c r="A359" s="156" t="str">
        <f>Instructions!$I$31</f>
        <v>Mot 10</v>
      </c>
      <c r="B359" s="156">
        <f t="shared" ca="1" si="67"/>
        <v>0.95788240858088713</v>
      </c>
      <c r="C359" s="156" t="str">
        <f>Instructions!$I$41</f>
        <v>Mot 20</v>
      </c>
      <c r="D359" s="156">
        <f ca="1">RAND()</f>
        <v>0.71257198849556291</v>
      </c>
      <c r="E359" s="156" t="str">
        <f>Instructions!$I$51</f>
        <v>Mot 30</v>
      </c>
      <c r="F359" s="156">
        <f ca="1">RAND()</f>
        <v>0.52013354240565757</v>
      </c>
      <c r="G359" s="156" t="str">
        <f>Instructions!$I$61</f>
        <v>Mot 40</v>
      </c>
      <c r="H359" s="156">
        <f t="shared" ca="1" si="69"/>
        <v>5.1677839450533947E-2</v>
      </c>
      <c r="I359" s="156" t="str">
        <f>Instructions!$I$71</f>
        <v>Mot 50</v>
      </c>
      <c r="J359" s="156">
        <f t="shared" ca="1" si="69"/>
        <v>0.26018911460871463</v>
      </c>
    </row>
    <row r="360" spans="1:11" x14ac:dyDescent="0.3">
      <c r="K360" s="156">
        <v>24</v>
      </c>
    </row>
    <row r="365" spans="1:11" x14ac:dyDescent="0.3">
      <c r="A365" s="156" t="str">
        <f>Instructions!$I$22</f>
        <v>Mot 1</v>
      </c>
      <c r="B365" s="156">
        <f t="shared" ref="B365:B374" ca="1" si="70">RAND()</f>
        <v>0.52723669609435186</v>
      </c>
      <c r="C365" s="156" t="str">
        <f>Instructions!$I$32</f>
        <v>Mot 11</v>
      </c>
      <c r="D365" s="156">
        <f t="shared" ref="D365:D373" ca="1" si="71">RAND()</f>
        <v>0.91284412052787922</v>
      </c>
      <c r="E365" s="156" t="str">
        <f>Instructions!$I$42</f>
        <v>Mot 21</v>
      </c>
      <c r="F365" s="156">
        <f t="shared" ref="F365:J374" ca="1" si="72">RAND()</f>
        <v>0.93607495838278265</v>
      </c>
      <c r="G365" s="156" t="str">
        <f>Instructions!$I$52</f>
        <v>Mot 31</v>
      </c>
      <c r="H365" s="156">
        <f t="shared" ca="1" si="72"/>
        <v>0.5708872356708945</v>
      </c>
      <c r="I365" s="156" t="str">
        <f>Instructions!$I$62</f>
        <v>Mot 41</v>
      </c>
      <c r="J365" s="156">
        <f t="shared" ca="1" si="72"/>
        <v>0.75698502035104465</v>
      </c>
    </row>
    <row r="366" spans="1:11" x14ac:dyDescent="0.3">
      <c r="A366" s="156" t="str">
        <f>Instructions!$I$23</f>
        <v>Mot 2</v>
      </c>
      <c r="B366" s="156">
        <f t="shared" ca="1" si="70"/>
        <v>0.53747113734400609</v>
      </c>
      <c r="C366" s="156" t="str">
        <f>Instructions!$I$33</f>
        <v>Mot 12</v>
      </c>
      <c r="D366" s="156">
        <f t="shared" ca="1" si="71"/>
        <v>0.8636779524367636</v>
      </c>
      <c r="E366" s="156" t="str">
        <f>Instructions!$I$43</f>
        <v>Mot 22</v>
      </c>
      <c r="F366" s="156">
        <f t="shared" ca="1" si="72"/>
        <v>0.81735993221285308</v>
      </c>
      <c r="G366" s="156" t="str">
        <f>Instructions!$I$53</f>
        <v>Mot 32</v>
      </c>
      <c r="H366" s="156">
        <f t="shared" ca="1" si="72"/>
        <v>0.72081690347825611</v>
      </c>
      <c r="I366" s="156" t="str">
        <f>Instructions!$I$63</f>
        <v>Mot 42</v>
      </c>
      <c r="J366" s="156">
        <f t="shared" ca="1" si="72"/>
        <v>0.56976035425310789</v>
      </c>
    </row>
    <row r="367" spans="1:11" x14ac:dyDescent="0.3">
      <c r="A367" s="156" t="str">
        <f>Instructions!$I$24</f>
        <v>Mot 3</v>
      </c>
      <c r="B367" s="156">
        <f t="shared" ca="1" si="70"/>
        <v>0.10990726712442678</v>
      </c>
      <c r="C367" s="156" t="str">
        <f>Instructions!$I$34</f>
        <v>Mot 13</v>
      </c>
      <c r="D367" s="156">
        <f t="shared" ca="1" si="71"/>
        <v>0.17669046287635992</v>
      </c>
      <c r="E367" s="156" t="str">
        <f>Instructions!$I$44</f>
        <v>Mot 23</v>
      </c>
      <c r="F367" s="156">
        <f t="shared" ca="1" si="72"/>
        <v>0.78348178393683587</v>
      </c>
      <c r="G367" s="156" t="str">
        <f>Instructions!$I$54</f>
        <v>Mot 33</v>
      </c>
      <c r="H367" s="156">
        <f t="shared" ca="1" si="72"/>
        <v>0.89196265805799424</v>
      </c>
      <c r="I367" s="156" t="str">
        <f>Instructions!$I$64</f>
        <v>Mot 43</v>
      </c>
      <c r="J367" s="156">
        <f t="shared" ca="1" si="72"/>
        <v>0.26731655195511217</v>
      </c>
    </row>
    <row r="368" spans="1:11" x14ac:dyDescent="0.3">
      <c r="A368" s="156" t="str">
        <f>Instructions!$I$25</f>
        <v>Mot 4</v>
      </c>
      <c r="B368" s="156">
        <f t="shared" ca="1" si="70"/>
        <v>0.57956514974918527</v>
      </c>
      <c r="C368" s="156" t="str">
        <f>Instructions!$I$35</f>
        <v>Mot 14</v>
      </c>
      <c r="D368" s="156">
        <f t="shared" ca="1" si="71"/>
        <v>0.87627984599268371</v>
      </c>
      <c r="E368" s="156" t="str">
        <f>Instructions!$I$45</f>
        <v>Mot 24</v>
      </c>
      <c r="F368" s="156">
        <f t="shared" ca="1" si="72"/>
        <v>0.65452665248553188</v>
      </c>
      <c r="G368" s="156" t="str">
        <f>Instructions!$I$55</f>
        <v>Mot 34</v>
      </c>
      <c r="H368" s="156">
        <f t="shared" ca="1" si="72"/>
        <v>0.34445308813782949</v>
      </c>
      <c r="I368" s="156" t="str">
        <f>Instructions!$I$65</f>
        <v>Mot 44</v>
      </c>
      <c r="J368" s="156">
        <f t="shared" ca="1" si="72"/>
        <v>0.3904196649114372</v>
      </c>
    </row>
    <row r="369" spans="1:11" x14ac:dyDescent="0.3">
      <c r="A369" s="156" t="str">
        <f>Instructions!$I$26</f>
        <v>Mot 5</v>
      </c>
      <c r="B369" s="156">
        <f t="shared" ca="1" si="70"/>
        <v>0.45922210813803188</v>
      </c>
      <c r="C369" s="156" t="str">
        <f>Instructions!$I$36</f>
        <v>Mot 15</v>
      </c>
      <c r="D369" s="156">
        <f t="shared" ca="1" si="71"/>
        <v>0.70568100502836184</v>
      </c>
      <c r="E369" s="156" t="str">
        <f>Instructions!$I$46</f>
        <v>Mot 25</v>
      </c>
      <c r="F369" s="156">
        <f t="shared" ca="1" si="72"/>
        <v>0.99279426983203867</v>
      </c>
      <c r="G369" s="156" t="str">
        <f>Instructions!$I$56</f>
        <v>Mot 35</v>
      </c>
      <c r="H369" s="156">
        <f t="shared" ca="1" si="72"/>
        <v>0.35174292149003739</v>
      </c>
      <c r="I369" s="156" t="str">
        <f>Instructions!$I$66</f>
        <v>Mot 45</v>
      </c>
      <c r="J369" s="156">
        <f t="shared" ca="1" si="72"/>
        <v>0.4574652357916853</v>
      </c>
    </row>
    <row r="370" spans="1:11" x14ac:dyDescent="0.3">
      <c r="A370" s="156" t="str">
        <f>Instructions!$I$27</f>
        <v>Mot 6</v>
      </c>
      <c r="B370" s="156">
        <f t="shared" ca="1" si="70"/>
        <v>0.56914547185756947</v>
      </c>
      <c r="C370" s="156" t="str">
        <f>Instructions!$I$37</f>
        <v>Mot 16</v>
      </c>
      <c r="D370" s="156">
        <f t="shared" ca="1" si="71"/>
        <v>0.79272196067062262</v>
      </c>
      <c r="E370" s="156" t="str">
        <f>Instructions!$I$47</f>
        <v>Mot 26</v>
      </c>
      <c r="F370" s="156">
        <f t="shared" ca="1" si="72"/>
        <v>0.35090066170278644</v>
      </c>
      <c r="G370" s="156" t="str">
        <f>Instructions!$I$57</f>
        <v>Mot 36</v>
      </c>
      <c r="H370" s="156">
        <f t="shared" ca="1" si="72"/>
        <v>0.67906518960576323</v>
      </c>
      <c r="I370" s="156" t="str">
        <f>Instructions!$I$67</f>
        <v>Mot 46</v>
      </c>
      <c r="J370" s="156">
        <f t="shared" ca="1" si="72"/>
        <v>0.64709767880508684</v>
      </c>
    </row>
    <row r="371" spans="1:11" x14ac:dyDescent="0.3">
      <c r="A371" s="156" t="str">
        <f>Instructions!$I$28</f>
        <v>Mot 7</v>
      </c>
      <c r="B371" s="156">
        <f t="shared" ca="1" si="70"/>
        <v>0.99181181483848291</v>
      </c>
      <c r="C371" s="156" t="str">
        <f>Instructions!$I$38</f>
        <v>Mot 17</v>
      </c>
      <c r="D371" s="156">
        <f t="shared" ca="1" si="71"/>
        <v>0.48731797624836592</v>
      </c>
      <c r="E371" s="156" t="str">
        <f>Instructions!$I$48</f>
        <v>Mot 27</v>
      </c>
      <c r="F371" s="156">
        <f t="shared" ca="1" si="72"/>
        <v>0.28822472321121884</v>
      </c>
      <c r="G371" s="156" t="str">
        <f>Instructions!$I$58</f>
        <v>Mot 37</v>
      </c>
      <c r="H371" s="156">
        <f t="shared" ca="1" si="72"/>
        <v>9.7192384068701343E-2</v>
      </c>
      <c r="I371" s="156" t="str">
        <f>Instructions!$I$68</f>
        <v>Mot 47</v>
      </c>
      <c r="J371" s="156">
        <f t="shared" ca="1" si="72"/>
        <v>0.72971874882385157</v>
      </c>
    </row>
    <row r="372" spans="1:11" x14ac:dyDescent="0.3">
      <c r="A372" s="156" t="str">
        <f>Instructions!$I$29</f>
        <v>Mot 8</v>
      </c>
      <c r="B372" s="156">
        <f t="shared" ca="1" si="70"/>
        <v>0.12470419320470882</v>
      </c>
      <c r="C372" s="156" t="str">
        <f>Instructions!$I$39</f>
        <v>Mot 18</v>
      </c>
      <c r="D372" s="156">
        <f t="shared" ca="1" si="71"/>
        <v>0.64691223292178268</v>
      </c>
      <c r="E372" s="156" t="str">
        <f>Instructions!$I$49</f>
        <v>Mot 28</v>
      </c>
      <c r="F372" s="156">
        <f t="shared" ca="1" si="72"/>
        <v>7.498919432482487E-3</v>
      </c>
      <c r="G372" s="156" t="str">
        <f>Instructions!$I$59</f>
        <v>Mot 38</v>
      </c>
      <c r="H372" s="156">
        <f t="shared" ca="1" si="72"/>
        <v>0.30320292627653722</v>
      </c>
      <c r="I372" s="156" t="str">
        <f>Instructions!$I$69</f>
        <v>Mot 48</v>
      </c>
      <c r="J372" s="156">
        <f t="shared" ca="1" si="72"/>
        <v>0.8075052738994376</v>
      </c>
    </row>
    <row r="373" spans="1:11" x14ac:dyDescent="0.3">
      <c r="A373" s="156" t="str">
        <f>Instructions!$I$30</f>
        <v>Mot 9</v>
      </c>
      <c r="B373" s="156">
        <f t="shared" ca="1" si="70"/>
        <v>0.69615545257191591</v>
      </c>
      <c r="C373" s="156" t="str">
        <f>Instructions!$I$40</f>
        <v>Mot 19</v>
      </c>
      <c r="D373" s="156">
        <f t="shared" ca="1" si="71"/>
        <v>0.76082126715026899</v>
      </c>
      <c r="E373" s="156" t="str">
        <f>Instructions!$I$50</f>
        <v>Mot 29</v>
      </c>
      <c r="F373" s="156">
        <f t="shared" ca="1" si="72"/>
        <v>0.45967323362490808</v>
      </c>
      <c r="G373" s="156" t="str">
        <f>Instructions!$I$60</f>
        <v>Mot 39</v>
      </c>
      <c r="H373" s="156">
        <f t="shared" ca="1" si="72"/>
        <v>0.98216879022180392</v>
      </c>
      <c r="I373" s="156" t="str">
        <f>Instructions!$I$70</f>
        <v>Mot 49</v>
      </c>
      <c r="J373" s="156">
        <f t="shared" ca="1" si="72"/>
        <v>3.9482336312996913E-2</v>
      </c>
    </row>
    <row r="374" spans="1:11" x14ac:dyDescent="0.3">
      <c r="A374" s="156" t="str">
        <f>Instructions!$I$31</f>
        <v>Mot 10</v>
      </c>
      <c r="B374" s="156">
        <f t="shared" ca="1" si="70"/>
        <v>0.74810286393212044</v>
      </c>
      <c r="C374" s="156" t="str">
        <f>Instructions!$I$41</f>
        <v>Mot 20</v>
      </c>
      <c r="D374" s="156">
        <f ca="1">RAND()</f>
        <v>0.13665127953502887</v>
      </c>
      <c r="E374" s="156" t="str">
        <f>Instructions!$I$51</f>
        <v>Mot 30</v>
      </c>
      <c r="F374" s="156">
        <f ca="1">RAND()</f>
        <v>0.1426301152377687</v>
      </c>
      <c r="G374" s="156" t="str">
        <f>Instructions!$I$61</f>
        <v>Mot 40</v>
      </c>
      <c r="H374" s="156">
        <f t="shared" ca="1" si="72"/>
        <v>0.15948643559621145</v>
      </c>
      <c r="I374" s="156" t="str">
        <f>Instructions!$I$71</f>
        <v>Mot 50</v>
      </c>
      <c r="J374" s="156">
        <f t="shared" ca="1" si="72"/>
        <v>0.42693533523342531</v>
      </c>
    </row>
    <row r="375" spans="1:11" x14ac:dyDescent="0.3">
      <c r="K375" s="156">
        <v>25</v>
      </c>
    </row>
    <row r="380" spans="1:11" x14ac:dyDescent="0.3">
      <c r="A380" s="156" t="str">
        <f>Instructions!$I$22</f>
        <v>Mot 1</v>
      </c>
      <c r="B380" s="156">
        <f t="shared" ref="B380:B389" ca="1" si="73">RAND()</f>
        <v>0.22342167613488917</v>
      </c>
      <c r="C380" s="156" t="str">
        <f>Instructions!$I$32</f>
        <v>Mot 11</v>
      </c>
      <c r="D380" s="156">
        <f t="shared" ref="D380:D388" ca="1" si="74">RAND()</f>
        <v>6.5665734871522941E-2</v>
      </c>
      <c r="E380" s="156" t="str">
        <f>Instructions!$I$42</f>
        <v>Mot 21</v>
      </c>
      <c r="F380" s="156">
        <f t="shared" ref="F380:J389" ca="1" si="75">RAND()</f>
        <v>0.46496312212794311</v>
      </c>
      <c r="G380" s="156" t="str">
        <f>Instructions!$I$52</f>
        <v>Mot 31</v>
      </c>
      <c r="H380" s="156">
        <f t="shared" ca="1" si="75"/>
        <v>2.2426635918626814E-2</v>
      </c>
      <c r="I380" s="156" t="str">
        <f>Instructions!$I$62</f>
        <v>Mot 41</v>
      </c>
      <c r="J380" s="156">
        <f t="shared" ca="1" si="75"/>
        <v>0.90329037216716201</v>
      </c>
    </row>
    <row r="381" spans="1:11" x14ac:dyDescent="0.3">
      <c r="A381" s="156" t="str">
        <f>Instructions!$I$23</f>
        <v>Mot 2</v>
      </c>
      <c r="B381" s="156">
        <f t="shared" ca="1" si="73"/>
        <v>0.61289459902642685</v>
      </c>
      <c r="C381" s="156" t="str">
        <f>Instructions!$I$33</f>
        <v>Mot 12</v>
      </c>
      <c r="D381" s="156">
        <f t="shared" ca="1" si="74"/>
        <v>5.1893591317368482E-2</v>
      </c>
      <c r="E381" s="156" t="str">
        <f>Instructions!$I$43</f>
        <v>Mot 22</v>
      </c>
      <c r="F381" s="156">
        <f t="shared" ca="1" si="75"/>
        <v>0.87932820283693858</v>
      </c>
      <c r="G381" s="156" t="str">
        <f>Instructions!$I$53</f>
        <v>Mot 32</v>
      </c>
      <c r="H381" s="156">
        <f t="shared" ca="1" si="75"/>
        <v>0.58485218113857718</v>
      </c>
      <c r="I381" s="156" t="str">
        <f>Instructions!$I$63</f>
        <v>Mot 42</v>
      </c>
      <c r="J381" s="156">
        <f t="shared" ca="1" si="75"/>
        <v>0.13925623728637737</v>
      </c>
    </row>
    <row r="382" spans="1:11" x14ac:dyDescent="0.3">
      <c r="A382" s="156" t="str">
        <f>Instructions!$I$24</f>
        <v>Mot 3</v>
      </c>
      <c r="B382" s="156">
        <f t="shared" ca="1" si="73"/>
        <v>0.67262222148103046</v>
      </c>
      <c r="C382" s="156" t="str">
        <f>Instructions!$I$34</f>
        <v>Mot 13</v>
      </c>
      <c r="D382" s="156">
        <f t="shared" ca="1" si="74"/>
        <v>0.82514927856585885</v>
      </c>
      <c r="E382" s="156" t="str">
        <f>Instructions!$I$44</f>
        <v>Mot 23</v>
      </c>
      <c r="F382" s="156">
        <f t="shared" ca="1" si="75"/>
        <v>0.1008847628512386</v>
      </c>
      <c r="G382" s="156" t="str">
        <f>Instructions!$I$54</f>
        <v>Mot 33</v>
      </c>
      <c r="H382" s="156">
        <f t="shared" ca="1" si="75"/>
        <v>0.41564116134984141</v>
      </c>
      <c r="I382" s="156" t="str">
        <f>Instructions!$I$64</f>
        <v>Mot 43</v>
      </c>
      <c r="J382" s="156">
        <f t="shared" ca="1" si="75"/>
        <v>0.1042919541568017</v>
      </c>
    </row>
    <row r="383" spans="1:11" x14ac:dyDescent="0.3">
      <c r="A383" s="156" t="str">
        <f>Instructions!$I$25</f>
        <v>Mot 4</v>
      </c>
      <c r="B383" s="156">
        <f t="shared" ca="1" si="73"/>
        <v>0.46265796249690294</v>
      </c>
      <c r="C383" s="156" t="str">
        <f>Instructions!$I$35</f>
        <v>Mot 14</v>
      </c>
      <c r="D383" s="156">
        <f t="shared" ca="1" si="74"/>
        <v>0.823070341482249</v>
      </c>
      <c r="E383" s="156" t="str">
        <f>Instructions!$I$45</f>
        <v>Mot 24</v>
      </c>
      <c r="F383" s="156">
        <f t="shared" ca="1" si="75"/>
        <v>0.7466455555848428</v>
      </c>
      <c r="G383" s="156" t="str">
        <f>Instructions!$I$55</f>
        <v>Mot 34</v>
      </c>
      <c r="H383" s="156">
        <f t="shared" ca="1" si="75"/>
        <v>0.36596104600536583</v>
      </c>
      <c r="I383" s="156" t="str">
        <f>Instructions!$I$65</f>
        <v>Mot 44</v>
      </c>
      <c r="J383" s="156">
        <f t="shared" ca="1" si="75"/>
        <v>0.5894583412955603</v>
      </c>
    </row>
    <row r="384" spans="1:11" x14ac:dyDescent="0.3">
      <c r="A384" s="156" t="str">
        <f>Instructions!$I$26</f>
        <v>Mot 5</v>
      </c>
      <c r="B384" s="156">
        <f t="shared" ca="1" si="73"/>
        <v>0.47253766559896671</v>
      </c>
      <c r="C384" s="156" t="str">
        <f>Instructions!$I$36</f>
        <v>Mot 15</v>
      </c>
      <c r="D384" s="156">
        <f t="shared" ca="1" si="74"/>
        <v>0.2309280066743955</v>
      </c>
      <c r="E384" s="156" t="str">
        <f>Instructions!$I$46</f>
        <v>Mot 25</v>
      </c>
      <c r="F384" s="156">
        <f t="shared" ca="1" si="75"/>
        <v>0.2701389249221916</v>
      </c>
      <c r="G384" s="156" t="str">
        <f>Instructions!$I$56</f>
        <v>Mot 35</v>
      </c>
      <c r="H384" s="156">
        <f t="shared" ca="1" si="75"/>
        <v>0.92936763098191766</v>
      </c>
      <c r="I384" s="156" t="str">
        <f>Instructions!$I$66</f>
        <v>Mot 45</v>
      </c>
      <c r="J384" s="156">
        <f t="shared" ca="1" si="75"/>
        <v>0.54591427194543796</v>
      </c>
    </row>
    <row r="385" spans="1:11" x14ac:dyDescent="0.3">
      <c r="A385" s="156" t="str">
        <f>Instructions!$I$27</f>
        <v>Mot 6</v>
      </c>
      <c r="B385" s="156">
        <f t="shared" ca="1" si="73"/>
        <v>0.53647152726949432</v>
      </c>
      <c r="C385" s="156" t="str">
        <f>Instructions!$I$37</f>
        <v>Mot 16</v>
      </c>
      <c r="D385" s="156">
        <f t="shared" ca="1" si="74"/>
        <v>0.25916553604171788</v>
      </c>
      <c r="E385" s="156" t="str">
        <f>Instructions!$I$47</f>
        <v>Mot 26</v>
      </c>
      <c r="F385" s="156">
        <f t="shared" ca="1" si="75"/>
        <v>0.5387982555615668</v>
      </c>
      <c r="G385" s="156" t="str">
        <f>Instructions!$I$57</f>
        <v>Mot 36</v>
      </c>
      <c r="H385" s="156">
        <f t="shared" ca="1" si="75"/>
        <v>0.25811082660683538</v>
      </c>
      <c r="I385" s="156" t="str">
        <f>Instructions!$I$67</f>
        <v>Mot 46</v>
      </c>
      <c r="J385" s="156">
        <f t="shared" ca="1" si="75"/>
        <v>0.19188636322791364</v>
      </c>
    </row>
    <row r="386" spans="1:11" x14ac:dyDescent="0.3">
      <c r="A386" s="156" t="str">
        <f>Instructions!$I$28</f>
        <v>Mot 7</v>
      </c>
      <c r="B386" s="156">
        <f t="shared" ca="1" si="73"/>
        <v>0.64491013150145882</v>
      </c>
      <c r="C386" s="156" t="str">
        <f>Instructions!$I$38</f>
        <v>Mot 17</v>
      </c>
      <c r="D386" s="156">
        <f t="shared" ca="1" si="74"/>
        <v>0.52836733904196209</v>
      </c>
      <c r="E386" s="156" t="str">
        <f>Instructions!$I$48</f>
        <v>Mot 27</v>
      </c>
      <c r="F386" s="156">
        <f t="shared" ca="1" si="75"/>
        <v>0.94474082875766652</v>
      </c>
      <c r="G386" s="156" t="str">
        <f>Instructions!$I$58</f>
        <v>Mot 37</v>
      </c>
      <c r="H386" s="156">
        <f t="shared" ca="1" si="75"/>
        <v>0.96710505864906471</v>
      </c>
      <c r="I386" s="156" t="str">
        <f>Instructions!$I$68</f>
        <v>Mot 47</v>
      </c>
      <c r="J386" s="156">
        <f t="shared" ca="1" si="75"/>
        <v>0.79908690179621511</v>
      </c>
    </row>
    <row r="387" spans="1:11" x14ac:dyDescent="0.3">
      <c r="A387" s="156" t="str">
        <f>Instructions!$I$29</f>
        <v>Mot 8</v>
      </c>
      <c r="B387" s="156">
        <f t="shared" ca="1" si="73"/>
        <v>0.30515385844815879</v>
      </c>
      <c r="C387" s="156" t="str">
        <f>Instructions!$I$39</f>
        <v>Mot 18</v>
      </c>
      <c r="D387" s="156">
        <f t="shared" ca="1" si="74"/>
        <v>0.78119139456114739</v>
      </c>
      <c r="E387" s="156" t="str">
        <f>Instructions!$I$49</f>
        <v>Mot 28</v>
      </c>
      <c r="F387" s="156">
        <f t="shared" ca="1" si="75"/>
        <v>0.40928796964480307</v>
      </c>
      <c r="G387" s="156" t="str">
        <f>Instructions!$I$59</f>
        <v>Mot 38</v>
      </c>
      <c r="H387" s="156">
        <f t="shared" ca="1" si="75"/>
        <v>0.19844319945741884</v>
      </c>
      <c r="I387" s="156" t="str">
        <f>Instructions!$I$69</f>
        <v>Mot 48</v>
      </c>
      <c r="J387" s="156">
        <f t="shared" ca="1" si="75"/>
        <v>0.49397898690077502</v>
      </c>
    </row>
    <row r="388" spans="1:11" x14ac:dyDescent="0.3">
      <c r="A388" s="156" t="str">
        <f>Instructions!$I$30</f>
        <v>Mot 9</v>
      </c>
      <c r="B388" s="156">
        <f t="shared" ca="1" si="73"/>
        <v>0.37335044747395307</v>
      </c>
      <c r="C388" s="156" t="str">
        <f>Instructions!$I$40</f>
        <v>Mot 19</v>
      </c>
      <c r="D388" s="156">
        <f t="shared" ca="1" si="74"/>
        <v>0.84895457633542004</v>
      </c>
      <c r="E388" s="156" t="str">
        <f>Instructions!$I$50</f>
        <v>Mot 29</v>
      </c>
      <c r="F388" s="156">
        <f t="shared" ca="1" si="75"/>
        <v>0.97799647291504443</v>
      </c>
      <c r="G388" s="156" t="str">
        <f>Instructions!$I$60</f>
        <v>Mot 39</v>
      </c>
      <c r="H388" s="156">
        <f t="shared" ca="1" si="75"/>
        <v>0.39369351917168938</v>
      </c>
      <c r="I388" s="156" t="str">
        <f>Instructions!$I$70</f>
        <v>Mot 49</v>
      </c>
      <c r="J388" s="156">
        <f t="shared" ca="1" si="75"/>
        <v>0.22273982678607218</v>
      </c>
    </row>
    <row r="389" spans="1:11" x14ac:dyDescent="0.3">
      <c r="A389" s="156" t="str">
        <f>Instructions!$I$31</f>
        <v>Mot 10</v>
      </c>
      <c r="B389" s="156">
        <f t="shared" ca="1" si="73"/>
        <v>0.52014925308052162</v>
      </c>
      <c r="C389" s="156" t="str">
        <f>Instructions!$I$41</f>
        <v>Mot 20</v>
      </c>
      <c r="D389" s="156">
        <f ca="1">RAND()</f>
        <v>0.42125847765579905</v>
      </c>
      <c r="E389" s="156" t="str">
        <f>Instructions!$I$51</f>
        <v>Mot 30</v>
      </c>
      <c r="F389" s="156">
        <f ca="1">RAND()</f>
        <v>3.9730408854438237E-2</v>
      </c>
      <c r="G389" s="156" t="str">
        <f>Instructions!$I$61</f>
        <v>Mot 40</v>
      </c>
      <c r="H389" s="156">
        <f t="shared" ca="1" si="75"/>
        <v>0.56455893929884904</v>
      </c>
      <c r="I389" s="156" t="str">
        <f>Instructions!$I$71</f>
        <v>Mot 50</v>
      </c>
      <c r="J389" s="156">
        <f t="shared" ca="1" si="75"/>
        <v>0.89640840263960486</v>
      </c>
    </row>
    <row r="390" spans="1:11" x14ac:dyDescent="0.3">
      <c r="K390" s="156">
        <v>26</v>
      </c>
    </row>
    <row r="395" spans="1:11" x14ac:dyDescent="0.3">
      <c r="A395" s="156" t="str">
        <f>Instructions!$I$22</f>
        <v>Mot 1</v>
      </c>
      <c r="B395" s="156">
        <f t="shared" ref="B395:B419" ca="1" si="76">RAND()</f>
        <v>0.20987640843609257</v>
      </c>
      <c r="C395" s="156" t="str">
        <f>Instructions!$I$32</f>
        <v>Mot 11</v>
      </c>
      <c r="D395" s="156">
        <f t="shared" ref="D395:D403" ca="1" si="77">RAND()</f>
        <v>0.20699253749337387</v>
      </c>
      <c r="E395" s="156" t="str">
        <f>Instructions!$I$42</f>
        <v>Mot 21</v>
      </c>
      <c r="F395" s="156">
        <f t="shared" ref="F395:J404" ca="1" si="78">RAND()</f>
        <v>0.72478068642594595</v>
      </c>
      <c r="G395" s="156" t="str">
        <f>Instructions!$I$52</f>
        <v>Mot 31</v>
      </c>
      <c r="H395" s="156">
        <f t="shared" ca="1" si="78"/>
        <v>0.54875798970294576</v>
      </c>
      <c r="I395" s="156" t="str">
        <f>Instructions!$I$62</f>
        <v>Mot 41</v>
      </c>
      <c r="J395" s="156">
        <f t="shared" ca="1" si="78"/>
        <v>0.37351401077797863</v>
      </c>
    </row>
    <row r="396" spans="1:11" x14ac:dyDescent="0.3">
      <c r="A396" s="156" t="str">
        <f>Instructions!$I$23</f>
        <v>Mot 2</v>
      </c>
      <c r="B396" s="156">
        <f t="shared" ca="1" si="76"/>
        <v>0.29938021073854371</v>
      </c>
      <c r="C396" s="156" t="str">
        <f>Instructions!$I$33</f>
        <v>Mot 12</v>
      </c>
      <c r="D396" s="156">
        <f t="shared" ca="1" si="77"/>
        <v>0.44999068777545215</v>
      </c>
      <c r="E396" s="156" t="str">
        <f>Instructions!$I$43</f>
        <v>Mot 22</v>
      </c>
      <c r="F396" s="156">
        <f t="shared" ca="1" si="78"/>
        <v>0.29770949300191085</v>
      </c>
      <c r="G396" s="156" t="str">
        <f>Instructions!$I$53</f>
        <v>Mot 32</v>
      </c>
      <c r="H396" s="156">
        <f t="shared" ca="1" si="78"/>
        <v>0.79226431019107679</v>
      </c>
      <c r="I396" s="156" t="str">
        <f>Instructions!$I$63</f>
        <v>Mot 42</v>
      </c>
      <c r="J396" s="156">
        <f t="shared" ca="1" si="78"/>
        <v>0.64809118520045506</v>
      </c>
    </row>
    <row r="397" spans="1:11" x14ac:dyDescent="0.3">
      <c r="A397" s="156" t="str">
        <f>Instructions!$I$24</f>
        <v>Mot 3</v>
      </c>
      <c r="B397" s="156">
        <f t="shared" ca="1" si="76"/>
        <v>0.96969733206694764</v>
      </c>
      <c r="C397" s="156" t="str">
        <f>Instructions!$I$34</f>
        <v>Mot 13</v>
      </c>
      <c r="D397" s="156">
        <f t="shared" ca="1" si="77"/>
        <v>0.39927560768389025</v>
      </c>
      <c r="E397" s="156" t="str">
        <f>Instructions!$I$44</f>
        <v>Mot 23</v>
      </c>
      <c r="F397" s="156">
        <f t="shared" ca="1" si="78"/>
        <v>0.16237139098761544</v>
      </c>
      <c r="G397" s="156" t="str">
        <f>Instructions!$I$54</f>
        <v>Mot 33</v>
      </c>
      <c r="H397" s="156">
        <f t="shared" ca="1" si="78"/>
        <v>0.161373295836862</v>
      </c>
      <c r="I397" s="156" t="str">
        <f>Instructions!$I$64</f>
        <v>Mot 43</v>
      </c>
      <c r="J397" s="156">
        <f t="shared" ca="1" si="78"/>
        <v>4.9991857404062423E-2</v>
      </c>
    </row>
    <row r="398" spans="1:11" x14ac:dyDescent="0.3">
      <c r="A398" s="156" t="str">
        <f>Instructions!$I$25</f>
        <v>Mot 4</v>
      </c>
      <c r="B398" s="156">
        <f t="shared" ca="1" si="76"/>
        <v>0.8588032533183122</v>
      </c>
      <c r="C398" s="156" t="str">
        <f>Instructions!$I$35</f>
        <v>Mot 14</v>
      </c>
      <c r="D398" s="156">
        <f t="shared" ca="1" si="77"/>
        <v>0.86190599974380655</v>
      </c>
      <c r="E398" s="156" t="str">
        <f>Instructions!$I$45</f>
        <v>Mot 24</v>
      </c>
      <c r="F398" s="156">
        <f t="shared" ca="1" si="78"/>
        <v>0.25197163046622051</v>
      </c>
      <c r="G398" s="156" t="str">
        <f>Instructions!$I$55</f>
        <v>Mot 34</v>
      </c>
      <c r="H398" s="156">
        <f t="shared" ca="1" si="78"/>
        <v>0.32064612708301254</v>
      </c>
      <c r="I398" s="156" t="str">
        <f>Instructions!$I$65</f>
        <v>Mot 44</v>
      </c>
      <c r="J398" s="156">
        <f t="shared" ca="1" si="78"/>
        <v>0.52775379912374687</v>
      </c>
    </row>
    <row r="399" spans="1:11" x14ac:dyDescent="0.3">
      <c r="A399" s="156" t="str">
        <f>Instructions!$I$26</f>
        <v>Mot 5</v>
      </c>
      <c r="B399" s="156">
        <f t="shared" ca="1" si="76"/>
        <v>0.43104636666752028</v>
      </c>
      <c r="C399" s="156" t="str">
        <f>Instructions!$I$36</f>
        <v>Mot 15</v>
      </c>
      <c r="D399" s="156">
        <f t="shared" ca="1" si="77"/>
        <v>0.60280034911905889</v>
      </c>
      <c r="E399" s="156" t="str">
        <f>Instructions!$I$46</f>
        <v>Mot 25</v>
      </c>
      <c r="F399" s="156">
        <f t="shared" ca="1" si="78"/>
        <v>0.16076481976417056</v>
      </c>
      <c r="G399" s="156" t="str">
        <f>Instructions!$I$56</f>
        <v>Mot 35</v>
      </c>
      <c r="H399" s="156">
        <f t="shared" ca="1" si="78"/>
        <v>0.68403226025730046</v>
      </c>
      <c r="I399" s="156" t="str">
        <f>Instructions!$I$66</f>
        <v>Mot 45</v>
      </c>
      <c r="J399" s="156">
        <f t="shared" ca="1" si="78"/>
        <v>1.2148831627345258E-2</v>
      </c>
    </row>
    <row r="400" spans="1:11" x14ac:dyDescent="0.3">
      <c r="A400" s="156" t="str">
        <f>Instructions!$I$27</f>
        <v>Mot 6</v>
      </c>
      <c r="B400" s="156">
        <f t="shared" ca="1" si="76"/>
        <v>0.87272230066602396</v>
      </c>
      <c r="C400" s="156" t="str">
        <f>Instructions!$I$37</f>
        <v>Mot 16</v>
      </c>
      <c r="D400" s="156">
        <f t="shared" ca="1" si="77"/>
        <v>0.72964992042531762</v>
      </c>
      <c r="E400" s="156" t="str">
        <f>Instructions!$I$47</f>
        <v>Mot 26</v>
      </c>
      <c r="F400" s="156">
        <f t="shared" ca="1" si="78"/>
        <v>0.81552517073510655</v>
      </c>
      <c r="G400" s="156" t="str">
        <f>Instructions!$I$57</f>
        <v>Mot 36</v>
      </c>
      <c r="H400" s="156">
        <f t="shared" ca="1" si="78"/>
        <v>0.906092264279032</v>
      </c>
      <c r="I400" s="156" t="str">
        <f>Instructions!$I$67</f>
        <v>Mot 46</v>
      </c>
      <c r="J400" s="156">
        <f t="shared" ca="1" si="78"/>
        <v>0.74471264924432379</v>
      </c>
    </row>
    <row r="401" spans="1:11" x14ac:dyDescent="0.3">
      <c r="A401" s="156" t="str">
        <f>Instructions!$I$28</f>
        <v>Mot 7</v>
      </c>
      <c r="B401" s="156">
        <f t="shared" ca="1" si="76"/>
        <v>0.92910265035671957</v>
      </c>
      <c r="C401" s="156" t="str">
        <f>Instructions!$I$38</f>
        <v>Mot 17</v>
      </c>
      <c r="D401" s="156">
        <f t="shared" ca="1" si="77"/>
        <v>0.67158240811730596</v>
      </c>
      <c r="E401" s="156" t="str">
        <f>Instructions!$I$48</f>
        <v>Mot 27</v>
      </c>
      <c r="F401" s="156">
        <f t="shared" ca="1" si="78"/>
        <v>0.12864501291051178</v>
      </c>
      <c r="G401" s="156" t="str">
        <f>Instructions!$I$58</f>
        <v>Mot 37</v>
      </c>
      <c r="H401" s="156">
        <f t="shared" ca="1" si="78"/>
        <v>0.8262102610702674</v>
      </c>
      <c r="I401" s="156" t="str">
        <f>Instructions!$I$68</f>
        <v>Mot 47</v>
      </c>
      <c r="J401" s="156">
        <f t="shared" ca="1" si="78"/>
        <v>0.52451262787614372</v>
      </c>
    </row>
    <row r="402" spans="1:11" x14ac:dyDescent="0.3">
      <c r="A402" s="156" t="str">
        <f>Instructions!$I$29</f>
        <v>Mot 8</v>
      </c>
      <c r="B402" s="156">
        <f t="shared" ca="1" si="76"/>
        <v>0.72241748025574271</v>
      </c>
      <c r="C402" s="156" t="str">
        <f>Instructions!$I$39</f>
        <v>Mot 18</v>
      </c>
      <c r="D402" s="156">
        <f t="shared" ca="1" si="77"/>
        <v>0.39968932907538746</v>
      </c>
      <c r="E402" s="156" t="str">
        <f>Instructions!$I$49</f>
        <v>Mot 28</v>
      </c>
      <c r="F402" s="156">
        <f t="shared" ca="1" si="78"/>
        <v>0.76190778476652965</v>
      </c>
      <c r="G402" s="156" t="str">
        <f>Instructions!$I$59</f>
        <v>Mot 38</v>
      </c>
      <c r="H402" s="156">
        <f t="shared" ca="1" si="78"/>
        <v>0.21897693678111585</v>
      </c>
      <c r="I402" s="156" t="str">
        <f>Instructions!$I$69</f>
        <v>Mot 48</v>
      </c>
      <c r="J402" s="156">
        <f t="shared" ca="1" si="78"/>
        <v>0.645374148284244</v>
      </c>
    </row>
    <row r="403" spans="1:11" x14ac:dyDescent="0.3">
      <c r="A403" s="156" t="str">
        <f>Instructions!$I$30</f>
        <v>Mot 9</v>
      </c>
      <c r="B403" s="156">
        <f t="shared" ca="1" si="76"/>
        <v>0.67516221714884139</v>
      </c>
      <c r="C403" s="156" t="str">
        <f>Instructions!$I$40</f>
        <v>Mot 19</v>
      </c>
      <c r="D403" s="156">
        <f t="shared" ca="1" si="77"/>
        <v>0.76903234055773628</v>
      </c>
      <c r="E403" s="156" t="str">
        <f>Instructions!$I$50</f>
        <v>Mot 29</v>
      </c>
      <c r="F403" s="156">
        <f t="shared" ca="1" si="78"/>
        <v>0.36045378008406925</v>
      </c>
      <c r="G403" s="156" t="str">
        <f>Instructions!$I$60</f>
        <v>Mot 39</v>
      </c>
      <c r="H403" s="156">
        <f t="shared" ca="1" si="78"/>
        <v>0.97363470992311729</v>
      </c>
      <c r="I403" s="156" t="str">
        <f>Instructions!$I$70</f>
        <v>Mot 49</v>
      </c>
      <c r="J403" s="156">
        <f t="shared" ca="1" si="78"/>
        <v>0.96472481242869823</v>
      </c>
    </row>
    <row r="404" spans="1:11" x14ac:dyDescent="0.3">
      <c r="A404" s="156" t="str">
        <f>Instructions!$I$31</f>
        <v>Mot 10</v>
      </c>
      <c r="B404" s="156">
        <f t="shared" ca="1" si="76"/>
        <v>0.89890903254844723</v>
      </c>
      <c r="C404" s="156" t="str">
        <f>Instructions!$I$41</f>
        <v>Mot 20</v>
      </c>
      <c r="D404" s="156">
        <f ca="1">RAND()</f>
        <v>0.4167031910622071</v>
      </c>
      <c r="E404" s="156" t="str">
        <f>Instructions!$I$51</f>
        <v>Mot 30</v>
      </c>
      <c r="F404" s="156">
        <f ca="1">RAND()</f>
        <v>0.865526198484033</v>
      </c>
      <c r="G404" s="156" t="str">
        <f>Instructions!$I$61</f>
        <v>Mot 40</v>
      </c>
      <c r="H404" s="156">
        <f t="shared" ca="1" si="78"/>
        <v>0.59815114429245453</v>
      </c>
      <c r="I404" s="156" t="str">
        <f>Instructions!$I$71</f>
        <v>Mot 50</v>
      </c>
      <c r="J404" s="156">
        <f t="shared" ca="1" si="78"/>
        <v>0.60633242127334785</v>
      </c>
    </row>
    <row r="405" spans="1:11" x14ac:dyDescent="0.3">
      <c r="K405" s="156">
        <v>27</v>
      </c>
    </row>
    <row r="410" spans="1:11" x14ac:dyDescent="0.3">
      <c r="A410" s="156" t="str">
        <f>Instructions!$I$22</f>
        <v>Mot 1</v>
      </c>
      <c r="B410" s="156">
        <f t="shared" ca="1" si="76"/>
        <v>0.7128306674866447</v>
      </c>
      <c r="C410" s="156" t="str">
        <f>Instructions!$I$32</f>
        <v>Mot 11</v>
      </c>
      <c r="D410" s="156">
        <f t="shared" ref="D410:D418" ca="1" si="79">RAND()</f>
        <v>0.73750359878235849</v>
      </c>
      <c r="E410" s="156" t="str">
        <f>Instructions!$I$42</f>
        <v>Mot 21</v>
      </c>
      <c r="F410" s="156">
        <f t="shared" ref="F410:J419" ca="1" si="80">RAND()</f>
        <v>0.80645408946022246</v>
      </c>
      <c r="G410" s="156" t="str">
        <f>Instructions!$I$52</f>
        <v>Mot 31</v>
      </c>
      <c r="H410" s="156">
        <f t="shared" ca="1" si="80"/>
        <v>0.89432933124055869</v>
      </c>
      <c r="I410" s="156" t="str">
        <f>Instructions!$I$62</f>
        <v>Mot 41</v>
      </c>
      <c r="J410" s="156">
        <f t="shared" ca="1" si="80"/>
        <v>0.71791798396822404</v>
      </c>
    </row>
    <row r="411" spans="1:11" x14ac:dyDescent="0.3">
      <c r="A411" s="156" t="str">
        <f>Instructions!$I$23</f>
        <v>Mot 2</v>
      </c>
      <c r="B411" s="156">
        <f t="shared" ca="1" si="76"/>
        <v>0.94546866528771845</v>
      </c>
      <c r="C411" s="156" t="str">
        <f>Instructions!$I$33</f>
        <v>Mot 12</v>
      </c>
      <c r="D411" s="156">
        <f t="shared" ca="1" si="79"/>
        <v>0.4042168960697522</v>
      </c>
      <c r="E411" s="156" t="str">
        <f>Instructions!$I$43</f>
        <v>Mot 22</v>
      </c>
      <c r="F411" s="156">
        <f t="shared" ca="1" si="80"/>
        <v>0.8120378096153098</v>
      </c>
      <c r="G411" s="156" t="str">
        <f>Instructions!$I$53</f>
        <v>Mot 32</v>
      </c>
      <c r="H411" s="156">
        <f t="shared" ca="1" si="80"/>
        <v>0.55936056830081993</v>
      </c>
      <c r="I411" s="156" t="str">
        <f>Instructions!$I$63</f>
        <v>Mot 42</v>
      </c>
      <c r="J411" s="156">
        <f t="shared" ca="1" si="80"/>
        <v>0.58921728630114434</v>
      </c>
    </row>
    <row r="412" spans="1:11" x14ac:dyDescent="0.3">
      <c r="A412" s="156" t="str">
        <f>Instructions!$I$24</f>
        <v>Mot 3</v>
      </c>
      <c r="B412" s="156">
        <f t="shared" ca="1" si="76"/>
        <v>0.90974657518537649</v>
      </c>
      <c r="C412" s="156" t="str">
        <f>Instructions!$I$34</f>
        <v>Mot 13</v>
      </c>
      <c r="D412" s="156">
        <f t="shared" ca="1" si="79"/>
        <v>0.31895700496528945</v>
      </c>
      <c r="E412" s="156" t="str">
        <f>Instructions!$I$44</f>
        <v>Mot 23</v>
      </c>
      <c r="F412" s="156">
        <f t="shared" ca="1" si="80"/>
        <v>0.10980276766770558</v>
      </c>
      <c r="G412" s="156" t="str">
        <f>Instructions!$I$54</f>
        <v>Mot 33</v>
      </c>
      <c r="H412" s="156">
        <f t="shared" ca="1" si="80"/>
        <v>0.620749896345277</v>
      </c>
      <c r="I412" s="156" t="str">
        <f>Instructions!$I$64</f>
        <v>Mot 43</v>
      </c>
      <c r="J412" s="156">
        <f t="shared" ca="1" si="80"/>
        <v>0.41460440536542287</v>
      </c>
    </row>
    <row r="413" spans="1:11" x14ac:dyDescent="0.3">
      <c r="A413" s="156" t="str">
        <f>Instructions!$I$25</f>
        <v>Mot 4</v>
      </c>
      <c r="B413" s="156">
        <f t="shared" ca="1" si="76"/>
        <v>0.44279925857479274</v>
      </c>
      <c r="C413" s="156" t="str">
        <f>Instructions!$I$35</f>
        <v>Mot 14</v>
      </c>
      <c r="D413" s="156">
        <f t="shared" ca="1" si="79"/>
        <v>0.41419472294895798</v>
      </c>
      <c r="E413" s="156" t="str">
        <f>Instructions!$I$45</f>
        <v>Mot 24</v>
      </c>
      <c r="F413" s="156">
        <f t="shared" ca="1" si="80"/>
        <v>0.69788159666092975</v>
      </c>
      <c r="G413" s="156" t="str">
        <f>Instructions!$I$55</f>
        <v>Mot 34</v>
      </c>
      <c r="H413" s="156">
        <f t="shared" ca="1" si="80"/>
        <v>0.94234612819461849</v>
      </c>
      <c r="I413" s="156" t="str">
        <f>Instructions!$I$65</f>
        <v>Mot 44</v>
      </c>
      <c r="J413" s="156">
        <f t="shared" ca="1" si="80"/>
        <v>0.11385204386833081</v>
      </c>
    </row>
    <row r="414" spans="1:11" x14ac:dyDescent="0.3">
      <c r="A414" s="156" t="str">
        <f>Instructions!$I$26</f>
        <v>Mot 5</v>
      </c>
      <c r="B414" s="156">
        <f t="shared" ca="1" si="76"/>
        <v>0.26506678786589821</v>
      </c>
      <c r="C414" s="156" t="str">
        <f>Instructions!$I$36</f>
        <v>Mot 15</v>
      </c>
      <c r="D414" s="156">
        <f t="shared" ca="1" si="79"/>
        <v>0.56450301412362858</v>
      </c>
      <c r="E414" s="156" t="str">
        <f>Instructions!$I$46</f>
        <v>Mot 25</v>
      </c>
      <c r="F414" s="156">
        <f t="shared" ca="1" si="80"/>
        <v>0.15673314372257119</v>
      </c>
      <c r="G414" s="156" t="str">
        <f>Instructions!$I$56</f>
        <v>Mot 35</v>
      </c>
      <c r="H414" s="156">
        <f t="shared" ca="1" si="80"/>
        <v>0.19255483858974076</v>
      </c>
      <c r="I414" s="156" t="str">
        <f>Instructions!$I$66</f>
        <v>Mot 45</v>
      </c>
      <c r="J414" s="156">
        <f t="shared" ca="1" si="80"/>
        <v>0.45178851761642524</v>
      </c>
    </row>
    <row r="415" spans="1:11" x14ac:dyDescent="0.3">
      <c r="A415" s="156" t="str">
        <f>Instructions!$I$27</f>
        <v>Mot 6</v>
      </c>
      <c r="B415" s="156">
        <f t="shared" ca="1" si="76"/>
        <v>0.70174128472143948</v>
      </c>
      <c r="C415" s="156" t="str">
        <f>Instructions!$I$37</f>
        <v>Mot 16</v>
      </c>
      <c r="D415" s="156">
        <f t="shared" ca="1" si="79"/>
        <v>0.72795444481576144</v>
      </c>
      <c r="E415" s="156" t="str">
        <f>Instructions!$I$47</f>
        <v>Mot 26</v>
      </c>
      <c r="F415" s="156">
        <f t="shared" ca="1" si="80"/>
        <v>0.35826526941176462</v>
      </c>
      <c r="G415" s="156" t="str">
        <f>Instructions!$I$57</f>
        <v>Mot 36</v>
      </c>
      <c r="H415" s="156">
        <f t="shared" ca="1" si="80"/>
        <v>0.52455287428092512</v>
      </c>
      <c r="I415" s="156" t="str">
        <f>Instructions!$I$67</f>
        <v>Mot 46</v>
      </c>
      <c r="J415" s="156">
        <f t="shared" ca="1" si="80"/>
        <v>0.45179058737218547</v>
      </c>
    </row>
    <row r="416" spans="1:11" x14ac:dyDescent="0.3">
      <c r="A416" s="156" t="str">
        <f>Instructions!$I$28</f>
        <v>Mot 7</v>
      </c>
      <c r="B416" s="156">
        <f t="shared" ca="1" si="76"/>
        <v>0.31584203861555715</v>
      </c>
      <c r="C416" s="156" t="str">
        <f>Instructions!$I$38</f>
        <v>Mot 17</v>
      </c>
      <c r="D416" s="156">
        <f t="shared" ca="1" si="79"/>
        <v>0.41337957808090353</v>
      </c>
      <c r="E416" s="156" t="str">
        <f>Instructions!$I$48</f>
        <v>Mot 27</v>
      </c>
      <c r="F416" s="156">
        <f t="shared" ca="1" si="80"/>
        <v>0.90006177529540221</v>
      </c>
      <c r="G416" s="156" t="str">
        <f>Instructions!$I$58</f>
        <v>Mot 37</v>
      </c>
      <c r="H416" s="156">
        <f t="shared" ca="1" si="80"/>
        <v>0.18406857192479253</v>
      </c>
      <c r="I416" s="156" t="str">
        <f>Instructions!$I$68</f>
        <v>Mot 47</v>
      </c>
      <c r="J416" s="156">
        <f t="shared" ca="1" si="80"/>
        <v>0.28540434618626964</v>
      </c>
    </row>
    <row r="417" spans="1:11" x14ac:dyDescent="0.3">
      <c r="A417" s="156" t="str">
        <f>Instructions!$I$29</f>
        <v>Mot 8</v>
      </c>
      <c r="B417" s="156">
        <f t="shared" ca="1" si="76"/>
        <v>0.75721031007519546</v>
      </c>
      <c r="C417" s="156" t="str">
        <f>Instructions!$I$39</f>
        <v>Mot 18</v>
      </c>
      <c r="D417" s="156">
        <f t="shared" ca="1" si="79"/>
        <v>0.49928764992497709</v>
      </c>
      <c r="E417" s="156" t="str">
        <f>Instructions!$I$49</f>
        <v>Mot 28</v>
      </c>
      <c r="F417" s="156">
        <f t="shared" ca="1" si="80"/>
        <v>0.55840308418227314</v>
      </c>
      <c r="G417" s="156" t="str">
        <f>Instructions!$I$59</f>
        <v>Mot 38</v>
      </c>
      <c r="H417" s="156">
        <f t="shared" ca="1" si="80"/>
        <v>9.9984784105345059E-2</v>
      </c>
      <c r="I417" s="156" t="str">
        <f>Instructions!$I$69</f>
        <v>Mot 48</v>
      </c>
      <c r="J417" s="156">
        <f t="shared" ca="1" si="80"/>
        <v>0.41140203634189187</v>
      </c>
    </row>
    <row r="418" spans="1:11" x14ac:dyDescent="0.3">
      <c r="A418" s="156" t="str">
        <f>Instructions!$I$30</f>
        <v>Mot 9</v>
      </c>
      <c r="B418" s="156">
        <f t="shared" ca="1" si="76"/>
        <v>0.34583444628182247</v>
      </c>
      <c r="C418" s="156" t="str">
        <f>Instructions!$I$40</f>
        <v>Mot 19</v>
      </c>
      <c r="D418" s="156">
        <f t="shared" ca="1" si="79"/>
        <v>0.85016434372408189</v>
      </c>
      <c r="E418" s="156" t="str">
        <f>Instructions!$I$50</f>
        <v>Mot 29</v>
      </c>
      <c r="F418" s="156">
        <f t="shared" ca="1" si="80"/>
        <v>0.44394222949878492</v>
      </c>
      <c r="G418" s="156" t="str">
        <f>Instructions!$I$60</f>
        <v>Mot 39</v>
      </c>
      <c r="H418" s="156">
        <f t="shared" ca="1" si="80"/>
        <v>0.82763923456762067</v>
      </c>
      <c r="I418" s="156" t="str">
        <f>Instructions!$I$70</f>
        <v>Mot 49</v>
      </c>
      <c r="J418" s="156">
        <f t="shared" ca="1" si="80"/>
        <v>0.37911969876340279</v>
      </c>
    </row>
    <row r="419" spans="1:11" x14ac:dyDescent="0.3">
      <c r="A419" s="156" t="str">
        <f>Instructions!$I$31</f>
        <v>Mot 10</v>
      </c>
      <c r="B419" s="156">
        <f t="shared" ca="1" si="76"/>
        <v>5.8810471473487835E-2</v>
      </c>
      <c r="C419" s="156" t="str">
        <f>Instructions!$I$41</f>
        <v>Mot 20</v>
      </c>
      <c r="D419" s="156">
        <f ca="1">RAND()</f>
        <v>2.449768571209332E-2</v>
      </c>
      <c r="E419" s="156" t="str">
        <f>Instructions!$I$51</f>
        <v>Mot 30</v>
      </c>
      <c r="F419" s="156">
        <f ca="1">RAND()</f>
        <v>0.69563892780575576</v>
      </c>
      <c r="G419" s="156" t="str">
        <f>Instructions!$I$61</f>
        <v>Mot 40</v>
      </c>
      <c r="H419" s="156">
        <f t="shared" ca="1" si="80"/>
        <v>7.1498451533067442E-3</v>
      </c>
      <c r="I419" s="156" t="str">
        <f>Instructions!$I$71</f>
        <v>Mot 50</v>
      </c>
      <c r="J419" s="156">
        <f t="shared" ca="1" si="80"/>
        <v>0.8742268223917361</v>
      </c>
    </row>
    <row r="420" spans="1:11" x14ac:dyDescent="0.3">
      <c r="K420" s="156">
        <v>28</v>
      </c>
    </row>
    <row r="425" spans="1:11" x14ac:dyDescent="0.3">
      <c r="A425" s="156" t="str">
        <f>Instructions!$I$22</f>
        <v>Mot 1</v>
      </c>
      <c r="B425" s="156">
        <f t="shared" ref="B425:B434" ca="1" si="81">RAND()</f>
        <v>4.6848056962888296E-2</v>
      </c>
      <c r="C425" s="156" t="str">
        <f>Instructions!$I$32</f>
        <v>Mot 11</v>
      </c>
      <c r="D425" s="156">
        <f t="shared" ref="D425:D433" ca="1" si="82">RAND()</f>
        <v>0.57124333955797935</v>
      </c>
      <c r="E425" s="156" t="str">
        <f>Instructions!$I$42</f>
        <v>Mot 21</v>
      </c>
      <c r="F425" s="156">
        <f t="shared" ref="F425:J434" ca="1" si="83">RAND()</f>
        <v>0.90436170020385354</v>
      </c>
      <c r="G425" s="156" t="str">
        <f>Instructions!$I$52</f>
        <v>Mot 31</v>
      </c>
      <c r="H425" s="156">
        <f t="shared" ca="1" si="83"/>
        <v>0.31093126019053474</v>
      </c>
      <c r="I425" s="156" t="str">
        <f>Instructions!$I$62</f>
        <v>Mot 41</v>
      </c>
      <c r="J425" s="156">
        <f t="shared" ca="1" si="83"/>
        <v>0.8551596254608812</v>
      </c>
    </row>
    <row r="426" spans="1:11" x14ac:dyDescent="0.3">
      <c r="A426" s="156" t="str">
        <f>Instructions!$I$23</f>
        <v>Mot 2</v>
      </c>
      <c r="B426" s="156">
        <f t="shared" ca="1" si="81"/>
        <v>0.37051258655654107</v>
      </c>
      <c r="C426" s="156" t="str">
        <f>Instructions!$I$33</f>
        <v>Mot 12</v>
      </c>
      <c r="D426" s="156">
        <f t="shared" ca="1" si="82"/>
        <v>0.19196357351613047</v>
      </c>
      <c r="E426" s="156" t="str">
        <f>Instructions!$I$43</f>
        <v>Mot 22</v>
      </c>
      <c r="F426" s="156">
        <f t="shared" ca="1" si="83"/>
        <v>0.50907956049714331</v>
      </c>
      <c r="G426" s="156" t="str">
        <f>Instructions!$I$53</f>
        <v>Mot 32</v>
      </c>
      <c r="H426" s="156">
        <f t="shared" ca="1" si="83"/>
        <v>0.12932932968599387</v>
      </c>
      <c r="I426" s="156" t="str">
        <f>Instructions!$I$63</f>
        <v>Mot 42</v>
      </c>
      <c r="J426" s="156">
        <f t="shared" ca="1" si="83"/>
        <v>0.35617765108689547</v>
      </c>
    </row>
    <row r="427" spans="1:11" x14ac:dyDescent="0.3">
      <c r="A427" s="156" t="str">
        <f>Instructions!$I$24</f>
        <v>Mot 3</v>
      </c>
      <c r="B427" s="156">
        <f t="shared" ca="1" si="81"/>
        <v>0.50740610266592101</v>
      </c>
      <c r="C427" s="156" t="str">
        <f>Instructions!$I$34</f>
        <v>Mot 13</v>
      </c>
      <c r="D427" s="156">
        <f t="shared" ca="1" si="82"/>
        <v>0.23819702175728319</v>
      </c>
      <c r="E427" s="156" t="str">
        <f>Instructions!$I$44</f>
        <v>Mot 23</v>
      </c>
      <c r="F427" s="156">
        <f t="shared" ca="1" si="83"/>
        <v>0.39563737140180888</v>
      </c>
      <c r="G427" s="156" t="str">
        <f>Instructions!$I$54</f>
        <v>Mot 33</v>
      </c>
      <c r="H427" s="156">
        <f t="shared" ca="1" si="83"/>
        <v>0.63605146923688594</v>
      </c>
      <c r="I427" s="156" t="str">
        <f>Instructions!$I$64</f>
        <v>Mot 43</v>
      </c>
      <c r="J427" s="156">
        <f t="shared" ca="1" si="83"/>
        <v>0.26066673428656451</v>
      </c>
    </row>
    <row r="428" spans="1:11" x14ac:dyDescent="0.3">
      <c r="A428" s="156" t="str">
        <f>Instructions!$I$25</f>
        <v>Mot 4</v>
      </c>
      <c r="B428" s="156">
        <f t="shared" ca="1" si="81"/>
        <v>0.31957907688048515</v>
      </c>
      <c r="C428" s="156" t="str">
        <f>Instructions!$I$35</f>
        <v>Mot 14</v>
      </c>
      <c r="D428" s="156">
        <f t="shared" ca="1" si="82"/>
        <v>0.52296245016306819</v>
      </c>
      <c r="E428" s="156" t="str">
        <f>Instructions!$I$45</f>
        <v>Mot 24</v>
      </c>
      <c r="F428" s="156">
        <f t="shared" ca="1" si="83"/>
        <v>0.526388108074897</v>
      </c>
      <c r="G428" s="156" t="str">
        <f>Instructions!$I$55</f>
        <v>Mot 34</v>
      </c>
      <c r="H428" s="156">
        <f t="shared" ca="1" si="83"/>
        <v>0.6400272862851849</v>
      </c>
      <c r="I428" s="156" t="str">
        <f>Instructions!$I$65</f>
        <v>Mot 44</v>
      </c>
      <c r="J428" s="156">
        <f t="shared" ca="1" si="83"/>
        <v>0.31059626994935152</v>
      </c>
    </row>
    <row r="429" spans="1:11" x14ac:dyDescent="0.3">
      <c r="A429" s="156" t="str">
        <f>Instructions!$I$26</f>
        <v>Mot 5</v>
      </c>
      <c r="B429" s="156">
        <f t="shared" ca="1" si="81"/>
        <v>0.49891845626929743</v>
      </c>
      <c r="C429" s="156" t="str">
        <f>Instructions!$I$36</f>
        <v>Mot 15</v>
      </c>
      <c r="D429" s="156">
        <f t="shared" ca="1" si="82"/>
        <v>0.68022080642461735</v>
      </c>
      <c r="E429" s="156" t="str">
        <f>Instructions!$I$46</f>
        <v>Mot 25</v>
      </c>
      <c r="F429" s="156">
        <f t="shared" ca="1" si="83"/>
        <v>0.36581353543742323</v>
      </c>
      <c r="G429" s="156" t="str">
        <f>Instructions!$I$56</f>
        <v>Mot 35</v>
      </c>
      <c r="H429" s="156">
        <f t="shared" ca="1" si="83"/>
        <v>0.54271144504108382</v>
      </c>
      <c r="I429" s="156" t="str">
        <f>Instructions!$I$66</f>
        <v>Mot 45</v>
      </c>
      <c r="J429" s="156">
        <f t="shared" ca="1" si="83"/>
        <v>0.76846285056668173</v>
      </c>
    </row>
    <row r="430" spans="1:11" x14ac:dyDescent="0.3">
      <c r="A430" s="156" t="str">
        <f>Instructions!$I$27</f>
        <v>Mot 6</v>
      </c>
      <c r="B430" s="156">
        <f t="shared" ca="1" si="81"/>
        <v>0.94112842363483229</v>
      </c>
      <c r="C430" s="156" t="str">
        <f>Instructions!$I$37</f>
        <v>Mot 16</v>
      </c>
      <c r="D430" s="156">
        <f t="shared" ca="1" si="82"/>
        <v>0.32631135651463616</v>
      </c>
      <c r="E430" s="156" t="str">
        <f>Instructions!$I$47</f>
        <v>Mot 26</v>
      </c>
      <c r="F430" s="156">
        <f t="shared" ca="1" si="83"/>
        <v>0.27860598093173161</v>
      </c>
      <c r="G430" s="156" t="str">
        <f>Instructions!$I$57</f>
        <v>Mot 36</v>
      </c>
      <c r="H430" s="156">
        <f t="shared" ca="1" si="83"/>
        <v>0.86953754318666265</v>
      </c>
      <c r="I430" s="156" t="str">
        <f>Instructions!$I$67</f>
        <v>Mot 46</v>
      </c>
      <c r="J430" s="156">
        <f t="shared" ca="1" si="83"/>
        <v>0.84848350532586436</v>
      </c>
    </row>
    <row r="431" spans="1:11" x14ac:dyDescent="0.3">
      <c r="A431" s="156" t="str">
        <f>Instructions!$I$28</f>
        <v>Mot 7</v>
      </c>
      <c r="B431" s="156">
        <f t="shared" ca="1" si="81"/>
        <v>0.63074623722580159</v>
      </c>
      <c r="C431" s="156" t="str">
        <f>Instructions!$I$38</f>
        <v>Mot 17</v>
      </c>
      <c r="D431" s="156">
        <f t="shared" ca="1" si="82"/>
        <v>0.53525777466427948</v>
      </c>
      <c r="E431" s="156" t="str">
        <f>Instructions!$I$48</f>
        <v>Mot 27</v>
      </c>
      <c r="F431" s="156">
        <f t="shared" ca="1" si="83"/>
        <v>0.10973839308533262</v>
      </c>
      <c r="G431" s="156" t="str">
        <f>Instructions!$I$58</f>
        <v>Mot 37</v>
      </c>
      <c r="H431" s="156">
        <f t="shared" ca="1" si="83"/>
        <v>0.88309991281711175</v>
      </c>
      <c r="I431" s="156" t="str">
        <f>Instructions!$I$68</f>
        <v>Mot 47</v>
      </c>
      <c r="J431" s="156">
        <f t="shared" ca="1" si="83"/>
        <v>0.66621916894494271</v>
      </c>
    </row>
    <row r="432" spans="1:11" x14ac:dyDescent="0.3">
      <c r="A432" s="156" t="str">
        <f>Instructions!$I$29</f>
        <v>Mot 8</v>
      </c>
      <c r="B432" s="156">
        <f t="shared" ca="1" si="81"/>
        <v>0.88973324904422035</v>
      </c>
      <c r="C432" s="156" t="str">
        <f>Instructions!$I$39</f>
        <v>Mot 18</v>
      </c>
      <c r="D432" s="156">
        <f t="shared" ca="1" si="82"/>
        <v>0.4635847693230597</v>
      </c>
      <c r="E432" s="156" t="str">
        <f>Instructions!$I$49</f>
        <v>Mot 28</v>
      </c>
      <c r="F432" s="156">
        <f t="shared" ca="1" si="83"/>
        <v>0.43291877852633731</v>
      </c>
      <c r="G432" s="156" t="str">
        <f>Instructions!$I$59</f>
        <v>Mot 38</v>
      </c>
      <c r="H432" s="156">
        <f t="shared" ca="1" si="83"/>
        <v>0.44569649024347069</v>
      </c>
      <c r="I432" s="156" t="str">
        <f>Instructions!$I$69</f>
        <v>Mot 48</v>
      </c>
      <c r="J432" s="156">
        <f t="shared" ca="1" si="83"/>
        <v>0.14160600964018311</v>
      </c>
    </row>
    <row r="433" spans="1:11" x14ac:dyDescent="0.3">
      <c r="A433" s="156" t="str">
        <f>Instructions!$I$30</f>
        <v>Mot 9</v>
      </c>
      <c r="B433" s="156">
        <f t="shared" ca="1" si="81"/>
        <v>0.11811092027872094</v>
      </c>
      <c r="C433" s="156" t="str">
        <f>Instructions!$I$40</f>
        <v>Mot 19</v>
      </c>
      <c r="D433" s="156">
        <f t="shared" ca="1" si="82"/>
        <v>0.2790477869500223</v>
      </c>
      <c r="E433" s="156" t="str">
        <f>Instructions!$I$50</f>
        <v>Mot 29</v>
      </c>
      <c r="F433" s="156">
        <f t="shared" ca="1" si="83"/>
        <v>0.98845269141521908</v>
      </c>
      <c r="G433" s="156" t="str">
        <f>Instructions!$I$60</f>
        <v>Mot 39</v>
      </c>
      <c r="H433" s="156">
        <f t="shared" ca="1" si="83"/>
        <v>0.61677218890486241</v>
      </c>
      <c r="I433" s="156" t="str">
        <f>Instructions!$I$70</f>
        <v>Mot 49</v>
      </c>
      <c r="J433" s="156">
        <f t="shared" ca="1" si="83"/>
        <v>0.27289684235570733</v>
      </c>
    </row>
    <row r="434" spans="1:11" x14ac:dyDescent="0.3">
      <c r="A434" s="156" t="str">
        <f>Instructions!$I$31</f>
        <v>Mot 10</v>
      </c>
      <c r="B434" s="156">
        <f t="shared" ca="1" si="81"/>
        <v>0.7538093719416763</v>
      </c>
      <c r="C434" s="156" t="str">
        <f>Instructions!$I$41</f>
        <v>Mot 20</v>
      </c>
      <c r="D434" s="156">
        <f ca="1">RAND()</f>
        <v>0.87034336162178949</v>
      </c>
      <c r="E434" s="156" t="str">
        <f>Instructions!$I$51</f>
        <v>Mot 30</v>
      </c>
      <c r="F434" s="156">
        <f ca="1">RAND()</f>
        <v>0.73909060789244041</v>
      </c>
      <c r="G434" s="156" t="str">
        <f>Instructions!$I$61</f>
        <v>Mot 40</v>
      </c>
      <c r="H434" s="156">
        <f t="shared" ca="1" si="83"/>
        <v>9.5001559790067525E-2</v>
      </c>
      <c r="I434" s="156" t="str">
        <f>Instructions!$I$71</f>
        <v>Mot 50</v>
      </c>
      <c r="J434" s="156">
        <f t="shared" ca="1" si="83"/>
        <v>0.69430182670992924</v>
      </c>
    </row>
    <row r="435" spans="1:11" x14ac:dyDescent="0.3">
      <c r="K435" s="156">
        <v>29</v>
      </c>
    </row>
    <row r="440" spans="1:11" x14ac:dyDescent="0.3">
      <c r="A440" s="156" t="str">
        <f>Instructions!$I$22</f>
        <v>Mot 1</v>
      </c>
      <c r="B440" s="156">
        <f t="shared" ref="B440:B449" ca="1" si="84">RAND()</f>
        <v>0.7955619742549086</v>
      </c>
      <c r="C440" s="156" t="str">
        <f>Instructions!$I$32</f>
        <v>Mot 11</v>
      </c>
      <c r="D440" s="156">
        <f t="shared" ref="D440:D448" ca="1" si="85">RAND()</f>
        <v>0.87099054296187528</v>
      </c>
      <c r="E440" s="156" t="str">
        <f>Instructions!$I$42</f>
        <v>Mot 21</v>
      </c>
      <c r="F440" s="156">
        <f t="shared" ref="F440:J449" ca="1" si="86">RAND()</f>
        <v>0.79492249164409112</v>
      </c>
      <c r="G440" s="156" t="str">
        <f>Instructions!$I$52</f>
        <v>Mot 31</v>
      </c>
      <c r="H440" s="156">
        <f t="shared" ca="1" si="86"/>
        <v>0.32090942464544148</v>
      </c>
      <c r="I440" s="156" t="str">
        <f>Instructions!$I$62</f>
        <v>Mot 41</v>
      </c>
      <c r="J440" s="156">
        <f t="shared" ca="1" si="86"/>
        <v>1.1583761048560626E-2</v>
      </c>
    </row>
    <row r="441" spans="1:11" x14ac:dyDescent="0.3">
      <c r="A441" s="156" t="str">
        <f>Instructions!$I$23</f>
        <v>Mot 2</v>
      </c>
      <c r="B441" s="156">
        <f t="shared" ca="1" si="84"/>
        <v>0.96818928755925782</v>
      </c>
      <c r="C441" s="156" t="str">
        <f>Instructions!$I$33</f>
        <v>Mot 12</v>
      </c>
      <c r="D441" s="156">
        <f t="shared" ca="1" si="85"/>
        <v>0.62517839891465832</v>
      </c>
      <c r="E441" s="156" t="str">
        <f>Instructions!$I$43</f>
        <v>Mot 22</v>
      </c>
      <c r="F441" s="156">
        <f t="shared" ca="1" si="86"/>
        <v>0.74447696675056829</v>
      </c>
      <c r="G441" s="156" t="str">
        <f>Instructions!$I$53</f>
        <v>Mot 32</v>
      </c>
      <c r="H441" s="156">
        <f t="shared" ca="1" si="86"/>
        <v>0.23286743435048651</v>
      </c>
      <c r="I441" s="156" t="str">
        <f>Instructions!$I$63</f>
        <v>Mot 42</v>
      </c>
      <c r="J441" s="156">
        <f t="shared" ca="1" si="86"/>
        <v>0.45901804131705592</v>
      </c>
    </row>
    <row r="442" spans="1:11" x14ac:dyDescent="0.3">
      <c r="A442" s="156" t="str">
        <f>Instructions!$I$24</f>
        <v>Mot 3</v>
      </c>
      <c r="B442" s="156">
        <f t="shared" ca="1" si="84"/>
        <v>0.16313628773691136</v>
      </c>
      <c r="C442" s="156" t="str">
        <f>Instructions!$I$34</f>
        <v>Mot 13</v>
      </c>
      <c r="D442" s="156">
        <f t="shared" ca="1" si="85"/>
        <v>0.11046787695353821</v>
      </c>
      <c r="E442" s="156" t="str">
        <f>Instructions!$I$44</f>
        <v>Mot 23</v>
      </c>
      <c r="F442" s="156">
        <f t="shared" ca="1" si="86"/>
        <v>0.50694139638133384</v>
      </c>
      <c r="G442" s="156" t="str">
        <f>Instructions!$I$54</f>
        <v>Mot 33</v>
      </c>
      <c r="H442" s="156">
        <f t="shared" ca="1" si="86"/>
        <v>0.98249231572709206</v>
      </c>
      <c r="I442" s="156" t="str">
        <f>Instructions!$I$64</f>
        <v>Mot 43</v>
      </c>
      <c r="J442" s="156">
        <f t="shared" ca="1" si="86"/>
        <v>0.79672273054325671</v>
      </c>
    </row>
    <row r="443" spans="1:11" x14ac:dyDescent="0.3">
      <c r="A443" s="156" t="str">
        <f>Instructions!$I$25</f>
        <v>Mot 4</v>
      </c>
      <c r="B443" s="156">
        <f t="shared" ca="1" si="84"/>
        <v>5.0542639370799503E-2</v>
      </c>
      <c r="C443" s="156" t="str">
        <f>Instructions!$I$35</f>
        <v>Mot 14</v>
      </c>
      <c r="D443" s="156">
        <f t="shared" ca="1" si="85"/>
        <v>0.9048751177613793</v>
      </c>
      <c r="E443" s="156" t="str">
        <f>Instructions!$I$45</f>
        <v>Mot 24</v>
      </c>
      <c r="F443" s="156">
        <f t="shared" ca="1" si="86"/>
        <v>0.27108450436026643</v>
      </c>
      <c r="G443" s="156" t="str">
        <f>Instructions!$I$55</f>
        <v>Mot 34</v>
      </c>
      <c r="H443" s="156">
        <f t="shared" ca="1" si="86"/>
        <v>0.17929441507113808</v>
      </c>
      <c r="I443" s="156" t="str">
        <f>Instructions!$I$65</f>
        <v>Mot 44</v>
      </c>
      <c r="J443" s="156">
        <f t="shared" ca="1" si="86"/>
        <v>0.35194039442087721</v>
      </c>
    </row>
    <row r="444" spans="1:11" x14ac:dyDescent="0.3">
      <c r="A444" s="156" t="str">
        <f>Instructions!$I$26</f>
        <v>Mot 5</v>
      </c>
      <c r="B444" s="156">
        <f t="shared" ca="1" si="84"/>
        <v>5.7525676251100721E-2</v>
      </c>
      <c r="C444" s="156" t="str">
        <f>Instructions!$I$36</f>
        <v>Mot 15</v>
      </c>
      <c r="D444" s="156">
        <f t="shared" ca="1" si="85"/>
        <v>0.36849008932520966</v>
      </c>
      <c r="E444" s="156" t="str">
        <f>Instructions!$I$46</f>
        <v>Mot 25</v>
      </c>
      <c r="F444" s="156">
        <f t="shared" ca="1" si="86"/>
        <v>0.11030688344431783</v>
      </c>
      <c r="G444" s="156" t="str">
        <f>Instructions!$I$56</f>
        <v>Mot 35</v>
      </c>
      <c r="H444" s="156">
        <f t="shared" ca="1" si="86"/>
        <v>0.29474201419082524</v>
      </c>
      <c r="I444" s="156" t="str">
        <f>Instructions!$I$66</f>
        <v>Mot 45</v>
      </c>
      <c r="J444" s="156">
        <f t="shared" ca="1" si="86"/>
        <v>0.86586833889809733</v>
      </c>
    </row>
    <row r="445" spans="1:11" x14ac:dyDescent="0.3">
      <c r="A445" s="156" t="str">
        <f>Instructions!$I$27</f>
        <v>Mot 6</v>
      </c>
      <c r="B445" s="156">
        <f t="shared" ca="1" si="84"/>
        <v>0.65902309314218965</v>
      </c>
      <c r="C445" s="156" t="str">
        <f>Instructions!$I$37</f>
        <v>Mot 16</v>
      </c>
      <c r="D445" s="156">
        <f t="shared" ca="1" si="85"/>
        <v>0.68918531558819629</v>
      </c>
      <c r="E445" s="156" t="str">
        <f>Instructions!$I$47</f>
        <v>Mot 26</v>
      </c>
      <c r="F445" s="156">
        <f t="shared" ca="1" si="86"/>
        <v>9.0064358395630206E-2</v>
      </c>
      <c r="G445" s="156" t="str">
        <f>Instructions!$I$57</f>
        <v>Mot 36</v>
      </c>
      <c r="H445" s="156">
        <f t="shared" ca="1" si="86"/>
        <v>0.76469699506931499</v>
      </c>
      <c r="I445" s="156" t="str">
        <f>Instructions!$I$67</f>
        <v>Mot 46</v>
      </c>
      <c r="J445" s="156">
        <f t="shared" ca="1" si="86"/>
        <v>0.35173908631718365</v>
      </c>
    </row>
    <row r="446" spans="1:11" x14ac:dyDescent="0.3">
      <c r="A446" s="156" t="str">
        <f>Instructions!$I$28</f>
        <v>Mot 7</v>
      </c>
      <c r="B446" s="156">
        <f t="shared" ca="1" si="84"/>
        <v>0.54707512419840154</v>
      </c>
      <c r="C446" s="156" t="str">
        <f>Instructions!$I$38</f>
        <v>Mot 17</v>
      </c>
      <c r="D446" s="156">
        <f t="shared" ca="1" si="85"/>
        <v>0.34967352551732223</v>
      </c>
      <c r="E446" s="156" t="str">
        <f>Instructions!$I$48</f>
        <v>Mot 27</v>
      </c>
      <c r="F446" s="156">
        <f t="shared" ca="1" si="86"/>
        <v>0.57377464793078636</v>
      </c>
      <c r="G446" s="156" t="str">
        <f>Instructions!$I$58</f>
        <v>Mot 37</v>
      </c>
      <c r="H446" s="156">
        <f t="shared" ca="1" si="86"/>
        <v>0.11768645328640803</v>
      </c>
      <c r="I446" s="156" t="str">
        <f>Instructions!$I$68</f>
        <v>Mot 47</v>
      </c>
      <c r="J446" s="156">
        <f t="shared" ca="1" si="86"/>
        <v>0.24101960866009886</v>
      </c>
    </row>
    <row r="447" spans="1:11" x14ac:dyDescent="0.3">
      <c r="A447" s="156" t="str">
        <f>Instructions!$I$29</f>
        <v>Mot 8</v>
      </c>
      <c r="B447" s="156">
        <f t="shared" ca="1" si="84"/>
        <v>0.59584912041988014</v>
      </c>
      <c r="C447" s="156" t="str">
        <f>Instructions!$I$39</f>
        <v>Mot 18</v>
      </c>
      <c r="D447" s="156">
        <f t="shared" ca="1" si="85"/>
        <v>0.23328148072522847</v>
      </c>
      <c r="E447" s="156" t="str">
        <f>Instructions!$I$49</f>
        <v>Mot 28</v>
      </c>
      <c r="F447" s="156">
        <f t="shared" ca="1" si="86"/>
        <v>4.2550718728310843E-2</v>
      </c>
      <c r="G447" s="156" t="str">
        <f>Instructions!$I$59</f>
        <v>Mot 38</v>
      </c>
      <c r="H447" s="156">
        <f t="shared" ca="1" si="86"/>
        <v>0.26453290284623399</v>
      </c>
      <c r="I447" s="156" t="str">
        <f>Instructions!$I$69</f>
        <v>Mot 48</v>
      </c>
      <c r="J447" s="156">
        <f t="shared" ca="1" si="86"/>
        <v>0.5977115587585059</v>
      </c>
    </row>
    <row r="448" spans="1:11" x14ac:dyDescent="0.3">
      <c r="A448" s="156" t="str">
        <f>Instructions!$I$30</f>
        <v>Mot 9</v>
      </c>
      <c r="B448" s="156">
        <f t="shared" ca="1" si="84"/>
        <v>7.0892067394052183E-2</v>
      </c>
      <c r="C448" s="156" t="str">
        <f>Instructions!$I$40</f>
        <v>Mot 19</v>
      </c>
      <c r="D448" s="156">
        <f t="shared" ca="1" si="85"/>
        <v>0.52344505109362871</v>
      </c>
      <c r="E448" s="156" t="str">
        <f>Instructions!$I$50</f>
        <v>Mot 29</v>
      </c>
      <c r="F448" s="156">
        <f t="shared" ca="1" si="86"/>
        <v>7.4926847807642027E-2</v>
      </c>
      <c r="G448" s="156" t="str">
        <f>Instructions!$I$60</f>
        <v>Mot 39</v>
      </c>
      <c r="H448" s="156">
        <f t="shared" ca="1" si="86"/>
        <v>0.11295963524621655</v>
      </c>
      <c r="I448" s="156" t="str">
        <f>Instructions!$I$70</f>
        <v>Mot 49</v>
      </c>
      <c r="J448" s="156">
        <f t="shared" ca="1" si="86"/>
        <v>0.4114619925943791</v>
      </c>
    </row>
    <row r="449" spans="1:11" x14ac:dyDescent="0.3">
      <c r="A449" s="156" t="str">
        <f>Instructions!$I$31</f>
        <v>Mot 10</v>
      </c>
      <c r="B449" s="156">
        <f t="shared" ca="1" si="84"/>
        <v>0.49875768795385722</v>
      </c>
      <c r="C449" s="156" t="str">
        <f>Instructions!$I$41</f>
        <v>Mot 20</v>
      </c>
      <c r="D449" s="156">
        <f ca="1">RAND()</f>
        <v>5.6477113082383568E-2</v>
      </c>
      <c r="E449" s="156" t="str">
        <f>Instructions!$I$51</f>
        <v>Mot 30</v>
      </c>
      <c r="F449" s="156">
        <f ca="1">RAND()</f>
        <v>0.43710630146317619</v>
      </c>
      <c r="G449" s="156" t="str">
        <f>Instructions!$I$61</f>
        <v>Mot 40</v>
      </c>
      <c r="H449" s="156">
        <f t="shared" ca="1" si="86"/>
        <v>0.21207452256445514</v>
      </c>
      <c r="I449" s="156" t="str">
        <f>Instructions!$I$71</f>
        <v>Mot 50</v>
      </c>
      <c r="J449" s="156">
        <f t="shared" ca="1" si="86"/>
        <v>0.20185579506213402</v>
      </c>
    </row>
    <row r="450" spans="1:11" x14ac:dyDescent="0.3">
      <c r="K450" s="156">
        <v>30</v>
      </c>
    </row>
    <row r="455" spans="1:11" x14ac:dyDescent="0.3">
      <c r="A455" s="156" t="str">
        <f>Instructions!$I$22</f>
        <v>Mot 1</v>
      </c>
      <c r="B455" s="156">
        <f t="shared" ref="B455:B464" ca="1" si="87">RAND()</f>
        <v>0.12894013731565424</v>
      </c>
      <c r="C455" s="156" t="str">
        <f>Instructions!$I$32</f>
        <v>Mot 11</v>
      </c>
      <c r="D455" s="156">
        <f t="shared" ref="D455:D463" ca="1" si="88">RAND()</f>
        <v>0.87730496624757059</v>
      </c>
      <c r="E455" s="156" t="str">
        <f>Instructions!$I$42</f>
        <v>Mot 21</v>
      </c>
      <c r="F455" s="156">
        <f t="shared" ref="F455:J464" ca="1" si="89">RAND()</f>
        <v>0.38438250927297846</v>
      </c>
      <c r="G455" s="156" t="str">
        <f>Instructions!$I$52</f>
        <v>Mot 31</v>
      </c>
      <c r="H455" s="156">
        <f t="shared" ca="1" si="89"/>
        <v>0.9883337211494525</v>
      </c>
      <c r="I455" s="156" t="str">
        <f>Instructions!$I$62</f>
        <v>Mot 41</v>
      </c>
      <c r="J455" s="156">
        <f t="shared" ca="1" si="89"/>
        <v>0.38473508072402007</v>
      </c>
    </row>
    <row r="456" spans="1:11" x14ac:dyDescent="0.3">
      <c r="A456" s="156" t="str">
        <f>Instructions!$I$23</f>
        <v>Mot 2</v>
      </c>
      <c r="B456" s="156">
        <f t="shared" ca="1" si="87"/>
        <v>0.81768039895810773</v>
      </c>
      <c r="C456" s="156" t="str">
        <f>Instructions!$I$33</f>
        <v>Mot 12</v>
      </c>
      <c r="D456" s="156">
        <f t="shared" ca="1" si="88"/>
        <v>0.21480904559266267</v>
      </c>
      <c r="E456" s="156" t="str">
        <f>Instructions!$I$43</f>
        <v>Mot 22</v>
      </c>
      <c r="F456" s="156">
        <f t="shared" ca="1" si="89"/>
        <v>0.67921774285883474</v>
      </c>
      <c r="G456" s="156" t="str">
        <f>Instructions!$I$53</f>
        <v>Mot 32</v>
      </c>
      <c r="H456" s="156">
        <f t="shared" ca="1" si="89"/>
        <v>0.64203613407018056</v>
      </c>
      <c r="I456" s="156" t="str">
        <f>Instructions!$I$63</f>
        <v>Mot 42</v>
      </c>
      <c r="J456" s="156">
        <f t="shared" ca="1" si="89"/>
        <v>0.79110017948511913</v>
      </c>
    </row>
    <row r="457" spans="1:11" x14ac:dyDescent="0.3">
      <c r="A457" s="156" t="str">
        <f>Instructions!$I$24</f>
        <v>Mot 3</v>
      </c>
      <c r="B457" s="156">
        <f t="shared" ca="1" si="87"/>
        <v>0.55787166533955768</v>
      </c>
      <c r="C457" s="156" t="str">
        <f>Instructions!$I$34</f>
        <v>Mot 13</v>
      </c>
      <c r="D457" s="156">
        <f t="shared" ca="1" si="88"/>
        <v>0.6101250253186743</v>
      </c>
      <c r="E457" s="156" t="str">
        <f>Instructions!$I$44</f>
        <v>Mot 23</v>
      </c>
      <c r="F457" s="156">
        <f t="shared" ca="1" si="89"/>
        <v>0.40217344350379824</v>
      </c>
      <c r="G457" s="156" t="str">
        <f>Instructions!$I$54</f>
        <v>Mot 33</v>
      </c>
      <c r="H457" s="156">
        <f t="shared" ca="1" si="89"/>
        <v>0.7429511074154882</v>
      </c>
      <c r="I457" s="156" t="str">
        <f>Instructions!$I$64</f>
        <v>Mot 43</v>
      </c>
      <c r="J457" s="156">
        <f t="shared" ca="1" si="89"/>
        <v>0.43582039733006905</v>
      </c>
    </row>
    <row r="458" spans="1:11" x14ac:dyDescent="0.3">
      <c r="A458" s="156" t="str">
        <f>Instructions!$I$25</f>
        <v>Mot 4</v>
      </c>
      <c r="B458" s="156">
        <f t="shared" ca="1" si="87"/>
        <v>0.12515913050072869</v>
      </c>
      <c r="C458" s="156" t="str">
        <f>Instructions!$I$35</f>
        <v>Mot 14</v>
      </c>
      <c r="D458" s="156">
        <f t="shared" ca="1" si="88"/>
        <v>0.876087545734759</v>
      </c>
      <c r="E458" s="156" t="str">
        <f>Instructions!$I$45</f>
        <v>Mot 24</v>
      </c>
      <c r="F458" s="156">
        <f t="shared" ca="1" si="89"/>
        <v>0.42353511541909372</v>
      </c>
      <c r="G458" s="156" t="str">
        <f>Instructions!$I$55</f>
        <v>Mot 34</v>
      </c>
      <c r="H458" s="156">
        <f t="shared" ca="1" si="89"/>
        <v>3.4647971137905409E-2</v>
      </c>
      <c r="I458" s="156" t="str">
        <f>Instructions!$I$65</f>
        <v>Mot 44</v>
      </c>
      <c r="J458" s="156">
        <f t="shared" ca="1" si="89"/>
        <v>0.22254692032252621</v>
      </c>
    </row>
    <row r="459" spans="1:11" x14ac:dyDescent="0.3">
      <c r="A459" s="156" t="str">
        <f>Instructions!$I$26</f>
        <v>Mot 5</v>
      </c>
      <c r="B459" s="156">
        <f t="shared" ca="1" si="87"/>
        <v>0.63266539105516273</v>
      </c>
      <c r="C459" s="156" t="str">
        <f>Instructions!$I$36</f>
        <v>Mot 15</v>
      </c>
      <c r="D459" s="156">
        <f t="shared" ca="1" si="88"/>
        <v>0.88626322905301747</v>
      </c>
      <c r="E459" s="156" t="str">
        <f>Instructions!$I$46</f>
        <v>Mot 25</v>
      </c>
      <c r="F459" s="156">
        <f t="shared" ca="1" si="89"/>
        <v>0.33792117407491851</v>
      </c>
      <c r="G459" s="156" t="str">
        <f>Instructions!$I$56</f>
        <v>Mot 35</v>
      </c>
      <c r="H459" s="156">
        <f t="shared" ca="1" si="89"/>
        <v>0.69918572245641375</v>
      </c>
      <c r="I459" s="156" t="str">
        <f>Instructions!$I$66</f>
        <v>Mot 45</v>
      </c>
      <c r="J459" s="156">
        <f t="shared" ca="1" si="89"/>
        <v>0.9751720111247687</v>
      </c>
    </row>
    <row r="460" spans="1:11" x14ac:dyDescent="0.3">
      <c r="A460" s="156" t="str">
        <f>Instructions!$I$27</f>
        <v>Mot 6</v>
      </c>
      <c r="B460" s="156">
        <f t="shared" ca="1" si="87"/>
        <v>0.14286880058003515</v>
      </c>
      <c r="C460" s="156" t="str">
        <f>Instructions!$I$37</f>
        <v>Mot 16</v>
      </c>
      <c r="D460" s="156">
        <f t="shared" ca="1" si="88"/>
        <v>0.88415597485300323</v>
      </c>
      <c r="E460" s="156" t="str">
        <f>Instructions!$I$47</f>
        <v>Mot 26</v>
      </c>
      <c r="F460" s="156">
        <f t="shared" ca="1" si="89"/>
        <v>0.56529586584081981</v>
      </c>
      <c r="G460" s="156" t="str">
        <f>Instructions!$I$57</f>
        <v>Mot 36</v>
      </c>
      <c r="H460" s="156">
        <f t="shared" ca="1" si="89"/>
        <v>0.20970409657321876</v>
      </c>
      <c r="I460" s="156" t="str">
        <f>Instructions!$I$67</f>
        <v>Mot 46</v>
      </c>
      <c r="J460" s="156">
        <f t="shared" ca="1" si="89"/>
        <v>0.15747743758187105</v>
      </c>
    </row>
    <row r="461" spans="1:11" x14ac:dyDescent="0.3">
      <c r="A461" s="156" t="str">
        <f>Instructions!$I$28</f>
        <v>Mot 7</v>
      </c>
      <c r="B461" s="156">
        <f t="shared" ca="1" si="87"/>
        <v>0.421233838551067</v>
      </c>
      <c r="C461" s="156" t="str">
        <f>Instructions!$I$38</f>
        <v>Mot 17</v>
      </c>
      <c r="D461" s="156">
        <f t="shared" ca="1" si="88"/>
        <v>0.27774267281813558</v>
      </c>
      <c r="E461" s="156" t="str">
        <f>Instructions!$I$48</f>
        <v>Mot 27</v>
      </c>
      <c r="F461" s="156">
        <f t="shared" ca="1" si="89"/>
        <v>0.16402634522280712</v>
      </c>
      <c r="G461" s="156" t="str">
        <f>Instructions!$I$58</f>
        <v>Mot 37</v>
      </c>
      <c r="H461" s="156">
        <f t="shared" ca="1" si="89"/>
        <v>0.67210979451525976</v>
      </c>
      <c r="I461" s="156" t="str">
        <f>Instructions!$I$68</f>
        <v>Mot 47</v>
      </c>
      <c r="J461" s="156">
        <f t="shared" ca="1" si="89"/>
        <v>0.30831242742917409</v>
      </c>
    </row>
    <row r="462" spans="1:11" x14ac:dyDescent="0.3">
      <c r="A462" s="156" t="str">
        <f>Instructions!$I$29</f>
        <v>Mot 8</v>
      </c>
      <c r="B462" s="156">
        <f t="shared" ca="1" si="87"/>
        <v>0.66993900018613917</v>
      </c>
      <c r="C462" s="156" t="str">
        <f>Instructions!$I$39</f>
        <v>Mot 18</v>
      </c>
      <c r="D462" s="156">
        <f t="shared" ca="1" si="88"/>
        <v>0.41917879269299774</v>
      </c>
      <c r="E462" s="156" t="str">
        <f>Instructions!$I$49</f>
        <v>Mot 28</v>
      </c>
      <c r="F462" s="156">
        <f t="shared" ca="1" si="89"/>
        <v>0.75719531537012708</v>
      </c>
      <c r="G462" s="156" t="str">
        <f>Instructions!$I$59</f>
        <v>Mot 38</v>
      </c>
      <c r="H462" s="156">
        <f t="shared" ca="1" si="89"/>
        <v>0.10936085378781157</v>
      </c>
      <c r="I462" s="156" t="str">
        <f>Instructions!$I$69</f>
        <v>Mot 48</v>
      </c>
      <c r="J462" s="156">
        <f t="shared" ca="1" si="89"/>
        <v>0.96602569463817911</v>
      </c>
    </row>
    <row r="463" spans="1:11" x14ac:dyDescent="0.3">
      <c r="A463" s="156" t="str">
        <f>Instructions!$I$30</f>
        <v>Mot 9</v>
      </c>
      <c r="B463" s="156">
        <f t="shared" ca="1" si="87"/>
        <v>6.1311299350139015E-2</v>
      </c>
      <c r="C463" s="156" t="str">
        <f>Instructions!$I$40</f>
        <v>Mot 19</v>
      </c>
      <c r="D463" s="156">
        <f t="shared" ca="1" si="88"/>
        <v>0.94476491182830691</v>
      </c>
      <c r="E463" s="156" t="str">
        <f>Instructions!$I$50</f>
        <v>Mot 29</v>
      </c>
      <c r="F463" s="156">
        <f t="shared" ca="1" si="89"/>
        <v>9.960927857084334E-2</v>
      </c>
      <c r="G463" s="156" t="str">
        <f>Instructions!$I$60</f>
        <v>Mot 39</v>
      </c>
      <c r="H463" s="156">
        <f t="shared" ca="1" si="89"/>
        <v>0.24432604761221588</v>
      </c>
      <c r="I463" s="156" t="str">
        <f>Instructions!$I$70</f>
        <v>Mot 49</v>
      </c>
      <c r="J463" s="156">
        <f t="shared" ca="1" si="89"/>
        <v>0.47005657251290334</v>
      </c>
    </row>
    <row r="464" spans="1:11" x14ac:dyDescent="0.3">
      <c r="A464" s="156" t="str">
        <f>Instructions!$I$31</f>
        <v>Mot 10</v>
      </c>
      <c r="B464" s="156">
        <f t="shared" ca="1" si="87"/>
        <v>8.2141458788287491E-2</v>
      </c>
      <c r="C464" s="156" t="str">
        <f>Instructions!$I$41</f>
        <v>Mot 20</v>
      </c>
      <c r="D464" s="156">
        <f ca="1">RAND()</f>
        <v>0.20704105657801031</v>
      </c>
      <c r="E464" s="156" t="str">
        <f>Instructions!$I$51</f>
        <v>Mot 30</v>
      </c>
      <c r="F464" s="156">
        <f ca="1">RAND()</f>
        <v>0.43652277056363586</v>
      </c>
      <c r="G464" s="156" t="str">
        <f>Instructions!$I$61</f>
        <v>Mot 40</v>
      </c>
      <c r="H464" s="156">
        <f t="shared" ca="1" si="89"/>
        <v>0.85551807378974976</v>
      </c>
      <c r="I464" s="156" t="str">
        <f>Instructions!$I$71</f>
        <v>Mot 50</v>
      </c>
      <c r="J464" s="156">
        <f t="shared" ca="1" si="89"/>
        <v>0.64097556121584842</v>
      </c>
    </row>
    <row r="465" spans="1:11" x14ac:dyDescent="0.3">
      <c r="K465" s="156">
        <v>31</v>
      </c>
    </row>
    <row r="470" spans="1:11" x14ac:dyDescent="0.3">
      <c r="A470" s="156" t="str">
        <f>Instructions!$I$22</f>
        <v>Mot 1</v>
      </c>
      <c r="B470" s="156">
        <f t="shared" ref="B470:B494" ca="1" si="90">RAND()</f>
        <v>0.19529062245049378</v>
      </c>
      <c r="C470" s="156" t="str">
        <f>Instructions!$I$32</f>
        <v>Mot 11</v>
      </c>
      <c r="D470" s="156">
        <f t="shared" ref="D470:D478" ca="1" si="91">RAND()</f>
        <v>0.87981543701285259</v>
      </c>
      <c r="E470" s="156" t="str">
        <f>Instructions!$I$42</f>
        <v>Mot 21</v>
      </c>
      <c r="F470" s="156">
        <f t="shared" ref="F470:J479" ca="1" si="92">RAND()</f>
        <v>0.11875821536893405</v>
      </c>
      <c r="G470" s="156" t="str">
        <f>Instructions!$I$52</f>
        <v>Mot 31</v>
      </c>
      <c r="H470" s="156">
        <f t="shared" ca="1" si="92"/>
        <v>0.71644806074190348</v>
      </c>
      <c r="I470" s="156" t="str">
        <f>Instructions!$I$62</f>
        <v>Mot 41</v>
      </c>
      <c r="J470" s="156">
        <f t="shared" ca="1" si="92"/>
        <v>0.25827314525733458</v>
      </c>
    </row>
    <row r="471" spans="1:11" x14ac:dyDescent="0.3">
      <c r="A471" s="156" t="str">
        <f>Instructions!$I$23</f>
        <v>Mot 2</v>
      </c>
      <c r="B471" s="156">
        <f t="shared" ca="1" si="90"/>
        <v>0.54071476810224506</v>
      </c>
      <c r="C471" s="156" t="str">
        <f>Instructions!$I$33</f>
        <v>Mot 12</v>
      </c>
      <c r="D471" s="156">
        <f t="shared" ca="1" si="91"/>
        <v>6.477214940013365E-2</v>
      </c>
      <c r="E471" s="156" t="str">
        <f>Instructions!$I$43</f>
        <v>Mot 22</v>
      </c>
      <c r="F471" s="156">
        <f t="shared" ca="1" si="92"/>
        <v>0.50768751094806053</v>
      </c>
      <c r="G471" s="156" t="str">
        <f>Instructions!$I$53</f>
        <v>Mot 32</v>
      </c>
      <c r="H471" s="156">
        <f t="shared" ca="1" si="92"/>
        <v>0.79728551539140491</v>
      </c>
      <c r="I471" s="156" t="str">
        <f>Instructions!$I$63</f>
        <v>Mot 42</v>
      </c>
      <c r="J471" s="156">
        <f t="shared" ca="1" si="92"/>
        <v>0.27661762437074033</v>
      </c>
    </row>
    <row r="472" spans="1:11" x14ac:dyDescent="0.3">
      <c r="A472" s="156" t="str">
        <f>Instructions!$I$24</f>
        <v>Mot 3</v>
      </c>
      <c r="B472" s="156">
        <f t="shared" ca="1" si="90"/>
        <v>0.58882904791518953</v>
      </c>
      <c r="C472" s="156" t="str">
        <f>Instructions!$I$34</f>
        <v>Mot 13</v>
      </c>
      <c r="D472" s="156">
        <f t="shared" ca="1" si="91"/>
        <v>0.75809106268323623</v>
      </c>
      <c r="E472" s="156" t="str">
        <f>Instructions!$I$44</f>
        <v>Mot 23</v>
      </c>
      <c r="F472" s="156">
        <f t="shared" ca="1" si="92"/>
        <v>0.19073889431321678</v>
      </c>
      <c r="G472" s="156" t="str">
        <f>Instructions!$I$54</f>
        <v>Mot 33</v>
      </c>
      <c r="H472" s="156">
        <f t="shared" ca="1" si="92"/>
        <v>0.92266313839242098</v>
      </c>
      <c r="I472" s="156" t="str">
        <f>Instructions!$I$64</f>
        <v>Mot 43</v>
      </c>
      <c r="J472" s="156">
        <f t="shared" ca="1" si="92"/>
        <v>0.67909113819646827</v>
      </c>
    </row>
    <row r="473" spans="1:11" x14ac:dyDescent="0.3">
      <c r="A473" s="156" t="str">
        <f>Instructions!$I$25</f>
        <v>Mot 4</v>
      </c>
      <c r="B473" s="156">
        <f t="shared" ca="1" si="90"/>
        <v>0.66350680810169116</v>
      </c>
      <c r="C473" s="156" t="str">
        <f>Instructions!$I$35</f>
        <v>Mot 14</v>
      </c>
      <c r="D473" s="156">
        <f t="shared" ca="1" si="91"/>
        <v>0.91624144987466949</v>
      </c>
      <c r="E473" s="156" t="str">
        <f>Instructions!$I$45</f>
        <v>Mot 24</v>
      </c>
      <c r="F473" s="156">
        <f t="shared" ca="1" si="92"/>
        <v>0.57474806639910647</v>
      </c>
      <c r="G473" s="156" t="str">
        <f>Instructions!$I$55</f>
        <v>Mot 34</v>
      </c>
      <c r="H473" s="156">
        <f t="shared" ca="1" si="92"/>
        <v>0.56337145149733125</v>
      </c>
      <c r="I473" s="156" t="str">
        <f>Instructions!$I$65</f>
        <v>Mot 44</v>
      </c>
      <c r="J473" s="156">
        <f t="shared" ca="1" si="92"/>
        <v>0.3797398476787579</v>
      </c>
    </row>
    <row r="474" spans="1:11" x14ac:dyDescent="0.3">
      <c r="A474" s="156" t="str">
        <f>Instructions!$I$26</f>
        <v>Mot 5</v>
      </c>
      <c r="B474" s="156">
        <f t="shared" ca="1" si="90"/>
        <v>0.58068960574354123</v>
      </c>
      <c r="C474" s="156" t="str">
        <f>Instructions!$I$36</f>
        <v>Mot 15</v>
      </c>
      <c r="D474" s="156">
        <f t="shared" ca="1" si="91"/>
        <v>0.89784030751350152</v>
      </c>
      <c r="E474" s="156" t="str">
        <f>Instructions!$I$46</f>
        <v>Mot 25</v>
      </c>
      <c r="F474" s="156">
        <f t="shared" ca="1" si="92"/>
        <v>0.16656069262637219</v>
      </c>
      <c r="G474" s="156" t="str">
        <f>Instructions!$I$56</f>
        <v>Mot 35</v>
      </c>
      <c r="H474" s="156">
        <f t="shared" ca="1" si="92"/>
        <v>0.73362967433906778</v>
      </c>
      <c r="I474" s="156" t="str">
        <f>Instructions!$I$66</f>
        <v>Mot 45</v>
      </c>
      <c r="J474" s="156">
        <f t="shared" ca="1" si="92"/>
        <v>0.64394494626164778</v>
      </c>
    </row>
    <row r="475" spans="1:11" x14ac:dyDescent="0.3">
      <c r="A475" s="156" t="str">
        <f>Instructions!$I$27</f>
        <v>Mot 6</v>
      </c>
      <c r="B475" s="156">
        <f t="shared" ca="1" si="90"/>
        <v>1.5854548572523997E-2</v>
      </c>
      <c r="C475" s="156" t="str">
        <f>Instructions!$I$37</f>
        <v>Mot 16</v>
      </c>
      <c r="D475" s="156">
        <f t="shared" ca="1" si="91"/>
        <v>0.48355212318832486</v>
      </c>
      <c r="E475" s="156" t="str">
        <f>Instructions!$I$47</f>
        <v>Mot 26</v>
      </c>
      <c r="F475" s="156">
        <f t="shared" ca="1" si="92"/>
        <v>6.2638881633151455E-2</v>
      </c>
      <c r="G475" s="156" t="str">
        <f>Instructions!$I$57</f>
        <v>Mot 36</v>
      </c>
      <c r="H475" s="156">
        <f t="shared" ca="1" si="92"/>
        <v>0.38932636467332615</v>
      </c>
      <c r="I475" s="156" t="str">
        <f>Instructions!$I$67</f>
        <v>Mot 46</v>
      </c>
      <c r="J475" s="156">
        <f t="shared" ca="1" si="92"/>
        <v>0.66387775121504444</v>
      </c>
    </row>
    <row r="476" spans="1:11" x14ac:dyDescent="0.3">
      <c r="A476" s="156" t="str">
        <f>Instructions!$I$28</f>
        <v>Mot 7</v>
      </c>
      <c r="B476" s="156">
        <f t="shared" ca="1" si="90"/>
        <v>0.57515280427026638</v>
      </c>
      <c r="C476" s="156" t="str">
        <f>Instructions!$I$38</f>
        <v>Mot 17</v>
      </c>
      <c r="D476" s="156">
        <f t="shared" ca="1" si="91"/>
        <v>0.83284355043420566</v>
      </c>
      <c r="E476" s="156" t="str">
        <f>Instructions!$I$48</f>
        <v>Mot 27</v>
      </c>
      <c r="F476" s="156">
        <f t="shared" ca="1" si="92"/>
        <v>3.9260931124557086E-2</v>
      </c>
      <c r="G476" s="156" t="str">
        <f>Instructions!$I$58</f>
        <v>Mot 37</v>
      </c>
      <c r="H476" s="156">
        <f t="shared" ca="1" si="92"/>
        <v>0.32046880349622631</v>
      </c>
      <c r="I476" s="156" t="str">
        <f>Instructions!$I$68</f>
        <v>Mot 47</v>
      </c>
      <c r="J476" s="156">
        <f t="shared" ca="1" si="92"/>
        <v>0.97842809349308502</v>
      </c>
    </row>
    <row r="477" spans="1:11" x14ac:dyDescent="0.3">
      <c r="A477" s="156" t="str">
        <f>Instructions!$I$29</f>
        <v>Mot 8</v>
      </c>
      <c r="B477" s="156">
        <f t="shared" ca="1" si="90"/>
        <v>0.60936277599241728</v>
      </c>
      <c r="C477" s="156" t="str">
        <f>Instructions!$I$39</f>
        <v>Mot 18</v>
      </c>
      <c r="D477" s="156">
        <f t="shared" ca="1" si="91"/>
        <v>0.93624414954275925</v>
      </c>
      <c r="E477" s="156" t="str">
        <f>Instructions!$I$49</f>
        <v>Mot 28</v>
      </c>
      <c r="F477" s="156">
        <f t="shared" ca="1" si="92"/>
        <v>0.2464434116037062</v>
      </c>
      <c r="G477" s="156" t="str">
        <f>Instructions!$I$59</f>
        <v>Mot 38</v>
      </c>
      <c r="H477" s="156">
        <f t="shared" ca="1" si="92"/>
        <v>0.87173949882565371</v>
      </c>
      <c r="I477" s="156" t="str">
        <f>Instructions!$I$69</f>
        <v>Mot 48</v>
      </c>
      <c r="J477" s="156">
        <f t="shared" ca="1" si="92"/>
        <v>0.40831897737437339</v>
      </c>
    </row>
    <row r="478" spans="1:11" x14ac:dyDescent="0.3">
      <c r="A478" s="156" t="str">
        <f>Instructions!$I$30</f>
        <v>Mot 9</v>
      </c>
      <c r="B478" s="156">
        <f t="shared" ca="1" si="90"/>
        <v>0.54621917023430122</v>
      </c>
      <c r="C478" s="156" t="str">
        <f>Instructions!$I$40</f>
        <v>Mot 19</v>
      </c>
      <c r="D478" s="156">
        <f t="shared" ca="1" si="91"/>
        <v>0.34769828403017011</v>
      </c>
      <c r="E478" s="156" t="str">
        <f>Instructions!$I$50</f>
        <v>Mot 29</v>
      </c>
      <c r="F478" s="156">
        <f t="shared" ca="1" si="92"/>
        <v>0.2809200809318928</v>
      </c>
      <c r="G478" s="156" t="str">
        <f>Instructions!$I$60</f>
        <v>Mot 39</v>
      </c>
      <c r="H478" s="156">
        <f t="shared" ca="1" si="92"/>
        <v>0.13563479784776566</v>
      </c>
      <c r="I478" s="156" t="str">
        <f>Instructions!$I$70</f>
        <v>Mot 49</v>
      </c>
      <c r="J478" s="156">
        <f t="shared" ca="1" si="92"/>
        <v>0.79036857328639332</v>
      </c>
    </row>
    <row r="479" spans="1:11" x14ac:dyDescent="0.3">
      <c r="A479" s="156" t="str">
        <f>Instructions!$I$31</f>
        <v>Mot 10</v>
      </c>
      <c r="B479" s="156">
        <f t="shared" ca="1" si="90"/>
        <v>0.42327438345221124</v>
      </c>
      <c r="C479" s="156" t="str">
        <f>Instructions!$I$41</f>
        <v>Mot 20</v>
      </c>
      <c r="D479" s="156">
        <f ca="1">RAND()</f>
        <v>0.32736967313606158</v>
      </c>
      <c r="E479" s="156" t="str">
        <f>Instructions!$I$51</f>
        <v>Mot 30</v>
      </c>
      <c r="F479" s="156">
        <f ca="1">RAND()</f>
        <v>0.76211184541509869</v>
      </c>
      <c r="G479" s="156" t="str">
        <f>Instructions!$I$61</f>
        <v>Mot 40</v>
      </c>
      <c r="H479" s="156">
        <f t="shared" ca="1" si="92"/>
        <v>0.50953258408585034</v>
      </c>
      <c r="I479" s="156" t="str">
        <f>Instructions!$I$71</f>
        <v>Mot 50</v>
      </c>
      <c r="J479" s="156">
        <f t="shared" ca="1" si="92"/>
        <v>0.13190541879631745</v>
      </c>
    </row>
    <row r="480" spans="1:11" x14ac:dyDescent="0.3">
      <c r="K480" s="156">
        <v>32</v>
      </c>
    </row>
    <row r="485" spans="1:11" x14ac:dyDescent="0.3">
      <c r="A485" s="156" t="str">
        <f>Instructions!$I$22</f>
        <v>Mot 1</v>
      </c>
      <c r="B485" s="156">
        <f t="shared" ca="1" si="90"/>
        <v>0.64313073315545755</v>
      </c>
      <c r="C485" s="156" t="str">
        <f>Instructions!$I$32</f>
        <v>Mot 11</v>
      </c>
      <c r="D485" s="156">
        <f t="shared" ref="D485:D493" ca="1" si="93">RAND()</f>
        <v>0.53806168891889683</v>
      </c>
      <c r="E485" s="156" t="str">
        <f>Instructions!$I$42</f>
        <v>Mot 21</v>
      </c>
      <c r="F485" s="156">
        <f t="shared" ref="F485:J494" ca="1" si="94">RAND()</f>
        <v>0.48041464678055723</v>
      </c>
      <c r="G485" s="156" t="str">
        <f>Instructions!$I$52</f>
        <v>Mot 31</v>
      </c>
      <c r="H485" s="156">
        <f t="shared" ca="1" si="94"/>
        <v>0.48863738380284127</v>
      </c>
      <c r="I485" s="156" t="str">
        <f>Instructions!$I$62</f>
        <v>Mot 41</v>
      </c>
      <c r="J485" s="156">
        <f t="shared" ca="1" si="94"/>
        <v>0.11490709366081331</v>
      </c>
    </row>
    <row r="486" spans="1:11" x14ac:dyDescent="0.3">
      <c r="A486" s="156" t="str">
        <f>Instructions!$I$23</f>
        <v>Mot 2</v>
      </c>
      <c r="B486" s="156">
        <f t="shared" ca="1" si="90"/>
        <v>0.59375612024178215</v>
      </c>
      <c r="C486" s="156" t="str">
        <f>Instructions!$I$33</f>
        <v>Mot 12</v>
      </c>
      <c r="D486" s="156">
        <f t="shared" ca="1" si="93"/>
        <v>5.8683956597263998E-2</v>
      </c>
      <c r="E486" s="156" t="str">
        <f>Instructions!$I$43</f>
        <v>Mot 22</v>
      </c>
      <c r="F486" s="156">
        <f t="shared" ca="1" si="94"/>
        <v>0.85833767570486053</v>
      </c>
      <c r="G486" s="156" t="str">
        <f>Instructions!$I$53</f>
        <v>Mot 32</v>
      </c>
      <c r="H486" s="156">
        <f t="shared" ca="1" si="94"/>
        <v>0.11940853113760241</v>
      </c>
      <c r="I486" s="156" t="str">
        <f>Instructions!$I$63</f>
        <v>Mot 42</v>
      </c>
      <c r="J486" s="156">
        <f t="shared" ca="1" si="94"/>
        <v>0.70140926213197818</v>
      </c>
    </row>
    <row r="487" spans="1:11" x14ac:dyDescent="0.3">
      <c r="A487" s="156" t="str">
        <f>Instructions!$I$24</f>
        <v>Mot 3</v>
      </c>
      <c r="B487" s="156">
        <f t="shared" ca="1" si="90"/>
        <v>0.23078584741250618</v>
      </c>
      <c r="C487" s="156" t="str">
        <f>Instructions!$I$34</f>
        <v>Mot 13</v>
      </c>
      <c r="D487" s="156">
        <f t="shared" ca="1" si="93"/>
        <v>0.34213503053348537</v>
      </c>
      <c r="E487" s="156" t="str">
        <f>Instructions!$I$44</f>
        <v>Mot 23</v>
      </c>
      <c r="F487" s="156">
        <f t="shared" ca="1" si="94"/>
        <v>0.35216909385785933</v>
      </c>
      <c r="G487" s="156" t="str">
        <f>Instructions!$I$54</f>
        <v>Mot 33</v>
      </c>
      <c r="H487" s="156">
        <f t="shared" ca="1" si="94"/>
        <v>0.98398291881914057</v>
      </c>
      <c r="I487" s="156" t="str">
        <f>Instructions!$I$64</f>
        <v>Mot 43</v>
      </c>
      <c r="J487" s="156">
        <f t="shared" ca="1" si="94"/>
        <v>0.15366347019480853</v>
      </c>
    </row>
    <row r="488" spans="1:11" x14ac:dyDescent="0.3">
      <c r="A488" s="156" t="str">
        <f>Instructions!$I$25</f>
        <v>Mot 4</v>
      </c>
      <c r="B488" s="156">
        <f t="shared" ca="1" si="90"/>
        <v>0.62958898709717426</v>
      </c>
      <c r="C488" s="156" t="str">
        <f>Instructions!$I$35</f>
        <v>Mot 14</v>
      </c>
      <c r="D488" s="156">
        <f t="shared" ca="1" si="93"/>
        <v>0.682359604938929</v>
      </c>
      <c r="E488" s="156" t="str">
        <f>Instructions!$I$45</f>
        <v>Mot 24</v>
      </c>
      <c r="F488" s="156">
        <f t="shared" ca="1" si="94"/>
        <v>0.56668100086071049</v>
      </c>
      <c r="G488" s="156" t="str">
        <f>Instructions!$I$55</f>
        <v>Mot 34</v>
      </c>
      <c r="H488" s="156">
        <f t="shared" ca="1" si="94"/>
        <v>0.56878446881174105</v>
      </c>
      <c r="I488" s="156" t="str">
        <f>Instructions!$I$65</f>
        <v>Mot 44</v>
      </c>
      <c r="J488" s="156">
        <f t="shared" ca="1" si="94"/>
        <v>0.33974524910935011</v>
      </c>
    </row>
    <row r="489" spans="1:11" x14ac:dyDescent="0.3">
      <c r="A489" s="156" t="str">
        <f>Instructions!$I$26</f>
        <v>Mot 5</v>
      </c>
      <c r="B489" s="156">
        <f t="shared" ca="1" si="90"/>
        <v>0.43155539066763038</v>
      </c>
      <c r="C489" s="156" t="str">
        <f>Instructions!$I$36</f>
        <v>Mot 15</v>
      </c>
      <c r="D489" s="156">
        <f t="shared" ca="1" si="93"/>
        <v>0.48592029783056523</v>
      </c>
      <c r="E489" s="156" t="str">
        <f>Instructions!$I$46</f>
        <v>Mot 25</v>
      </c>
      <c r="F489" s="156">
        <f t="shared" ca="1" si="94"/>
        <v>0.65742542033865436</v>
      </c>
      <c r="G489" s="156" t="str">
        <f>Instructions!$I$56</f>
        <v>Mot 35</v>
      </c>
      <c r="H489" s="156">
        <f t="shared" ca="1" si="94"/>
        <v>0.48071702013191719</v>
      </c>
      <c r="I489" s="156" t="str">
        <f>Instructions!$I$66</f>
        <v>Mot 45</v>
      </c>
      <c r="J489" s="156">
        <f t="shared" ca="1" si="94"/>
        <v>0.6424626372566099</v>
      </c>
    </row>
    <row r="490" spans="1:11" x14ac:dyDescent="0.3">
      <c r="A490" s="156" t="str">
        <f>Instructions!$I$27</f>
        <v>Mot 6</v>
      </c>
      <c r="B490" s="156">
        <f t="shared" ca="1" si="90"/>
        <v>0.64134139911086441</v>
      </c>
      <c r="C490" s="156" t="str">
        <f>Instructions!$I$37</f>
        <v>Mot 16</v>
      </c>
      <c r="D490" s="156">
        <f t="shared" ca="1" si="93"/>
        <v>0.18264413327479478</v>
      </c>
      <c r="E490" s="156" t="str">
        <f>Instructions!$I$47</f>
        <v>Mot 26</v>
      </c>
      <c r="F490" s="156">
        <f t="shared" ca="1" si="94"/>
        <v>0.14229186035585273</v>
      </c>
      <c r="G490" s="156" t="str">
        <f>Instructions!$I$57</f>
        <v>Mot 36</v>
      </c>
      <c r="H490" s="156">
        <f t="shared" ca="1" si="94"/>
        <v>0.93372045787412605</v>
      </c>
      <c r="I490" s="156" t="str">
        <f>Instructions!$I$67</f>
        <v>Mot 46</v>
      </c>
      <c r="J490" s="156">
        <f t="shared" ca="1" si="94"/>
        <v>0.53080393440901963</v>
      </c>
    </row>
    <row r="491" spans="1:11" x14ac:dyDescent="0.3">
      <c r="A491" s="156" t="str">
        <f>Instructions!$I$28</f>
        <v>Mot 7</v>
      </c>
      <c r="B491" s="156">
        <f t="shared" ca="1" si="90"/>
        <v>0.25458697458746538</v>
      </c>
      <c r="C491" s="156" t="str">
        <f>Instructions!$I$38</f>
        <v>Mot 17</v>
      </c>
      <c r="D491" s="156">
        <f t="shared" ca="1" si="93"/>
        <v>0.34690548274895683</v>
      </c>
      <c r="E491" s="156" t="str">
        <f>Instructions!$I$48</f>
        <v>Mot 27</v>
      </c>
      <c r="F491" s="156">
        <f t="shared" ca="1" si="94"/>
        <v>0.44437749604381493</v>
      </c>
      <c r="G491" s="156" t="str">
        <f>Instructions!$I$58</f>
        <v>Mot 37</v>
      </c>
      <c r="H491" s="156">
        <f t="shared" ca="1" si="94"/>
        <v>0.29287286859811279</v>
      </c>
      <c r="I491" s="156" t="str">
        <f>Instructions!$I$68</f>
        <v>Mot 47</v>
      </c>
      <c r="J491" s="156">
        <f t="shared" ca="1" si="94"/>
        <v>0.61211949596902182</v>
      </c>
    </row>
    <row r="492" spans="1:11" x14ac:dyDescent="0.3">
      <c r="A492" s="156" t="str">
        <f>Instructions!$I$29</f>
        <v>Mot 8</v>
      </c>
      <c r="B492" s="156">
        <f t="shared" ca="1" si="90"/>
        <v>0.86673666013784023</v>
      </c>
      <c r="C492" s="156" t="str">
        <f>Instructions!$I$39</f>
        <v>Mot 18</v>
      </c>
      <c r="D492" s="156">
        <f t="shared" ca="1" si="93"/>
        <v>0.81731914256465077</v>
      </c>
      <c r="E492" s="156" t="str">
        <f>Instructions!$I$49</f>
        <v>Mot 28</v>
      </c>
      <c r="F492" s="156">
        <f t="shared" ca="1" si="94"/>
        <v>0.74426274917372692</v>
      </c>
      <c r="G492" s="156" t="str">
        <f>Instructions!$I$59</f>
        <v>Mot 38</v>
      </c>
      <c r="H492" s="156">
        <f t="shared" ca="1" si="94"/>
        <v>0.48797294205232988</v>
      </c>
      <c r="I492" s="156" t="str">
        <f>Instructions!$I$69</f>
        <v>Mot 48</v>
      </c>
      <c r="J492" s="156">
        <f t="shared" ca="1" si="94"/>
        <v>0.43726567377513725</v>
      </c>
    </row>
    <row r="493" spans="1:11" x14ac:dyDescent="0.3">
      <c r="A493" s="156" t="str">
        <f>Instructions!$I$30</f>
        <v>Mot 9</v>
      </c>
      <c r="B493" s="156">
        <f t="shared" ca="1" si="90"/>
        <v>0.29174570052530124</v>
      </c>
      <c r="C493" s="156" t="str">
        <f>Instructions!$I$40</f>
        <v>Mot 19</v>
      </c>
      <c r="D493" s="156">
        <f t="shared" ca="1" si="93"/>
        <v>8.3103613457191639E-4</v>
      </c>
      <c r="E493" s="156" t="str">
        <f>Instructions!$I$50</f>
        <v>Mot 29</v>
      </c>
      <c r="F493" s="156">
        <f t="shared" ca="1" si="94"/>
        <v>0.12913928230115557</v>
      </c>
      <c r="G493" s="156" t="str">
        <f>Instructions!$I$60</f>
        <v>Mot 39</v>
      </c>
      <c r="H493" s="156">
        <f t="shared" ca="1" si="94"/>
        <v>0.98244376440982595</v>
      </c>
      <c r="I493" s="156" t="str">
        <f>Instructions!$I$70</f>
        <v>Mot 49</v>
      </c>
      <c r="J493" s="156">
        <f t="shared" ca="1" si="94"/>
        <v>0.12207242306673882</v>
      </c>
    </row>
    <row r="494" spans="1:11" x14ac:dyDescent="0.3">
      <c r="A494" s="156" t="str">
        <f>Instructions!$I$31</f>
        <v>Mot 10</v>
      </c>
      <c r="B494" s="156">
        <f t="shared" ca="1" si="90"/>
        <v>0.83562768363737316</v>
      </c>
      <c r="C494" s="156" t="str">
        <f>Instructions!$I$41</f>
        <v>Mot 20</v>
      </c>
      <c r="D494" s="156">
        <f ca="1">RAND()</f>
        <v>0.20367230067081599</v>
      </c>
      <c r="E494" s="156" t="str">
        <f>Instructions!$I$51</f>
        <v>Mot 30</v>
      </c>
      <c r="F494" s="156">
        <f ca="1">RAND()</f>
        <v>0.64373759847390311</v>
      </c>
      <c r="G494" s="156" t="str">
        <f>Instructions!$I$61</f>
        <v>Mot 40</v>
      </c>
      <c r="H494" s="156">
        <f t="shared" ca="1" si="94"/>
        <v>0.95636405042888928</v>
      </c>
      <c r="I494" s="156" t="str">
        <f>Instructions!$I$71</f>
        <v>Mot 50</v>
      </c>
      <c r="J494" s="156">
        <f t="shared" ca="1" si="94"/>
        <v>6.2520817324397404E-2</v>
      </c>
    </row>
    <row r="495" spans="1:11" x14ac:dyDescent="0.3">
      <c r="K495" s="156">
        <v>33</v>
      </c>
    </row>
    <row r="500" spans="1:11" x14ac:dyDescent="0.3">
      <c r="A500" s="156" t="str">
        <f>Instructions!$I$22</f>
        <v>Mot 1</v>
      </c>
      <c r="B500" s="156">
        <f t="shared" ref="B500:B509" ca="1" si="95">RAND()</f>
        <v>0.5468909943962571</v>
      </c>
      <c r="C500" s="156" t="str">
        <f>Instructions!$I$32</f>
        <v>Mot 11</v>
      </c>
      <c r="D500" s="156">
        <f t="shared" ref="D500:D508" ca="1" si="96">RAND()</f>
        <v>0.37570778319649045</v>
      </c>
      <c r="E500" s="156" t="str">
        <f>Instructions!$I$42</f>
        <v>Mot 21</v>
      </c>
      <c r="F500" s="156">
        <f t="shared" ref="F500:J509" ca="1" si="97">RAND()</f>
        <v>0.72162750508782392</v>
      </c>
      <c r="G500" s="156" t="str">
        <f>Instructions!$I$52</f>
        <v>Mot 31</v>
      </c>
      <c r="H500" s="156">
        <f t="shared" ca="1" si="97"/>
        <v>0.42476978125747666</v>
      </c>
      <c r="I500" s="156" t="str">
        <f>Instructions!$I$62</f>
        <v>Mot 41</v>
      </c>
      <c r="J500" s="156">
        <f t="shared" ca="1" si="97"/>
        <v>0.98484818117494244</v>
      </c>
    </row>
    <row r="501" spans="1:11" x14ac:dyDescent="0.3">
      <c r="A501" s="156" t="str">
        <f>Instructions!$I$23</f>
        <v>Mot 2</v>
      </c>
      <c r="B501" s="156">
        <f t="shared" ca="1" si="95"/>
        <v>0.16263455409592198</v>
      </c>
      <c r="C501" s="156" t="str">
        <f>Instructions!$I$33</f>
        <v>Mot 12</v>
      </c>
      <c r="D501" s="156">
        <f t="shared" ca="1" si="96"/>
        <v>0.25261715685969344</v>
      </c>
      <c r="E501" s="156" t="str">
        <f>Instructions!$I$43</f>
        <v>Mot 22</v>
      </c>
      <c r="F501" s="156">
        <f t="shared" ca="1" si="97"/>
        <v>0.37914169341372372</v>
      </c>
      <c r="G501" s="156" t="str">
        <f>Instructions!$I$53</f>
        <v>Mot 32</v>
      </c>
      <c r="H501" s="156">
        <f t="shared" ca="1" si="97"/>
        <v>0.42500547012717627</v>
      </c>
      <c r="I501" s="156" t="str">
        <f>Instructions!$I$63</f>
        <v>Mot 42</v>
      </c>
      <c r="J501" s="156">
        <f t="shared" ca="1" si="97"/>
        <v>0.79660752624310294</v>
      </c>
    </row>
    <row r="502" spans="1:11" x14ac:dyDescent="0.3">
      <c r="A502" s="156" t="str">
        <f>Instructions!$I$24</f>
        <v>Mot 3</v>
      </c>
      <c r="B502" s="156">
        <f t="shared" ca="1" si="95"/>
        <v>0.95630356175497733</v>
      </c>
      <c r="C502" s="156" t="str">
        <f>Instructions!$I$34</f>
        <v>Mot 13</v>
      </c>
      <c r="D502" s="156">
        <f t="shared" ca="1" si="96"/>
        <v>0.53766401276774667</v>
      </c>
      <c r="E502" s="156" t="str">
        <f>Instructions!$I$44</f>
        <v>Mot 23</v>
      </c>
      <c r="F502" s="156">
        <f t="shared" ca="1" si="97"/>
        <v>0.94748683429019098</v>
      </c>
      <c r="G502" s="156" t="str">
        <f>Instructions!$I$54</f>
        <v>Mot 33</v>
      </c>
      <c r="H502" s="156">
        <f t="shared" ca="1" si="97"/>
        <v>0.65142810775133209</v>
      </c>
      <c r="I502" s="156" t="str">
        <f>Instructions!$I$64</f>
        <v>Mot 43</v>
      </c>
      <c r="J502" s="156">
        <f t="shared" ca="1" si="97"/>
        <v>0.61036917622299813</v>
      </c>
    </row>
    <row r="503" spans="1:11" x14ac:dyDescent="0.3">
      <c r="A503" s="156" t="str">
        <f>Instructions!$I$25</f>
        <v>Mot 4</v>
      </c>
      <c r="B503" s="156">
        <f t="shared" ca="1" si="95"/>
        <v>0.19538411310195147</v>
      </c>
      <c r="C503" s="156" t="str">
        <f>Instructions!$I$35</f>
        <v>Mot 14</v>
      </c>
      <c r="D503" s="156">
        <f t="shared" ca="1" si="96"/>
        <v>0.37671499191278013</v>
      </c>
      <c r="E503" s="156" t="str">
        <f>Instructions!$I$45</f>
        <v>Mot 24</v>
      </c>
      <c r="F503" s="156">
        <f t="shared" ca="1" si="97"/>
        <v>0.91530696889354823</v>
      </c>
      <c r="G503" s="156" t="str">
        <f>Instructions!$I$55</f>
        <v>Mot 34</v>
      </c>
      <c r="H503" s="156">
        <f t="shared" ca="1" si="97"/>
        <v>0.60784033624015377</v>
      </c>
      <c r="I503" s="156" t="str">
        <f>Instructions!$I$65</f>
        <v>Mot 44</v>
      </c>
      <c r="J503" s="156">
        <f t="shared" ca="1" si="97"/>
        <v>0.89794848099554903</v>
      </c>
    </row>
    <row r="504" spans="1:11" x14ac:dyDescent="0.3">
      <c r="A504" s="156" t="str">
        <f>Instructions!$I$26</f>
        <v>Mot 5</v>
      </c>
      <c r="B504" s="156">
        <f t="shared" ca="1" si="95"/>
        <v>5.4486186475047105E-2</v>
      </c>
      <c r="C504" s="156" t="str">
        <f>Instructions!$I$36</f>
        <v>Mot 15</v>
      </c>
      <c r="D504" s="156">
        <f t="shared" ca="1" si="96"/>
        <v>0.30991049265332082</v>
      </c>
      <c r="E504" s="156" t="str">
        <f>Instructions!$I$46</f>
        <v>Mot 25</v>
      </c>
      <c r="F504" s="156">
        <f t="shared" ca="1" si="97"/>
        <v>0.18157536523363138</v>
      </c>
      <c r="G504" s="156" t="str">
        <f>Instructions!$I$56</f>
        <v>Mot 35</v>
      </c>
      <c r="H504" s="156">
        <f t="shared" ca="1" si="97"/>
        <v>0.45903166269861129</v>
      </c>
      <c r="I504" s="156" t="str">
        <f>Instructions!$I$66</f>
        <v>Mot 45</v>
      </c>
      <c r="J504" s="156">
        <f t="shared" ca="1" si="97"/>
        <v>0.74634759398914274</v>
      </c>
    </row>
    <row r="505" spans="1:11" x14ac:dyDescent="0.3">
      <c r="A505" s="156" t="str">
        <f>Instructions!$I$27</f>
        <v>Mot 6</v>
      </c>
      <c r="B505" s="156">
        <f t="shared" ca="1" si="95"/>
        <v>0.44656860933893094</v>
      </c>
      <c r="C505" s="156" t="str">
        <f>Instructions!$I$37</f>
        <v>Mot 16</v>
      </c>
      <c r="D505" s="156">
        <f t="shared" ca="1" si="96"/>
        <v>0.4350945118576709</v>
      </c>
      <c r="E505" s="156" t="str">
        <f>Instructions!$I$47</f>
        <v>Mot 26</v>
      </c>
      <c r="F505" s="156">
        <f t="shared" ca="1" si="97"/>
        <v>0.44235555844628283</v>
      </c>
      <c r="G505" s="156" t="str">
        <f>Instructions!$I$57</f>
        <v>Mot 36</v>
      </c>
      <c r="H505" s="156">
        <f t="shared" ca="1" si="97"/>
        <v>0.21320742599567577</v>
      </c>
      <c r="I505" s="156" t="str">
        <f>Instructions!$I$67</f>
        <v>Mot 46</v>
      </c>
      <c r="J505" s="156">
        <f t="shared" ca="1" si="97"/>
        <v>0.10809251703106526</v>
      </c>
    </row>
    <row r="506" spans="1:11" x14ac:dyDescent="0.3">
      <c r="A506" s="156" t="str">
        <f>Instructions!$I$28</f>
        <v>Mot 7</v>
      </c>
      <c r="B506" s="156">
        <f t="shared" ca="1" si="95"/>
        <v>0.13966690675314408</v>
      </c>
      <c r="C506" s="156" t="str">
        <f>Instructions!$I$38</f>
        <v>Mot 17</v>
      </c>
      <c r="D506" s="156">
        <f t="shared" ca="1" si="96"/>
        <v>5.5568676433466968E-2</v>
      </c>
      <c r="E506" s="156" t="str">
        <f>Instructions!$I$48</f>
        <v>Mot 27</v>
      </c>
      <c r="F506" s="156">
        <f t="shared" ca="1" si="97"/>
        <v>0.63545729069287282</v>
      </c>
      <c r="G506" s="156" t="str">
        <f>Instructions!$I$58</f>
        <v>Mot 37</v>
      </c>
      <c r="H506" s="156">
        <f t="shared" ca="1" si="97"/>
        <v>0.39398213454683961</v>
      </c>
      <c r="I506" s="156" t="str">
        <f>Instructions!$I$68</f>
        <v>Mot 47</v>
      </c>
      <c r="J506" s="156">
        <f t="shared" ca="1" si="97"/>
        <v>0.54471923184746307</v>
      </c>
    </row>
    <row r="507" spans="1:11" x14ac:dyDescent="0.3">
      <c r="A507" s="156" t="str">
        <f>Instructions!$I$29</f>
        <v>Mot 8</v>
      </c>
      <c r="B507" s="156">
        <f t="shared" ca="1" si="95"/>
        <v>0.83788032046421124</v>
      </c>
      <c r="C507" s="156" t="str">
        <f>Instructions!$I$39</f>
        <v>Mot 18</v>
      </c>
      <c r="D507" s="156">
        <f t="shared" ca="1" si="96"/>
        <v>0.57859220669788225</v>
      </c>
      <c r="E507" s="156" t="str">
        <f>Instructions!$I$49</f>
        <v>Mot 28</v>
      </c>
      <c r="F507" s="156">
        <f t="shared" ca="1" si="97"/>
        <v>0.23402794461473853</v>
      </c>
      <c r="G507" s="156" t="str">
        <f>Instructions!$I$59</f>
        <v>Mot 38</v>
      </c>
      <c r="H507" s="156">
        <f t="shared" ca="1" si="97"/>
        <v>0.51509869280304355</v>
      </c>
      <c r="I507" s="156" t="str">
        <f>Instructions!$I$69</f>
        <v>Mot 48</v>
      </c>
      <c r="J507" s="156">
        <f t="shared" ca="1" si="97"/>
        <v>0.2093512185965104</v>
      </c>
    </row>
    <row r="508" spans="1:11" x14ac:dyDescent="0.3">
      <c r="A508" s="156" t="str">
        <f>Instructions!$I$30</f>
        <v>Mot 9</v>
      </c>
      <c r="B508" s="156">
        <f t="shared" ca="1" si="95"/>
        <v>0.81439049967459154</v>
      </c>
      <c r="C508" s="156" t="str">
        <f>Instructions!$I$40</f>
        <v>Mot 19</v>
      </c>
      <c r="D508" s="156">
        <f t="shared" ca="1" si="96"/>
        <v>5.570596644348369E-2</v>
      </c>
      <c r="E508" s="156" t="str">
        <f>Instructions!$I$50</f>
        <v>Mot 29</v>
      </c>
      <c r="F508" s="156">
        <f t="shared" ca="1" si="97"/>
        <v>0.83220514410534663</v>
      </c>
      <c r="G508" s="156" t="str">
        <f>Instructions!$I$60</f>
        <v>Mot 39</v>
      </c>
      <c r="H508" s="156">
        <f t="shared" ca="1" si="97"/>
        <v>0.45259183377934131</v>
      </c>
      <c r="I508" s="156" t="str">
        <f>Instructions!$I$70</f>
        <v>Mot 49</v>
      </c>
      <c r="J508" s="156">
        <f t="shared" ca="1" si="97"/>
        <v>0.14941815312259144</v>
      </c>
    </row>
    <row r="509" spans="1:11" x14ac:dyDescent="0.3">
      <c r="A509" s="156" t="str">
        <f>Instructions!$I$31</f>
        <v>Mot 10</v>
      </c>
      <c r="B509" s="156">
        <f t="shared" ca="1" si="95"/>
        <v>0.43590133807465814</v>
      </c>
      <c r="C509" s="156" t="str">
        <f>Instructions!$I$41</f>
        <v>Mot 20</v>
      </c>
      <c r="D509" s="156">
        <f ca="1">RAND()</f>
        <v>0.24717758132939716</v>
      </c>
      <c r="E509" s="156" t="str">
        <f>Instructions!$I$51</f>
        <v>Mot 30</v>
      </c>
      <c r="F509" s="156">
        <f ca="1">RAND()</f>
        <v>0.8890107689019825</v>
      </c>
      <c r="G509" s="156" t="str">
        <f>Instructions!$I$61</f>
        <v>Mot 40</v>
      </c>
      <c r="H509" s="156">
        <f t="shared" ca="1" si="97"/>
        <v>0.52479788146566442</v>
      </c>
      <c r="I509" s="156" t="str">
        <f>Instructions!$I$71</f>
        <v>Mot 50</v>
      </c>
      <c r="J509" s="156">
        <f t="shared" ca="1" si="97"/>
        <v>0.64555401284545899</v>
      </c>
    </row>
    <row r="510" spans="1:11" x14ac:dyDescent="0.3">
      <c r="K510" s="156">
        <v>34</v>
      </c>
    </row>
    <row r="515" spans="1:11" x14ac:dyDescent="0.3">
      <c r="A515" s="156" t="str">
        <f>Instructions!$I$22</f>
        <v>Mot 1</v>
      </c>
      <c r="B515" s="156">
        <f t="shared" ref="B515:B524" ca="1" si="98">RAND()</f>
        <v>0.1225386771386815</v>
      </c>
      <c r="C515" s="156" t="str">
        <f>Instructions!$I$32</f>
        <v>Mot 11</v>
      </c>
      <c r="D515" s="156">
        <f t="shared" ref="D515:D523" ca="1" si="99">RAND()</f>
        <v>0.62577325544778706</v>
      </c>
      <c r="E515" s="156" t="str">
        <f>Instructions!$I$42</f>
        <v>Mot 21</v>
      </c>
      <c r="F515" s="156">
        <f t="shared" ref="F515:J524" ca="1" si="100">RAND()</f>
        <v>3.1557455548064661E-2</v>
      </c>
      <c r="G515" s="156" t="str">
        <f>Instructions!$I$52</f>
        <v>Mot 31</v>
      </c>
      <c r="H515" s="156">
        <f t="shared" ca="1" si="100"/>
        <v>0.84451137534536069</v>
      </c>
      <c r="I515" s="156" t="str">
        <f>Instructions!$I$62</f>
        <v>Mot 41</v>
      </c>
      <c r="J515" s="156">
        <f t="shared" ca="1" si="100"/>
        <v>0.40157410777613722</v>
      </c>
    </row>
    <row r="516" spans="1:11" x14ac:dyDescent="0.3">
      <c r="A516" s="156" t="str">
        <f>Instructions!$I$23</f>
        <v>Mot 2</v>
      </c>
      <c r="B516" s="156">
        <f t="shared" ca="1" si="98"/>
        <v>6.0337293754357924E-2</v>
      </c>
      <c r="C516" s="156" t="str">
        <f>Instructions!$I$33</f>
        <v>Mot 12</v>
      </c>
      <c r="D516" s="156">
        <f t="shared" ca="1" si="99"/>
        <v>0.64148847467389392</v>
      </c>
      <c r="E516" s="156" t="str">
        <f>Instructions!$I$43</f>
        <v>Mot 22</v>
      </c>
      <c r="F516" s="156">
        <f t="shared" ca="1" si="100"/>
        <v>0.35169782430638752</v>
      </c>
      <c r="G516" s="156" t="str">
        <f>Instructions!$I$53</f>
        <v>Mot 32</v>
      </c>
      <c r="H516" s="156">
        <f t="shared" ca="1" si="100"/>
        <v>0.92747187269997777</v>
      </c>
      <c r="I516" s="156" t="str">
        <f>Instructions!$I$63</f>
        <v>Mot 42</v>
      </c>
      <c r="J516" s="156">
        <f t="shared" ca="1" si="100"/>
        <v>0.74007254868522454</v>
      </c>
    </row>
    <row r="517" spans="1:11" x14ac:dyDescent="0.3">
      <c r="A517" s="156" t="str">
        <f>Instructions!$I$24</f>
        <v>Mot 3</v>
      </c>
      <c r="B517" s="156">
        <f t="shared" ca="1" si="98"/>
        <v>0.58639350124390677</v>
      </c>
      <c r="C517" s="156" t="str">
        <f>Instructions!$I$34</f>
        <v>Mot 13</v>
      </c>
      <c r="D517" s="156">
        <f t="shared" ca="1" si="99"/>
        <v>1.4249592417541868E-2</v>
      </c>
      <c r="E517" s="156" t="str">
        <f>Instructions!$I$44</f>
        <v>Mot 23</v>
      </c>
      <c r="F517" s="156">
        <f t="shared" ca="1" si="100"/>
        <v>0.68889026811058685</v>
      </c>
      <c r="G517" s="156" t="str">
        <f>Instructions!$I$54</f>
        <v>Mot 33</v>
      </c>
      <c r="H517" s="156">
        <f t="shared" ca="1" si="100"/>
        <v>0.4998830329148588</v>
      </c>
      <c r="I517" s="156" t="str">
        <f>Instructions!$I$64</f>
        <v>Mot 43</v>
      </c>
      <c r="J517" s="156">
        <f t="shared" ca="1" si="100"/>
        <v>0.46089876243788219</v>
      </c>
    </row>
    <row r="518" spans="1:11" x14ac:dyDescent="0.3">
      <c r="A518" s="156" t="str">
        <f>Instructions!$I$25</f>
        <v>Mot 4</v>
      </c>
      <c r="B518" s="156">
        <f t="shared" ca="1" si="98"/>
        <v>0.89247909357259092</v>
      </c>
      <c r="C518" s="156" t="str">
        <f>Instructions!$I$35</f>
        <v>Mot 14</v>
      </c>
      <c r="D518" s="156">
        <f t="shared" ca="1" si="99"/>
        <v>0.40023666855816464</v>
      </c>
      <c r="E518" s="156" t="str">
        <f>Instructions!$I$45</f>
        <v>Mot 24</v>
      </c>
      <c r="F518" s="156">
        <f t="shared" ca="1" si="100"/>
        <v>0.571099059636198</v>
      </c>
      <c r="G518" s="156" t="str">
        <f>Instructions!$I$55</f>
        <v>Mot 34</v>
      </c>
      <c r="H518" s="156">
        <f t="shared" ca="1" si="100"/>
        <v>0.81731286990623542</v>
      </c>
      <c r="I518" s="156" t="str">
        <f>Instructions!$I$65</f>
        <v>Mot 44</v>
      </c>
      <c r="J518" s="156">
        <f t="shared" ca="1" si="100"/>
        <v>0.40975143223749921</v>
      </c>
    </row>
    <row r="519" spans="1:11" x14ac:dyDescent="0.3">
      <c r="A519" s="156" t="str">
        <f>Instructions!$I$26</f>
        <v>Mot 5</v>
      </c>
      <c r="B519" s="156">
        <f t="shared" ca="1" si="98"/>
        <v>0.85465547402381969</v>
      </c>
      <c r="C519" s="156" t="str">
        <f>Instructions!$I$36</f>
        <v>Mot 15</v>
      </c>
      <c r="D519" s="156">
        <f t="shared" ca="1" si="99"/>
        <v>0.32695495005895203</v>
      </c>
      <c r="E519" s="156" t="str">
        <f>Instructions!$I$46</f>
        <v>Mot 25</v>
      </c>
      <c r="F519" s="156">
        <f t="shared" ca="1" si="100"/>
        <v>0.14581362570548384</v>
      </c>
      <c r="G519" s="156" t="str">
        <f>Instructions!$I$56</f>
        <v>Mot 35</v>
      </c>
      <c r="H519" s="156">
        <f t="shared" ca="1" si="100"/>
        <v>0.72076446079345358</v>
      </c>
      <c r="I519" s="156" t="str">
        <f>Instructions!$I$66</f>
        <v>Mot 45</v>
      </c>
      <c r="J519" s="156">
        <f t="shared" ca="1" si="100"/>
        <v>0.29752957442812855</v>
      </c>
    </row>
    <row r="520" spans="1:11" x14ac:dyDescent="0.3">
      <c r="A520" s="156" t="str">
        <f>Instructions!$I$27</f>
        <v>Mot 6</v>
      </c>
      <c r="B520" s="156">
        <f t="shared" ca="1" si="98"/>
        <v>0.8909803368695377</v>
      </c>
      <c r="C520" s="156" t="str">
        <f>Instructions!$I$37</f>
        <v>Mot 16</v>
      </c>
      <c r="D520" s="156">
        <f t="shared" ca="1" si="99"/>
        <v>0.32198043736892035</v>
      </c>
      <c r="E520" s="156" t="str">
        <f>Instructions!$I$47</f>
        <v>Mot 26</v>
      </c>
      <c r="F520" s="156">
        <f t="shared" ca="1" si="100"/>
        <v>4.2023326778096726E-3</v>
      </c>
      <c r="G520" s="156" t="str">
        <f>Instructions!$I$57</f>
        <v>Mot 36</v>
      </c>
      <c r="H520" s="156">
        <f t="shared" ca="1" si="100"/>
        <v>0.50193136995155418</v>
      </c>
      <c r="I520" s="156" t="str">
        <f>Instructions!$I$67</f>
        <v>Mot 46</v>
      </c>
      <c r="J520" s="156">
        <f t="shared" ca="1" si="100"/>
        <v>0.47814794651617021</v>
      </c>
    </row>
    <row r="521" spans="1:11" x14ac:dyDescent="0.3">
      <c r="A521" s="156" t="str">
        <f>Instructions!$I$28</f>
        <v>Mot 7</v>
      </c>
      <c r="B521" s="156">
        <f t="shared" ca="1" si="98"/>
        <v>0.70576093867842615</v>
      </c>
      <c r="C521" s="156" t="str">
        <f>Instructions!$I$38</f>
        <v>Mot 17</v>
      </c>
      <c r="D521" s="156">
        <f t="shared" ca="1" si="99"/>
        <v>0.83315532637171719</v>
      </c>
      <c r="E521" s="156" t="str">
        <f>Instructions!$I$48</f>
        <v>Mot 27</v>
      </c>
      <c r="F521" s="156">
        <f t="shared" ca="1" si="100"/>
        <v>1.8381177799377646E-2</v>
      </c>
      <c r="G521" s="156" t="str">
        <f>Instructions!$I$58</f>
        <v>Mot 37</v>
      </c>
      <c r="H521" s="156">
        <f t="shared" ca="1" si="100"/>
        <v>0.64012973658756278</v>
      </c>
      <c r="I521" s="156" t="str">
        <f>Instructions!$I$68</f>
        <v>Mot 47</v>
      </c>
      <c r="J521" s="156">
        <f t="shared" ca="1" si="100"/>
        <v>0.2274159430574717</v>
      </c>
    </row>
    <row r="522" spans="1:11" x14ac:dyDescent="0.3">
      <c r="A522" s="156" t="str">
        <f>Instructions!$I$29</f>
        <v>Mot 8</v>
      </c>
      <c r="B522" s="156">
        <f t="shared" ca="1" si="98"/>
        <v>0.83080684980914521</v>
      </c>
      <c r="C522" s="156" t="str">
        <f>Instructions!$I$39</f>
        <v>Mot 18</v>
      </c>
      <c r="D522" s="156">
        <f t="shared" ca="1" si="99"/>
        <v>0.69352039239437668</v>
      </c>
      <c r="E522" s="156" t="str">
        <f>Instructions!$I$49</f>
        <v>Mot 28</v>
      </c>
      <c r="F522" s="156">
        <f t="shared" ca="1" si="100"/>
        <v>0.65579837238066629</v>
      </c>
      <c r="G522" s="156" t="str">
        <f>Instructions!$I$59</f>
        <v>Mot 38</v>
      </c>
      <c r="H522" s="156">
        <f t="shared" ca="1" si="100"/>
        <v>0.59110655010944679</v>
      </c>
      <c r="I522" s="156" t="str">
        <f>Instructions!$I$69</f>
        <v>Mot 48</v>
      </c>
      <c r="J522" s="156">
        <f t="shared" ca="1" si="100"/>
        <v>0.37295142963162831</v>
      </c>
    </row>
    <row r="523" spans="1:11" x14ac:dyDescent="0.3">
      <c r="A523" s="156" t="str">
        <f>Instructions!$I$30</f>
        <v>Mot 9</v>
      </c>
      <c r="B523" s="156">
        <f t="shared" ca="1" si="98"/>
        <v>0.61801580598329375</v>
      </c>
      <c r="C523" s="156" t="str">
        <f>Instructions!$I$40</f>
        <v>Mot 19</v>
      </c>
      <c r="D523" s="156">
        <f t="shared" ca="1" si="99"/>
        <v>0.85323051361369806</v>
      </c>
      <c r="E523" s="156" t="str">
        <f>Instructions!$I$50</f>
        <v>Mot 29</v>
      </c>
      <c r="F523" s="156">
        <f t="shared" ca="1" si="100"/>
        <v>0.94308620872637061</v>
      </c>
      <c r="G523" s="156" t="str">
        <f>Instructions!$I$60</f>
        <v>Mot 39</v>
      </c>
      <c r="H523" s="156">
        <f t="shared" ca="1" si="100"/>
        <v>0.82641380284107846</v>
      </c>
      <c r="I523" s="156" t="str">
        <f>Instructions!$I$70</f>
        <v>Mot 49</v>
      </c>
      <c r="J523" s="156">
        <f t="shared" ca="1" si="100"/>
        <v>0.12972460911144401</v>
      </c>
    </row>
    <row r="524" spans="1:11" x14ac:dyDescent="0.3">
      <c r="A524" s="156" t="str">
        <f>Instructions!$I$31</f>
        <v>Mot 10</v>
      </c>
      <c r="B524" s="156">
        <f t="shared" ca="1" si="98"/>
        <v>0.8892386186358977</v>
      </c>
      <c r="C524" s="156" t="str">
        <f>Instructions!$I$41</f>
        <v>Mot 20</v>
      </c>
      <c r="D524" s="156">
        <f ca="1">RAND()</f>
        <v>0.1192178350837112</v>
      </c>
      <c r="E524" s="156" t="str">
        <f>Instructions!$I$51</f>
        <v>Mot 30</v>
      </c>
      <c r="F524" s="156">
        <f ca="1">RAND()</f>
        <v>0.38530699338530749</v>
      </c>
      <c r="G524" s="156" t="str">
        <f>Instructions!$I$61</f>
        <v>Mot 40</v>
      </c>
      <c r="H524" s="156">
        <f t="shared" ca="1" si="100"/>
        <v>0.8009009324065941</v>
      </c>
      <c r="I524" s="156" t="str">
        <f>Instructions!$I$71</f>
        <v>Mot 50</v>
      </c>
      <c r="J524" s="156">
        <f t="shared" ca="1" si="100"/>
        <v>0.46555423526433648</v>
      </c>
    </row>
    <row r="525" spans="1:11" x14ac:dyDescent="0.3">
      <c r="K525" s="156">
        <v>35</v>
      </c>
    </row>
    <row r="530" spans="1:11" x14ac:dyDescent="0.3">
      <c r="A530" s="156" t="str">
        <f>Instructions!$I$22</f>
        <v>Mot 1</v>
      </c>
      <c r="B530" s="156">
        <f t="shared" ref="B530:B539" ca="1" si="101">RAND()</f>
        <v>0.86120943355165436</v>
      </c>
      <c r="C530" s="156" t="str">
        <f>Instructions!$I$32</f>
        <v>Mot 11</v>
      </c>
      <c r="D530" s="156">
        <f t="shared" ref="D530:D538" ca="1" si="102">RAND()</f>
        <v>0.39967609884672206</v>
      </c>
      <c r="E530" s="156" t="str">
        <f>Instructions!$I$42</f>
        <v>Mot 21</v>
      </c>
      <c r="F530" s="156">
        <f t="shared" ref="F530:J539" ca="1" si="103">RAND()</f>
        <v>0.56644700833546968</v>
      </c>
      <c r="G530" s="156" t="str">
        <f>Instructions!$I$52</f>
        <v>Mot 31</v>
      </c>
      <c r="H530" s="156">
        <f t="shared" ca="1" si="103"/>
        <v>0.64557113525825094</v>
      </c>
      <c r="I530" s="156" t="str">
        <f>Instructions!$I$62</f>
        <v>Mot 41</v>
      </c>
      <c r="J530" s="156">
        <f t="shared" ca="1" si="103"/>
        <v>0.63893408876397373</v>
      </c>
    </row>
    <row r="531" spans="1:11" x14ac:dyDescent="0.3">
      <c r="A531" s="156" t="str">
        <f>Instructions!$I$23</f>
        <v>Mot 2</v>
      </c>
      <c r="B531" s="156">
        <f t="shared" ca="1" si="101"/>
        <v>0.9351565777945009</v>
      </c>
      <c r="C531" s="156" t="str">
        <f>Instructions!$I$33</f>
        <v>Mot 12</v>
      </c>
      <c r="D531" s="156">
        <f t="shared" ca="1" si="102"/>
        <v>0.66818279325416563</v>
      </c>
      <c r="E531" s="156" t="str">
        <f>Instructions!$I$43</f>
        <v>Mot 22</v>
      </c>
      <c r="F531" s="156">
        <f t="shared" ca="1" si="103"/>
        <v>0.5447715231502771</v>
      </c>
      <c r="G531" s="156" t="str">
        <f>Instructions!$I$53</f>
        <v>Mot 32</v>
      </c>
      <c r="H531" s="156">
        <f t="shared" ca="1" si="103"/>
        <v>3.6647120614161643E-2</v>
      </c>
      <c r="I531" s="156" t="str">
        <f>Instructions!$I$63</f>
        <v>Mot 42</v>
      </c>
      <c r="J531" s="156">
        <f t="shared" ca="1" si="103"/>
        <v>0.3024324389119093</v>
      </c>
    </row>
    <row r="532" spans="1:11" x14ac:dyDescent="0.3">
      <c r="A532" s="156" t="str">
        <f>Instructions!$I$24</f>
        <v>Mot 3</v>
      </c>
      <c r="B532" s="156">
        <f t="shared" ca="1" si="101"/>
        <v>5.1049158767347835E-3</v>
      </c>
      <c r="C532" s="156" t="str">
        <f>Instructions!$I$34</f>
        <v>Mot 13</v>
      </c>
      <c r="D532" s="156">
        <f t="shared" ca="1" si="102"/>
        <v>0.65458031321608257</v>
      </c>
      <c r="E532" s="156" t="str">
        <f>Instructions!$I$44</f>
        <v>Mot 23</v>
      </c>
      <c r="F532" s="156">
        <f t="shared" ca="1" si="103"/>
        <v>0.59523476528722652</v>
      </c>
      <c r="G532" s="156" t="str">
        <f>Instructions!$I$54</f>
        <v>Mot 33</v>
      </c>
      <c r="H532" s="156">
        <f t="shared" ca="1" si="103"/>
        <v>0.55651900312075253</v>
      </c>
      <c r="I532" s="156" t="str">
        <f>Instructions!$I$64</f>
        <v>Mot 43</v>
      </c>
      <c r="J532" s="156">
        <f t="shared" ca="1" si="103"/>
        <v>0.60908185730171516</v>
      </c>
    </row>
    <row r="533" spans="1:11" x14ac:dyDescent="0.3">
      <c r="A533" s="156" t="str">
        <f>Instructions!$I$25</f>
        <v>Mot 4</v>
      </c>
      <c r="B533" s="156">
        <f t="shared" ca="1" si="101"/>
        <v>0.20083935845288092</v>
      </c>
      <c r="C533" s="156" t="str">
        <f>Instructions!$I$35</f>
        <v>Mot 14</v>
      </c>
      <c r="D533" s="156">
        <f t="shared" ca="1" si="102"/>
        <v>0.69682281181568184</v>
      </c>
      <c r="E533" s="156" t="str">
        <f>Instructions!$I$45</f>
        <v>Mot 24</v>
      </c>
      <c r="F533" s="156">
        <f t="shared" ca="1" si="103"/>
        <v>0.56620121899725329</v>
      </c>
      <c r="G533" s="156" t="str">
        <f>Instructions!$I$55</f>
        <v>Mot 34</v>
      </c>
      <c r="H533" s="156">
        <f t="shared" ca="1" si="103"/>
        <v>0.39974070777174819</v>
      </c>
      <c r="I533" s="156" t="str">
        <f>Instructions!$I$65</f>
        <v>Mot 44</v>
      </c>
      <c r="J533" s="156">
        <f t="shared" ca="1" si="103"/>
        <v>0.46612397612875489</v>
      </c>
    </row>
    <row r="534" spans="1:11" x14ac:dyDescent="0.3">
      <c r="A534" s="156" t="str">
        <f>Instructions!$I$26</f>
        <v>Mot 5</v>
      </c>
      <c r="B534" s="156">
        <f t="shared" ca="1" si="101"/>
        <v>0.85736084667502432</v>
      </c>
      <c r="C534" s="156" t="str">
        <f>Instructions!$I$36</f>
        <v>Mot 15</v>
      </c>
      <c r="D534" s="156">
        <f t="shared" ca="1" si="102"/>
        <v>0.64655221421985654</v>
      </c>
      <c r="E534" s="156" t="str">
        <f>Instructions!$I$46</f>
        <v>Mot 25</v>
      </c>
      <c r="F534" s="156">
        <f t="shared" ca="1" si="103"/>
        <v>0.76571490206679993</v>
      </c>
      <c r="G534" s="156" t="str">
        <f>Instructions!$I$56</f>
        <v>Mot 35</v>
      </c>
      <c r="H534" s="156">
        <f t="shared" ca="1" si="103"/>
        <v>0.27901151008360392</v>
      </c>
      <c r="I534" s="156" t="str">
        <f>Instructions!$I$66</f>
        <v>Mot 45</v>
      </c>
      <c r="J534" s="156">
        <f t="shared" ca="1" si="103"/>
        <v>0.13432220233127179</v>
      </c>
    </row>
    <row r="535" spans="1:11" x14ac:dyDescent="0.3">
      <c r="A535" s="156" t="str">
        <f>Instructions!$I$27</f>
        <v>Mot 6</v>
      </c>
      <c r="B535" s="156">
        <f t="shared" ca="1" si="101"/>
        <v>0.14698541362454398</v>
      </c>
      <c r="C535" s="156" t="str">
        <f>Instructions!$I$37</f>
        <v>Mot 16</v>
      </c>
      <c r="D535" s="156">
        <f t="shared" ca="1" si="102"/>
        <v>0.72093305042848199</v>
      </c>
      <c r="E535" s="156" t="str">
        <f>Instructions!$I$47</f>
        <v>Mot 26</v>
      </c>
      <c r="F535" s="156">
        <f t="shared" ca="1" si="103"/>
        <v>0.44717273054919193</v>
      </c>
      <c r="G535" s="156" t="str">
        <f>Instructions!$I$57</f>
        <v>Mot 36</v>
      </c>
      <c r="H535" s="156">
        <f t="shared" ca="1" si="103"/>
        <v>0.83782212259799571</v>
      </c>
      <c r="I535" s="156" t="str">
        <f>Instructions!$I$67</f>
        <v>Mot 46</v>
      </c>
      <c r="J535" s="156">
        <f t="shared" ca="1" si="103"/>
        <v>3.707422350594991E-2</v>
      </c>
    </row>
    <row r="536" spans="1:11" x14ac:dyDescent="0.3">
      <c r="A536" s="156" t="str">
        <f>Instructions!$I$28</f>
        <v>Mot 7</v>
      </c>
      <c r="B536" s="156">
        <f t="shared" ca="1" si="101"/>
        <v>0.3537669396965637</v>
      </c>
      <c r="C536" s="156" t="str">
        <f>Instructions!$I$38</f>
        <v>Mot 17</v>
      </c>
      <c r="D536" s="156">
        <f t="shared" ca="1" si="102"/>
        <v>0.77405293236912009</v>
      </c>
      <c r="E536" s="156" t="str">
        <f>Instructions!$I$48</f>
        <v>Mot 27</v>
      </c>
      <c r="F536" s="156">
        <f t="shared" ca="1" si="103"/>
        <v>0.1688910937204362</v>
      </c>
      <c r="G536" s="156" t="str">
        <f>Instructions!$I$58</f>
        <v>Mot 37</v>
      </c>
      <c r="H536" s="156">
        <f t="shared" ca="1" si="103"/>
        <v>0.62807536175882706</v>
      </c>
      <c r="I536" s="156" t="str">
        <f>Instructions!$I$68</f>
        <v>Mot 47</v>
      </c>
      <c r="J536" s="156">
        <f t="shared" ca="1" si="103"/>
        <v>0.42148449142956068</v>
      </c>
    </row>
    <row r="537" spans="1:11" x14ac:dyDescent="0.3">
      <c r="A537" s="156" t="str">
        <f>Instructions!$I$29</f>
        <v>Mot 8</v>
      </c>
      <c r="B537" s="156">
        <f t="shared" ca="1" si="101"/>
        <v>0.97104952677011158</v>
      </c>
      <c r="C537" s="156" t="str">
        <f>Instructions!$I$39</f>
        <v>Mot 18</v>
      </c>
      <c r="D537" s="156">
        <f t="shared" ca="1" si="102"/>
        <v>0.99493661726527438</v>
      </c>
      <c r="E537" s="156" t="str">
        <f>Instructions!$I$49</f>
        <v>Mot 28</v>
      </c>
      <c r="F537" s="156">
        <f t="shared" ca="1" si="103"/>
        <v>0.90583975003332484</v>
      </c>
      <c r="G537" s="156" t="str">
        <f>Instructions!$I$59</f>
        <v>Mot 38</v>
      </c>
      <c r="H537" s="156">
        <f t="shared" ca="1" si="103"/>
        <v>0.97981141321354315</v>
      </c>
      <c r="I537" s="156" t="str">
        <f>Instructions!$I$69</f>
        <v>Mot 48</v>
      </c>
      <c r="J537" s="156">
        <f t="shared" ca="1" si="103"/>
        <v>2.1307366180082221E-2</v>
      </c>
    </row>
    <row r="538" spans="1:11" x14ac:dyDescent="0.3">
      <c r="A538" s="156" t="str">
        <f>Instructions!$I$30</f>
        <v>Mot 9</v>
      </c>
      <c r="B538" s="156">
        <f t="shared" ca="1" si="101"/>
        <v>0.47209787363051259</v>
      </c>
      <c r="C538" s="156" t="str">
        <f>Instructions!$I$40</f>
        <v>Mot 19</v>
      </c>
      <c r="D538" s="156">
        <f t="shared" ca="1" si="102"/>
        <v>0.83440535501485458</v>
      </c>
      <c r="E538" s="156" t="str">
        <f>Instructions!$I$50</f>
        <v>Mot 29</v>
      </c>
      <c r="F538" s="156">
        <f t="shared" ca="1" si="103"/>
        <v>0.77268338688312488</v>
      </c>
      <c r="G538" s="156" t="str">
        <f>Instructions!$I$60</f>
        <v>Mot 39</v>
      </c>
      <c r="H538" s="156">
        <f t="shared" ca="1" si="103"/>
        <v>0.70620760636570801</v>
      </c>
      <c r="I538" s="156" t="str">
        <f>Instructions!$I$70</f>
        <v>Mot 49</v>
      </c>
      <c r="J538" s="156">
        <f t="shared" ca="1" si="103"/>
        <v>0.11281127004194202</v>
      </c>
    </row>
    <row r="539" spans="1:11" x14ac:dyDescent="0.3">
      <c r="A539" s="156" t="str">
        <f>Instructions!$I$31</f>
        <v>Mot 10</v>
      </c>
      <c r="B539" s="156">
        <f t="shared" ca="1" si="101"/>
        <v>0.46114777265569074</v>
      </c>
      <c r="C539" s="156" t="str">
        <f>Instructions!$I$41</f>
        <v>Mot 20</v>
      </c>
      <c r="D539" s="156">
        <f ca="1">RAND()</f>
        <v>0.98169340057767263</v>
      </c>
      <c r="E539" s="156" t="str">
        <f>Instructions!$I$51</f>
        <v>Mot 30</v>
      </c>
      <c r="F539" s="156">
        <f ca="1">RAND()</f>
        <v>0.69061109589339587</v>
      </c>
      <c r="G539" s="156" t="str">
        <f>Instructions!$I$61</f>
        <v>Mot 40</v>
      </c>
      <c r="H539" s="156">
        <f t="shared" ca="1" si="103"/>
        <v>0.14574063714381602</v>
      </c>
      <c r="I539" s="156" t="str">
        <f>Instructions!$I$71</f>
        <v>Mot 50</v>
      </c>
      <c r="J539" s="156">
        <f t="shared" ca="1" si="103"/>
        <v>0.21943229194465219</v>
      </c>
    </row>
    <row r="540" spans="1:11" x14ac:dyDescent="0.3">
      <c r="K540" s="156">
        <v>36</v>
      </c>
    </row>
    <row r="545" spans="1:11" x14ac:dyDescent="0.3">
      <c r="A545" s="156" t="str">
        <f>Instructions!$I$22</f>
        <v>Mot 1</v>
      </c>
      <c r="B545" s="156">
        <f t="shared" ref="B545:B569" ca="1" si="104">RAND()</f>
        <v>0.49924757364521299</v>
      </c>
      <c r="C545" s="156" t="str">
        <f>Instructions!$I$32</f>
        <v>Mot 11</v>
      </c>
      <c r="D545" s="156">
        <f t="shared" ref="D545:D553" ca="1" si="105">RAND()</f>
        <v>7.1569944297673271E-2</v>
      </c>
      <c r="E545" s="156" t="str">
        <f>Instructions!$I$42</f>
        <v>Mot 21</v>
      </c>
      <c r="F545" s="156">
        <f t="shared" ref="F545:J554" ca="1" si="106">RAND()</f>
        <v>0.38555973466254057</v>
      </c>
      <c r="G545" s="156" t="str">
        <f>Instructions!$I$52</f>
        <v>Mot 31</v>
      </c>
      <c r="H545" s="156">
        <f t="shared" ca="1" si="106"/>
        <v>0.11611157598584809</v>
      </c>
      <c r="I545" s="156" t="str">
        <f>Instructions!$I$62</f>
        <v>Mot 41</v>
      </c>
      <c r="J545" s="156">
        <f t="shared" ca="1" si="106"/>
        <v>0.25172915558920372</v>
      </c>
    </row>
    <row r="546" spans="1:11" x14ac:dyDescent="0.3">
      <c r="A546" s="156" t="str">
        <f>Instructions!$I$23</f>
        <v>Mot 2</v>
      </c>
      <c r="B546" s="156">
        <f t="shared" ca="1" si="104"/>
        <v>0.52577998200498766</v>
      </c>
      <c r="C546" s="156" t="str">
        <f>Instructions!$I$33</f>
        <v>Mot 12</v>
      </c>
      <c r="D546" s="156">
        <f t="shared" ca="1" si="105"/>
        <v>0.72318418383792549</v>
      </c>
      <c r="E546" s="156" t="str">
        <f>Instructions!$I$43</f>
        <v>Mot 22</v>
      </c>
      <c r="F546" s="156">
        <f t="shared" ca="1" si="106"/>
        <v>0.61491587551247273</v>
      </c>
      <c r="G546" s="156" t="str">
        <f>Instructions!$I$53</f>
        <v>Mot 32</v>
      </c>
      <c r="H546" s="156">
        <f t="shared" ca="1" si="106"/>
        <v>0.14746454721248015</v>
      </c>
      <c r="I546" s="156" t="str">
        <f>Instructions!$I$63</f>
        <v>Mot 42</v>
      </c>
      <c r="J546" s="156">
        <f t="shared" ca="1" si="106"/>
        <v>0.43524055924574467</v>
      </c>
    </row>
    <row r="547" spans="1:11" x14ac:dyDescent="0.3">
      <c r="A547" s="156" t="str">
        <f>Instructions!$I$24</f>
        <v>Mot 3</v>
      </c>
      <c r="B547" s="156">
        <f t="shared" ca="1" si="104"/>
        <v>0.20842406929024815</v>
      </c>
      <c r="C547" s="156" t="str">
        <f>Instructions!$I$34</f>
        <v>Mot 13</v>
      </c>
      <c r="D547" s="156">
        <f t="shared" ca="1" si="105"/>
        <v>0.61628541044360374</v>
      </c>
      <c r="E547" s="156" t="str">
        <f>Instructions!$I$44</f>
        <v>Mot 23</v>
      </c>
      <c r="F547" s="156">
        <f t="shared" ca="1" si="106"/>
        <v>0.55367050982144406</v>
      </c>
      <c r="G547" s="156" t="str">
        <f>Instructions!$I$54</f>
        <v>Mot 33</v>
      </c>
      <c r="H547" s="156">
        <f t="shared" ca="1" si="106"/>
        <v>0.84532886299664811</v>
      </c>
      <c r="I547" s="156" t="str">
        <f>Instructions!$I$64</f>
        <v>Mot 43</v>
      </c>
      <c r="J547" s="156">
        <f t="shared" ca="1" si="106"/>
        <v>0.23696800441677079</v>
      </c>
    </row>
    <row r="548" spans="1:11" x14ac:dyDescent="0.3">
      <c r="A548" s="156" t="str">
        <f>Instructions!$I$25</f>
        <v>Mot 4</v>
      </c>
      <c r="B548" s="156">
        <f t="shared" ca="1" si="104"/>
        <v>0.51263206856520249</v>
      </c>
      <c r="C548" s="156" t="str">
        <f>Instructions!$I$35</f>
        <v>Mot 14</v>
      </c>
      <c r="D548" s="156">
        <f t="shared" ca="1" si="105"/>
        <v>0.15472990063337266</v>
      </c>
      <c r="E548" s="156" t="str">
        <f>Instructions!$I$45</f>
        <v>Mot 24</v>
      </c>
      <c r="F548" s="156">
        <f t="shared" ca="1" si="106"/>
        <v>0.1352794306628452</v>
      </c>
      <c r="G548" s="156" t="str">
        <f>Instructions!$I$55</f>
        <v>Mot 34</v>
      </c>
      <c r="H548" s="156">
        <f t="shared" ca="1" si="106"/>
        <v>6.4652647526436291E-2</v>
      </c>
      <c r="I548" s="156" t="str">
        <f>Instructions!$I$65</f>
        <v>Mot 44</v>
      </c>
      <c r="J548" s="156">
        <f t="shared" ca="1" si="106"/>
        <v>0.10128959289955741</v>
      </c>
    </row>
    <row r="549" spans="1:11" x14ac:dyDescent="0.3">
      <c r="A549" s="156" t="str">
        <f>Instructions!$I$26</f>
        <v>Mot 5</v>
      </c>
      <c r="B549" s="156">
        <f t="shared" ca="1" si="104"/>
        <v>0.12822788375513128</v>
      </c>
      <c r="C549" s="156" t="str">
        <f>Instructions!$I$36</f>
        <v>Mot 15</v>
      </c>
      <c r="D549" s="156">
        <f t="shared" ca="1" si="105"/>
        <v>0.7769462438112632</v>
      </c>
      <c r="E549" s="156" t="str">
        <f>Instructions!$I$46</f>
        <v>Mot 25</v>
      </c>
      <c r="F549" s="156">
        <f t="shared" ca="1" si="106"/>
        <v>0.6928281996960004</v>
      </c>
      <c r="G549" s="156" t="str">
        <f>Instructions!$I$56</f>
        <v>Mot 35</v>
      </c>
      <c r="H549" s="156">
        <f t="shared" ca="1" si="106"/>
        <v>0.61672595939557029</v>
      </c>
      <c r="I549" s="156" t="str">
        <f>Instructions!$I$66</f>
        <v>Mot 45</v>
      </c>
      <c r="J549" s="156">
        <f t="shared" ca="1" si="106"/>
        <v>0.86096405910893758</v>
      </c>
    </row>
    <row r="550" spans="1:11" x14ac:dyDescent="0.3">
      <c r="A550" s="156" t="str">
        <f>Instructions!$I$27</f>
        <v>Mot 6</v>
      </c>
      <c r="B550" s="156">
        <f t="shared" ca="1" si="104"/>
        <v>0.88862779337223452</v>
      </c>
      <c r="C550" s="156" t="str">
        <f>Instructions!$I$37</f>
        <v>Mot 16</v>
      </c>
      <c r="D550" s="156">
        <f t="shared" ca="1" si="105"/>
        <v>0.24543063399521103</v>
      </c>
      <c r="E550" s="156" t="str">
        <f>Instructions!$I$47</f>
        <v>Mot 26</v>
      </c>
      <c r="F550" s="156">
        <f t="shared" ca="1" si="106"/>
        <v>0.68446279964068413</v>
      </c>
      <c r="G550" s="156" t="str">
        <f>Instructions!$I$57</f>
        <v>Mot 36</v>
      </c>
      <c r="H550" s="156">
        <f t="shared" ca="1" si="106"/>
        <v>0.17438371012991327</v>
      </c>
      <c r="I550" s="156" t="str">
        <f>Instructions!$I$67</f>
        <v>Mot 46</v>
      </c>
      <c r="J550" s="156">
        <f t="shared" ca="1" si="106"/>
        <v>8.2256181630313896E-2</v>
      </c>
    </row>
    <row r="551" spans="1:11" x14ac:dyDescent="0.3">
      <c r="A551" s="156" t="str">
        <f>Instructions!$I$28</f>
        <v>Mot 7</v>
      </c>
      <c r="B551" s="156">
        <f t="shared" ca="1" si="104"/>
        <v>0.5075609194915166</v>
      </c>
      <c r="C551" s="156" t="str">
        <f>Instructions!$I$38</f>
        <v>Mot 17</v>
      </c>
      <c r="D551" s="156">
        <f t="shared" ca="1" si="105"/>
        <v>0.5545981003352114</v>
      </c>
      <c r="E551" s="156" t="str">
        <f>Instructions!$I$48</f>
        <v>Mot 27</v>
      </c>
      <c r="F551" s="156">
        <f t="shared" ca="1" si="106"/>
        <v>0.25418396301237556</v>
      </c>
      <c r="G551" s="156" t="str">
        <f>Instructions!$I$58</f>
        <v>Mot 37</v>
      </c>
      <c r="H551" s="156">
        <f t="shared" ca="1" si="106"/>
        <v>0.65973698963192617</v>
      </c>
      <c r="I551" s="156" t="str">
        <f>Instructions!$I$68</f>
        <v>Mot 47</v>
      </c>
      <c r="J551" s="156">
        <f t="shared" ca="1" si="106"/>
        <v>0.90291154308462118</v>
      </c>
    </row>
    <row r="552" spans="1:11" x14ac:dyDescent="0.3">
      <c r="A552" s="156" t="str">
        <f>Instructions!$I$29</f>
        <v>Mot 8</v>
      </c>
      <c r="B552" s="156">
        <f t="shared" ca="1" si="104"/>
        <v>0.85379837959825056</v>
      </c>
      <c r="C552" s="156" t="str">
        <f>Instructions!$I$39</f>
        <v>Mot 18</v>
      </c>
      <c r="D552" s="156">
        <f t="shared" ca="1" si="105"/>
        <v>0.76401914464097831</v>
      </c>
      <c r="E552" s="156" t="str">
        <f>Instructions!$I$49</f>
        <v>Mot 28</v>
      </c>
      <c r="F552" s="156">
        <f t="shared" ca="1" si="106"/>
        <v>0.31702991086727617</v>
      </c>
      <c r="G552" s="156" t="str">
        <f>Instructions!$I$59</f>
        <v>Mot 38</v>
      </c>
      <c r="H552" s="156">
        <f t="shared" ca="1" si="106"/>
        <v>0.12153601330711972</v>
      </c>
      <c r="I552" s="156" t="str">
        <f>Instructions!$I$69</f>
        <v>Mot 48</v>
      </c>
      <c r="J552" s="156">
        <f t="shared" ca="1" si="106"/>
        <v>0.56948539443290191</v>
      </c>
    </row>
    <row r="553" spans="1:11" x14ac:dyDescent="0.3">
      <c r="A553" s="156" t="str">
        <f>Instructions!$I$30</f>
        <v>Mot 9</v>
      </c>
      <c r="B553" s="156">
        <f t="shared" ca="1" si="104"/>
        <v>0.49809077964032145</v>
      </c>
      <c r="C553" s="156" t="str">
        <f>Instructions!$I$40</f>
        <v>Mot 19</v>
      </c>
      <c r="D553" s="156">
        <f t="shared" ca="1" si="105"/>
        <v>0.45327141385105163</v>
      </c>
      <c r="E553" s="156" t="str">
        <f>Instructions!$I$50</f>
        <v>Mot 29</v>
      </c>
      <c r="F553" s="156">
        <f t="shared" ca="1" si="106"/>
        <v>0.62330793582241839</v>
      </c>
      <c r="G553" s="156" t="str">
        <f>Instructions!$I$60</f>
        <v>Mot 39</v>
      </c>
      <c r="H553" s="156">
        <f t="shared" ca="1" si="106"/>
        <v>0.58252317735839898</v>
      </c>
      <c r="I553" s="156" t="str">
        <f>Instructions!$I$70</f>
        <v>Mot 49</v>
      </c>
      <c r="J553" s="156">
        <f t="shared" ca="1" si="106"/>
        <v>0.842367149178747</v>
      </c>
    </row>
    <row r="554" spans="1:11" x14ac:dyDescent="0.3">
      <c r="A554" s="156" t="str">
        <f>Instructions!$I$31</f>
        <v>Mot 10</v>
      </c>
      <c r="B554" s="156">
        <f t="shared" ca="1" si="104"/>
        <v>0.14938481764816758</v>
      </c>
      <c r="C554" s="156" t="str">
        <f>Instructions!$I$41</f>
        <v>Mot 20</v>
      </c>
      <c r="D554" s="156">
        <f ca="1">RAND()</f>
        <v>0.56781861021407631</v>
      </c>
      <c r="E554" s="156" t="str">
        <f>Instructions!$I$51</f>
        <v>Mot 30</v>
      </c>
      <c r="F554" s="156">
        <f ca="1">RAND()</f>
        <v>0.93978284245016297</v>
      </c>
      <c r="G554" s="156" t="str">
        <f>Instructions!$I$61</f>
        <v>Mot 40</v>
      </c>
      <c r="H554" s="156">
        <f t="shared" ca="1" si="106"/>
        <v>0.97060506690255099</v>
      </c>
      <c r="I554" s="156" t="str">
        <f>Instructions!$I$71</f>
        <v>Mot 50</v>
      </c>
      <c r="J554" s="156">
        <f t="shared" ca="1" si="106"/>
        <v>0.75689535553508414</v>
      </c>
    </row>
    <row r="555" spans="1:11" x14ac:dyDescent="0.3">
      <c r="K555" s="156">
        <v>37</v>
      </c>
    </row>
    <row r="560" spans="1:11" x14ac:dyDescent="0.3">
      <c r="A560" s="156" t="str">
        <f>Instructions!$I$22</f>
        <v>Mot 1</v>
      </c>
      <c r="B560" s="156">
        <f t="shared" ca="1" si="104"/>
        <v>0.90582993424881486</v>
      </c>
      <c r="C560" s="156" t="str">
        <f>Instructions!$I$32</f>
        <v>Mot 11</v>
      </c>
      <c r="D560" s="156">
        <f t="shared" ref="D560:D568" ca="1" si="107">RAND()</f>
        <v>0.16995282674235679</v>
      </c>
      <c r="E560" s="156" t="str">
        <f>Instructions!$I$42</f>
        <v>Mot 21</v>
      </c>
      <c r="F560" s="156">
        <f t="shared" ref="F560:J569" ca="1" si="108">RAND()</f>
        <v>0.4751326117448037</v>
      </c>
      <c r="G560" s="156" t="str">
        <f>Instructions!$I$52</f>
        <v>Mot 31</v>
      </c>
      <c r="H560" s="156">
        <f t="shared" ca="1" si="108"/>
        <v>0.37129589228800786</v>
      </c>
      <c r="I560" s="156" t="str">
        <f>Instructions!$I$62</f>
        <v>Mot 41</v>
      </c>
      <c r="J560" s="156">
        <f t="shared" ca="1" si="108"/>
        <v>7.8829369937184479E-3</v>
      </c>
    </row>
    <row r="561" spans="1:11" x14ac:dyDescent="0.3">
      <c r="A561" s="156" t="str">
        <f>Instructions!$I$23</f>
        <v>Mot 2</v>
      </c>
      <c r="B561" s="156">
        <f t="shared" ca="1" si="104"/>
        <v>0.37785739566786136</v>
      </c>
      <c r="C561" s="156" t="str">
        <f>Instructions!$I$33</f>
        <v>Mot 12</v>
      </c>
      <c r="D561" s="156">
        <f t="shared" ca="1" si="107"/>
        <v>0.33677231624490689</v>
      </c>
      <c r="E561" s="156" t="str">
        <f>Instructions!$I$43</f>
        <v>Mot 22</v>
      </c>
      <c r="F561" s="156">
        <f t="shared" ca="1" si="108"/>
        <v>0.98543868440878568</v>
      </c>
      <c r="G561" s="156" t="str">
        <f>Instructions!$I$53</f>
        <v>Mot 32</v>
      </c>
      <c r="H561" s="156">
        <f t="shared" ca="1" si="108"/>
        <v>0.82813972672914771</v>
      </c>
      <c r="I561" s="156" t="str">
        <f>Instructions!$I$63</f>
        <v>Mot 42</v>
      </c>
      <c r="J561" s="156">
        <f t="shared" ca="1" si="108"/>
        <v>0.55714414831483872</v>
      </c>
    </row>
    <row r="562" spans="1:11" x14ac:dyDescent="0.3">
      <c r="A562" s="156" t="str">
        <f>Instructions!$I$24</f>
        <v>Mot 3</v>
      </c>
      <c r="B562" s="156">
        <f t="shared" ca="1" si="104"/>
        <v>0.72743040272830517</v>
      </c>
      <c r="C562" s="156" t="str">
        <f>Instructions!$I$34</f>
        <v>Mot 13</v>
      </c>
      <c r="D562" s="156">
        <f t="shared" ca="1" si="107"/>
        <v>0.49630480960403844</v>
      </c>
      <c r="E562" s="156" t="str">
        <f>Instructions!$I$44</f>
        <v>Mot 23</v>
      </c>
      <c r="F562" s="156">
        <f t="shared" ca="1" si="108"/>
        <v>0.32344788632136812</v>
      </c>
      <c r="G562" s="156" t="str">
        <f>Instructions!$I$54</f>
        <v>Mot 33</v>
      </c>
      <c r="H562" s="156">
        <f t="shared" ca="1" si="108"/>
        <v>0.55972689395579756</v>
      </c>
      <c r="I562" s="156" t="str">
        <f>Instructions!$I$64</f>
        <v>Mot 43</v>
      </c>
      <c r="J562" s="156">
        <f t="shared" ca="1" si="108"/>
        <v>0.1440138034093007</v>
      </c>
    </row>
    <row r="563" spans="1:11" x14ac:dyDescent="0.3">
      <c r="A563" s="156" t="str">
        <f>Instructions!$I$25</f>
        <v>Mot 4</v>
      </c>
      <c r="B563" s="156">
        <f t="shared" ca="1" si="104"/>
        <v>0.79315082186319086</v>
      </c>
      <c r="C563" s="156" t="str">
        <f>Instructions!$I$35</f>
        <v>Mot 14</v>
      </c>
      <c r="D563" s="156">
        <f t="shared" ca="1" si="107"/>
        <v>0.23081241226398075</v>
      </c>
      <c r="E563" s="156" t="str">
        <f>Instructions!$I$45</f>
        <v>Mot 24</v>
      </c>
      <c r="F563" s="156">
        <f t="shared" ca="1" si="108"/>
        <v>0.12818301775486773</v>
      </c>
      <c r="G563" s="156" t="str">
        <f>Instructions!$I$55</f>
        <v>Mot 34</v>
      </c>
      <c r="H563" s="156">
        <f t="shared" ca="1" si="108"/>
        <v>1.641611563232559E-2</v>
      </c>
      <c r="I563" s="156" t="str">
        <f>Instructions!$I$65</f>
        <v>Mot 44</v>
      </c>
      <c r="J563" s="156">
        <f t="shared" ca="1" si="108"/>
        <v>0.39404375215386334</v>
      </c>
    </row>
    <row r="564" spans="1:11" x14ac:dyDescent="0.3">
      <c r="A564" s="156" t="str">
        <f>Instructions!$I$26</f>
        <v>Mot 5</v>
      </c>
      <c r="B564" s="156">
        <f t="shared" ca="1" si="104"/>
        <v>0.86878734580704264</v>
      </c>
      <c r="C564" s="156" t="str">
        <f>Instructions!$I$36</f>
        <v>Mot 15</v>
      </c>
      <c r="D564" s="156">
        <f t="shared" ca="1" si="107"/>
        <v>0.72838697122441531</v>
      </c>
      <c r="E564" s="156" t="str">
        <f>Instructions!$I$46</f>
        <v>Mot 25</v>
      </c>
      <c r="F564" s="156">
        <f t="shared" ca="1" si="108"/>
        <v>0.67420066059244665</v>
      </c>
      <c r="G564" s="156" t="str">
        <f>Instructions!$I$56</f>
        <v>Mot 35</v>
      </c>
      <c r="H564" s="156">
        <f t="shared" ca="1" si="108"/>
        <v>0.80152894256465035</v>
      </c>
      <c r="I564" s="156" t="str">
        <f>Instructions!$I$66</f>
        <v>Mot 45</v>
      </c>
      <c r="J564" s="156">
        <f t="shared" ca="1" si="108"/>
        <v>0.62225135321511715</v>
      </c>
    </row>
    <row r="565" spans="1:11" x14ac:dyDescent="0.3">
      <c r="A565" s="156" t="str">
        <f>Instructions!$I$27</f>
        <v>Mot 6</v>
      </c>
      <c r="B565" s="156">
        <f t="shared" ca="1" si="104"/>
        <v>0.14235533249277765</v>
      </c>
      <c r="C565" s="156" t="str">
        <f>Instructions!$I$37</f>
        <v>Mot 16</v>
      </c>
      <c r="D565" s="156">
        <f t="shared" ca="1" si="107"/>
        <v>0.70065984600008946</v>
      </c>
      <c r="E565" s="156" t="str">
        <f>Instructions!$I$47</f>
        <v>Mot 26</v>
      </c>
      <c r="F565" s="156">
        <f t="shared" ca="1" si="108"/>
        <v>0.47092958438552079</v>
      </c>
      <c r="G565" s="156" t="str">
        <f>Instructions!$I$57</f>
        <v>Mot 36</v>
      </c>
      <c r="H565" s="156">
        <f t="shared" ca="1" si="108"/>
        <v>0.11013925007377234</v>
      </c>
      <c r="I565" s="156" t="str">
        <f>Instructions!$I$67</f>
        <v>Mot 46</v>
      </c>
      <c r="J565" s="156">
        <f t="shared" ca="1" si="108"/>
        <v>0.90698883826223453</v>
      </c>
    </row>
    <row r="566" spans="1:11" x14ac:dyDescent="0.3">
      <c r="A566" s="156" t="str">
        <f>Instructions!$I$28</f>
        <v>Mot 7</v>
      </c>
      <c r="B566" s="156">
        <f t="shared" ca="1" si="104"/>
        <v>0.17393224922096551</v>
      </c>
      <c r="C566" s="156" t="str">
        <f>Instructions!$I$38</f>
        <v>Mot 17</v>
      </c>
      <c r="D566" s="156">
        <f t="shared" ca="1" si="107"/>
        <v>0.82748772338271748</v>
      </c>
      <c r="E566" s="156" t="str">
        <f>Instructions!$I$48</f>
        <v>Mot 27</v>
      </c>
      <c r="F566" s="156">
        <f t="shared" ca="1" si="108"/>
        <v>0.91042284477398316</v>
      </c>
      <c r="G566" s="156" t="str">
        <f>Instructions!$I$58</f>
        <v>Mot 37</v>
      </c>
      <c r="H566" s="156">
        <f t="shared" ca="1" si="108"/>
        <v>0.48219618660820029</v>
      </c>
      <c r="I566" s="156" t="str">
        <f>Instructions!$I$68</f>
        <v>Mot 47</v>
      </c>
      <c r="J566" s="156">
        <f t="shared" ca="1" si="108"/>
        <v>0.61014280784881314</v>
      </c>
    </row>
    <row r="567" spans="1:11" x14ac:dyDescent="0.3">
      <c r="A567" s="156" t="str">
        <f>Instructions!$I$29</f>
        <v>Mot 8</v>
      </c>
      <c r="B567" s="156">
        <f t="shared" ca="1" si="104"/>
        <v>0.93259920530314455</v>
      </c>
      <c r="C567" s="156" t="str">
        <f>Instructions!$I$39</f>
        <v>Mot 18</v>
      </c>
      <c r="D567" s="156">
        <f t="shared" ca="1" si="107"/>
        <v>0.34804632286114312</v>
      </c>
      <c r="E567" s="156" t="str">
        <f>Instructions!$I$49</f>
        <v>Mot 28</v>
      </c>
      <c r="F567" s="156">
        <f t="shared" ca="1" si="108"/>
        <v>8.7440586722290603E-2</v>
      </c>
      <c r="G567" s="156" t="str">
        <f>Instructions!$I$59</f>
        <v>Mot 38</v>
      </c>
      <c r="H567" s="156">
        <f t="shared" ca="1" si="108"/>
        <v>0.3200554587053801</v>
      </c>
      <c r="I567" s="156" t="str">
        <f>Instructions!$I$69</f>
        <v>Mot 48</v>
      </c>
      <c r="J567" s="156">
        <f t="shared" ca="1" si="108"/>
        <v>0.59111127930588281</v>
      </c>
    </row>
    <row r="568" spans="1:11" x14ac:dyDescent="0.3">
      <c r="A568" s="156" t="str">
        <f>Instructions!$I$30</f>
        <v>Mot 9</v>
      </c>
      <c r="B568" s="156">
        <f t="shared" ca="1" si="104"/>
        <v>0.77605202530040585</v>
      </c>
      <c r="C568" s="156" t="str">
        <f>Instructions!$I$40</f>
        <v>Mot 19</v>
      </c>
      <c r="D568" s="156">
        <f t="shared" ca="1" si="107"/>
        <v>0.94472388919745431</v>
      </c>
      <c r="E568" s="156" t="str">
        <f>Instructions!$I$50</f>
        <v>Mot 29</v>
      </c>
      <c r="F568" s="156">
        <f t="shared" ca="1" si="108"/>
        <v>0.723250304254067</v>
      </c>
      <c r="G568" s="156" t="str">
        <f>Instructions!$I$60</f>
        <v>Mot 39</v>
      </c>
      <c r="H568" s="156">
        <f t="shared" ca="1" si="108"/>
        <v>0.6149739192330328</v>
      </c>
      <c r="I568" s="156" t="str">
        <f>Instructions!$I$70</f>
        <v>Mot 49</v>
      </c>
      <c r="J568" s="156">
        <f t="shared" ca="1" si="108"/>
        <v>0.90770398810998787</v>
      </c>
    </row>
    <row r="569" spans="1:11" x14ac:dyDescent="0.3">
      <c r="A569" s="156" t="str">
        <f>Instructions!$I$31</f>
        <v>Mot 10</v>
      </c>
      <c r="B569" s="156">
        <f t="shared" ca="1" si="104"/>
        <v>0.42928699299583428</v>
      </c>
      <c r="C569" s="156" t="str">
        <f>Instructions!$I$41</f>
        <v>Mot 20</v>
      </c>
      <c r="D569" s="156">
        <f ca="1">RAND()</f>
        <v>0.55194446102360251</v>
      </c>
      <c r="E569" s="156" t="str">
        <f>Instructions!$I$51</f>
        <v>Mot 30</v>
      </c>
      <c r="F569" s="156">
        <f ca="1">RAND()</f>
        <v>0.76569652753353357</v>
      </c>
      <c r="G569" s="156" t="str">
        <f>Instructions!$I$61</f>
        <v>Mot 40</v>
      </c>
      <c r="H569" s="156">
        <f t="shared" ca="1" si="108"/>
        <v>0.73717126523050591</v>
      </c>
      <c r="I569" s="156" t="str">
        <f>Instructions!$I$71</f>
        <v>Mot 50</v>
      </c>
      <c r="J569" s="156">
        <f t="shared" ca="1" si="108"/>
        <v>0.3306419715368446</v>
      </c>
    </row>
    <row r="570" spans="1:11" x14ac:dyDescent="0.3">
      <c r="K570" s="156">
        <v>38</v>
      </c>
    </row>
    <row r="575" spans="1:11" x14ac:dyDescent="0.3">
      <c r="A575" s="156" t="str">
        <f>Instructions!$I$22</f>
        <v>Mot 1</v>
      </c>
      <c r="B575" s="156">
        <f t="shared" ref="B575:B584" ca="1" si="109">RAND()</f>
        <v>0.86245210950303375</v>
      </c>
      <c r="C575" s="156" t="str">
        <f>Instructions!$I$32</f>
        <v>Mot 11</v>
      </c>
      <c r="D575" s="156">
        <f t="shared" ref="D575:D583" ca="1" si="110">RAND()</f>
        <v>0.76666310856324371</v>
      </c>
      <c r="E575" s="156" t="str">
        <f>Instructions!$I$42</f>
        <v>Mot 21</v>
      </c>
      <c r="F575" s="156">
        <f t="shared" ref="F575:J584" ca="1" si="111">RAND()</f>
        <v>0.97237737053434248</v>
      </c>
      <c r="G575" s="156" t="str">
        <f>Instructions!$I$52</f>
        <v>Mot 31</v>
      </c>
      <c r="H575" s="156">
        <f t="shared" ca="1" si="111"/>
        <v>0.65959287481830919</v>
      </c>
      <c r="I575" s="156" t="str">
        <f>Instructions!$I$62</f>
        <v>Mot 41</v>
      </c>
      <c r="J575" s="156">
        <f t="shared" ca="1" si="111"/>
        <v>0.4026737754340981</v>
      </c>
    </row>
    <row r="576" spans="1:11" x14ac:dyDescent="0.3">
      <c r="A576" s="156" t="str">
        <f>Instructions!$I$23</f>
        <v>Mot 2</v>
      </c>
      <c r="B576" s="156">
        <f t="shared" ca="1" si="109"/>
        <v>0.78366747894256705</v>
      </c>
      <c r="C576" s="156" t="str">
        <f>Instructions!$I$33</f>
        <v>Mot 12</v>
      </c>
      <c r="D576" s="156">
        <f t="shared" ca="1" si="110"/>
        <v>0.97933960136237275</v>
      </c>
      <c r="E576" s="156" t="str">
        <f>Instructions!$I$43</f>
        <v>Mot 22</v>
      </c>
      <c r="F576" s="156">
        <f t="shared" ca="1" si="111"/>
        <v>0.82445073860221885</v>
      </c>
      <c r="G576" s="156" t="str">
        <f>Instructions!$I$53</f>
        <v>Mot 32</v>
      </c>
      <c r="H576" s="156">
        <f t="shared" ca="1" si="111"/>
        <v>0.6748377348811101</v>
      </c>
      <c r="I576" s="156" t="str">
        <f>Instructions!$I$63</f>
        <v>Mot 42</v>
      </c>
      <c r="J576" s="156">
        <f t="shared" ca="1" si="111"/>
        <v>0.59889569772024531</v>
      </c>
    </row>
    <row r="577" spans="1:11" x14ac:dyDescent="0.3">
      <c r="A577" s="156" t="str">
        <f>Instructions!$I$24</f>
        <v>Mot 3</v>
      </c>
      <c r="B577" s="156">
        <f t="shared" ca="1" si="109"/>
        <v>1.6452019994945388E-2</v>
      </c>
      <c r="C577" s="156" t="str">
        <f>Instructions!$I$34</f>
        <v>Mot 13</v>
      </c>
      <c r="D577" s="156">
        <f t="shared" ca="1" si="110"/>
        <v>0.18354897994538244</v>
      </c>
      <c r="E577" s="156" t="str">
        <f>Instructions!$I$44</f>
        <v>Mot 23</v>
      </c>
      <c r="F577" s="156">
        <f t="shared" ca="1" si="111"/>
        <v>0.80755758144212875</v>
      </c>
      <c r="G577" s="156" t="str">
        <f>Instructions!$I$54</f>
        <v>Mot 33</v>
      </c>
      <c r="H577" s="156">
        <f t="shared" ca="1" si="111"/>
        <v>0.99620641104111862</v>
      </c>
      <c r="I577" s="156" t="str">
        <f>Instructions!$I$64</f>
        <v>Mot 43</v>
      </c>
      <c r="J577" s="156">
        <f t="shared" ca="1" si="111"/>
        <v>0.26934724445749025</v>
      </c>
    </row>
    <row r="578" spans="1:11" x14ac:dyDescent="0.3">
      <c r="A578" s="156" t="str">
        <f>Instructions!$I$25</f>
        <v>Mot 4</v>
      </c>
      <c r="B578" s="156">
        <f t="shared" ca="1" si="109"/>
        <v>0.75695202541882134</v>
      </c>
      <c r="C578" s="156" t="str">
        <f>Instructions!$I$35</f>
        <v>Mot 14</v>
      </c>
      <c r="D578" s="156">
        <f t="shared" ca="1" si="110"/>
        <v>0.50926082371390657</v>
      </c>
      <c r="E578" s="156" t="str">
        <f>Instructions!$I$45</f>
        <v>Mot 24</v>
      </c>
      <c r="F578" s="156">
        <f t="shared" ca="1" si="111"/>
        <v>0.74466750789691361</v>
      </c>
      <c r="G578" s="156" t="str">
        <f>Instructions!$I$55</f>
        <v>Mot 34</v>
      </c>
      <c r="H578" s="156">
        <f t="shared" ca="1" si="111"/>
        <v>0.14025137713051616</v>
      </c>
      <c r="I578" s="156" t="str">
        <f>Instructions!$I$65</f>
        <v>Mot 44</v>
      </c>
      <c r="J578" s="156">
        <f t="shared" ca="1" si="111"/>
        <v>0.69053222055873453</v>
      </c>
    </row>
    <row r="579" spans="1:11" x14ac:dyDescent="0.3">
      <c r="A579" s="156" t="str">
        <f>Instructions!$I$26</f>
        <v>Mot 5</v>
      </c>
      <c r="B579" s="156">
        <f t="shared" ca="1" si="109"/>
        <v>0.52938428767937562</v>
      </c>
      <c r="C579" s="156" t="str">
        <f>Instructions!$I$36</f>
        <v>Mot 15</v>
      </c>
      <c r="D579" s="156">
        <f t="shared" ca="1" si="110"/>
        <v>0.31822687714738396</v>
      </c>
      <c r="E579" s="156" t="str">
        <f>Instructions!$I$46</f>
        <v>Mot 25</v>
      </c>
      <c r="F579" s="156">
        <f t="shared" ca="1" si="111"/>
        <v>0.13652128760266058</v>
      </c>
      <c r="G579" s="156" t="str">
        <f>Instructions!$I$56</f>
        <v>Mot 35</v>
      </c>
      <c r="H579" s="156">
        <f t="shared" ca="1" si="111"/>
        <v>0.82102621131025455</v>
      </c>
      <c r="I579" s="156" t="str">
        <f>Instructions!$I$66</f>
        <v>Mot 45</v>
      </c>
      <c r="J579" s="156">
        <f t="shared" ca="1" si="111"/>
        <v>0.52081187433179621</v>
      </c>
    </row>
    <row r="580" spans="1:11" x14ac:dyDescent="0.3">
      <c r="A580" s="156" t="str">
        <f>Instructions!$I$27</f>
        <v>Mot 6</v>
      </c>
      <c r="B580" s="156">
        <f t="shared" ca="1" si="109"/>
        <v>0.203803768979682</v>
      </c>
      <c r="C580" s="156" t="str">
        <f>Instructions!$I$37</f>
        <v>Mot 16</v>
      </c>
      <c r="D580" s="156">
        <f t="shared" ca="1" si="110"/>
        <v>0.83684634019683757</v>
      </c>
      <c r="E580" s="156" t="str">
        <f>Instructions!$I$47</f>
        <v>Mot 26</v>
      </c>
      <c r="F580" s="156">
        <f t="shared" ca="1" si="111"/>
        <v>0.89632636909735208</v>
      </c>
      <c r="G580" s="156" t="str">
        <f>Instructions!$I$57</f>
        <v>Mot 36</v>
      </c>
      <c r="H580" s="156">
        <f t="shared" ca="1" si="111"/>
        <v>0.70951325747095129</v>
      </c>
      <c r="I580" s="156" t="str">
        <f>Instructions!$I$67</f>
        <v>Mot 46</v>
      </c>
      <c r="J580" s="156">
        <f t="shared" ca="1" si="111"/>
        <v>0.46965955022920303</v>
      </c>
    </row>
    <row r="581" spans="1:11" x14ac:dyDescent="0.3">
      <c r="A581" s="156" t="str">
        <f>Instructions!$I$28</f>
        <v>Mot 7</v>
      </c>
      <c r="B581" s="156">
        <f t="shared" ca="1" si="109"/>
        <v>0.83571344757546406</v>
      </c>
      <c r="C581" s="156" t="str">
        <f>Instructions!$I$38</f>
        <v>Mot 17</v>
      </c>
      <c r="D581" s="156">
        <f t="shared" ca="1" si="110"/>
        <v>0.71258171121747271</v>
      </c>
      <c r="E581" s="156" t="str">
        <f>Instructions!$I$48</f>
        <v>Mot 27</v>
      </c>
      <c r="F581" s="156">
        <f t="shared" ca="1" si="111"/>
        <v>0.71556081244418579</v>
      </c>
      <c r="G581" s="156" t="str">
        <f>Instructions!$I$58</f>
        <v>Mot 37</v>
      </c>
      <c r="H581" s="156">
        <f t="shared" ca="1" si="111"/>
        <v>0.76019036262985873</v>
      </c>
      <c r="I581" s="156" t="str">
        <f>Instructions!$I$68</f>
        <v>Mot 47</v>
      </c>
      <c r="J581" s="156">
        <f t="shared" ca="1" si="111"/>
        <v>0.53468606461462076</v>
      </c>
    </row>
    <row r="582" spans="1:11" x14ac:dyDescent="0.3">
      <c r="A582" s="156" t="str">
        <f>Instructions!$I$29</f>
        <v>Mot 8</v>
      </c>
      <c r="B582" s="156">
        <f t="shared" ca="1" si="109"/>
        <v>0.77500739842918631</v>
      </c>
      <c r="C582" s="156" t="str">
        <f>Instructions!$I$39</f>
        <v>Mot 18</v>
      </c>
      <c r="D582" s="156">
        <f t="shared" ca="1" si="110"/>
        <v>0.13840073148756649</v>
      </c>
      <c r="E582" s="156" t="str">
        <f>Instructions!$I$49</f>
        <v>Mot 28</v>
      </c>
      <c r="F582" s="156">
        <f t="shared" ca="1" si="111"/>
        <v>7.9911408536923689E-2</v>
      </c>
      <c r="G582" s="156" t="str">
        <f>Instructions!$I$59</f>
        <v>Mot 38</v>
      </c>
      <c r="H582" s="156">
        <f t="shared" ca="1" si="111"/>
        <v>0.9087594902437629</v>
      </c>
      <c r="I582" s="156" t="str">
        <f>Instructions!$I$69</f>
        <v>Mot 48</v>
      </c>
      <c r="J582" s="156">
        <f t="shared" ca="1" si="111"/>
        <v>0.12151996051914726</v>
      </c>
    </row>
    <row r="583" spans="1:11" x14ac:dyDescent="0.3">
      <c r="A583" s="156" t="str">
        <f>Instructions!$I$30</f>
        <v>Mot 9</v>
      </c>
      <c r="B583" s="156">
        <f t="shared" ca="1" si="109"/>
        <v>0.18601736619923559</v>
      </c>
      <c r="C583" s="156" t="str">
        <f>Instructions!$I$40</f>
        <v>Mot 19</v>
      </c>
      <c r="D583" s="156">
        <f t="shared" ca="1" si="110"/>
        <v>0.83713299490559401</v>
      </c>
      <c r="E583" s="156" t="str">
        <f>Instructions!$I$50</f>
        <v>Mot 29</v>
      </c>
      <c r="F583" s="156">
        <f t="shared" ca="1" si="111"/>
        <v>0.62243208947294693</v>
      </c>
      <c r="G583" s="156" t="str">
        <f>Instructions!$I$60</f>
        <v>Mot 39</v>
      </c>
      <c r="H583" s="156">
        <f t="shared" ca="1" si="111"/>
        <v>0.83988550226976899</v>
      </c>
      <c r="I583" s="156" t="str">
        <f>Instructions!$I$70</f>
        <v>Mot 49</v>
      </c>
      <c r="J583" s="156">
        <f t="shared" ca="1" si="111"/>
        <v>0.35501032912809882</v>
      </c>
    </row>
    <row r="584" spans="1:11" x14ac:dyDescent="0.3">
      <c r="A584" s="156" t="str">
        <f>Instructions!$I$31</f>
        <v>Mot 10</v>
      </c>
      <c r="B584" s="156">
        <f t="shared" ca="1" si="109"/>
        <v>7.3544396606095908E-2</v>
      </c>
      <c r="C584" s="156" t="str">
        <f>Instructions!$I$41</f>
        <v>Mot 20</v>
      </c>
      <c r="D584" s="156">
        <f ca="1">RAND()</f>
        <v>0.70627186382631646</v>
      </c>
      <c r="E584" s="156" t="str">
        <f>Instructions!$I$51</f>
        <v>Mot 30</v>
      </c>
      <c r="F584" s="156">
        <f ca="1">RAND()</f>
        <v>8.9736156932918032E-3</v>
      </c>
      <c r="G584" s="156" t="str">
        <f>Instructions!$I$61</f>
        <v>Mot 40</v>
      </c>
      <c r="H584" s="156">
        <f t="shared" ca="1" si="111"/>
        <v>0.5846496822026378</v>
      </c>
      <c r="I584" s="156" t="str">
        <f>Instructions!$I$71</f>
        <v>Mot 50</v>
      </c>
      <c r="J584" s="156">
        <f t="shared" ca="1" si="111"/>
        <v>0.79803551897839098</v>
      </c>
    </row>
    <row r="585" spans="1:11" x14ac:dyDescent="0.3">
      <c r="K585" s="156">
        <v>39</v>
      </c>
    </row>
    <row r="590" spans="1:11" x14ac:dyDescent="0.3">
      <c r="A590" s="156" t="str">
        <f>Instructions!$I$22</f>
        <v>Mot 1</v>
      </c>
      <c r="B590" s="156">
        <f t="shared" ref="B590:B599" ca="1" si="112">RAND()</f>
        <v>0.16501980706676844</v>
      </c>
      <c r="C590" s="156" t="str">
        <f>Instructions!$I$32</f>
        <v>Mot 11</v>
      </c>
      <c r="D590" s="156">
        <f t="shared" ref="D590:D598" ca="1" si="113">RAND()</f>
        <v>0.96982444307650051</v>
      </c>
      <c r="E590" s="156" t="str">
        <f>Instructions!$I$42</f>
        <v>Mot 21</v>
      </c>
      <c r="F590" s="156">
        <f t="shared" ref="F590:J599" ca="1" si="114">RAND()</f>
        <v>0.63969049372926146</v>
      </c>
      <c r="G590" s="156" t="str">
        <f>Instructions!$I$52</f>
        <v>Mot 31</v>
      </c>
      <c r="H590" s="156">
        <f t="shared" ca="1" si="114"/>
        <v>0.18389646716990238</v>
      </c>
      <c r="I590" s="156" t="str">
        <f>Instructions!$I$62</f>
        <v>Mot 41</v>
      </c>
      <c r="J590" s="156">
        <f t="shared" ca="1" si="114"/>
        <v>0.75349565129752216</v>
      </c>
    </row>
    <row r="591" spans="1:11" x14ac:dyDescent="0.3">
      <c r="A591" s="156" t="str">
        <f>Instructions!$I$23</f>
        <v>Mot 2</v>
      </c>
      <c r="B591" s="156">
        <f t="shared" ca="1" si="112"/>
        <v>0.99188709590983437</v>
      </c>
      <c r="C591" s="156" t="str">
        <f>Instructions!$I$33</f>
        <v>Mot 12</v>
      </c>
      <c r="D591" s="156">
        <f t="shared" ca="1" si="113"/>
        <v>6.4926108577735286E-3</v>
      </c>
      <c r="E591" s="156" t="str">
        <f>Instructions!$I$43</f>
        <v>Mot 22</v>
      </c>
      <c r="F591" s="156">
        <f t="shared" ca="1" si="114"/>
        <v>0.71753864556047386</v>
      </c>
      <c r="G591" s="156" t="str">
        <f>Instructions!$I$53</f>
        <v>Mot 32</v>
      </c>
      <c r="H591" s="156">
        <f t="shared" ca="1" si="114"/>
        <v>0.14469333116539995</v>
      </c>
      <c r="I591" s="156" t="str">
        <f>Instructions!$I$63</f>
        <v>Mot 42</v>
      </c>
      <c r="J591" s="156">
        <f t="shared" ca="1" si="114"/>
        <v>0.47278283921836706</v>
      </c>
    </row>
    <row r="592" spans="1:11" x14ac:dyDescent="0.3">
      <c r="A592" s="156" t="str">
        <f>Instructions!$I$24</f>
        <v>Mot 3</v>
      </c>
      <c r="B592" s="156">
        <f t="shared" ca="1" si="112"/>
        <v>0.1533205171421862</v>
      </c>
      <c r="C592" s="156" t="str">
        <f>Instructions!$I$34</f>
        <v>Mot 13</v>
      </c>
      <c r="D592" s="156">
        <f t="shared" ca="1" si="113"/>
        <v>0.6983051429523488</v>
      </c>
      <c r="E592" s="156" t="str">
        <f>Instructions!$I$44</f>
        <v>Mot 23</v>
      </c>
      <c r="F592" s="156">
        <f t="shared" ca="1" si="114"/>
        <v>0.65634325560865048</v>
      </c>
      <c r="G592" s="156" t="str">
        <f>Instructions!$I$54</f>
        <v>Mot 33</v>
      </c>
      <c r="H592" s="156">
        <f t="shared" ca="1" si="114"/>
        <v>0.72673521173007738</v>
      </c>
      <c r="I592" s="156" t="str">
        <f>Instructions!$I$64</f>
        <v>Mot 43</v>
      </c>
      <c r="J592" s="156">
        <f t="shared" ca="1" si="114"/>
        <v>0.24648247300878012</v>
      </c>
    </row>
    <row r="593" spans="1:11" x14ac:dyDescent="0.3">
      <c r="A593" s="156" t="str">
        <f>Instructions!$I$25</f>
        <v>Mot 4</v>
      </c>
      <c r="B593" s="156">
        <f t="shared" ca="1" si="112"/>
        <v>0.40354522674578086</v>
      </c>
      <c r="C593" s="156" t="str">
        <f>Instructions!$I$35</f>
        <v>Mot 14</v>
      </c>
      <c r="D593" s="156">
        <f t="shared" ca="1" si="113"/>
        <v>0.43271876522441111</v>
      </c>
      <c r="E593" s="156" t="str">
        <f>Instructions!$I$45</f>
        <v>Mot 24</v>
      </c>
      <c r="F593" s="156">
        <f t="shared" ca="1" si="114"/>
        <v>3.7321464458343057E-2</v>
      </c>
      <c r="G593" s="156" t="str">
        <f>Instructions!$I$55</f>
        <v>Mot 34</v>
      </c>
      <c r="H593" s="156">
        <f t="shared" ca="1" si="114"/>
        <v>0.91992643974380639</v>
      </c>
      <c r="I593" s="156" t="str">
        <f>Instructions!$I$65</f>
        <v>Mot 44</v>
      </c>
      <c r="J593" s="156">
        <f t="shared" ca="1" si="114"/>
        <v>0.61945327643422488</v>
      </c>
    </row>
    <row r="594" spans="1:11" x14ac:dyDescent="0.3">
      <c r="A594" s="156" t="str">
        <f>Instructions!$I$26</f>
        <v>Mot 5</v>
      </c>
      <c r="B594" s="156">
        <f t="shared" ca="1" si="112"/>
        <v>0.17584800429597047</v>
      </c>
      <c r="C594" s="156" t="str">
        <f>Instructions!$I$36</f>
        <v>Mot 15</v>
      </c>
      <c r="D594" s="156">
        <f t="shared" ca="1" si="113"/>
        <v>0.64675133252590133</v>
      </c>
      <c r="E594" s="156" t="str">
        <f>Instructions!$I$46</f>
        <v>Mot 25</v>
      </c>
      <c r="F594" s="156">
        <f t="shared" ca="1" si="114"/>
        <v>0.21831814466503452</v>
      </c>
      <c r="G594" s="156" t="str">
        <f>Instructions!$I$56</f>
        <v>Mot 35</v>
      </c>
      <c r="H594" s="156">
        <f t="shared" ca="1" si="114"/>
        <v>0.71670792526517835</v>
      </c>
      <c r="I594" s="156" t="str">
        <f>Instructions!$I$66</f>
        <v>Mot 45</v>
      </c>
      <c r="J594" s="156">
        <f t="shared" ca="1" si="114"/>
        <v>0.54626545151640737</v>
      </c>
    </row>
    <row r="595" spans="1:11" x14ac:dyDescent="0.3">
      <c r="A595" s="156" t="str">
        <f>Instructions!$I$27</f>
        <v>Mot 6</v>
      </c>
      <c r="B595" s="156">
        <f t="shared" ca="1" si="112"/>
        <v>0.18730482263590942</v>
      </c>
      <c r="C595" s="156" t="str">
        <f>Instructions!$I$37</f>
        <v>Mot 16</v>
      </c>
      <c r="D595" s="156">
        <f t="shared" ca="1" si="113"/>
        <v>0.75758861809935463</v>
      </c>
      <c r="E595" s="156" t="str">
        <f>Instructions!$I$47</f>
        <v>Mot 26</v>
      </c>
      <c r="F595" s="156">
        <f t="shared" ca="1" si="114"/>
        <v>0.63329188913244228</v>
      </c>
      <c r="G595" s="156" t="str">
        <f>Instructions!$I$57</f>
        <v>Mot 36</v>
      </c>
      <c r="H595" s="156">
        <f t="shared" ca="1" si="114"/>
        <v>0.5492171886161642</v>
      </c>
      <c r="I595" s="156" t="str">
        <f>Instructions!$I$67</f>
        <v>Mot 46</v>
      </c>
      <c r="J595" s="156">
        <f t="shared" ca="1" si="114"/>
        <v>5.033168041079028E-2</v>
      </c>
    </row>
    <row r="596" spans="1:11" x14ac:dyDescent="0.3">
      <c r="A596" s="156" t="str">
        <f>Instructions!$I$28</f>
        <v>Mot 7</v>
      </c>
      <c r="B596" s="156">
        <f t="shared" ca="1" si="112"/>
        <v>0.40548543209562071</v>
      </c>
      <c r="C596" s="156" t="str">
        <f>Instructions!$I$38</f>
        <v>Mot 17</v>
      </c>
      <c r="D596" s="156">
        <f t="shared" ca="1" si="113"/>
        <v>0.26234806519430243</v>
      </c>
      <c r="E596" s="156" t="str">
        <f>Instructions!$I$48</f>
        <v>Mot 27</v>
      </c>
      <c r="F596" s="156">
        <f t="shared" ca="1" si="114"/>
        <v>0.25172937761368319</v>
      </c>
      <c r="G596" s="156" t="str">
        <f>Instructions!$I$58</f>
        <v>Mot 37</v>
      </c>
      <c r="H596" s="156">
        <f t="shared" ca="1" si="114"/>
        <v>0.20662546887671951</v>
      </c>
      <c r="I596" s="156" t="str">
        <f>Instructions!$I$68</f>
        <v>Mot 47</v>
      </c>
      <c r="J596" s="156">
        <f t="shared" ca="1" si="114"/>
        <v>0.41340319745624121</v>
      </c>
    </row>
    <row r="597" spans="1:11" x14ac:dyDescent="0.3">
      <c r="A597" s="156" t="str">
        <f>Instructions!$I$29</f>
        <v>Mot 8</v>
      </c>
      <c r="B597" s="156">
        <f t="shared" ca="1" si="112"/>
        <v>0.94224883934766113</v>
      </c>
      <c r="C597" s="156" t="str">
        <f>Instructions!$I$39</f>
        <v>Mot 18</v>
      </c>
      <c r="D597" s="156">
        <f t="shared" ca="1" si="113"/>
        <v>0.83982163030627288</v>
      </c>
      <c r="E597" s="156" t="str">
        <f>Instructions!$I$49</f>
        <v>Mot 28</v>
      </c>
      <c r="F597" s="156">
        <f t="shared" ca="1" si="114"/>
        <v>0.20032909920018027</v>
      </c>
      <c r="G597" s="156" t="str">
        <f>Instructions!$I$59</f>
        <v>Mot 38</v>
      </c>
      <c r="H597" s="156">
        <f t="shared" ca="1" si="114"/>
        <v>0.70059755976321514</v>
      </c>
      <c r="I597" s="156" t="str">
        <f>Instructions!$I$69</f>
        <v>Mot 48</v>
      </c>
      <c r="J597" s="156">
        <f t="shared" ca="1" si="114"/>
        <v>0.43052245215851759</v>
      </c>
    </row>
    <row r="598" spans="1:11" x14ac:dyDescent="0.3">
      <c r="A598" s="156" t="str">
        <f>Instructions!$I$30</f>
        <v>Mot 9</v>
      </c>
      <c r="B598" s="156">
        <f t="shared" ca="1" si="112"/>
        <v>0.31026871632329434</v>
      </c>
      <c r="C598" s="156" t="str">
        <f>Instructions!$I$40</f>
        <v>Mot 19</v>
      </c>
      <c r="D598" s="156">
        <f t="shared" ca="1" si="113"/>
        <v>0.88240393918723603</v>
      </c>
      <c r="E598" s="156" t="str">
        <f>Instructions!$I$50</f>
        <v>Mot 29</v>
      </c>
      <c r="F598" s="156">
        <f t="shared" ca="1" si="114"/>
        <v>0.88392521165714144</v>
      </c>
      <c r="G598" s="156" t="str">
        <f>Instructions!$I$60</f>
        <v>Mot 39</v>
      </c>
      <c r="H598" s="156">
        <f t="shared" ca="1" si="114"/>
        <v>0.20308032136491527</v>
      </c>
      <c r="I598" s="156" t="str">
        <f>Instructions!$I$70</f>
        <v>Mot 49</v>
      </c>
      <c r="J598" s="156">
        <f t="shared" ca="1" si="114"/>
        <v>0.16448409994651569</v>
      </c>
    </row>
    <row r="599" spans="1:11" x14ac:dyDescent="0.3">
      <c r="A599" s="156" t="str">
        <f>Instructions!$I$31</f>
        <v>Mot 10</v>
      </c>
      <c r="B599" s="156">
        <f t="shared" ca="1" si="112"/>
        <v>0.78244365270620775</v>
      </c>
      <c r="C599" s="156" t="str">
        <f>Instructions!$I$41</f>
        <v>Mot 20</v>
      </c>
      <c r="D599" s="156">
        <f ca="1">RAND()</f>
        <v>0.41890979871035294</v>
      </c>
      <c r="E599" s="156" t="str">
        <f>Instructions!$I$51</f>
        <v>Mot 30</v>
      </c>
      <c r="F599" s="156">
        <f ca="1">RAND()</f>
        <v>0.88785783327356416</v>
      </c>
      <c r="G599" s="156" t="str">
        <f>Instructions!$I$61</f>
        <v>Mot 40</v>
      </c>
      <c r="H599" s="156">
        <f t="shared" ca="1" si="114"/>
        <v>0.53561104053881448</v>
      </c>
      <c r="I599" s="156" t="str">
        <f>Instructions!$I$71</f>
        <v>Mot 50</v>
      </c>
      <c r="J599" s="156">
        <f t="shared" ca="1" si="114"/>
        <v>8.959101701798966E-2</v>
      </c>
    </row>
    <row r="600" spans="1:11" x14ac:dyDescent="0.3">
      <c r="K600" s="156">
        <v>40</v>
      </c>
    </row>
    <row r="605" spans="1:11" x14ac:dyDescent="0.3">
      <c r="A605" s="156" t="str">
        <f>Instructions!$I$22</f>
        <v>Mot 1</v>
      </c>
      <c r="B605" s="156">
        <f t="shared" ref="B605:B614" ca="1" si="115">RAND()</f>
        <v>0.62221432964105983</v>
      </c>
      <c r="C605" s="156" t="str">
        <f>Instructions!$I$32</f>
        <v>Mot 11</v>
      </c>
      <c r="D605" s="156">
        <f t="shared" ref="D605:D613" ca="1" si="116">RAND()</f>
        <v>0.1631884262428237</v>
      </c>
      <c r="E605" s="156" t="str">
        <f>Instructions!$I$42</f>
        <v>Mot 21</v>
      </c>
      <c r="F605" s="156">
        <f t="shared" ref="F605:J614" ca="1" si="117">RAND()</f>
        <v>0.36820563110987536</v>
      </c>
      <c r="G605" s="156" t="str">
        <f>Instructions!$I$52</f>
        <v>Mot 31</v>
      </c>
      <c r="H605" s="156">
        <f t="shared" ca="1" si="117"/>
        <v>0.68042770129753816</v>
      </c>
      <c r="I605" s="156" t="str">
        <f>Instructions!$I$62</f>
        <v>Mot 41</v>
      </c>
      <c r="J605" s="156">
        <f t="shared" ca="1" si="117"/>
        <v>2.3349417055808286E-2</v>
      </c>
    </row>
    <row r="606" spans="1:11" x14ac:dyDescent="0.3">
      <c r="A606" s="156" t="str">
        <f>Instructions!$I$23</f>
        <v>Mot 2</v>
      </c>
      <c r="B606" s="156">
        <f t="shared" ca="1" si="115"/>
        <v>0.73757222032827052</v>
      </c>
      <c r="C606" s="156" t="str">
        <f>Instructions!$I$33</f>
        <v>Mot 12</v>
      </c>
      <c r="D606" s="156">
        <f t="shared" ca="1" si="116"/>
        <v>2.8062148701558987E-2</v>
      </c>
      <c r="E606" s="156" t="str">
        <f>Instructions!$I$43</f>
        <v>Mot 22</v>
      </c>
      <c r="F606" s="156">
        <f t="shared" ca="1" si="117"/>
        <v>0.86441436822713746</v>
      </c>
      <c r="G606" s="156" t="str">
        <f>Instructions!$I$53</f>
        <v>Mot 32</v>
      </c>
      <c r="H606" s="156">
        <f t="shared" ca="1" si="117"/>
        <v>0.78241442369752257</v>
      </c>
      <c r="I606" s="156" t="str">
        <f>Instructions!$I$63</f>
        <v>Mot 42</v>
      </c>
      <c r="J606" s="156">
        <f t="shared" ca="1" si="117"/>
        <v>0.486315700519521</v>
      </c>
    </row>
    <row r="607" spans="1:11" x14ac:dyDescent="0.3">
      <c r="A607" s="156" t="str">
        <f>Instructions!$I$24</f>
        <v>Mot 3</v>
      </c>
      <c r="B607" s="156">
        <f t="shared" ca="1" si="115"/>
        <v>0.8370051207813467</v>
      </c>
      <c r="C607" s="156" t="str">
        <f>Instructions!$I$34</f>
        <v>Mot 13</v>
      </c>
      <c r="D607" s="156">
        <f t="shared" ca="1" si="116"/>
        <v>0.67362798081177122</v>
      </c>
      <c r="E607" s="156" t="str">
        <f>Instructions!$I$44</f>
        <v>Mot 23</v>
      </c>
      <c r="F607" s="156">
        <f t="shared" ca="1" si="117"/>
        <v>0.48113240571059779</v>
      </c>
      <c r="G607" s="156" t="str">
        <f>Instructions!$I$54</f>
        <v>Mot 33</v>
      </c>
      <c r="H607" s="156">
        <f t="shared" ca="1" si="117"/>
        <v>0.50875757186795811</v>
      </c>
      <c r="I607" s="156" t="str">
        <f>Instructions!$I$64</f>
        <v>Mot 43</v>
      </c>
      <c r="J607" s="156">
        <f t="shared" ca="1" si="117"/>
        <v>0.72723936802618216</v>
      </c>
    </row>
    <row r="608" spans="1:11" x14ac:dyDescent="0.3">
      <c r="A608" s="156" t="str">
        <f>Instructions!$I$25</f>
        <v>Mot 4</v>
      </c>
      <c r="B608" s="156">
        <f t="shared" ca="1" si="115"/>
        <v>0.19733444213413176</v>
      </c>
      <c r="C608" s="156" t="str">
        <f>Instructions!$I$35</f>
        <v>Mot 14</v>
      </c>
      <c r="D608" s="156">
        <f t="shared" ca="1" si="116"/>
        <v>0.48652654912404603</v>
      </c>
      <c r="E608" s="156" t="str">
        <f>Instructions!$I$45</f>
        <v>Mot 24</v>
      </c>
      <c r="F608" s="156">
        <f t="shared" ca="1" si="117"/>
        <v>0.36147882797036779</v>
      </c>
      <c r="G608" s="156" t="str">
        <f>Instructions!$I$55</f>
        <v>Mot 34</v>
      </c>
      <c r="H608" s="156">
        <f t="shared" ca="1" si="117"/>
        <v>0.94527712341735026</v>
      </c>
      <c r="I608" s="156" t="str">
        <f>Instructions!$I$65</f>
        <v>Mot 44</v>
      </c>
      <c r="J608" s="156">
        <f t="shared" ca="1" si="117"/>
        <v>0.41808964635249057</v>
      </c>
    </row>
    <row r="609" spans="1:11" x14ac:dyDescent="0.3">
      <c r="A609" s="156" t="str">
        <f>Instructions!$I$26</f>
        <v>Mot 5</v>
      </c>
      <c r="B609" s="156">
        <f t="shared" ca="1" si="115"/>
        <v>0.32482575788019175</v>
      </c>
      <c r="C609" s="156" t="str">
        <f>Instructions!$I$36</f>
        <v>Mot 15</v>
      </c>
      <c r="D609" s="156">
        <f t="shared" ca="1" si="116"/>
        <v>0.40073478959905862</v>
      </c>
      <c r="E609" s="156" t="str">
        <f>Instructions!$I$46</f>
        <v>Mot 25</v>
      </c>
      <c r="F609" s="156">
        <f t="shared" ca="1" si="117"/>
        <v>0.262691246222165</v>
      </c>
      <c r="G609" s="156" t="str">
        <f>Instructions!$I$56</f>
        <v>Mot 35</v>
      </c>
      <c r="H609" s="156">
        <f t="shared" ca="1" si="117"/>
        <v>0.42946917444280441</v>
      </c>
      <c r="I609" s="156" t="str">
        <f>Instructions!$I$66</f>
        <v>Mot 45</v>
      </c>
      <c r="J609" s="156">
        <f t="shared" ca="1" si="117"/>
        <v>4.2744466711048923E-2</v>
      </c>
    </row>
    <row r="610" spans="1:11" x14ac:dyDescent="0.3">
      <c r="A610" s="156" t="str">
        <f>Instructions!$I$27</f>
        <v>Mot 6</v>
      </c>
      <c r="B610" s="156">
        <f t="shared" ca="1" si="115"/>
        <v>0.41230245214737093</v>
      </c>
      <c r="C610" s="156" t="str">
        <f>Instructions!$I$37</f>
        <v>Mot 16</v>
      </c>
      <c r="D610" s="156">
        <f t="shared" ca="1" si="116"/>
        <v>0.50759884460293136</v>
      </c>
      <c r="E610" s="156" t="str">
        <f>Instructions!$I$47</f>
        <v>Mot 26</v>
      </c>
      <c r="F610" s="156">
        <f t="shared" ca="1" si="117"/>
        <v>0.83241544214701468</v>
      </c>
      <c r="G610" s="156" t="str">
        <f>Instructions!$I$57</f>
        <v>Mot 36</v>
      </c>
      <c r="H610" s="156">
        <f t="shared" ca="1" si="117"/>
        <v>0.29726257361659325</v>
      </c>
      <c r="I610" s="156" t="str">
        <f>Instructions!$I$67</f>
        <v>Mot 46</v>
      </c>
      <c r="J610" s="156">
        <f t="shared" ca="1" si="117"/>
        <v>0.9365318036903505</v>
      </c>
    </row>
    <row r="611" spans="1:11" x14ac:dyDescent="0.3">
      <c r="A611" s="156" t="str">
        <f>Instructions!$I$28</f>
        <v>Mot 7</v>
      </c>
      <c r="B611" s="156">
        <f t="shared" ca="1" si="115"/>
        <v>0.29567421997223631</v>
      </c>
      <c r="C611" s="156" t="str">
        <f>Instructions!$I$38</f>
        <v>Mot 17</v>
      </c>
      <c r="D611" s="156">
        <f t="shared" ca="1" si="116"/>
        <v>0.91715639471803323</v>
      </c>
      <c r="E611" s="156" t="str">
        <f>Instructions!$I$48</f>
        <v>Mot 27</v>
      </c>
      <c r="F611" s="156">
        <f t="shared" ca="1" si="117"/>
        <v>0.80991698628275333</v>
      </c>
      <c r="G611" s="156" t="str">
        <f>Instructions!$I$58</f>
        <v>Mot 37</v>
      </c>
      <c r="H611" s="156">
        <f t="shared" ca="1" si="117"/>
        <v>0.85049741075528895</v>
      </c>
      <c r="I611" s="156" t="str">
        <f>Instructions!$I$68</f>
        <v>Mot 47</v>
      </c>
      <c r="J611" s="156">
        <f t="shared" ca="1" si="117"/>
        <v>0.36083323945718926</v>
      </c>
    </row>
    <row r="612" spans="1:11" x14ac:dyDescent="0.3">
      <c r="A612" s="156" t="str">
        <f>Instructions!$I$29</f>
        <v>Mot 8</v>
      </c>
      <c r="B612" s="156">
        <f t="shared" ca="1" si="115"/>
        <v>0.68336861312962038</v>
      </c>
      <c r="C612" s="156" t="str">
        <f>Instructions!$I$39</f>
        <v>Mot 18</v>
      </c>
      <c r="D612" s="156">
        <f t="shared" ca="1" si="116"/>
        <v>0.70100177067266001</v>
      </c>
      <c r="E612" s="156" t="str">
        <f>Instructions!$I$49</f>
        <v>Mot 28</v>
      </c>
      <c r="F612" s="156">
        <f t="shared" ca="1" si="117"/>
        <v>0.73072523142675327</v>
      </c>
      <c r="G612" s="156" t="str">
        <f>Instructions!$I$59</f>
        <v>Mot 38</v>
      </c>
      <c r="H612" s="156">
        <f t="shared" ca="1" si="117"/>
        <v>0.84489456744134206</v>
      </c>
      <c r="I612" s="156" t="str">
        <f>Instructions!$I$69</f>
        <v>Mot 48</v>
      </c>
      <c r="J612" s="156">
        <f t="shared" ca="1" si="117"/>
        <v>7.9311460841040682E-2</v>
      </c>
    </row>
    <row r="613" spans="1:11" x14ac:dyDescent="0.3">
      <c r="A613" s="156" t="str">
        <f>Instructions!$I$30</f>
        <v>Mot 9</v>
      </c>
      <c r="B613" s="156">
        <f t="shared" ca="1" si="115"/>
        <v>2.3536584144409955E-2</v>
      </c>
      <c r="C613" s="156" t="str">
        <f>Instructions!$I$40</f>
        <v>Mot 19</v>
      </c>
      <c r="D613" s="156">
        <f t="shared" ca="1" si="116"/>
        <v>0.10107390876144839</v>
      </c>
      <c r="E613" s="156" t="str">
        <f>Instructions!$I$50</f>
        <v>Mot 29</v>
      </c>
      <c r="F613" s="156">
        <f t="shared" ca="1" si="117"/>
        <v>0.14949845183826183</v>
      </c>
      <c r="G613" s="156" t="str">
        <f>Instructions!$I$60</f>
        <v>Mot 39</v>
      </c>
      <c r="H613" s="156">
        <f t="shared" ca="1" si="117"/>
        <v>0.83407812428382566</v>
      </c>
      <c r="I613" s="156" t="str">
        <f>Instructions!$I$70</f>
        <v>Mot 49</v>
      </c>
      <c r="J613" s="156">
        <f t="shared" ca="1" si="117"/>
        <v>0.58940185711007775</v>
      </c>
    </row>
    <row r="614" spans="1:11" x14ac:dyDescent="0.3">
      <c r="A614" s="156" t="str">
        <f>Instructions!$I$31</f>
        <v>Mot 10</v>
      </c>
      <c r="B614" s="156">
        <f t="shared" ca="1" si="115"/>
        <v>0.5905740991018259</v>
      </c>
      <c r="C614" s="156" t="str">
        <f>Instructions!$I$41</f>
        <v>Mot 20</v>
      </c>
      <c r="D614" s="156">
        <f ca="1">RAND()</f>
        <v>0.89988075854730709</v>
      </c>
      <c r="E614" s="156" t="str">
        <f>Instructions!$I$51</f>
        <v>Mot 30</v>
      </c>
      <c r="F614" s="156">
        <f ca="1">RAND()</f>
        <v>0.85488617381533016</v>
      </c>
      <c r="G614" s="156" t="str">
        <f>Instructions!$I$61</f>
        <v>Mot 40</v>
      </c>
      <c r="H614" s="156">
        <f t="shared" ca="1" si="117"/>
        <v>0.96131867840804497</v>
      </c>
      <c r="I614" s="156" t="str">
        <f>Instructions!$I$71</f>
        <v>Mot 50</v>
      </c>
      <c r="J614" s="156">
        <f t="shared" ca="1" si="117"/>
        <v>0.94495209014204495</v>
      </c>
    </row>
    <row r="615" spans="1:11" x14ac:dyDescent="0.3">
      <c r="K615" s="156">
        <v>41</v>
      </c>
    </row>
    <row r="620" spans="1:11" x14ac:dyDescent="0.3">
      <c r="A620" s="156" t="str">
        <f>Instructions!$I$22</f>
        <v>Mot 1</v>
      </c>
      <c r="B620" s="156">
        <f t="shared" ref="B620:B644" ca="1" si="118">RAND()</f>
        <v>0.77731324930108114</v>
      </c>
      <c r="C620" s="156" t="str">
        <f>Instructions!$I$32</f>
        <v>Mot 11</v>
      </c>
      <c r="D620" s="156">
        <f t="shared" ref="D620:D628" ca="1" si="119">RAND()</f>
        <v>0.1915231242627381</v>
      </c>
      <c r="E620" s="156" t="str">
        <f>Instructions!$I$42</f>
        <v>Mot 21</v>
      </c>
      <c r="F620" s="156">
        <f t="shared" ref="F620:J629" ca="1" si="120">RAND()</f>
        <v>0.22236775442130963</v>
      </c>
      <c r="G620" s="156" t="str">
        <f>Instructions!$I$52</f>
        <v>Mot 31</v>
      </c>
      <c r="H620" s="156">
        <f t="shared" ca="1" si="120"/>
        <v>5.6114924820448331E-2</v>
      </c>
      <c r="I620" s="156" t="str">
        <f>Instructions!$I$62</f>
        <v>Mot 41</v>
      </c>
      <c r="J620" s="156">
        <f t="shared" ca="1" si="120"/>
        <v>0.35903547224536403</v>
      </c>
    </row>
    <row r="621" spans="1:11" x14ac:dyDescent="0.3">
      <c r="A621" s="156" t="str">
        <f>Instructions!$I$23</f>
        <v>Mot 2</v>
      </c>
      <c r="B621" s="156">
        <f t="shared" ca="1" si="118"/>
        <v>0.91769251022397735</v>
      </c>
      <c r="C621" s="156" t="str">
        <f>Instructions!$I$33</f>
        <v>Mot 12</v>
      </c>
      <c r="D621" s="156">
        <f t="shared" ca="1" si="119"/>
        <v>0.41183296510382883</v>
      </c>
      <c r="E621" s="156" t="str">
        <f>Instructions!$I$43</f>
        <v>Mot 22</v>
      </c>
      <c r="F621" s="156">
        <f t="shared" ca="1" si="120"/>
        <v>0.69498619774636272</v>
      </c>
      <c r="G621" s="156" t="str">
        <f>Instructions!$I$53</f>
        <v>Mot 32</v>
      </c>
      <c r="H621" s="156">
        <f t="shared" ca="1" si="120"/>
        <v>3.8631416639081873E-2</v>
      </c>
      <c r="I621" s="156" t="str">
        <f>Instructions!$I$63</f>
        <v>Mot 42</v>
      </c>
      <c r="J621" s="156">
        <f t="shared" ca="1" si="120"/>
        <v>0.8853449339945435</v>
      </c>
    </row>
    <row r="622" spans="1:11" x14ac:dyDescent="0.3">
      <c r="A622" s="156" t="str">
        <f>Instructions!$I$24</f>
        <v>Mot 3</v>
      </c>
      <c r="B622" s="156">
        <f t="shared" ca="1" si="118"/>
        <v>0.15831299901007756</v>
      </c>
      <c r="C622" s="156" t="str">
        <f>Instructions!$I$34</f>
        <v>Mot 13</v>
      </c>
      <c r="D622" s="156">
        <f t="shared" ca="1" si="119"/>
        <v>0.14402336350992917</v>
      </c>
      <c r="E622" s="156" t="str">
        <f>Instructions!$I$44</f>
        <v>Mot 23</v>
      </c>
      <c r="F622" s="156">
        <f t="shared" ca="1" si="120"/>
        <v>0.71000827536755473</v>
      </c>
      <c r="G622" s="156" t="str">
        <f>Instructions!$I$54</f>
        <v>Mot 33</v>
      </c>
      <c r="H622" s="156">
        <f t="shared" ca="1" si="120"/>
        <v>0.38281255842228423</v>
      </c>
      <c r="I622" s="156" t="str">
        <f>Instructions!$I$64</f>
        <v>Mot 43</v>
      </c>
      <c r="J622" s="156">
        <f t="shared" ca="1" si="120"/>
        <v>0.98975006643411301</v>
      </c>
    </row>
    <row r="623" spans="1:11" x14ac:dyDescent="0.3">
      <c r="A623" s="156" t="str">
        <f>Instructions!$I$25</f>
        <v>Mot 4</v>
      </c>
      <c r="B623" s="156">
        <f t="shared" ca="1" si="118"/>
        <v>0.68895844482268909</v>
      </c>
      <c r="C623" s="156" t="str">
        <f>Instructions!$I$35</f>
        <v>Mot 14</v>
      </c>
      <c r="D623" s="156">
        <f t="shared" ca="1" si="119"/>
        <v>0.13044998801493868</v>
      </c>
      <c r="E623" s="156" t="str">
        <f>Instructions!$I$45</f>
        <v>Mot 24</v>
      </c>
      <c r="F623" s="156">
        <f t="shared" ca="1" si="120"/>
        <v>0.37307166646571122</v>
      </c>
      <c r="G623" s="156" t="str">
        <f>Instructions!$I$55</f>
        <v>Mot 34</v>
      </c>
      <c r="H623" s="156">
        <f t="shared" ca="1" si="120"/>
        <v>0.82302129553269143</v>
      </c>
      <c r="I623" s="156" t="str">
        <f>Instructions!$I$65</f>
        <v>Mot 44</v>
      </c>
      <c r="J623" s="156">
        <f t="shared" ca="1" si="120"/>
        <v>0.41255891616323603</v>
      </c>
    </row>
    <row r="624" spans="1:11" x14ac:dyDescent="0.3">
      <c r="A624" s="156" t="str">
        <f>Instructions!$I$26</f>
        <v>Mot 5</v>
      </c>
      <c r="B624" s="156">
        <f t="shared" ca="1" si="118"/>
        <v>0.90265485339905105</v>
      </c>
      <c r="C624" s="156" t="str">
        <f>Instructions!$I$36</f>
        <v>Mot 15</v>
      </c>
      <c r="D624" s="156">
        <f t="shared" ca="1" si="119"/>
        <v>0.39447433207498228</v>
      </c>
      <c r="E624" s="156" t="str">
        <f>Instructions!$I$46</f>
        <v>Mot 25</v>
      </c>
      <c r="F624" s="156">
        <f t="shared" ca="1" si="120"/>
        <v>0.9430965921873653</v>
      </c>
      <c r="G624" s="156" t="str">
        <f>Instructions!$I$56</f>
        <v>Mot 35</v>
      </c>
      <c r="H624" s="156">
        <f t="shared" ca="1" si="120"/>
        <v>0.76904808531442481</v>
      </c>
      <c r="I624" s="156" t="str">
        <f>Instructions!$I$66</f>
        <v>Mot 45</v>
      </c>
      <c r="J624" s="156">
        <f t="shared" ca="1" si="120"/>
        <v>0.65894702116743342</v>
      </c>
    </row>
    <row r="625" spans="1:11" x14ac:dyDescent="0.3">
      <c r="A625" s="156" t="str">
        <f>Instructions!$I$27</f>
        <v>Mot 6</v>
      </c>
      <c r="B625" s="156">
        <f t="shared" ca="1" si="118"/>
        <v>0.90823223028898858</v>
      </c>
      <c r="C625" s="156" t="str">
        <f>Instructions!$I$37</f>
        <v>Mot 16</v>
      </c>
      <c r="D625" s="156">
        <f t="shared" ca="1" si="119"/>
        <v>0.67141655834280489</v>
      </c>
      <c r="E625" s="156" t="str">
        <f>Instructions!$I$47</f>
        <v>Mot 26</v>
      </c>
      <c r="F625" s="156">
        <f t="shared" ca="1" si="120"/>
        <v>0.88118675684767656</v>
      </c>
      <c r="G625" s="156" t="str">
        <f>Instructions!$I$57</f>
        <v>Mot 36</v>
      </c>
      <c r="H625" s="156">
        <f t="shared" ca="1" si="120"/>
        <v>0.67113520431655604</v>
      </c>
      <c r="I625" s="156" t="str">
        <f>Instructions!$I$67</f>
        <v>Mot 46</v>
      </c>
      <c r="J625" s="156">
        <f t="shared" ca="1" si="120"/>
        <v>0.6387734201942511</v>
      </c>
    </row>
    <row r="626" spans="1:11" x14ac:dyDescent="0.3">
      <c r="A626" s="156" t="str">
        <f>Instructions!$I$28</f>
        <v>Mot 7</v>
      </c>
      <c r="B626" s="156">
        <f t="shared" ca="1" si="118"/>
        <v>0.41886294580875483</v>
      </c>
      <c r="C626" s="156" t="str">
        <f>Instructions!$I$38</f>
        <v>Mot 17</v>
      </c>
      <c r="D626" s="156">
        <f t="shared" ca="1" si="119"/>
        <v>0.17403497756175079</v>
      </c>
      <c r="E626" s="156" t="str">
        <f>Instructions!$I$48</f>
        <v>Mot 27</v>
      </c>
      <c r="F626" s="156">
        <f t="shared" ca="1" si="120"/>
        <v>0.94099257300495764</v>
      </c>
      <c r="G626" s="156" t="str">
        <f>Instructions!$I$58</f>
        <v>Mot 37</v>
      </c>
      <c r="H626" s="156">
        <f t="shared" ca="1" si="120"/>
        <v>0.89220625214297733</v>
      </c>
      <c r="I626" s="156" t="str">
        <f>Instructions!$I$68</f>
        <v>Mot 47</v>
      </c>
      <c r="J626" s="156">
        <f t="shared" ca="1" si="120"/>
        <v>0.50341631599365988</v>
      </c>
    </row>
    <row r="627" spans="1:11" x14ac:dyDescent="0.3">
      <c r="A627" s="156" t="str">
        <f>Instructions!$I$29</f>
        <v>Mot 8</v>
      </c>
      <c r="B627" s="156">
        <f t="shared" ca="1" si="118"/>
        <v>0.77309854129254107</v>
      </c>
      <c r="C627" s="156" t="str">
        <f>Instructions!$I$39</f>
        <v>Mot 18</v>
      </c>
      <c r="D627" s="156">
        <f t="shared" ca="1" si="119"/>
        <v>0.88499711137844894</v>
      </c>
      <c r="E627" s="156" t="str">
        <f>Instructions!$I$49</f>
        <v>Mot 28</v>
      </c>
      <c r="F627" s="156">
        <f t="shared" ca="1" si="120"/>
        <v>0.60099624781947569</v>
      </c>
      <c r="G627" s="156" t="str">
        <f>Instructions!$I$59</f>
        <v>Mot 38</v>
      </c>
      <c r="H627" s="156">
        <f t="shared" ca="1" si="120"/>
        <v>0.33475583434125766</v>
      </c>
      <c r="I627" s="156" t="str">
        <f>Instructions!$I$69</f>
        <v>Mot 48</v>
      </c>
      <c r="J627" s="156">
        <f t="shared" ca="1" si="120"/>
        <v>0.26140224420212266</v>
      </c>
    </row>
    <row r="628" spans="1:11" x14ac:dyDescent="0.3">
      <c r="A628" s="156" t="str">
        <f>Instructions!$I$30</f>
        <v>Mot 9</v>
      </c>
      <c r="B628" s="156">
        <f t="shared" ca="1" si="118"/>
        <v>0.42103755765521567</v>
      </c>
      <c r="C628" s="156" t="str">
        <f>Instructions!$I$40</f>
        <v>Mot 19</v>
      </c>
      <c r="D628" s="156">
        <f t="shared" ca="1" si="119"/>
        <v>0.70969503492256247</v>
      </c>
      <c r="E628" s="156" t="str">
        <f>Instructions!$I$50</f>
        <v>Mot 29</v>
      </c>
      <c r="F628" s="156">
        <f t="shared" ca="1" si="120"/>
        <v>0.33590908409024667</v>
      </c>
      <c r="G628" s="156" t="str">
        <f>Instructions!$I$60</f>
        <v>Mot 39</v>
      </c>
      <c r="H628" s="156">
        <f t="shared" ca="1" si="120"/>
        <v>0.66186627004629273</v>
      </c>
      <c r="I628" s="156" t="str">
        <f>Instructions!$I$70</f>
        <v>Mot 49</v>
      </c>
      <c r="J628" s="156">
        <f t="shared" ca="1" si="120"/>
        <v>0.51028787727851166</v>
      </c>
    </row>
    <row r="629" spans="1:11" x14ac:dyDescent="0.3">
      <c r="A629" s="156" t="str">
        <f>Instructions!$I$31</f>
        <v>Mot 10</v>
      </c>
      <c r="B629" s="156">
        <f t="shared" ca="1" si="118"/>
        <v>0.47984525167724179</v>
      </c>
      <c r="C629" s="156" t="str">
        <f>Instructions!$I$41</f>
        <v>Mot 20</v>
      </c>
      <c r="D629" s="156">
        <f ca="1">RAND()</f>
        <v>0.39751449553078211</v>
      </c>
      <c r="E629" s="156" t="str">
        <f>Instructions!$I$51</f>
        <v>Mot 30</v>
      </c>
      <c r="F629" s="156">
        <f ca="1">RAND()</f>
        <v>0.31155038773081534</v>
      </c>
      <c r="G629" s="156" t="str">
        <f>Instructions!$I$61</f>
        <v>Mot 40</v>
      </c>
      <c r="H629" s="156">
        <f t="shared" ca="1" si="120"/>
        <v>0.64043040101484372</v>
      </c>
      <c r="I629" s="156" t="str">
        <f>Instructions!$I$71</f>
        <v>Mot 50</v>
      </c>
      <c r="J629" s="156">
        <f t="shared" ca="1" si="120"/>
        <v>0.91794946032315483</v>
      </c>
    </row>
    <row r="630" spans="1:11" x14ac:dyDescent="0.3">
      <c r="K630" s="156">
        <v>42</v>
      </c>
    </row>
    <row r="635" spans="1:11" x14ac:dyDescent="0.3">
      <c r="A635" s="156" t="str">
        <f>Instructions!$I$22</f>
        <v>Mot 1</v>
      </c>
      <c r="B635" s="156">
        <f t="shared" ca="1" si="118"/>
        <v>0.3567004932291985</v>
      </c>
      <c r="C635" s="156" t="str">
        <f>Instructions!$I$32</f>
        <v>Mot 11</v>
      </c>
      <c r="D635" s="156">
        <f t="shared" ref="D635:D643" ca="1" si="121">RAND()</f>
        <v>0.27285802688425598</v>
      </c>
      <c r="E635" s="156" t="str">
        <f>Instructions!$I$42</f>
        <v>Mot 21</v>
      </c>
      <c r="F635" s="156">
        <f t="shared" ref="F635:J644" ca="1" si="122">RAND()</f>
        <v>0.80883702989389561</v>
      </c>
      <c r="G635" s="156" t="str">
        <f>Instructions!$I$52</f>
        <v>Mot 31</v>
      </c>
      <c r="H635" s="156">
        <f t="shared" ca="1" si="122"/>
        <v>0.94502609176481567</v>
      </c>
      <c r="I635" s="156" t="str">
        <f>Instructions!$I$62</f>
        <v>Mot 41</v>
      </c>
      <c r="J635" s="156">
        <f t="shared" ca="1" si="122"/>
        <v>0.14998357006514351</v>
      </c>
    </row>
    <row r="636" spans="1:11" x14ac:dyDescent="0.3">
      <c r="A636" s="156" t="str">
        <f>Instructions!$I$23</f>
        <v>Mot 2</v>
      </c>
      <c r="B636" s="156">
        <f t="shared" ca="1" si="118"/>
        <v>0.82764016360098136</v>
      </c>
      <c r="C636" s="156" t="str">
        <f>Instructions!$I$33</f>
        <v>Mot 12</v>
      </c>
      <c r="D636" s="156">
        <f t="shared" ca="1" si="121"/>
        <v>0.16529889275899146</v>
      </c>
      <c r="E636" s="156" t="str">
        <f>Instructions!$I$43</f>
        <v>Mot 22</v>
      </c>
      <c r="F636" s="156">
        <f t="shared" ca="1" si="122"/>
        <v>0.19431280700062736</v>
      </c>
      <c r="G636" s="156" t="str">
        <f>Instructions!$I$53</f>
        <v>Mot 32</v>
      </c>
      <c r="H636" s="156">
        <f t="shared" ca="1" si="122"/>
        <v>0.62036033161493742</v>
      </c>
      <c r="I636" s="156" t="str">
        <f>Instructions!$I$63</f>
        <v>Mot 42</v>
      </c>
      <c r="J636" s="156">
        <f t="shared" ca="1" si="122"/>
        <v>0.4284299397457082</v>
      </c>
    </row>
    <row r="637" spans="1:11" x14ac:dyDescent="0.3">
      <c r="A637" s="156" t="str">
        <f>Instructions!$I$24</f>
        <v>Mot 3</v>
      </c>
      <c r="B637" s="156">
        <f t="shared" ca="1" si="118"/>
        <v>0.59517075519696394</v>
      </c>
      <c r="C637" s="156" t="str">
        <f>Instructions!$I$34</f>
        <v>Mot 13</v>
      </c>
      <c r="D637" s="156">
        <f t="shared" ca="1" si="121"/>
        <v>0.25288608160580928</v>
      </c>
      <c r="E637" s="156" t="str">
        <f>Instructions!$I$44</f>
        <v>Mot 23</v>
      </c>
      <c r="F637" s="156">
        <f t="shared" ca="1" si="122"/>
        <v>0.66998102735050735</v>
      </c>
      <c r="G637" s="156" t="str">
        <f>Instructions!$I$54</f>
        <v>Mot 33</v>
      </c>
      <c r="H637" s="156">
        <f t="shared" ca="1" si="122"/>
        <v>0.40646723268369389</v>
      </c>
      <c r="I637" s="156" t="str">
        <f>Instructions!$I$64</f>
        <v>Mot 43</v>
      </c>
      <c r="J637" s="156">
        <f t="shared" ca="1" si="122"/>
        <v>0.82240009790747348</v>
      </c>
    </row>
    <row r="638" spans="1:11" x14ac:dyDescent="0.3">
      <c r="A638" s="156" t="str">
        <f>Instructions!$I$25</f>
        <v>Mot 4</v>
      </c>
      <c r="B638" s="156">
        <f t="shared" ca="1" si="118"/>
        <v>0.37491870681604256</v>
      </c>
      <c r="C638" s="156" t="str">
        <f>Instructions!$I$35</f>
        <v>Mot 14</v>
      </c>
      <c r="D638" s="156">
        <f t="shared" ca="1" si="121"/>
        <v>0.94197598423300577</v>
      </c>
      <c r="E638" s="156" t="str">
        <f>Instructions!$I$45</f>
        <v>Mot 24</v>
      </c>
      <c r="F638" s="156">
        <f t="shared" ca="1" si="122"/>
        <v>0.96910509643865861</v>
      </c>
      <c r="G638" s="156" t="str">
        <f>Instructions!$I$55</f>
        <v>Mot 34</v>
      </c>
      <c r="H638" s="156">
        <f t="shared" ca="1" si="122"/>
        <v>0.37818631390272606</v>
      </c>
      <c r="I638" s="156" t="str">
        <f>Instructions!$I$65</f>
        <v>Mot 44</v>
      </c>
      <c r="J638" s="156">
        <f t="shared" ca="1" si="122"/>
        <v>0.62368382108114062</v>
      </c>
    </row>
    <row r="639" spans="1:11" x14ac:dyDescent="0.3">
      <c r="A639" s="156" t="str">
        <f>Instructions!$I$26</f>
        <v>Mot 5</v>
      </c>
      <c r="B639" s="156">
        <f t="shared" ca="1" si="118"/>
        <v>0.64971168825022751</v>
      </c>
      <c r="C639" s="156" t="str">
        <f>Instructions!$I$36</f>
        <v>Mot 15</v>
      </c>
      <c r="D639" s="156">
        <f t="shared" ca="1" si="121"/>
        <v>0.4016627811241178</v>
      </c>
      <c r="E639" s="156" t="str">
        <f>Instructions!$I$46</f>
        <v>Mot 25</v>
      </c>
      <c r="F639" s="156">
        <f t="shared" ca="1" si="122"/>
        <v>0.64754331358262662</v>
      </c>
      <c r="G639" s="156" t="str">
        <f>Instructions!$I$56</f>
        <v>Mot 35</v>
      </c>
      <c r="H639" s="156">
        <f t="shared" ca="1" si="122"/>
        <v>5.5104426927453432E-2</v>
      </c>
      <c r="I639" s="156" t="str">
        <f>Instructions!$I$66</f>
        <v>Mot 45</v>
      </c>
      <c r="J639" s="156">
        <f t="shared" ca="1" si="122"/>
        <v>0.66191724747970149</v>
      </c>
    </row>
    <row r="640" spans="1:11" x14ac:dyDescent="0.3">
      <c r="A640" s="156" t="str">
        <f>Instructions!$I$27</f>
        <v>Mot 6</v>
      </c>
      <c r="B640" s="156">
        <f t="shared" ca="1" si="118"/>
        <v>0.85318714448554933</v>
      </c>
      <c r="C640" s="156" t="str">
        <f>Instructions!$I$37</f>
        <v>Mot 16</v>
      </c>
      <c r="D640" s="156">
        <f t="shared" ca="1" si="121"/>
        <v>0.20970724988298506</v>
      </c>
      <c r="E640" s="156" t="str">
        <f>Instructions!$I$47</f>
        <v>Mot 26</v>
      </c>
      <c r="F640" s="156">
        <f t="shared" ca="1" si="122"/>
        <v>0.82096932395492661</v>
      </c>
      <c r="G640" s="156" t="str">
        <f>Instructions!$I$57</f>
        <v>Mot 36</v>
      </c>
      <c r="H640" s="156">
        <f t="shared" ca="1" si="122"/>
        <v>0.70224064087063809</v>
      </c>
      <c r="I640" s="156" t="str">
        <f>Instructions!$I$67</f>
        <v>Mot 46</v>
      </c>
      <c r="J640" s="156">
        <f t="shared" ca="1" si="122"/>
        <v>0.78383287495062837</v>
      </c>
    </row>
    <row r="641" spans="1:11" x14ac:dyDescent="0.3">
      <c r="A641" s="156" t="str">
        <f>Instructions!$I$28</f>
        <v>Mot 7</v>
      </c>
      <c r="B641" s="156">
        <f t="shared" ca="1" si="118"/>
        <v>0.24226195710541421</v>
      </c>
      <c r="C641" s="156" t="str">
        <f>Instructions!$I$38</f>
        <v>Mot 17</v>
      </c>
      <c r="D641" s="156">
        <f t="shared" ca="1" si="121"/>
        <v>0.86455057812890335</v>
      </c>
      <c r="E641" s="156" t="str">
        <f>Instructions!$I$48</f>
        <v>Mot 27</v>
      </c>
      <c r="F641" s="156">
        <f t="shared" ca="1" si="122"/>
        <v>0.96399123924915775</v>
      </c>
      <c r="G641" s="156" t="str">
        <f>Instructions!$I$58</f>
        <v>Mot 37</v>
      </c>
      <c r="H641" s="156">
        <f t="shared" ca="1" si="122"/>
        <v>0.13774978668560378</v>
      </c>
      <c r="I641" s="156" t="str">
        <f>Instructions!$I$68</f>
        <v>Mot 47</v>
      </c>
      <c r="J641" s="156">
        <f t="shared" ca="1" si="122"/>
        <v>0.77843400243296568</v>
      </c>
    </row>
    <row r="642" spans="1:11" x14ac:dyDescent="0.3">
      <c r="A642" s="156" t="str">
        <f>Instructions!$I$29</f>
        <v>Mot 8</v>
      </c>
      <c r="B642" s="156">
        <f t="shared" ca="1" si="118"/>
        <v>0.89473765915444448</v>
      </c>
      <c r="C642" s="156" t="str">
        <f>Instructions!$I$39</f>
        <v>Mot 18</v>
      </c>
      <c r="D642" s="156">
        <f t="shared" ca="1" si="121"/>
        <v>0.25040960927711964</v>
      </c>
      <c r="E642" s="156" t="str">
        <f>Instructions!$I$49</f>
        <v>Mot 28</v>
      </c>
      <c r="F642" s="156">
        <f t="shared" ca="1" si="122"/>
        <v>0.3442099192095367</v>
      </c>
      <c r="G642" s="156" t="str">
        <f>Instructions!$I$59</f>
        <v>Mot 38</v>
      </c>
      <c r="H642" s="156">
        <f t="shared" ca="1" si="122"/>
        <v>0.74523144965894428</v>
      </c>
      <c r="I642" s="156" t="str">
        <f>Instructions!$I$69</f>
        <v>Mot 48</v>
      </c>
      <c r="J642" s="156">
        <f t="shared" ca="1" si="122"/>
        <v>0.81295348437956938</v>
      </c>
    </row>
    <row r="643" spans="1:11" x14ac:dyDescent="0.3">
      <c r="A643" s="156" t="str">
        <f>Instructions!$I$30</f>
        <v>Mot 9</v>
      </c>
      <c r="B643" s="156">
        <f t="shared" ca="1" si="118"/>
        <v>5.9996842389041016E-2</v>
      </c>
      <c r="C643" s="156" t="str">
        <f>Instructions!$I$40</f>
        <v>Mot 19</v>
      </c>
      <c r="D643" s="156">
        <f t="shared" ca="1" si="121"/>
        <v>0.73427459982266985</v>
      </c>
      <c r="E643" s="156" t="str">
        <f>Instructions!$I$50</f>
        <v>Mot 29</v>
      </c>
      <c r="F643" s="156">
        <f t="shared" ca="1" si="122"/>
        <v>0.85150734392494198</v>
      </c>
      <c r="G643" s="156" t="str">
        <f>Instructions!$I$60</f>
        <v>Mot 39</v>
      </c>
      <c r="H643" s="156">
        <f t="shared" ca="1" si="122"/>
        <v>0.19822702152378946</v>
      </c>
      <c r="I643" s="156" t="str">
        <f>Instructions!$I$70</f>
        <v>Mot 49</v>
      </c>
      <c r="J643" s="156">
        <f t="shared" ca="1" si="122"/>
        <v>0.88325762913160777</v>
      </c>
    </row>
    <row r="644" spans="1:11" x14ac:dyDescent="0.3">
      <c r="A644" s="156" t="str">
        <f>Instructions!$I$31</f>
        <v>Mot 10</v>
      </c>
      <c r="B644" s="156">
        <f t="shared" ca="1" si="118"/>
        <v>0.61777920243552131</v>
      </c>
      <c r="C644" s="156" t="str">
        <f>Instructions!$I$41</f>
        <v>Mot 20</v>
      </c>
      <c r="D644" s="156">
        <f ca="1">RAND()</f>
        <v>0.12538518059552339</v>
      </c>
      <c r="E644" s="156" t="str">
        <f>Instructions!$I$51</f>
        <v>Mot 30</v>
      </c>
      <c r="F644" s="156">
        <f ca="1">RAND()</f>
        <v>9.5665589947329432E-2</v>
      </c>
      <c r="G644" s="156" t="str">
        <f>Instructions!$I$61</f>
        <v>Mot 40</v>
      </c>
      <c r="H644" s="156">
        <f t="shared" ca="1" si="122"/>
        <v>0.15444117010668235</v>
      </c>
      <c r="I644" s="156" t="str">
        <f>Instructions!$I$71</f>
        <v>Mot 50</v>
      </c>
      <c r="J644" s="156">
        <f t="shared" ca="1" si="122"/>
        <v>7.9010369075759979E-2</v>
      </c>
    </row>
    <row r="645" spans="1:11" x14ac:dyDescent="0.3">
      <c r="K645" s="156">
        <v>43</v>
      </c>
    </row>
    <row r="650" spans="1:11" x14ac:dyDescent="0.3">
      <c r="A650" s="156" t="str">
        <f>Instructions!$I$22</f>
        <v>Mot 1</v>
      </c>
      <c r="B650" s="156">
        <f t="shared" ref="B650:B659" ca="1" si="123">RAND()</f>
        <v>0.85530828442939955</v>
      </c>
      <c r="C650" s="156" t="str">
        <f>Instructions!$I$32</f>
        <v>Mot 11</v>
      </c>
      <c r="D650" s="156">
        <f t="shared" ref="D650:D658" ca="1" si="124">RAND()</f>
        <v>0.36479942585866687</v>
      </c>
      <c r="E650" s="156" t="str">
        <f>Instructions!$I$42</f>
        <v>Mot 21</v>
      </c>
      <c r="F650" s="156">
        <f t="shared" ref="F650:J659" ca="1" si="125">RAND()</f>
        <v>0.50605151491001132</v>
      </c>
      <c r="G650" s="156" t="str">
        <f>Instructions!$I$52</f>
        <v>Mot 31</v>
      </c>
      <c r="H650" s="156">
        <f t="shared" ca="1" si="125"/>
        <v>0.84915879636729974</v>
      </c>
      <c r="I650" s="156" t="str">
        <f>Instructions!$I$62</f>
        <v>Mot 41</v>
      </c>
      <c r="J650" s="156">
        <f t="shared" ca="1" si="125"/>
        <v>0.66240759048909081</v>
      </c>
    </row>
    <row r="651" spans="1:11" x14ac:dyDescent="0.3">
      <c r="A651" s="156" t="str">
        <f>Instructions!$I$23</f>
        <v>Mot 2</v>
      </c>
      <c r="B651" s="156">
        <f t="shared" ca="1" si="123"/>
        <v>0.75544709537565358</v>
      </c>
      <c r="C651" s="156" t="str">
        <f>Instructions!$I$33</f>
        <v>Mot 12</v>
      </c>
      <c r="D651" s="156">
        <f t="shared" ca="1" si="124"/>
        <v>0.87821872498532971</v>
      </c>
      <c r="E651" s="156" t="str">
        <f>Instructions!$I$43</f>
        <v>Mot 22</v>
      </c>
      <c r="F651" s="156">
        <f t="shared" ca="1" si="125"/>
        <v>0.74928268519996166</v>
      </c>
      <c r="G651" s="156" t="str">
        <f>Instructions!$I$53</f>
        <v>Mot 32</v>
      </c>
      <c r="H651" s="156">
        <f t="shared" ca="1" si="125"/>
        <v>0.48004181931696199</v>
      </c>
      <c r="I651" s="156" t="str">
        <f>Instructions!$I$63</f>
        <v>Mot 42</v>
      </c>
      <c r="J651" s="156">
        <f t="shared" ca="1" si="125"/>
        <v>9.8674148637275416E-2</v>
      </c>
    </row>
    <row r="652" spans="1:11" x14ac:dyDescent="0.3">
      <c r="A652" s="156" t="str">
        <f>Instructions!$I$24</f>
        <v>Mot 3</v>
      </c>
      <c r="B652" s="156">
        <f t="shared" ca="1" si="123"/>
        <v>0.96567501650230614</v>
      </c>
      <c r="C652" s="156" t="str">
        <f>Instructions!$I$34</f>
        <v>Mot 13</v>
      </c>
      <c r="D652" s="156">
        <f t="shared" ca="1" si="124"/>
        <v>0.65952667532678533</v>
      </c>
      <c r="E652" s="156" t="str">
        <f>Instructions!$I$44</f>
        <v>Mot 23</v>
      </c>
      <c r="F652" s="156">
        <f t="shared" ca="1" si="125"/>
        <v>0.69681632920930781</v>
      </c>
      <c r="G652" s="156" t="str">
        <f>Instructions!$I$54</f>
        <v>Mot 33</v>
      </c>
      <c r="H652" s="156">
        <f t="shared" ca="1" si="125"/>
        <v>0.13945840556815514</v>
      </c>
      <c r="I652" s="156" t="str">
        <f>Instructions!$I$64</f>
        <v>Mot 43</v>
      </c>
      <c r="J652" s="156">
        <f t="shared" ca="1" si="125"/>
        <v>0.59322655698335824</v>
      </c>
    </row>
    <row r="653" spans="1:11" x14ac:dyDescent="0.3">
      <c r="A653" s="156" t="str">
        <f>Instructions!$I$25</f>
        <v>Mot 4</v>
      </c>
      <c r="B653" s="156">
        <f t="shared" ca="1" si="123"/>
        <v>0.64657129583223993</v>
      </c>
      <c r="C653" s="156" t="str">
        <f>Instructions!$I$35</f>
        <v>Mot 14</v>
      </c>
      <c r="D653" s="156">
        <f t="shared" ca="1" si="124"/>
        <v>0.13658894623365003</v>
      </c>
      <c r="E653" s="156" t="str">
        <f>Instructions!$I$45</f>
        <v>Mot 24</v>
      </c>
      <c r="F653" s="156">
        <f t="shared" ca="1" si="125"/>
        <v>0.44562560873222579</v>
      </c>
      <c r="G653" s="156" t="str">
        <f>Instructions!$I$55</f>
        <v>Mot 34</v>
      </c>
      <c r="H653" s="156">
        <f t="shared" ca="1" si="125"/>
        <v>0.89281249298650778</v>
      </c>
      <c r="I653" s="156" t="str">
        <f>Instructions!$I$65</f>
        <v>Mot 44</v>
      </c>
      <c r="J653" s="156">
        <f t="shared" ca="1" si="125"/>
        <v>0.73619669952649414</v>
      </c>
    </row>
    <row r="654" spans="1:11" x14ac:dyDescent="0.3">
      <c r="A654" s="156" t="str">
        <f>Instructions!$I$26</f>
        <v>Mot 5</v>
      </c>
      <c r="B654" s="156">
        <f t="shared" ca="1" si="123"/>
        <v>0.53563115602384337</v>
      </c>
      <c r="C654" s="156" t="str">
        <f>Instructions!$I$36</f>
        <v>Mot 15</v>
      </c>
      <c r="D654" s="156">
        <f t="shared" ca="1" si="124"/>
        <v>0.4264047665853421</v>
      </c>
      <c r="E654" s="156" t="str">
        <f>Instructions!$I$46</f>
        <v>Mot 25</v>
      </c>
      <c r="F654" s="156">
        <f t="shared" ca="1" si="125"/>
        <v>0.19300472914949196</v>
      </c>
      <c r="G654" s="156" t="str">
        <f>Instructions!$I$56</f>
        <v>Mot 35</v>
      </c>
      <c r="H654" s="156">
        <f t="shared" ca="1" si="125"/>
        <v>0.1263177082555067</v>
      </c>
      <c r="I654" s="156" t="str">
        <f>Instructions!$I$66</f>
        <v>Mot 45</v>
      </c>
      <c r="J654" s="156">
        <f t="shared" ca="1" si="125"/>
        <v>0.26306773568255937</v>
      </c>
    </row>
    <row r="655" spans="1:11" x14ac:dyDescent="0.3">
      <c r="A655" s="156" t="str">
        <f>Instructions!$I$27</f>
        <v>Mot 6</v>
      </c>
      <c r="B655" s="156">
        <f t="shared" ca="1" si="123"/>
        <v>0.36620156785665925</v>
      </c>
      <c r="C655" s="156" t="str">
        <f>Instructions!$I$37</f>
        <v>Mot 16</v>
      </c>
      <c r="D655" s="156">
        <f t="shared" ca="1" si="124"/>
        <v>0.42970535117805386</v>
      </c>
      <c r="E655" s="156" t="str">
        <f>Instructions!$I$47</f>
        <v>Mot 26</v>
      </c>
      <c r="F655" s="156">
        <f t="shared" ca="1" si="125"/>
        <v>0.94854108057393727</v>
      </c>
      <c r="G655" s="156" t="str">
        <f>Instructions!$I$57</f>
        <v>Mot 36</v>
      </c>
      <c r="H655" s="156">
        <f t="shared" ca="1" si="125"/>
        <v>0.81325969046247171</v>
      </c>
      <c r="I655" s="156" t="str">
        <f>Instructions!$I$67</f>
        <v>Mot 46</v>
      </c>
      <c r="J655" s="156">
        <f t="shared" ca="1" si="125"/>
        <v>0.98534139222702322</v>
      </c>
    </row>
    <row r="656" spans="1:11" x14ac:dyDescent="0.3">
      <c r="A656" s="156" t="str">
        <f>Instructions!$I$28</f>
        <v>Mot 7</v>
      </c>
      <c r="B656" s="156">
        <f t="shared" ca="1" si="123"/>
        <v>0.73006864099080515</v>
      </c>
      <c r="C656" s="156" t="str">
        <f>Instructions!$I$38</f>
        <v>Mot 17</v>
      </c>
      <c r="D656" s="156">
        <f t="shared" ca="1" si="124"/>
        <v>0.66531116253352685</v>
      </c>
      <c r="E656" s="156" t="str">
        <f>Instructions!$I$48</f>
        <v>Mot 27</v>
      </c>
      <c r="F656" s="156">
        <f t="shared" ca="1" si="125"/>
        <v>0.44978078556682144</v>
      </c>
      <c r="G656" s="156" t="str">
        <f>Instructions!$I$58</f>
        <v>Mot 37</v>
      </c>
      <c r="H656" s="156">
        <f t="shared" ca="1" si="125"/>
        <v>0.27709054791087728</v>
      </c>
      <c r="I656" s="156" t="str">
        <f>Instructions!$I$68</f>
        <v>Mot 47</v>
      </c>
      <c r="J656" s="156">
        <f t="shared" ca="1" si="125"/>
        <v>0.13112272694058014</v>
      </c>
    </row>
    <row r="657" spans="1:11" x14ac:dyDescent="0.3">
      <c r="A657" s="156" t="str">
        <f>Instructions!$I$29</f>
        <v>Mot 8</v>
      </c>
      <c r="B657" s="156">
        <f t="shared" ca="1" si="123"/>
        <v>0.55940763085012901</v>
      </c>
      <c r="C657" s="156" t="str">
        <f>Instructions!$I$39</f>
        <v>Mot 18</v>
      </c>
      <c r="D657" s="156">
        <f t="shared" ca="1" si="124"/>
        <v>0.72186392852319092</v>
      </c>
      <c r="E657" s="156" t="str">
        <f>Instructions!$I$49</f>
        <v>Mot 28</v>
      </c>
      <c r="F657" s="156">
        <f t="shared" ca="1" si="125"/>
        <v>0.61478433870752769</v>
      </c>
      <c r="G657" s="156" t="str">
        <f>Instructions!$I$59</f>
        <v>Mot 38</v>
      </c>
      <c r="H657" s="156">
        <f t="shared" ca="1" si="125"/>
        <v>0.42488804596175045</v>
      </c>
      <c r="I657" s="156" t="str">
        <f>Instructions!$I$69</f>
        <v>Mot 48</v>
      </c>
      <c r="J657" s="156">
        <f t="shared" ca="1" si="125"/>
        <v>0.65383721973633102</v>
      </c>
    </row>
    <row r="658" spans="1:11" x14ac:dyDescent="0.3">
      <c r="A658" s="156" t="str">
        <f>Instructions!$I$30</f>
        <v>Mot 9</v>
      </c>
      <c r="B658" s="156">
        <f t="shared" ca="1" si="123"/>
        <v>0.79647952610205841</v>
      </c>
      <c r="C658" s="156" t="str">
        <f>Instructions!$I$40</f>
        <v>Mot 19</v>
      </c>
      <c r="D658" s="156">
        <f t="shared" ca="1" si="124"/>
        <v>0.30611484020031632</v>
      </c>
      <c r="E658" s="156" t="str">
        <f>Instructions!$I$50</f>
        <v>Mot 29</v>
      </c>
      <c r="F658" s="156">
        <f t="shared" ca="1" si="125"/>
        <v>0.47067081354975715</v>
      </c>
      <c r="G658" s="156" t="str">
        <f>Instructions!$I$60</f>
        <v>Mot 39</v>
      </c>
      <c r="H658" s="156">
        <f t="shared" ca="1" si="125"/>
        <v>0.78731884994408363</v>
      </c>
      <c r="I658" s="156" t="str">
        <f>Instructions!$I$70</f>
        <v>Mot 49</v>
      </c>
      <c r="J658" s="156">
        <f t="shared" ca="1" si="125"/>
        <v>0.93639665105072234</v>
      </c>
    </row>
    <row r="659" spans="1:11" x14ac:dyDescent="0.3">
      <c r="A659" s="156" t="str">
        <f>Instructions!$I$31</f>
        <v>Mot 10</v>
      </c>
      <c r="B659" s="156">
        <f t="shared" ca="1" si="123"/>
        <v>0.54693349816456549</v>
      </c>
      <c r="C659" s="156" t="str">
        <f>Instructions!$I$41</f>
        <v>Mot 20</v>
      </c>
      <c r="D659" s="156">
        <f ca="1">RAND()</f>
        <v>0.80316025459014129</v>
      </c>
      <c r="E659" s="156" t="str">
        <f>Instructions!$I$51</f>
        <v>Mot 30</v>
      </c>
      <c r="F659" s="156">
        <f ca="1">RAND()</f>
        <v>0.55911253157601559</v>
      </c>
      <c r="G659" s="156" t="str">
        <f>Instructions!$I$61</f>
        <v>Mot 40</v>
      </c>
      <c r="H659" s="156">
        <f t="shared" ca="1" si="125"/>
        <v>0.56188055621761657</v>
      </c>
      <c r="I659" s="156" t="str">
        <f>Instructions!$I$71</f>
        <v>Mot 50</v>
      </c>
      <c r="J659" s="156">
        <f t="shared" ca="1" si="125"/>
        <v>0.55968582617003282</v>
      </c>
    </row>
    <row r="660" spans="1:11" x14ac:dyDescent="0.3">
      <c r="K660" s="156">
        <v>44</v>
      </c>
    </row>
    <row r="665" spans="1:11" x14ac:dyDescent="0.3">
      <c r="A665" s="156" t="str">
        <f>Instructions!$I$22</f>
        <v>Mot 1</v>
      </c>
      <c r="B665" s="156">
        <f t="shared" ref="B665:B674" ca="1" si="126">RAND()</f>
        <v>0.11751837448152758</v>
      </c>
      <c r="C665" s="156" t="str">
        <f>Instructions!$I$32</f>
        <v>Mot 11</v>
      </c>
      <c r="D665" s="156">
        <f t="shared" ref="D665:D673" ca="1" si="127">RAND()</f>
        <v>0.80625430689510913</v>
      </c>
      <c r="E665" s="156" t="str">
        <f>Instructions!$I$42</f>
        <v>Mot 21</v>
      </c>
      <c r="F665" s="156">
        <f t="shared" ref="F665:J674" ca="1" si="128">RAND()</f>
        <v>0.85302523382863149</v>
      </c>
      <c r="G665" s="156" t="str">
        <f>Instructions!$I$52</f>
        <v>Mot 31</v>
      </c>
      <c r="H665" s="156">
        <f t="shared" ca="1" si="128"/>
        <v>8.3910804985475096E-2</v>
      </c>
      <c r="I665" s="156" t="str">
        <f>Instructions!$I$62</f>
        <v>Mot 41</v>
      </c>
      <c r="J665" s="156">
        <f t="shared" ca="1" si="128"/>
        <v>0.8890664991096362</v>
      </c>
    </row>
    <row r="666" spans="1:11" x14ac:dyDescent="0.3">
      <c r="A666" s="156" t="str">
        <f>Instructions!$I$23</f>
        <v>Mot 2</v>
      </c>
      <c r="B666" s="156">
        <f t="shared" ca="1" si="126"/>
        <v>0.29954017250348275</v>
      </c>
      <c r="C666" s="156" t="str">
        <f>Instructions!$I$33</f>
        <v>Mot 12</v>
      </c>
      <c r="D666" s="156">
        <f t="shared" ca="1" si="127"/>
        <v>0.95185741658801959</v>
      </c>
      <c r="E666" s="156" t="str">
        <f>Instructions!$I$43</f>
        <v>Mot 22</v>
      </c>
      <c r="F666" s="156">
        <f t="shared" ca="1" si="128"/>
        <v>0.79481870970124446</v>
      </c>
      <c r="G666" s="156" t="str">
        <f>Instructions!$I$53</f>
        <v>Mot 32</v>
      </c>
      <c r="H666" s="156">
        <f t="shared" ca="1" si="128"/>
        <v>0.90972484163536449</v>
      </c>
      <c r="I666" s="156" t="str">
        <f>Instructions!$I$63</f>
        <v>Mot 42</v>
      </c>
      <c r="J666" s="156">
        <f t="shared" ca="1" si="128"/>
        <v>9.5612737207759091E-2</v>
      </c>
    </row>
    <row r="667" spans="1:11" x14ac:dyDescent="0.3">
      <c r="A667" s="156" t="str">
        <f>Instructions!$I$24</f>
        <v>Mot 3</v>
      </c>
      <c r="B667" s="156">
        <f t="shared" ca="1" si="126"/>
        <v>0.1397631696300714</v>
      </c>
      <c r="C667" s="156" t="str">
        <f>Instructions!$I$34</f>
        <v>Mot 13</v>
      </c>
      <c r="D667" s="156">
        <f t="shared" ca="1" si="127"/>
        <v>0.63081234625042337</v>
      </c>
      <c r="E667" s="156" t="str">
        <f>Instructions!$I$44</f>
        <v>Mot 23</v>
      </c>
      <c r="F667" s="156">
        <f t="shared" ca="1" si="128"/>
        <v>0.72676354422363798</v>
      </c>
      <c r="G667" s="156" t="str">
        <f>Instructions!$I$54</f>
        <v>Mot 33</v>
      </c>
      <c r="H667" s="156">
        <f t="shared" ca="1" si="128"/>
        <v>0.56702229931031645</v>
      </c>
      <c r="I667" s="156" t="str">
        <f>Instructions!$I$64</f>
        <v>Mot 43</v>
      </c>
      <c r="J667" s="156">
        <f t="shared" ca="1" si="128"/>
        <v>0.21406514592201431</v>
      </c>
    </row>
    <row r="668" spans="1:11" x14ac:dyDescent="0.3">
      <c r="A668" s="156" t="str">
        <f>Instructions!$I$25</f>
        <v>Mot 4</v>
      </c>
      <c r="B668" s="156">
        <f t="shared" ca="1" si="126"/>
        <v>0.74814442780297441</v>
      </c>
      <c r="C668" s="156" t="str">
        <f>Instructions!$I$35</f>
        <v>Mot 14</v>
      </c>
      <c r="D668" s="156">
        <f t="shared" ca="1" si="127"/>
        <v>0.44901763387318017</v>
      </c>
      <c r="E668" s="156" t="str">
        <f>Instructions!$I$45</f>
        <v>Mot 24</v>
      </c>
      <c r="F668" s="156">
        <f t="shared" ca="1" si="128"/>
        <v>0.25680475253395829</v>
      </c>
      <c r="G668" s="156" t="str">
        <f>Instructions!$I$55</f>
        <v>Mot 34</v>
      </c>
      <c r="H668" s="156">
        <f t="shared" ca="1" si="128"/>
        <v>0.25656804234758668</v>
      </c>
      <c r="I668" s="156" t="str">
        <f>Instructions!$I$65</f>
        <v>Mot 44</v>
      </c>
      <c r="J668" s="156">
        <f t="shared" ca="1" si="128"/>
        <v>0.85512167945924256</v>
      </c>
    </row>
    <row r="669" spans="1:11" x14ac:dyDescent="0.3">
      <c r="A669" s="156" t="str">
        <f>Instructions!$I$26</f>
        <v>Mot 5</v>
      </c>
      <c r="B669" s="156">
        <f t="shared" ca="1" si="126"/>
        <v>0.46626520846113062</v>
      </c>
      <c r="C669" s="156" t="str">
        <f>Instructions!$I$36</f>
        <v>Mot 15</v>
      </c>
      <c r="D669" s="156">
        <f t="shared" ca="1" si="127"/>
        <v>0.87553220764681683</v>
      </c>
      <c r="E669" s="156" t="str">
        <f>Instructions!$I$46</f>
        <v>Mot 25</v>
      </c>
      <c r="F669" s="156">
        <f t="shared" ca="1" si="128"/>
        <v>0.27103512246424211</v>
      </c>
      <c r="G669" s="156" t="str">
        <f>Instructions!$I$56</f>
        <v>Mot 35</v>
      </c>
      <c r="H669" s="156">
        <f t="shared" ca="1" si="128"/>
        <v>0.88265280944182456</v>
      </c>
      <c r="I669" s="156" t="str">
        <f>Instructions!$I$66</f>
        <v>Mot 45</v>
      </c>
      <c r="J669" s="156">
        <f t="shared" ca="1" si="128"/>
        <v>0.72515030140346337</v>
      </c>
    </row>
    <row r="670" spans="1:11" x14ac:dyDescent="0.3">
      <c r="A670" s="156" t="str">
        <f>Instructions!$I$27</f>
        <v>Mot 6</v>
      </c>
      <c r="B670" s="156">
        <f t="shared" ca="1" si="126"/>
        <v>0.97596542189037261</v>
      </c>
      <c r="C670" s="156" t="str">
        <f>Instructions!$I$37</f>
        <v>Mot 16</v>
      </c>
      <c r="D670" s="156">
        <f t="shared" ca="1" si="127"/>
        <v>0.97966961560640853</v>
      </c>
      <c r="E670" s="156" t="str">
        <f>Instructions!$I$47</f>
        <v>Mot 26</v>
      </c>
      <c r="F670" s="156">
        <f t="shared" ca="1" si="128"/>
        <v>0.9005667785784105</v>
      </c>
      <c r="G670" s="156" t="str">
        <f>Instructions!$I$57</f>
        <v>Mot 36</v>
      </c>
      <c r="H670" s="156">
        <f t="shared" ca="1" si="128"/>
        <v>0.49372939119354309</v>
      </c>
      <c r="I670" s="156" t="str">
        <f>Instructions!$I$67</f>
        <v>Mot 46</v>
      </c>
      <c r="J670" s="156">
        <f t="shared" ca="1" si="128"/>
        <v>0.54325321229812362</v>
      </c>
    </row>
    <row r="671" spans="1:11" x14ac:dyDescent="0.3">
      <c r="A671" s="156" t="str">
        <f>Instructions!$I$28</f>
        <v>Mot 7</v>
      </c>
      <c r="B671" s="156">
        <f t="shared" ca="1" si="126"/>
        <v>0.64323078814610735</v>
      </c>
      <c r="C671" s="156" t="str">
        <f>Instructions!$I$38</f>
        <v>Mot 17</v>
      </c>
      <c r="D671" s="156">
        <f t="shared" ca="1" si="127"/>
        <v>5.9443939649233002E-2</v>
      </c>
      <c r="E671" s="156" t="str">
        <f>Instructions!$I$48</f>
        <v>Mot 27</v>
      </c>
      <c r="F671" s="156">
        <f t="shared" ca="1" si="128"/>
        <v>3.2655982068205747E-2</v>
      </c>
      <c r="G671" s="156" t="str">
        <f>Instructions!$I$58</f>
        <v>Mot 37</v>
      </c>
      <c r="H671" s="156">
        <f t="shared" ca="1" si="128"/>
        <v>0.5755681945442841</v>
      </c>
      <c r="I671" s="156" t="str">
        <f>Instructions!$I$68</f>
        <v>Mot 47</v>
      </c>
      <c r="J671" s="156">
        <f t="shared" ca="1" si="128"/>
        <v>0.34735998769019116</v>
      </c>
    </row>
    <row r="672" spans="1:11" x14ac:dyDescent="0.3">
      <c r="A672" s="156" t="str">
        <f>Instructions!$I$29</f>
        <v>Mot 8</v>
      </c>
      <c r="B672" s="156">
        <f t="shared" ca="1" si="126"/>
        <v>0.46146287546691733</v>
      </c>
      <c r="C672" s="156" t="str">
        <f>Instructions!$I$39</f>
        <v>Mot 18</v>
      </c>
      <c r="D672" s="156">
        <f t="shared" ca="1" si="127"/>
        <v>8.6200404348180659E-2</v>
      </c>
      <c r="E672" s="156" t="str">
        <f>Instructions!$I$49</f>
        <v>Mot 28</v>
      </c>
      <c r="F672" s="156">
        <f t="shared" ca="1" si="128"/>
        <v>0.98360565319658955</v>
      </c>
      <c r="G672" s="156" t="str">
        <f>Instructions!$I$59</f>
        <v>Mot 38</v>
      </c>
      <c r="H672" s="156">
        <f t="shared" ca="1" si="128"/>
        <v>0.30072611604541633</v>
      </c>
      <c r="I672" s="156" t="str">
        <f>Instructions!$I$69</f>
        <v>Mot 48</v>
      </c>
      <c r="J672" s="156">
        <f t="shared" ca="1" si="128"/>
        <v>0.60474959851366572</v>
      </c>
    </row>
    <row r="673" spans="1:11" x14ac:dyDescent="0.3">
      <c r="A673" s="156" t="str">
        <f>Instructions!$I$30</f>
        <v>Mot 9</v>
      </c>
      <c r="B673" s="156">
        <f t="shared" ca="1" si="126"/>
        <v>0.59628460613414269</v>
      </c>
      <c r="C673" s="156" t="str">
        <f>Instructions!$I$40</f>
        <v>Mot 19</v>
      </c>
      <c r="D673" s="156">
        <f t="shared" ca="1" si="127"/>
        <v>0.12888081961620468</v>
      </c>
      <c r="E673" s="156" t="str">
        <f>Instructions!$I$50</f>
        <v>Mot 29</v>
      </c>
      <c r="F673" s="156">
        <f t="shared" ca="1" si="128"/>
        <v>0.65344209557281818</v>
      </c>
      <c r="G673" s="156" t="str">
        <f>Instructions!$I$60</f>
        <v>Mot 39</v>
      </c>
      <c r="H673" s="156">
        <f t="shared" ca="1" si="128"/>
        <v>0.93239764076522968</v>
      </c>
      <c r="I673" s="156" t="str">
        <f>Instructions!$I$70</f>
        <v>Mot 49</v>
      </c>
      <c r="J673" s="156">
        <f t="shared" ca="1" si="128"/>
        <v>0.94429812791239476</v>
      </c>
    </row>
    <row r="674" spans="1:11" x14ac:dyDescent="0.3">
      <c r="A674" s="156" t="str">
        <f>Instructions!$I$31</f>
        <v>Mot 10</v>
      </c>
      <c r="B674" s="156">
        <f t="shared" ca="1" si="126"/>
        <v>0.12426573524627238</v>
      </c>
      <c r="C674" s="156" t="str">
        <f>Instructions!$I$41</f>
        <v>Mot 20</v>
      </c>
      <c r="D674" s="156">
        <f ca="1">RAND()</f>
        <v>0.85670981991320205</v>
      </c>
      <c r="E674" s="156" t="str">
        <f>Instructions!$I$51</f>
        <v>Mot 30</v>
      </c>
      <c r="F674" s="156">
        <f ca="1">RAND()</f>
        <v>0.253288229332857</v>
      </c>
      <c r="G674" s="156" t="str">
        <f>Instructions!$I$61</f>
        <v>Mot 40</v>
      </c>
      <c r="H674" s="156">
        <f t="shared" ca="1" si="128"/>
        <v>7.4264236100741732E-3</v>
      </c>
      <c r="I674" s="156" t="str">
        <f>Instructions!$I$71</f>
        <v>Mot 50</v>
      </c>
      <c r="J674" s="156">
        <f t="shared" ca="1" si="128"/>
        <v>0.48513709546472461</v>
      </c>
    </row>
    <row r="675" spans="1:11" x14ac:dyDescent="0.3">
      <c r="K675" s="156">
        <v>45</v>
      </c>
    </row>
    <row r="680" spans="1:11" x14ac:dyDescent="0.3">
      <c r="A680" s="156" t="str">
        <f>Instructions!$I$22</f>
        <v>Mot 1</v>
      </c>
      <c r="B680" s="156">
        <f t="shared" ref="B680:B689" ca="1" si="129">RAND()</f>
        <v>0.95924867589988672</v>
      </c>
      <c r="C680" s="156" t="str">
        <f>Instructions!$I$32</f>
        <v>Mot 11</v>
      </c>
      <c r="D680" s="156">
        <f t="shared" ref="D680:D688" ca="1" si="130">RAND()</f>
        <v>0.41679298048799429</v>
      </c>
      <c r="E680" s="156" t="str">
        <f>Instructions!$I$42</f>
        <v>Mot 21</v>
      </c>
      <c r="F680" s="156">
        <f t="shared" ref="F680:J689" ca="1" si="131">RAND()</f>
        <v>0.10017801348357203</v>
      </c>
      <c r="G680" s="156" t="str">
        <f>Instructions!$I$52</f>
        <v>Mot 31</v>
      </c>
      <c r="H680" s="156">
        <f t="shared" ca="1" si="131"/>
        <v>0.88207262329175995</v>
      </c>
      <c r="I680" s="156" t="str">
        <f>Instructions!$I$62</f>
        <v>Mot 41</v>
      </c>
      <c r="J680" s="156">
        <f t="shared" ca="1" si="131"/>
        <v>0.28162816576260741</v>
      </c>
    </row>
    <row r="681" spans="1:11" x14ac:dyDescent="0.3">
      <c r="A681" s="156" t="str">
        <f>Instructions!$I$23</f>
        <v>Mot 2</v>
      </c>
      <c r="B681" s="156">
        <f t="shared" ca="1" si="129"/>
        <v>0.88281871201281914</v>
      </c>
      <c r="C681" s="156" t="str">
        <f>Instructions!$I$33</f>
        <v>Mot 12</v>
      </c>
      <c r="D681" s="156">
        <f t="shared" ca="1" si="130"/>
        <v>3.2835167757165329E-2</v>
      </c>
      <c r="E681" s="156" t="str">
        <f>Instructions!$I$43</f>
        <v>Mot 22</v>
      </c>
      <c r="F681" s="156">
        <f t="shared" ca="1" si="131"/>
        <v>2.4955504279313701E-2</v>
      </c>
      <c r="G681" s="156" t="str">
        <f>Instructions!$I$53</f>
        <v>Mot 32</v>
      </c>
      <c r="H681" s="156">
        <f t="shared" ca="1" si="131"/>
        <v>0.17186957194115404</v>
      </c>
      <c r="I681" s="156" t="str">
        <f>Instructions!$I$63</f>
        <v>Mot 42</v>
      </c>
      <c r="J681" s="156">
        <f t="shared" ca="1" si="131"/>
        <v>0.72538710378984295</v>
      </c>
    </row>
    <row r="682" spans="1:11" x14ac:dyDescent="0.3">
      <c r="A682" s="156" t="str">
        <f>Instructions!$I$24</f>
        <v>Mot 3</v>
      </c>
      <c r="B682" s="156">
        <f t="shared" ca="1" si="129"/>
        <v>9.2608427140412064E-2</v>
      </c>
      <c r="C682" s="156" t="str">
        <f>Instructions!$I$34</f>
        <v>Mot 13</v>
      </c>
      <c r="D682" s="156">
        <f t="shared" ca="1" si="130"/>
        <v>0.28301008664492644</v>
      </c>
      <c r="E682" s="156" t="str">
        <f>Instructions!$I$44</f>
        <v>Mot 23</v>
      </c>
      <c r="F682" s="156">
        <f t="shared" ca="1" si="131"/>
        <v>0.65759089112550828</v>
      </c>
      <c r="G682" s="156" t="str">
        <f>Instructions!$I$54</f>
        <v>Mot 33</v>
      </c>
      <c r="H682" s="156">
        <f t="shared" ca="1" si="131"/>
        <v>0.38149687318200143</v>
      </c>
      <c r="I682" s="156" t="str">
        <f>Instructions!$I$64</f>
        <v>Mot 43</v>
      </c>
      <c r="J682" s="156">
        <f t="shared" ca="1" si="131"/>
        <v>2.1645600348345839E-2</v>
      </c>
    </row>
    <row r="683" spans="1:11" x14ac:dyDescent="0.3">
      <c r="A683" s="156" t="str">
        <f>Instructions!$I$25</f>
        <v>Mot 4</v>
      </c>
      <c r="B683" s="156">
        <f t="shared" ca="1" si="129"/>
        <v>0.15599761354625075</v>
      </c>
      <c r="C683" s="156" t="str">
        <f>Instructions!$I$35</f>
        <v>Mot 14</v>
      </c>
      <c r="D683" s="156">
        <f t="shared" ca="1" si="130"/>
        <v>0.68920962810622388</v>
      </c>
      <c r="E683" s="156" t="str">
        <f>Instructions!$I$45</f>
        <v>Mot 24</v>
      </c>
      <c r="F683" s="156">
        <f t="shared" ca="1" si="131"/>
        <v>0.31603461971823088</v>
      </c>
      <c r="G683" s="156" t="str">
        <f>Instructions!$I$55</f>
        <v>Mot 34</v>
      </c>
      <c r="H683" s="156">
        <f t="shared" ca="1" si="131"/>
        <v>0.96281276235705937</v>
      </c>
      <c r="I683" s="156" t="str">
        <f>Instructions!$I$65</f>
        <v>Mot 44</v>
      </c>
      <c r="J683" s="156">
        <f t="shared" ca="1" si="131"/>
        <v>0.78422428411831846</v>
      </c>
    </row>
    <row r="684" spans="1:11" x14ac:dyDescent="0.3">
      <c r="A684" s="156" t="str">
        <f>Instructions!$I$26</f>
        <v>Mot 5</v>
      </c>
      <c r="B684" s="156">
        <f t="shared" ca="1" si="129"/>
        <v>0.55264127604741653</v>
      </c>
      <c r="C684" s="156" t="str">
        <f>Instructions!$I$36</f>
        <v>Mot 15</v>
      </c>
      <c r="D684" s="156">
        <f t="shared" ca="1" si="130"/>
        <v>0.72213562769532602</v>
      </c>
      <c r="E684" s="156" t="str">
        <f>Instructions!$I$46</f>
        <v>Mot 25</v>
      </c>
      <c r="F684" s="156">
        <f t="shared" ca="1" si="131"/>
        <v>0.3571558250171466</v>
      </c>
      <c r="G684" s="156" t="str">
        <f>Instructions!$I$56</f>
        <v>Mot 35</v>
      </c>
      <c r="H684" s="156">
        <f t="shared" ca="1" si="131"/>
        <v>0.12618766922230351</v>
      </c>
      <c r="I684" s="156" t="str">
        <f>Instructions!$I$66</f>
        <v>Mot 45</v>
      </c>
      <c r="J684" s="156">
        <f t="shared" ca="1" si="131"/>
        <v>0.73829236121809805</v>
      </c>
    </row>
    <row r="685" spans="1:11" x14ac:dyDescent="0.3">
      <c r="A685" s="156" t="str">
        <f>Instructions!$I$27</f>
        <v>Mot 6</v>
      </c>
      <c r="B685" s="156">
        <f t="shared" ca="1" si="129"/>
        <v>0.24469520680885071</v>
      </c>
      <c r="C685" s="156" t="str">
        <f>Instructions!$I$37</f>
        <v>Mot 16</v>
      </c>
      <c r="D685" s="156">
        <f t="shared" ca="1" si="130"/>
        <v>0.593426338180015</v>
      </c>
      <c r="E685" s="156" t="str">
        <f>Instructions!$I$47</f>
        <v>Mot 26</v>
      </c>
      <c r="F685" s="156">
        <f t="shared" ca="1" si="131"/>
        <v>0.24347983910613269</v>
      </c>
      <c r="G685" s="156" t="str">
        <f>Instructions!$I$57</f>
        <v>Mot 36</v>
      </c>
      <c r="H685" s="156">
        <f t="shared" ca="1" si="131"/>
        <v>0.35611972063322495</v>
      </c>
      <c r="I685" s="156" t="str">
        <f>Instructions!$I$67</f>
        <v>Mot 46</v>
      </c>
      <c r="J685" s="156">
        <f t="shared" ca="1" si="131"/>
        <v>0.64856744234898644</v>
      </c>
    </row>
    <row r="686" spans="1:11" x14ac:dyDescent="0.3">
      <c r="A686" s="156" t="str">
        <f>Instructions!$I$28</f>
        <v>Mot 7</v>
      </c>
      <c r="B686" s="156">
        <f t="shared" ca="1" si="129"/>
        <v>0.71310215975017388</v>
      </c>
      <c r="C686" s="156" t="str">
        <f>Instructions!$I$38</f>
        <v>Mot 17</v>
      </c>
      <c r="D686" s="156">
        <f t="shared" ca="1" si="130"/>
        <v>0.70351636110392446</v>
      </c>
      <c r="E686" s="156" t="str">
        <f>Instructions!$I$48</f>
        <v>Mot 27</v>
      </c>
      <c r="F686" s="156">
        <f t="shared" ca="1" si="131"/>
        <v>0.54672982081547949</v>
      </c>
      <c r="G686" s="156" t="str">
        <f>Instructions!$I$58</f>
        <v>Mot 37</v>
      </c>
      <c r="H686" s="156">
        <f t="shared" ca="1" si="131"/>
        <v>0.39389487284316571</v>
      </c>
      <c r="I686" s="156" t="str">
        <f>Instructions!$I$68</f>
        <v>Mot 47</v>
      </c>
      <c r="J686" s="156">
        <f t="shared" ca="1" si="131"/>
        <v>0.42857437080353455</v>
      </c>
    </row>
    <row r="687" spans="1:11" x14ac:dyDescent="0.3">
      <c r="A687" s="156" t="str">
        <f>Instructions!$I$29</f>
        <v>Mot 8</v>
      </c>
      <c r="B687" s="156">
        <f t="shared" ca="1" si="129"/>
        <v>0.47039997079461282</v>
      </c>
      <c r="C687" s="156" t="str">
        <f>Instructions!$I$39</f>
        <v>Mot 18</v>
      </c>
      <c r="D687" s="156">
        <f t="shared" ca="1" si="130"/>
        <v>0.32848591218382961</v>
      </c>
      <c r="E687" s="156" t="str">
        <f>Instructions!$I$49</f>
        <v>Mot 28</v>
      </c>
      <c r="F687" s="156">
        <f t="shared" ca="1" si="131"/>
        <v>0.929828965270041</v>
      </c>
      <c r="G687" s="156" t="str">
        <f>Instructions!$I$59</f>
        <v>Mot 38</v>
      </c>
      <c r="H687" s="156">
        <f t="shared" ca="1" si="131"/>
        <v>0.65270193671297061</v>
      </c>
      <c r="I687" s="156" t="str">
        <f>Instructions!$I$69</f>
        <v>Mot 48</v>
      </c>
      <c r="J687" s="156">
        <f t="shared" ca="1" si="131"/>
        <v>0.59922256962029641</v>
      </c>
    </row>
    <row r="688" spans="1:11" x14ac:dyDescent="0.3">
      <c r="A688" s="156" t="str">
        <f>Instructions!$I$30</f>
        <v>Mot 9</v>
      </c>
      <c r="B688" s="156">
        <f t="shared" ca="1" si="129"/>
        <v>0.58148793933195186</v>
      </c>
      <c r="C688" s="156" t="str">
        <f>Instructions!$I$40</f>
        <v>Mot 19</v>
      </c>
      <c r="D688" s="156">
        <f t="shared" ca="1" si="130"/>
        <v>0.67425437483215822</v>
      </c>
      <c r="E688" s="156" t="str">
        <f>Instructions!$I$50</f>
        <v>Mot 29</v>
      </c>
      <c r="F688" s="156">
        <f t="shared" ca="1" si="131"/>
        <v>0.55990998776220147</v>
      </c>
      <c r="G688" s="156" t="str">
        <f>Instructions!$I$60</f>
        <v>Mot 39</v>
      </c>
      <c r="H688" s="156">
        <f t="shared" ca="1" si="131"/>
        <v>0.17544486897822886</v>
      </c>
      <c r="I688" s="156" t="str">
        <f>Instructions!$I$70</f>
        <v>Mot 49</v>
      </c>
      <c r="J688" s="156">
        <f t="shared" ca="1" si="131"/>
        <v>0.10930354424080124</v>
      </c>
    </row>
    <row r="689" spans="1:11" x14ac:dyDescent="0.3">
      <c r="A689" s="156" t="str">
        <f>Instructions!$I$31</f>
        <v>Mot 10</v>
      </c>
      <c r="B689" s="156">
        <f t="shared" ca="1" si="129"/>
        <v>0.29249191806495822</v>
      </c>
      <c r="C689" s="156" t="str">
        <f>Instructions!$I$41</f>
        <v>Mot 20</v>
      </c>
      <c r="D689" s="156">
        <f ca="1">RAND()</f>
        <v>0.31988373023592398</v>
      </c>
      <c r="E689" s="156" t="str">
        <f>Instructions!$I$51</f>
        <v>Mot 30</v>
      </c>
      <c r="F689" s="156">
        <f ca="1">RAND()</f>
        <v>0.52798235621103506</v>
      </c>
      <c r="G689" s="156" t="str">
        <f>Instructions!$I$61</f>
        <v>Mot 40</v>
      </c>
      <c r="H689" s="156">
        <f t="shared" ca="1" si="131"/>
        <v>0.53672804008226238</v>
      </c>
      <c r="I689" s="156" t="str">
        <f>Instructions!$I$71</f>
        <v>Mot 50</v>
      </c>
      <c r="J689" s="156">
        <f t="shared" ca="1" si="131"/>
        <v>0.10142971328188499</v>
      </c>
    </row>
    <row r="690" spans="1:11" x14ac:dyDescent="0.3">
      <c r="K690" s="156">
        <v>46</v>
      </c>
    </row>
    <row r="695" spans="1:11" x14ac:dyDescent="0.3">
      <c r="A695" s="156" t="str">
        <f>Instructions!$I$22</f>
        <v>Mot 1</v>
      </c>
      <c r="B695" s="156">
        <f t="shared" ref="B695:B719" ca="1" si="132">RAND()</f>
        <v>0.4541398965338368</v>
      </c>
      <c r="C695" s="156" t="str">
        <f>Instructions!$I$32</f>
        <v>Mot 11</v>
      </c>
      <c r="D695" s="156">
        <f t="shared" ref="D695:D703" ca="1" si="133">RAND()</f>
        <v>0.4545858800537681</v>
      </c>
      <c r="E695" s="156" t="str">
        <f>Instructions!$I$42</f>
        <v>Mot 21</v>
      </c>
      <c r="F695" s="156">
        <f t="shared" ref="F695:J704" ca="1" si="134">RAND()</f>
        <v>0.49372038162092347</v>
      </c>
      <c r="G695" s="156" t="str">
        <f>Instructions!$I$52</f>
        <v>Mot 31</v>
      </c>
      <c r="H695" s="156">
        <f t="shared" ca="1" si="134"/>
        <v>0.86978409550446334</v>
      </c>
      <c r="I695" s="156" t="str">
        <f>Instructions!$I$62</f>
        <v>Mot 41</v>
      </c>
      <c r="J695" s="156">
        <f t="shared" ca="1" si="134"/>
        <v>0.70900245359066494</v>
      </c>
    </row>
    <row r="696" spans="1:11" x14ac:dyDescent="0.3">
      <c r="A696" s="156" t="str">
        <f>Instructions!$I$23</f>
        <v>Mot 2</v>
      </c>
      <c r="B696" s="156">
        <f t="shared" ca="1" si="132"/>
        <v>0.22761141863582002</v>
      </c>
      <c r="C696" s="156" t="str">
        <f>Instructions!$I$33</f>
        <v>Mot 12</v>
      </c>
      <c r="D696" s="156">
        <f t="shared" ca="1" si="133"/>
        <v>0.25886452199615584</v>
      </c>
      <c r="E696" s="156" t="str">
        <f>Instructions!$I$43</f>
        <v>Mot 22</v>
      </c>
      <c r="F696" s="156">
        <f t="shared" ca="1" si="134"/>
        <v>1.4366696370552878E-2</v>
      </c>
      <c r="G696" s="156" t="str">
        <f>Instructions!$I$53</f>
        <v>Mot 32</v>
      </c>
      <c r="H696" s="156">
        <f t="shared" ca="1" si="134"/>
        <v>0.69766842776054416</v>
      </c>
      <c r="I696" s="156" t="str">
        <f>Instructions!$I$63</f>
        <v>Mot 42</v>
      </c>
      <c r="J696" s="156">
        <f t="shared" ca="1" si="134"/>
        <v>0.35781707609728108</v>
      </c>
    </row>
    <row r="697" spans="1:11" x14ac:dyDescent="0.3">
      <c r="A697" s="156" t="str">
        <f>Instructions!$I$24</f>
        <v>Mot 3</v>
      </c>
      <c r="B697" s="156">
        <f t="shared" ca="1" si="132"/>
        <v>0.7041620342282936</v>
      </c>
      <c r="C697" s="156" t="str">
        <f>Instructions!$I$34</f>
        <v>Mot 13</v>
      </c>
      <c r="D697" s="156">
        <f t="shared" ca="1" si="133"/>
        <v>0.56255837066049719</v>
      </c>
      <c r="E697" s="156" t="str">
        <f>Instructions!$I$44</f>
        <v>Mot 23</v>
      </c>
      <c r="F697" s="156">
        <f t="shared" ca="1" si="134"/>
        <v>0.18322618865061568</v>
      </c>
      <c r="G697" s="156" t="str">
        <f>Instructions!$I$54</f>
        <v>Mot 33</v>
      </c>
      <c r="H697" s="156">
        <f t="shared" ca="1" si="134"/>
        <v>0.33059702098956401</v>
      </c>
      <c r="I697" s="156" t="str">
        <f>Instructions!$I$64</f>
        <v>Mot 43</v>
      </c>
      <c r="J697" s="156">
        <f t="shared" ca="1" si="134"/>
        <v>0.29443363480068419</v>
      </c>
    </row>
    <row r="698" spans="1:11" x14ac:dyDescent="0.3">
      <c r="A698" s="156" t="str">
        <f>Instructions!$I$25</f>
        <v>Mot 4</v>
      </c>
      <c r="B698" s="156">
        <f t="shared" ca="1" si="132"/>
        <v>0.25674927088241095</v>
      </c>
      <c r="C698" s="156" t="str">
        <f>Instructions!$I$35</f>
        <v>Mot 14</v>
      </c>
      <c r="D698" s="156">
        <f t="shared" ca="1" si="133"/>
        <v>0.84598494849463146</v>
      </c>
      <c r="E698" s="156" t="str">
        <f>Instructions!$I$45</f>
        <v>Mot 24</v>
      </c>
      <c r="F698" s="156">
        <f t="shared" ca="1" si="134"/>
        <v>0.55461663555641394</v>
      </c>
      <c r="G698" s="156" t="str">
        <f>Instructions!$I$55</f>
        <v>Mot 34</v>
      </c>
      <c r="H698" s="156">
        <f t="shared" ca="1" si="134"/>
        <v>0.34221214336210481</v>
      </c>
      <c r="I698" s="156" t="str">
        <f>Instructions!$I$65</f>
        <v>Mot 44</v>
      </c>
      <c r="J698" s="156">
        <f t="shared" ca="1" si="134"/>
        <v>0.8730771691043423</v>
      </c>
    </row>
    <row r="699" spans="1:11" x14ac:dyDescent="0.3">
      <c r="A699" s="156" t="str">
        <f>Instructions!$I$26</f>
        <v>Mot 5</v>
      </c>
      <c r="B699" s="156">
        <f t="shared" ca="1" si="132"/>
        <v>0.90284854675887571</v>
      </c>
      <c r="C699" s="156" t="str">
        <f>Instructions!$I$36</f>
        <v>Mot 15</v>
      </c>
      <c r="D699" s="156">
        <f t="shared" ca="1" si="133"/>
        <v>0.11483475366489948</v>
      </c>
      <c r="E699" s="156" t="str">
        <f>Instructions!$I$46</f>
        <v>Mot 25</v>
      </c>
      <c r="F699" s="156">
        <f t="shared" ca="1" si="134"/>
        <v>0.6866815689719995</v>
      </c>
      <c r="G699" s="156" t="str">
        <f>Instructions!$I$56</f>
        <v>Mot 35</v>
      </c>
      <c r="H699" s="156">
        <f t="shared" ca="1" si="134"/>
        <v>0.55639829544029518</v>
      </c>
      <c r="I699" s="156" t="str">
        <f>Instructions!$I$66</f>
        <v>Mot 45</v>
      </c>
      <c r="J699" s="156">
        <f t="shared" ca="1" si="134"/>
        <v>0.46158041884707768</v>
      </c>
    </row>
    <row r="700" spans="1:11" x14ac:dyDescent="0.3">
      <c r="A700" s="156" t="str">
        <f>Instructions!$I$27</f>
        <v>Mot 6</v>
      </c>
      <c r="B700" s="156">
        <f t="shared" ca="1" si="132"/>
        <v>2.2291324741558483E-2</v>
      </c>
      <c r="C700" s="156" t="str">
        <f>Instructions!$I$37</f>
        <v>Mot 16</v>
      </c>
      <c r="D700" s="156">
        <f t="shared" ca="1" si="133"/>
        <v>0.33928315457054647</v>
      </c>
      <c r="E700" s="156" t="str">
        <f>Instructions!$I$47</f>
        <v>Mot 26</v>
      </c>
      <c r="F700" s="156">
        <f t="shared" ca="1" si="134"/>
        <v>0.29882399489087574</v>
      </c>
      <c r="G700" s="156" t="str">
        <f>Instructions!$I$57</f>
        <v>Mot 36</v>
      </c>
      <c r="H700" s="156">
        <f t="shared" ca="1" si="134"/>
        <v>9.6092983798884424E-3</v>
      </c>
      <c r="I700" s="156" t="str">
        <f>Instructions!$I$67</f>
        <v>Mot 46</v>
      </c>
      <c r="J700" s="156">
        <f t="shared" ca="1" si="134"/>
        <v>0.60526197593016318</v>
      </c>
    </row>
    <row r="701" spans="1:11" x14ac:dyDescent="0.3">
      <c r="A701" s="156" t="str">
        <f>Instructions!$I$28</f>
        <v>Mot 7</v>
      </c>
      <c r="B701" s="156">
        <f t="shared" ca="1" si="132"/>
        <v>0.9756276633069576</v>
      </c>
      <c r="C701" s="156" t="str">
        <f>Instructions!$I$38</f>
        <v>Mot 17</v>
      </c>
      <c r="D701" s="156">
        <f t="shared" ca="1" si="133"/>
        <v>0.25976507117667758</v>
      </c>
      <c r="E701" s="156" t="str">
        <f>Instructions!$I$48</f>
        <v>Mot 27</v>
      </c>
      <c r="F701" s="156">
        <f t="shared" ca="1" si="134"/>
        <v>0.71022956903157342</v>
      </c>
      <c r="G701" s="156" t="str">
        <f>Instructions!$I$58</f>
        <v>Mot 37</v>
      </c>
      <c r="H701" s="156">
        <f t="shared" ca="1" si="134"/>
        <v>0.37864791409862597</v>
      </c>
      <c r="I701" s="156" t="str">
        <f>Instructions!$I$68</f>
        <v>Mot 47</v>
      </c>
      <c r="J701" s="156">
        <f t="shared" ca="1" si="134"/>
        <v>0.30585096902515996</v>
      </c>
    </row>
    <row r="702" spans="1:11" x14ac:dyDescent="0.3">
      <c r="A702" s="156" t="str">
        <f>Instructions!$I$29</f>
        <v>Mot 8</v>
      </c>
      <c r="B702" s="156">
        <f t="shared" ca="1" si="132"/>
        <v>0.80667702847422029</v>
      </c>
      <c r="C702" s="156" t="str">
        <f>Instructions!$I$39</f>
        <v>Mot 18</v>
      </c>
      <c r="D702" s="156">
        <f t="shared" ca="1" si="133"/>
        <v>0.25227867424938843</v>
      </c>
      <c r="E702" s="156" t="str">
        <f>Instructions!$I$49</f>
        <v>Mot 28</v>
      </c>
      <c r="F702" s="156">
        <f t="shared" ca="1" si="134"/>
        <v>0.75606951651700816</v>
      </c>
      <c r="G702" s="156" t="str">
        <f>Instructions!$I$59</f>
        <v>Mot 38</v>
      </c>
      <c r="H702" s="156">
        <f t="shared" ca="1" si="134"/>
        <v>0.78024544749457403</v>
      </c>
      <c r="I702" s="156" t="str">
        <f>Instructions!$I$69</f>
        <v>Mot 48</v>
      </c>
      <c r="J702" s="156">
        <f t="shared" ca="1" si="134"/>
        <v>0.18574133905284929</v>
      </c>
    </row>
    <row r="703" spans="1:11" x14ac:dyDescent="0.3">
      <c r="A703" s="156" t="str">
        <f>Instructions!$I$30</f>
        <v>Mot 9</v>
      </c>
      <c r="B703" s="156">
        <f t="shared" ca="1" si="132"/>
        <v>2.4510274951165978E-2</v>
      </c>
      <c r="C703" s="156" t="str">
        <f>Instructions!$I$40</f>
        <v>Mot 19</v>
      </c>
      <c r="D703" s="156">
        <f t="shared" ca="1" si="133"/>
        <v>0.23939516666222838</v>
      </c>
      <c r="E703" s="156" t="str">
        <f>Instructions!$I$50</f>
        <v>Mot 29</v>
      </c>
      <c r="F703" s="156">
        <f t="shared" ca="1" si="134"/>
        <v>0.23262379273854217</v>
      </c>
      <c r="G703" s="156" t="str">
        <f>Instructions!$I$60</f>
        <v>Mot 39</v>
      </c>
      <c r="H703" s="156">
        <f t="shared" ca="1" si="134"/>
        <v>0.6139062734801658</v>
      </c>
      <c r="I703" s="156" t="str">
        <f>Instructions!$I$70</f>
        <v>Mot 49</v>
      </c>
      <c r="J703" s="156">
        <f t="shared" ca="1" si="134"/>
        <v>0.33434004000208706</v>
      </c>
    </row>
    <row r="704" spans="1:11" x14ac:dyDescent="0.3">
      <c r="A704" s="156" t="str">
        <f>Instructions!$I$31</f>
        <v>Mot 10</v>
      </c>
      <c r="B704" s="156">
        <f t="shared" ca="1" si="132"/>
        <v>0.89330876895721079</v>
      </c>
      <c r="C704" s="156" t="str">
        <f>Instructions!$I$41</f>
        <v>Mot 20</v>
      </c>
      <c r="D704" s="156">
        <f ca="1">RAND()</f>
        <v>0.75754848818442766</v>
      </c>
      <c r="E704" s="156" t="str">
        <f>Instructions!$I$51</f>
        <v>Mot 30</v>
      </c>
      <c r="F704" s="156">
        <f ca="1">RAND()</f>
        <v>5.7422871697963007E-2</v>
      </c>
      <c r="G704" s="156" t="str">
        <f>Instructions!$I$61</f>
        <v>Mot 40</v>
      </c>
      <c r="H704" s="156">
        <f t="shared" ca="1" si="134"/>
        <v>0.75047942821552327</v>
      </c>
      <c r="I704" s="156" t="str">
        <f>Instructions!$I$71</f>
        <v>Mot 50</v>
      </c>
      <c r="J704" s="156">
        <f t="shared" ca="1" si="134"/>
        <v>0.422917867337811</v>
      </c>
    </row>
    <row r="705" spans="1:11" x14ac:dyDescent="0.3">
      <c r="K705" s="156">
        <v>47</v>
      </c>
    </row>
    <row r="710" spans="1:11" x14ac:dyDescent="0.3">
      <c r="A710" s="156" t="str">
        <f>Instructions!$I$22</f>
        <v>Mot 1</v>
      </c>
      <c r="B710" s="156">
        <f t="shared" ca="1" si="132"/>
        <v>0.79752369308817916</v>
      </c>
      <c r="C710" s="156" t="str">
        <f>Instructions!$I$32</f>
        <v>Mot 11</v>
      </c>
      <c r="D710" s="156">
        <f t="shared" ref="D710:D718" ca="1" si="135">RAND()</f>
        <v>0.1435670928180095</v>
      </c>
      <c r="E710" s="156" t="str">
        <f>Instructions!$I$42</f>
        <v>Mot 21</v>
      </c>
      <c r="F710" s="156">
        <f t="shared" ref="F710:J719" ca="1" si="136">RAND()</f>
        <v>0.87070541885288288</v>
      </c>
      <c r="G710" s="156" t="str">
        <f>Instructions!$I$52</f>
        <v>Mot 31</v>
      </c>
      <c r="H710" s="156">
        <f t="shared" ca="1" si="136"/>
        <v>0.28934899145185866</v>
      </c>
      <c r="I710" s="156" t="str">
        <f>Instructions!$I$62</f>
        <v>Mot 41</v>
      </c>
      <c r="J710" s="156">
        <f t="shared" ca="1" si="136"/>
        <v>4.4792154649613947E-2</v>
      </c>
    </row>
    <row r="711" spans="1:11" x14ac:dyDescent="0.3">
      <c r="A711" s="156" t="str">
        <f>Instructions!$I$23</f>
        <v>Mot 2</v>
      </c>
      <c r="B711" s="156">
        <f t="shared" ca="1" si="132"/>
        <v>0.77696226180996875</v>
      </c>
      <c r="C711" s="156" t="str">
        <f>Instructions!$I$33</f>
        <v>Mot 12</v>
      </c>
      <c r="D711" s="156">
        <f t="shared" ca="1" si="135"/>
        <v>0.21114108225693884</v>
      </c>
      <c r="E711" s="156" t="str">
        <f>Instructions!$I$43</f>
        <v>Mot 22</v>
      </c>
      <c r="F711" s="156">
        <f t="shared" ca="1" si="136"/>
        <v>0.87897181939411495</v>
      </c>
      <c r="G711" s="156" t="str">
        <f>Instructions!$I$53</f>
        <v>Mot 32</v>
      </c>
      <c r="H711" s="156">
        <f t="shared" ca="1" si="136"/>
        <v>0.78191669872371272</v>
      </c>
      <c r="I711" s="156" t="str">
        <f>Instructions!$I$63</f>
        <v>Mot 42</v>
      </c>
      <c r="J711" s="156">
        <f t="shared" ca="1" si="136"/>
        <v>0.82957100201863032</v>
      </c>
    </row>
    <row r="712" spans="1:11" x14ac:dyDescent="0.3">
      <c r="A712" s="156" t="str">
        <f>Instructions!$I$24</f>
        <v>Mot 3</v>
      </c>
      <c r="B712" s="156">
        <f t="shared" ca="1" si="132"/>
        <v>0.67554667583491479</v>
      </c>
      <c r="C712" s="156" t="str">
        <f>Instructions!$I$34</f>
        <v>Mot 13</v>
      </c>
      <c r="D712" s="156">
        <f t="shared" ca="1" si="135"/>
        <v>8.5095436435256966E-2</v>
      </c>
      <c r="E712" s="156" t="str">
        <f>Instructions!$I$44</f>
        <v>Mot 23</v>
      </c>
      <c r="F712" s="156">
        <f t="shared" ca="1" si="136"/>
        <v>0.63038037768573729</v>
      </c>
      <c r="G712" s="156" t="str">
        <f>Instructions!$I$54</f>
        <v>Mot 33</v>
      </c>
      <c r="H712" s="156">
        <f t="shared" ca="1" si="136"/>
        <v>0.41308030522084549</v>
      </c>
      <c r="I712" s="156" t="str">
        <f>Instructions!$I$64</f>
        <v>Mot 43</v>
      </c>
      <c r="J712" s="156">
        <f t="shared" ca="1" si="136"/>
        <v>0.9073422304227684</v>
      </c>
    </row>
    <row r="713" spans="1:11" x14ac:dyDescent="0.3">
      <c r="A713" s="156" t="str">
        <f>Instructions!$I$25</f>
        <v>Mot 4</v>
      </c>
      <c r="B713" s="156">
        <f t="shared" ca="1" si="132"/>
        <v>0.53149485736014634</v>
      </c>
      <c r="C713" s="156" t="str">
        <f>Instructions!$I$35</f>
        <v>Mot 14</v>
      </c>
      <c r="D713" s="156">
        <f t="shared" ca="1" si="135"/>
        <v>0.74912024541243438</v>
      </c>
      <c r="E713" s="156" t="str">
        <f>Instructions!$I$45</f>
        <v>Mot 24</v>
      </c>
      <c r="F713" s="156">
        <f t="shared" ca="1" si="136"/>
        <v>0.56798095551651007</v>
      </c>
      <c r="G713" s="156" t="str">
        <f>Instructions!$I$55</f>
        <v>Mot 34</v>
      </c>
      <c r="H713" s="156">
        <f t="shared" ca="1" si="136"/>
        <v>0.84942839082834887</v>
      </c>
      <c r="I713" s="156" t="str">
        <f>Instructions!$I$65</f>
        <v>Mot 44</v>
      </c>
      <c r="J713" s="156">
        <f t="shared" ca="1" si="136"/>
        <v>0.34531344441560008</v>
      </c>
    </row>
    <row r="714" spans="1:11" x14ac:dyDescent="0.3">
      <c r="A714" s="156" t="str">
        <f>Instructions!$I$26</f>
        <v>Mot 5</v>
      </c>
      <c r="B714" s="156">
        <f t="shared" ca="1" si="132"/>
        <v>8.8574026852167198E-2</v>
      </c>
      <c r="C714" s="156" t="str">
        <f>Instructions!$I$36</f>
        <v>Mot 15</v>
      </c>
      <c r="D714" s="156">
        <f t="shared" ca="1" si="135"/>
        <v>0.46839441374656765</v>
      </c>
      <c r="E714" s="156" t="str">
        <f>Instructions!$I$46</f>
        <v>Mot 25</v>
      </c>
      <c r="F714" s="156">
        <f t="shared" ca="1" si="136"/>
        <v>0.55880444983147592</v>
      </c>
      <c r="G714" s="156" t="str">
        <f>Instructions!$I$56</f>
        <v>Mot 35</v>
      </c>
      <c r="H714" s="156">
        <f t="shared" ca="1" si="136"/>
        <v>0.61942307382535011</v>
      </c>
      <c r="I714" s="156" t="str">
        <f>Instructions!$I$66</f>
        <v>Mot 45</v>
      </c>
      <c r="J714" s="156">
        <f t="shared" ca="1" si="136"/>
        <v>0.41505370362694116</v>
      </c>
    </row>
    <row r="715" spans="1:11" x14ac:dyDescent="0.3">
      <c r="A715" s="156" t="str">
        <f>Instructions!$I$27</f>
        <v>Mot 6</v>
      </c>
      <c r="B715" s="156">
        <f t="shared" ca="1" si="132"/>
        <v>0.19611427935564496</v>
      </c>
      <c r="C715" s="156" t="str">
        <f>Instructions!$I$37</f>
        <v>Mot 16</v>
      </c>
      <c r="D715" s="156">
        <f t="shared" ca="1" si="135"/>
        <v>0.52877453583854994</v>
      </c>
      <c r="E715" s="156" t="str">
        <f>Instructions!$I$47</f>
        <v>Mot 26</v>
      </c>
      <c r="F715" s="156">
        <f t="shared" ca="1" si="136"/>
        <v>0.55504548053793001</v>
      </c>
      <c r="G715" s="156" t="str">
        <f>Instructions!$I$57</f>
        <v>Mot 36</v>
      </c>
      <c r="H715" s="156">
        <f t="shared" ca="1" si="136"/>
        <v>0.69973566648222862</v>
      </c>
      <c r="I715" s="156" t="str">
        <f>Instructions!$I$67</f>
        <v>Mot 46</v>
      </c>
      <c r="J715" s="156">
        <f t="shared" ca="1" si="136"/>
        <v>0.9282377437617062</v>
      </c>
    </row>
    <row r="716" spans="1:11" x14ac:dyDescent="0.3">
      <c r="A716" s="156" t="str">
        <f>Instructions!$I$28</f>
        <v>Mot 7</v>
      </c>
      <c r="B716" s="156">
        <f t="shared" ca="1" si="132"/>
        <v>0.79639011388508885</v>
      </c>
      <c r="C716" s="156" t="str">
        <f>Instructions!$I$38</f>
        <v>Mot 17</v>
      </c>
      <c r="D716" s="156">
        <f t="shared" ca="1" si="135"/>
        <v>0.89002796159338637</v>
      </c>
      <c r="E716" s="156" t="str">
        <f>Instructions!$I$48</f>
        <v>Mot 27</v>
      </c>
      <c r="F716" s="156">
        <f t="shared" ca="1" si="136"/>
        <v>1.9174551934601713E-2</v>
      </c>
      <c r="G716" s="156" t="str">
        <f>Instructions!$I$58</f>
        <v>Mot 37</v>
      </c>
      <c r="H716" s="156">
        <f t="shared" ca="1" si="136"/>
        <v>0.33318371702488803</v>
      </c>
      <c r="I716" s="156" t="str">
        <f>Instructions!$I$68</f>
        <v>Mot 47</v>
      </c>
      <c r="J716" s="156">
        <f t="shared" ca="1" si="136"/>
        <v>0.35986014684346879</v>
      </c>
    </row>
    <row r="717" spans="1:11" x14ac:dyDescent="0.3">
      <c r="A717" s="156" t="str">
        <f>Instructions!$I$29</f>
        <v>Mot 8</v>
      </c>
      <c r="B717" s="156">
        <f t="shared" ca="1" si="132"/>
        <v>5.3194930955041464E-2</v>
      </c>
      <c r="C717" s="156" t="str">
        <f>Instructions!$I$39</f>
        <v>Mot 18</v>
      </c>
      <c r="D717" s="156">
        <f t="shared" ca="1" si="135"/>
        <v>0.55423436768081635</v>
      </c>
      <c r="E717" s="156" t="str">
        <f>Instructions!$I$49</f>
        <v>Mot 28</v>
      </c>
      <c r="F717" s="156">
        <f t="shared" ca="1" si="136"/>
        <v>0.87976912573283583</v>
      </c>
      <c r="G717" s="156" t="str">
        <f>Instructions!$I$59</f>
        <v>Mot 38</v>
      </c>
      <c r="H717" s="156">
        <f t="shared" ca="1" si="136"/>
        <v>0.19548849870686813</v>
      </c>
      <c r="I717" s="156" t="str">
        <f>Instructions!$I$69</f>
        <v>Mot 48</v>
      </c>
      <c r="J717" s="156">
        <f t="shared" ca="1" si="136"/>
        <v>0.98103723451231162</v>
      </c>
    </row>
    <row r="718" spans="1:11" x14ac:dyDescent="0.3">
      <c r="A718" s="156" t="str">
        <f>Instructions!$I$30</f>
        <v>Mot 9</v>
      </c>
      <c r="B718" s="156">
        <f t="shared" ca="1" si="132"/>
        <v>0.39206513002608934</v>
      </c>
      <c r="C718" s="156" t="str">
        <f>Instructions!$I$40</f>
        <v>Mot 19</v>
      </c>
      <c r="D718" s="156">
        <f t="shared" ca="1" si="135"/>
        <v>0.38856584791699988</v>
      </c>
      <c r="E718" s="156" t="str">
        <f>Instructions!$I$50</f>
        <v>Mot 29</v>
      </c>
      <c r="F718" s="156">
        <f t="shared" ca="1" si="136"/>
        <v>0.82060581119505538</v>
      </c>
      <c r="G718" s="156" t="str">
        <f>Instructions!$I$60</f>
        <v>Mot 39</v>
      </c>
      <c r="H718" s="156">
        <f t="shared" ca="1" si="136"/>
        <v>0.19647314033775132</v>
      </c>
      <c r="I718" s="156" t="str">
        <f>Instructions!$I$70</f>
        <v>Mot 49</v>
      </c>
      <c r="J718" s="156">
        <f t="shared" ca="1" si="136"/>
        <v>0.8676811014856084</v>
      </c>
    </row>
    <row r="719" spans="1:11" x14ac:dyDescent="0.3">
      <c r="A719" s="156" t="str">
        <f>Instructions!$I$31</f>
        <v>Mot 10</v>
      </c>
      <c r="B719" s="156">
        <f t="shared" ca="1" si="132"/>
        <v>0.83191705336412125</v>
      </c>
      <c r="C719" s="156" t="str">
        <f>Instructions!$I$41</f>
        <v>Mot 20</v>
      </c>
      <c r="D719" s="156">
        <f ca="1">RAND()</f>
        <v>0.92483391484099797</v>
      </c>
      <c r="E719" s="156" t="str">
        <f>Instructions!$I$51</f>
        <v>Mot 30</v>
      </c>
      <c r="F719" s="156">
        <f ca="1">RAND()</f>
        <v>0.76317513386892943</v>
      </c>
      <c r="G719" s="156" t="str">
        <f>Instructions!$I$61</f>
        <v>Mot 40</v>
      </c>
      <c r="H719" s="156">
        <f t="shared" ca="1" si="136"/>
        <v>0.99695411367400266</v>
      </c>
      <c r="I719" s="156" t="str">
        <f>Instructions!$I$71</f>
        <v>Mot 50</v>
      </c>
      <c r="J719" s="156">
        <f t="shared" ca="1" si="136"/>
        <v>0.8852029690387031</v>
      </c>
    </row>
    <row r="720" spans="1:11" x14ac:dyDescent="0.3">
      <c r="K720" s="156">
        <v>48</v>
      </c>
    </row>
    <row r="725" spans="1:11" x14ac:dyDescent="0.3">
      <c r="A725" s="156" t="str">
        <f>Instructions!$I$22</f>
        <v>Mot 1</v>
      </c>
      <c r="B725" s="156">
        <f t="shared" ref="B725:B734" ca="1" si="137">RAND()</f>
        <v>0.91661105758657202</v>
      </c>
      <c r="C725" s="156" t="str">
        <f>Instructions!$I$32</f>
        <v>Mot 11</v>
      </c>
      <c r="D725" s="156">
        <f t="shared" ref="D725:D733" ca="1" si="138">RAND()</f>
        <v>0.42739352053459889</v>
      </c>
      <c r="E725" s="156" t="str">
        <f>Instructions!$I$42</f>
        <v>Mot 21</v>
      </c>
      <c r="F725" s="156">
        <f t="shared" ref="F725:J734" ca="1" si="139">RAND()</f>
        <v>0.21097329150391553</v>
      </c>
      <c r="G725" s="156" t="str">
        <f>Instructions!$I$52</f>
        <v>Mot 31</v>
      </c>
      <c r="H725" s="156">
        <f t="shared" ca="1" si="139"/>
        <v>6.9673104375358119E-2</v>
      </c>
      <c r="I725" s="156" t="str">
        <f>Instructions!$I$62</f>
        <v>Mot 41</v>
      </c>
      <c r="J725" s="156">
        <f t="shared" ca="1" si="139"/>
        <v>0.61122027783905541</v>
      </c>
    </row>
    <row r="726" spans="1:11" x14ac:dyDescent="0.3">
      <c r="A726" s="156" t="str">
        <f>Instructions!$I$23</f>
        <v>Mot 2</v>
      </c>
      <c r="B726" s="156">
        <f t="shared" ca="1" si="137"/>
        <v>0.61912713667049546</v>
      </c>
      <c r="C726" s="156" t="str">
        <f>Instructions!$I$33</f>
        <v>Mot 12</v>
      </c>
      <c r="D726" s="156">
        <f t="shared" ca="1" si="138"/>
        <v>0.75006938848029137</v>
      </c>
      <c r="E726" s="156" t="str">
        <f>Instructions!$I$43</f>
        <v>Mot 22</v>
      </c>
      <c r="F726" s="156">
        <f t="shared" ca="1" si="139"/>
        <v>0.82246273101873624</v>
      </c>
      <c r="G726" s="156" t="str">
        <f>Instructions!$I$53</f>
        <v>Mot 32</v>
      </c>
      <c r="H726" s="156">
        <f t="shared" ca="1" si="139"/>
        <v>6.7932358621955014E-2</v>
      </c>
      <c r="I726" s="156" t="str">
        <f>Instructions!$I$63</f>
        <v>Mot 42</v>
      </c>
      <c r="J726" s="156">
        <f t="shared" ca="1" si="139"/>
        <v>0.83892198063106616</v>
      </c>
    </row>
    <row r="727" spans="1:11" x14ac:dyDescent="0.3">
      <c r="A727" s="156" t="str">
        <f>Instructions!$I$24</f>
        <v>Mot 3</v>
      </c>
      <c r="B727" s="156">
        <f t="shared" ca="1" si="137"/>
        <v>0.3148636959603931</v>
      </c>
      <c r="C727" s="156" t="str">
        <f>Instructions!$I$34</f>
        <v>Mot 13</v>
      </c>
      <c r="D727" s="156">
        <f t="shared" ca="1" si="138"/>
        <v>0.15844076211910529</v>
      </c>
      <c r="E727" s="156" t="str">
        <f>Instructions!$I$44</f>
        <v>Mot 23</v>
      </c>
      <c r="F727" s="156">
        <f t="shared" ca="1" si="139"/>
        <v>0.239351027159042</v>
      </c>
      <c r="G727" s="156" t="str">
        <f>Instructions!$I$54</f>
        <v>Mot 33</v>
      </c>
      <c r="H727" s="156">
        <f t="shared" ca="1" si="139"/>
        <v>0.99108046888999124</v>
      </c>
      <c r="I727" s="156" t="str">
        <f>Instructions!$I$64</f>
        <v>Mot 43</v>
      </c>
      <c r="J727" s="156">
        <f t="shared" ca="1" si="139"/>
        <v>0.40956246034578347</v>
      </c>
    </row>
    <row r="728" spans="1:11" x14ac:dyDescent="0.3">
      <c r="A728" s="156" t="str">
        <f>Instructions!$I$25</f>
        <v>Mot 4</v>
      </c>
      <c r="B728" s="156">
        <f t="shared" ca="1" si="137"/>
        <v>0.49680306479972747</v>
      </c>
      <c r="C728" s="156" t="str">
        <f>Instructions!$I$35</f>
        <v>Mot 14</v>
      </c>
      <c r="D728" s="156">
        <f t="shared" ca="1" si="138"/>
        <v>0.52827586934209358</v>
      </c>
      <c r="E728" s="156" t="str">
        <f>Instructions!$I$45</f>
        <v>Mot 24</v>
      </c>
      <c r="F728" s="156">
        <f t="shared" ca="1" si="139"/>
        <v>0.57107301839530333</v>
      </c>
      <c r="G728" s="156" t="str">
        <f>Instructions!$I$55</f>
        <v>Mot 34</v>
      </c>
      <c r="H728" s="156">
        <f t="shared" ca="1" si="139"/>
        <v>0.38266661396962731</v>
      </c>
      <c r="I728" s="156" t="str">
        <f>Instructions!$I$65</f>
        <v>Mot 44</v>
      </c>
      <c r="J728" s="156">
        <f t="shared" ca="1" si="139"/>
        <v>0.7721026754345206</v>
      </c>
    </row>
    <row r="729" spans="1:11" x14ac:dyDescent="0.3">
      <c r="A729" s="156" t="str">
        <f>Instructions!$I$26</f>
        <v>Mot 5</v>
      </c>
      <c r="B729" s="156">
        <f t="shared" ca="1" si="137"/>
        <v>0.79230574651580177</v>
      </c>
      <c r="C729" s="156" t="str">
        <f>Instructions!$I$36</f>
        <v>Mot 15</v>
      </c>
      <c r="D729" s="156">
        <f t="shared" ca="1" si="138"/>
        <v>0.5111745412049542</v>
      </c>
      <c r="E729" s="156" t="str">
        <f>Instructions!$I$46</f>
        <v>Mot 25</v>
      </c>
      <c r="F729" s="156">
        <f t="shared" ca="1" si="139"/>
        <v>0.81398022972545647</v>
      </c>
      <c r="G729" s="156" t="str">
        <f>Instructions!$I$56</f>
        <v>Mot 35</v>
      </c>
      <c r="H729" s="156">
        <f t="shared" ca="1" si="139"/>
        <v>0.62182277480337234</v>
      </c>
      <c r="I729" s="156" t="str">
        <f>Instructions!$I$66</f>
        <v>Mot 45</v>
      </c>
      <c r="J729" s="156">
        <f t="shared" ca="1" si="139"/>
        <v>0.36288467666098556</v>
      </c>
    </row>
    <row r="730" spans="1:11" x14ac:dyDescent="0.3">
      <c r="A730" s="156" t="str">
        <f>Instructions!$I$27</f>
        <v>Mot 6</v>
      </c>
      <c r="B730" s="156">
        <f t="shared" ca="1" si="137"/>
        <v>5.9476481364933997E-3</v>
      </c>
      <c r="C730" s="156" t="str">
        <f>Instructions!$I$37</f>
        <v>Mot 16</v>
      </c>
      <c r="D730" s="156">
        <f t="shared" ca="1" si="138"/>
        <v>0.14020889338216314</v>
      </c>
      <c r="E730" s="156" t="str">
        <f>Instructions!$I$47</f>
        <v>Mot 26</v>
      </c>
      <c r="F730" s="156">
        <f t="shared" ca="1" si="139"/>
        <v>0.4849132348458548</v>
      </c>
      <c r="G730" s="156" t="str">
        <f>Instructions!$I$57</f>
        <v>Mot 36</v>
      </c>
      <c r="H730" s="156">
        <f t="shared" ca="1" si="139"/>
        <v>0.52411012521238443</v>
      </c>
      <c r="I730" s="156" t="str">
        <f>Instructions!$I$67</f>
        <v>Mot 46</v>
      </c>
      <c r="J730" s="156">
        <f t="shared" ca="1" si="139"/>
        <v>0.65866693619883854</v>
      </c>
    </row>
    <row r="731" spans="1:11" x14ac:dyDescent="0.3">
      <c r="A731" s="156" t="str">
        <f>Instructions!$I$28</f>
        <v>Mot 7</v>
      </c>
      <c r="B731" s="156">
        <f t="shared" ca="1" si="137"/>
        <v>0.57867859974374314</v>
      </c>
      <c r="C731" s="156" t="str">
        <f>Instructions!$I$38</f>
        <v>Mot 17</v>
      </c>
      <c r="D731" s="156">
        <f t="shared" ca="1" si="138"/>
        <v>0.8938609395796423</v>
      </c>
      <c r="E731" s="156" t="str">
        <f>Instructions!$I$48</f>
        <v>Mot 27</v>
      </c>
      <c r="F731" s="156">
        <f t="shared" ca="1" si="139"/>
        <v>6.0712464186080561E-2</v>
      </c>
      <c r="G731" s="156" t="str">
        <f>Instructions!$I$58</f>
        <v>Mot 37</v>
      </c>
      <c r="H731" s="156">
        <f t="shared" ca="1" si="139"/>
        <v>0.78595894071610128</v>
      </c>
      <c r="I731" s="156" t="str">
        <f>Instructions!$I$68</f>
        <v>Mot 47</v>
      </c>
      <c r="J731" s="156">
        <f t="shared" ca="1" si="139"/>
        <v>2.5211502999829993E-2</v>
      </c>
    </row>
    <row r="732" spans="1:11" x14ac:dyDescent="0.3">
      <c r="A732" s="156" t="str">
        <f>Instructions!$I$29</f>
        <v>Mot 8</v>
      </c>
      <c r="B732" s="156">
        <f t="shared" ca="1" si="137"/>
        <v>9.5809016252291879E-2</v>
      </c>
      <c r="C732" s="156" t="str">
        <f>Instructions!$I$39</f>
        <v>Mot 18</v>
      </c>
      <c r="D732" s="156">
        <f t="shared" ca="1" si="138"/>
        <v>0.70808224697898536</v>
      </c>
      <c r="E732" s="156" t="str">
        <f>Instructions!$I$49</f>
        <v>Mot 28</v>
      </c>
      <c r="F732" s="156">
        <f t="shared" ca="1" si="139"/>
        <v>0.18008499605038419</v>
      </c>
      <c r="G732" s="156" t="str">
        <f>Instructions!$I$59</f>
        <v>Mot 38</v>
      </c>
      <c r="H732" s="156">
        <f t="shared" ca="1" si="139"/>
        <v>0.63164964908572896</v>
      </c>
      <c r="I732" s="156" t="str">
        <f>Instructions!$I$69</f>
        <v>Mot 48</v>
      </c>
      <c r="J732" s="156">
        <f t="shared" ca="1" si="139"/>
        <v>7.2153124937298863E-2</v>
      </c>
    </row>
    <row r="733" spans="1:11" x14ac:dyDescent="0.3">
      <c r="A733" s="156" t="str">
        <f>Instructions!$I$30</f>
        <v>Mot 9</v>
      </c>
      <c r="B733" s="156">
        <f t="shared" ca="1" si="137"/>
        <v>0.47777468688728397</v>
      </c>
      <c r="C733" s="156" t="str">
        <f>Instructions!$I$40</f>
        <v>Mot 19</v>
      </c>
      <c r="D733" s="156">
        <f t="shared" ca="1" si="138"/>
        <v>0.60816823011747578</v>
      </c>
      <c r="E733" s="156" t="str">
        <f>Instructions!$I$50</f>
        <v>Mot 29</v>
      </c>
      <c r="F733" s="156">
        <f t="shared" ca="1" si="139"/>
        <v>0.79069471928215862</v>
      </c>
      <c r="G733" s="156" t="str">
        <f>Instructions!$I$60</f>
        <v>Mot 39</v>
      </c>
      <c r="H733" s="156">
        <f t="shared" ca="1" si="139"/>
        <v>0.1473740528123284</v>
      </c>
      <c r="I733" s="156" t="str">
        <f>Instructions!$I$70</f>
        <v>Mot 49</v>
      </c>
      <c r="J733" s="156">
        <f t="shared" ca="1" si="139"/>
        <v>0.3385533326293656</v>
      </c>
    </row>
    <row r="734" spans="1:11" x14ac:dyDescent="0.3">
      <c r="A734" s="156" t="str">
        <f>Instructions!$I$31</f>
        <v>Mot 10</v>
      </c>
      <c r="B734" s="156">
        <f t="shared" ca="1" si="137"/>
        <v>0.69945723777632618</v>
      </c>
      <c r="C734" s="156" t="str">
        <f>Instructions!$I$41</f>
        <v>Mot 20</v>
      </c>
      <c r="D734" s="156">
        <f ca="1">RAND()</f>
        <v>0.37818671044532548</v>
      </c>
      <c r="E734" s="156" t="str">
        <f>Instructions!$I$51</f>
        <v>Mot 30</v>
      </c>
      <c r="F734" s="156">
        <f ca="1">RAND()</f>
        <v>0.98664794623854224</v>
      </c>
      <c r="G734" s="156" t="str">
        <f>Instructions!$I$61</f>
        <v>Mot 40</v>
      </c>
      <c r="H734" s="156">
        <f t="shared" ca="1" si="139"/>
        <v>0.67271507234710037</v>
      </c>
      <c r="I734" s="156" t="str">
        <f>Instructions!$I$71</f>
        <v>Mot 50</v>
      </c>
      <c r="J734" s="156">
        <f t="shared" ca="1" si="139"/>
        <v>2.3130363071087401E-2</v>
      </c>
    </row>
    <row r="735" spans="1:11" x14ac:dyDescent="0.3">
      <c r="K735" s="156">
        <v>49</v>
      </c>
    </row>
    <row r="740" spans="1:11" x14ac:dyDescent="0.3">
      <c r="A740" s="156" t="str">
        <f>Instructions!$I$22</f>
        <v>Mot 1</v>
      </c>
      <c r="B740" s="156">
        <f t="shared" ref="B740:B749" ca="1" si="140">RAND()</f>
        <v>0.86540531398837583</v>
      </c>
      <c r="C740" s="156" t="str">
        <f>Instructions!$I$32</f>
        <v>Mot 11</v>
      </c>
      <c r="D740" s="156">
        <f t="shared" ref="D740:D748" ca="1" si="141">RAND()</f>
        <v>0.1395315207832728</v>
      </c>
      <c r="E740" s="156" t="str">
        <f>Instructions!$I$42</f>
        <v>Mot 21</v>
      </c>
      <c r="F740" s="156">
        <f t="shared" ref="F740:J749" ca="1" si="142">RAND()</f>
        <v>0.2931547932224543</v>
      </c>
      <c r="G740" s="156" t="str">
        <f>Instructions!$I$52</f>
        <v>Mot 31</v>
      </c>
      <c r="H740" s="156">
        <f t="shared" ca="1" si="142"/>
        <v>0.94564077249249978</v>
      </c>
      <c r="I740" s="156" t="str">
        <f>Instructions!$I$62</f>
        <v>Mot 41</v>
      </c>
      <c r="J740" s="156">
        <f t="shared" ca="1" si="142"/>
        <v>5.8155680620644024E-2</v>
      </c>
    </row>
    <row r="741" spans="1:11" x14ac:dyDescent="0.3">
      <c r="A741" s="156" t="str">
        <f>Instructions!$I$23</f>
        <v>Mot 2</v>
      </c>
      <c r="B741" s="156">
        <f t="shared" ca="1" si="140"/>
        <v>0.30873702715202989</v>
      </c>
      <c r="C741" s="156" t="str">
        <f>Instructions!$I$33</f>
        <v>Mot 12</v>
      </c>
      <c r="D741" s="156">
        <f t="shared" ca="1" si="141"/>
        <v>0.70233886619468255</v>
      </c>
      <c r="E741" s="156" t="str">
        <f>Instructions!$I$43</f>
        <v>Mot 22</v>
      </c>
      <c r="F741" s="156">
        <f t="shared" ca="1" si="142"/>
        <v>0.96652498861008285</v>
      </c>
      <c r="G741" s="156" t="str">
        <f>Instructions!$I$53</f>
        <v>Mot 32</v>
      </c>
      <c r="H741" s="156">
        <f t="shared" ca="1" si="142"/>
        <v>0.31629967797515479</v>
      </c>
      <c r="I741" s="156" t="str">
        <f>Instructions!$I$63</f>
        <v>Mot 42</v>
      </c>
      <c r="J741" s="156">
        <f t="shared" ca="1" si="142"/>
        <v>0.53353302842669514</v>
      </c>
    </row>
    <row r="742" spans="1:11" x14ac:dyDescent="0.3">
      <c r="A742" s="156" t="str">
        <f>Instructions!$I$24</f>
        <v>Mot 3</v>
      </c>
      <c r="B742" s="156">
        <f t="shared" ca="1" si="140"/>
        <v>0.68432259363564418</v>
      </c>
      <c r="C742" s="156" t="str">
        <f>Instructions!$I$34</f>
        <v>Mot 13</v>
      </c>
      <c r="D742" s="156">
        <f t="shared" ca="1" si="141"/>
        <v>0.6988082133999306</v>
      </c>
      <c r="E742" s="156" t="str">
        <f>Instructions!$I$44</f>
        <v>Mot 23</v>
      </c>
      <c r="F742" s="156">
        <f t="shared" ca="1" si="142"/>
        <v>0.30142397422007527</v>
      </c>
      <c r="G742" s="156" t="str">
        <f>Instructions!$I$54</f>
        <v>Mot 33</v>
      </c>
      <c r="H742" s="156">
        <f t="shared" ca="1" si="142"/>
        <v>0.63605836348743738</v>
      </c>
      <c r="I742" s="156" t="str">
        <f>Instructions!$I$64</f>
        <v>Mot 43</v>
      </c>
      <c r="J742" s="156">
        <f t="shared" ca="1" si="142"/>
        <v>0.17371845692860954</v>
      </c>
    </row>
    <row r="743" spans="1:11" x14ac:dyDescent="0.3">
      <c r="A743" s="156" t="str">
        <f>Instructions!$I$25</f>
        <v>Mot 4</v>
      </c>
      <c r="B743" s="156">
        <f t="shared" ca="1" si="140"/>
        <v>0.68729309675808581</v>
      </c>
      <c r="C743" s="156" t="str">
        <f>Instructions!$I$35</f>
        <v>Mot 14</v>
      </c>
      <c r="D743" s="156">
        <f t="shared" ca="1" si="141"/>
        <v>0.96955742184693383</v>
      </c>
      <c r="E743" s="156" t="str">
        <f>Instructions!$I$45</f>
        <v>Mot 24</v>
      </c>
      <c r="F743" s="156">
        <f t="shared" ca="1" si="142"/>
        <v>0.24967135475347446</v>
      </c>
      <c r="G743" s="156" t="str">
        <f>Instructions!$I$55</f>
        <v>Mot 34</v>
      </c>
      <c r="H743" s="156">
        <f t="shared" ca="1" si="142"/>
        <v>0.37864211017988292</v>
      </c>
      <c r="I743" s="156" t="str">
        <f>Instructions!$I$65</f>
        <v>Mot 44</v>
      </c>
      <c r="J743" s="156">
        <f t="shared" ca="1" si="142"/>
        <v>0.88775479886388287</v>
      </c>
    </row>
    <row r="744" spans="1:11" x14ac:dyDescent="0.3">
      <c r="A744" s="156" t="str">
        <f>Instructions!$I$26</f>
        <v>Mot 5</v>
      </c>
      <c r="B744" s="156">
        <f t="shared" ca="1" si="140"/>
        <v>0.6346020246512154</v>
      </c>
      <c r="C744" s="156" t="str">
        <f>Instructions!$I$36</f>
        <v>Mot 15</v>
      </c>
      <c r="D744" s="156">
        <f t="shared" ca="1" si="141"/>
        <v>0.969006488849532</v>
      </c>
      <c r="E744" s="156" t="str">
        <f>Instructions!$I$46</f>
        <v>Mot 25</v>
      </c>
      <c r="F744" s="156">
        <f t="shared" ca="1" si="142"/>
        <v>0.70069834425453126</v>
      </c>
      <c r="G744" s="156" t="str">
        <f>Instructions!$I$56</f>
        <v>Mot 35</v>
      </c>
      <c r="H744" s="156">
        <f t="shared" ca="1" si="142"/>
        <v>0.90801096001733272</v>
      </c>
      <c r="I744" s="156" t="str">
        <f>Instructions!$I$66</f>
        <v>Mot 45</v>
      </c>
      <c r="J744" s="156">
        <f t="shared" ca="1" si="142"/>
        <v>0.57134172620347501</v>
      </c>
    </row>
    <row r="745" spans="1:11" x14ac:dyDescent="0.3">
      <c r="A745" s="156" t="str">
        <f>Instructions!$I$27</f>
        <v>Mot 6</v>
      </c>
      <c r="B745" s="156">
        <f t="shared" ca="1" si="140"/>
        <v>0.73839047236686417</v>
      </c>
      <c r="C745" s="156" t="str">
        <f>Instructions!$I$37</f>
        <v>Mot 16</v>
      </c>
      <c r="D745" s="156">
        <f t="shared" ca="1" si="141"/>
        <v>0.72133777070764304</v>
      </c>
      <c r="E745" s="156" t="str">
        <f>Instructions!$I$47</f>
        <v>Mot 26</v>
      </c>
      <c r="F745" s="156">
        <f t="shared" ca="1" si="142"/>
        <v>0.66348073664172547</v>
      </c>
      <c r="G745" s="156" t="str">
        <f>Instructions!$I$57</f>
        <v>Mot 36</v>
      </c>
      <c r="H745" s="156">
        <f t="shared" ca="1" si="142"/>
        <v>8.0838492965982889E-2</v>
      </c>
      <c r="I745" s="156" t="str">
        <f>Instructions!$I$67</f>
        <v>Mot 46</v>
      </c>
      <c r="J745" s="156">
        <f t="shared" ca="1" si="142"/>
        <v>0.43673104545388519</v>
      </c>
    </row>
    <row r="746" spans="1:11" x14ac:dyDescent="0.3">
      <c r="A746" s="156" t="str">
        <f>Instructions!$I$28</f>
        <v>Mot 7</v>
      </c>
      <c r="B746" s="156">
        <f t="shared" ca="1" si="140"/>
        <v>3.8021777450683247E-2</v>
      </c>
      <c r="C746" s="156" t="str">
        <f>Instructions!$I$38</f>
        <v>Mot 17</v>
      </c>
      <c r="D746" s="156">
        <f t="shared" ca="1" si="141"/>
        <v>0.13226661321849043</v>
      </c>
      <c r="E746" s="156" t="str">
        <f>Instructions!$I$48</f>
        <v>Mot 27</v>
      </c>
      <c r="F746" s="156">
        <f t="shared" ca="1" si="142"/>
        <v>0.50162054968256631</v>
      </c>
      <c r="G746" s="156" t="str">
        <f>Instructions!$I$58</f>
        <v>Mot 37</v>
      </c>
      <c r="H746" s="156">
        <f t="shared" ca="1" si="142"/>
        <v>0.26293916971023679</v>
      </c>
      <c r="I746" s="156" t="str">
        <f>Instructions!$I$68</f>
        <v>Mot 47</v>
      </c>
      <c r="J746" s="156">
        <f t="shared" ca="1" si="142"/>
        <v>0.44197988428543888</v>
      </c>
    </row>
    <row r="747" spans="1:11" x14ac:dyDescent="0.3">
      <c r="A747" s="156" t="str">
        <f>Instructions!$I$29</f>
        <v>Mot 8</v>
      </c>
      <c r="B747" s="156">
        <f t="shared" ca="1" si="140"/>
        <v>2.3669073762863535E-2</v>
      </c>
      <c r="C747" s="156" t="str">
        <f>Instructions!$I$39</f>
        <v>Mot 18</v>
      </c>
      <c r="D747" s="156">
        <f t="shared" ca="1" si="141"/>
        <v>0.58738898373510862</v>
      </c>
      <c r="E747" s="156" t="str">
        <f>Instructions!$I$49</f>
        <v>Mot 28</v>
      </c>
      <c r="F747" s="156">
        <f t="shared" ca="1" si="142"/>
        <v>0.79300944769508297</v>
      </c>
      <c r="G747" s="156" t="str">
        <f>Instructions!$I$59</f>
        <v>Mot 38</v>
      </c>
      <c r="H747" s="156">
        <f t="shared" ca="1" si="142"/>
        <v>0.66530866991355064</v>
      </c>
      <c r="I747" s="156" t="str">
        <f>Instructions!$I$69</f>
        <v>Mot 48</v>
      </c>
      <c r="J747" s="156">
        <f t="shared" ca="1" si="142"/>
        <v>0.34968865227885992</v>
      </c>
    </row>
    <row r="748" spans="1:11" x14ac:dyDescent="0.3">
      <c r="A748" s="156" t="str">
        <f>Instructions!$I$30</f>
        <v>Mot 9</v>
      </c>
      <c r="B748" s="156">
        <f t="shared" ca="1" si="140"/>
        <v>0.65574322111318362</v>
      </c>
      <c r="C748" s="156" t="str">
        <f>Instructions!$I$40</f>
        <v>Mot 19</v>
      </c>
      <c r="D748" s="156">
        <f t="shared" ca="1" si="141"/>
        <v>0.31316473094331476</v>
      </c>
      <c r="E748" s="156" t="str">
        <f>Instructions!$I$50</f>
        <v>Mot 29</v>
      </c>
      <c r="F748" s="156">
        <f t="shared" ca="1" si="142"/>
        <v>0.83765100070492204</v>
      </c>
      <c r="G748" s="156" t="str">
        <f>Instructions!$I$60</f>
        <v>Mot 39</v>
      </c>
      <c r="H748" s="156">
        <f t="shared" ca="1" si="142"/>
        <v>0.61835473795835216</v>
      </c>
      <c r="I748" s="156" t="str">
        <f>Instructions!$I$70</f>
        <v>Mot 49</v>
      </c>
      <c r="J748" s="156">
        <f t="shared" ca="1" si="142"/>
        <v>0.61677448106243238</v>
      </c>
    </row>
    <row r="749" spans="1:11" x14ac:dyDescent="0.3">
      <c r="A749" s="156" t="str">
        <f>Instructions!$I$31</f>
        <v>Mot 10</v>
      </c>
      <c r="B749" s="156">
        <f t="shared" ca="1" si="140"/>
        <v>0.49561094495020397</v>
      </c>
      <c r="C749" s="156" t="str">
        <f>Instructions!$I$41</f>
        <v>Mot 20</v>
      </c>
      <c r="D749" s="156">
        <f ca="1">RAND()</f>
        <v>0.81857144600219234</v>
      </c>
      <c r="E749" s="156" t="str">
        <f>Instructions!$I$51</f>
        <v>Mot 30</v>
      </c>
      <c r="F749" s="156">
        <f ca="1">RAND()</f>
        <v>0.33018132613130136</v>
      </c>
      <c r="G749" s="156" t="str">
        <f>Instructions!$I$61</f>
        <v>Mot 40</v>
      </c>
      <c r="H749" s="156">
        <f t="shared" ca="1" si="142"/>
        <v>0.39494664482327679</v>
      </c>
      <c r="I749" s="156" t="str">
        <f>Instructions!$I$71</f>
        <v>Mot 50</v>
      </c>
      <c r="J749" s="156">
        <f t="shared" ca="1" si="142"/>
        <v>0.50424740895864173</v>
      </c>
    </row>
    <row r="750" spans="1:11" x14ac:dyDescent="0.3">
      <c r="K750" s="156">
        <v>50</v>
      </c>
    </row>
    <row r="755" spans="1:11" x14ac:dyDescent="0.3">
      <c r="A755" s="156" t="str">
        <f>Instructions!$I$22</f>
        <v>Mot 1</v>
      </c>
      <c r="B755" s="156">
        <f t="shared" ref="B755:B764" ca="1" si="143">RAND()</f>
        <v>0.93296942148464923</v>
      </c>
      <c r="C755" s="156" t="str">
        <f>Instructions!$I$32</f>
        <v>Mot 11</v>
      </c>
      <c r="D755" s="156">
        <f t="shared" ref="D755:D763" ca="1" si="144">RAND()</f>
        <v>0.93136944647840636</v>
      </c>
      <c r="E755" s="156" t="str">
        <f>Instructions!$I$42</f>
        <v>Mot 21</v>
      </c>
      <c r="F755" s="156">
        <f t="shared" ref="F755:J764" ca="1" si="145">RAND()</f>
        <v>0.21406524372524116</v>
      </c>
      <c r="G755" s="156" t="str">
        <f>Instructions!$I$52</f>
        <v>Mot 31</v>
      </c>
      <c r="H755" s="156">
        <f t="shared" ca="1" si="145"/>
        <v>0.29763064375562009</v>
      </c>
      <c r="I755" s="156" t="str">
        <f>Instructions!$I$62</f>
        <v>Mot 41</v>
      </c>
      <c r="J755" s="156">
        <f t="shared" ca="1" si="145"/>
        <v>0.24377422403587601</v>
      </c>
    </row>
    <row r="756" spans="1:11" x14ac:dyDescent="0.3">
      <c r="A756" s="156" t="str">
        <f>Instructions!$I$23</f>
        <v>Mot 2</v>
      </c>
      <c r="B756" s="156">
        <f t="shared" ca="1" si="143"/>
        <v>2.9648784132005113E-2</v>
      </c>
      <c r="C756" s="156" t="str">
        <f>Instructions!$I$33</f>
        <v>Mot 12</v>
      </c>
      <c r="D756" s="156">
        <f t="shared" ca="1" si="144"/>
        <v>0.88289471151526289</v>
      </c>
      <c r="E756" s="156" t="str">
        <f>Instructions!$I$43</f>
        <v>Mot 22</v>
      </c>
      <c r="F756" s="156">
        <f t="shared" ca="1" si="145"/>
        <v>0.10297646389359494</v>
      </c>
      <c r="G756" s="156" t="str">
        <f>Instructions!$I$53</f>
        <v>Mot 32</v>
      </c>
      <c r="H756" s="156">
        <f t="shared" ca="1" si="145"/>
        <v>0.11576111289797553</v>
      </c>
      <c r="I756" s="156" t="str">
        <f>Instructions!$I$63</f>
        <v>Mot 42</v>
      </c>
      <c r="J756" s="156">
        <f t="shared" ca="1" si="145"/>
        <v>0.93491413141375213</v>
      </c>
    </row>
    <row r="757" spans="1:11" x14ac:dyDescent="0.3">
      <c r="A757" s="156" t="str">
        <f>Instructions!$I$24</f>
        <v>Mot 3</v>
      </c>
      <c r="B757" s="156">
        <f t="shared" ca="1" si="143"/>
        <v>0.67169036735486265</v>
      </c>
      <c r="C757" s="156" t="str">
        <f>Instructions!$I$34</f>
        <v>Mot 13</v>
      </c>
      <c r="D757" s="156">
        <f t="shared" ca="1" si="144"/>
        <v>0.13804243602541777</v>
      </c>
      <c r="E757" s="156" t="str">
        <f>Instructions!$I$44</f>
        <v>Mot 23</v>
      </c>
      <c r="F757" s="156">
        <f t="shared" ca="1" si="145"/>
        <v>0.40365182170712677</v>
      </c>
      <c r="G757" s="156" t="str">
        <f>Instructions!$I$54</f>
        <v>Mot 33</v>
      </c>
      <c r="H757" s="156">
        <f t="shared" ca="1" si="145"/>
        <v>0.50590683824661986</v>
      </c>
      <c r="I757" s="156" t="str">
        <f>Instructions!$I$64</f>
        <v>Mot 43</v>
      </c>
      <c r="J757" s="156">
        <f t="shared" ca="1" si="145"/>
        <v>0.72898096329451412</v>
      </c>
    </row>
    <row r="758" spans="1:11" x14ac:dyDescent="0.3">
      <c r="A758" s="156" t="str">
        <f>Instructions!$I$25</f>
        <v>Mot 4</v>
      </c>
      <c r="B758" s="156">
        <f t="shared" ca="1" si="143"/>
        <v>4.3267503805273222E-3</v>
      </c>
      <c r="C758" s="156" t="str">
        <f>Instructions!$I$35</f>
        <v>Mot 14</v>
      </c>
      <c r="D758" s="156">
        <f t="shared" ca="1" si="144"/>
        <v>0.5599734048700008</v>
      </c>
      <c r="E758" s="156" t="str">
        <f>Instructions!$I$45</f>
        <v>Mot 24</v>
      </c>
      <c r="F758" s="156">
        <f t="shared" ca="1" si="145"/>
        <v>0.83337575770183825</v>
      </c>
      <c r="G758" s="156" t="str">
        <f>Instructions!$I$55</f>
        <v>Mot 34</v>
      </c>
      <c r="H758" s="156">
        <f t="shared" ca="1" si="145"/>
        <v>0.72857694827882791</v>
      </c>
      <c r="I758" s="156" t="str">
        <f>Instructions!$I$65</f>
        <v>Mot 44</v>
      </c>
      <c r="J758" s="156">
        <f t="shared" ca="1" si="145"/>
        <v>0.33493034389041054</v>
      </c>
    </row>
    <row r="759" spans="1:11" x14ac:dyDescent="0.3">
      <c r="A759" s="156" t="str">
        <f>Instructions!$I$26</f>
        <v>Mot 5</v>
      </c>
      <c r="B759" s="156">
        <f t="shared" ca="1" si="143"/>
        <v>0.76136138645463025</v>
      </c>
      <c r="C759" s="156" t="str">
        <f>Instructions!$I$36</f>
        <v>Mot 15</v>
      </c>
      <c r="D759" s="156">
        <f t="shared" ca="1" si="144"/>
        <v>9.8272511746466673E-3</v>
      </c>
      <c r="E759" s="156" t="str">
        <f>Instructions!$I$46</f>
        <v>Mot 25</v>
      </c>
      <c r="F759" s="156">
        <f t="shared" ca="1" si="145"/>
        <v>0.80451385692496025</v>
      </c>
      <c r="G759" s="156" t="str">
        <f>Instructions!$I$56</f>
        <v>Mot 35</v>
      </c>
      <c r="H759" s="156">
        <f t="shared" ca="1" si="145"/>
        <v>0.58156148090450255</v>
      </c>
      <c r="I759" s="156" t="str">
        <f>Instructions!$I$66</f>
        <v>Mot 45</v>
      </c>
      <c r="J759" s="156">
        <f t="shared" ca="1" si="145"/>
        <v>0.46240889819847564</v>
      </c>
    </row>
    <row r="760" spans="1:11" x14ac:dyDescent="0.3">
      <c r="A760" s="156" t="str">
        <f>Instructions!$I$27</f>
        <v>Mot 6</v>
      </c>
      <c r="B760" s="156">
        <f t="shared" ca="1" si="143"/>
        <v>0.74136568742739806</v>
      </c>
      <c r="C760" s="156" t="str">
        <f>Instructions!$I$37</f>
        <v>Mot 16</v>
      </c>
      <c r="D760" s="156">
        <f t="shared" ca="1" si="144"/>
        <v>0.90675180535614297</v>
      </c>
      <c r="E760" s="156" t="str">
        <f>Instructions!$I$47</f>
        <v>Mot 26</v>
      </c>
      <c r="F760" s="156">
        <f t="shared" ca="1" si="145"/>
        <v>0.38428692227688188</v>
      </c>
      <c r="G760" s="156" t="str">
        <f>Instructions!$I$57</f>
        <v>Mot 36</v>
      </c>
      <c r="H760" s="156">
        <f t="shared" ca="1" si="145"/>
        <v>0.39772331007982986</v>
      </c>
      <c r="I760" s="156" t="str">
        <f>Instructions!$I$67</f>
        <v>Mot 46</v>
      </c>
      <c r="J760" s="156">
        <f t="shared" ca="1" si="145"/>
        <v>0.66129514253930755</v>
      </c>
    </row>
    <row r="761" spans="1:11" x14ac:dyDescent="0.3">
      <c r="A761" s="156" t="str">
        <f>Instructions!$I$28</f>
        <v>Mot 7</v>
      </c>
      <c r="B761" s="156">
        <f t="shared" ca="1" si="143"/>
        <v>2.2651851727390371E-2</v>
      </c>
      <c r="C761" s="156" t="str">
        <f>Instructions!$I$38</f>
        <v>Mot 17</v>
      </c>
      <c r="D761" s="156">
        <f t="shared" ca="1" si="144"/>
        <v>0.18592799393344239</v>
      </c>
      <c r="E761" s="156" t="str">
        <f>Instructions!$I$48</f>
        <v>Mot 27</v>
      </c>
      <c r="F761" s="156">
        <f t="shared" ca="1" si="145"/>
        <v>0.92129100603925962</v>
      </c>
      <c r="G761" s="156" t="str">
        <f>Instructions!$I$58</f>
        <v>Mot 37</v>
      </c>
      <c r="H761" s="156">
        <f t="shared" ca="1" si="145"/>
        <v>0.83638466417358137</v>
      </c>
      <c r="I761" s="156" t="str">
        <f>Instructions!$I$68</f>
        <v>Mot 47</v>
      </c>
      <c r="J761" s="156">
        <f t="shared" ca="1" si="145"/>
        <v>0.18239305670170292</v>
      </c>
    </row>
    <row r="762" spans="1:11" x14ac:dyDescent="0.3">
      <c r="A762" s="156" t="str">
        <f>Instructions!$I$29</f>
        <v>Mot 8</v>
      </c>
      <c r="B762" s="156">
        <f t="shared" ca="1" si="143"/>
        <v>0.9840409880858132</v>
      </c>
      <c r="C762" s="156" t="str">
        <f>Instructions!$I$39</f>
        <v>Mot 18</v>
      </c>
      <c r="D762" s="156">
        <f t="shared" ca="1" si="144"/>
        <v>0.27740287887212756</v>
      </c>
      <c r="E762" s="156" t="str">
        <f>Instructions!$I$49</f>
        <v>Mot 28</v>
      </c>
      <c r="F762" s="156">
        <f t="shared" ca="1" si="145"/>
        <v>0.24914034712343225</v>
      </c>
      <c r="G762" s="156" t="str">
        <f>Instructions!$I$59</f>
        <v>Mot 38</v>
      </c>
      <c r="H762" s="156">
        <f t="shared" ca="1" si="145"/>
        <v>0.70925129556486921</v>
      </c>
      <c r="I762" s="156" t="str">
        <f>Instructions!$I$69</f>
        <v>Mot 48</v>
      </c>
      <c r="J762" s="156">
        <f t="shared" ca="1" si="145"/>
        <v>0.12250732648250062</v>
      </c>
    </row>
    <row r="763" spans="1:11" x14ac:dyDescent="0.3">
      <c r="A763" s="156" t="str">
        <f>Instructions!$I$30</f>
        <v>Mot 9</v>
      </c>
      <c r="B763" s="156">
        <f t="shared" ca="1" si="143"/>
        <v>0.26630172987078726</v>
      </c>
      <c r="C763" s="156" t="str">
        <f>Instructions!$I$40</f>
        <v>Mot 19</v>
      </c>
      <c r="D763" s="156">
        <f t="shared" ca="1" si="144"/>
        <v>0.77058272946748962</v>
      </c>
      <c r="E763" s="156" t="str">
        <f>Instructions!$I$50</f>
        <v>Mot 29</v>
      </c>
      <c r="F763" s="156">
        <f t="shared" ca="1" si="145"/>
        <v>0.38983237021892991</v>
      </c>
      <c r="G763" s="156" t="str">
        <f>Instructions!$I$60</f>
        <v>Mot 39</v>
      </c>
      <c r="H763" s="156">
        <f t="shared" ca="1" si="145"/>
        <v>0.275511465941357</v>
      </c>
      <c r="I763" s="156" t="str">
        <f>Instructions!$I$70</f>
        <v>Mot 49</v>
      </c>
      <c r="J763" s="156">
        <f t="shared" ca="1" si="145"/>
        <v>8.7426202643848039E-2</v>
      </c>
    </row>
    <row r="764" spans="1:11" x14ac:dyDescent="0.3">
      <c r="A764" s="156" t="str">
        <f>Instructions!$I$31</f>
        <v>Mot 10</v>
      </c>
      <c r="B764" s="156">
        <f t="shared" ca="1" si="143"/>
        <v>0.77393145281806308</v>
      </c>
      <c r="C764" s="156" t="str">
        <f>Instructions!$I$41</f>
        <v>Mot 20</v>
      </c>
      <c r="D764" s="156">
        <f ca="1">RAND()</f>
        <v>0.15822596269165834</v>
      </c>
      <c r="E764" s="156" t="str">
        <f>Instructions!$I$51</f>
        <v>Mot 30</v>
      </c>
      <c r="F764" s="156">
        <f ca="1">RAND()</f>
        <v>0.56269182556464581</v>
      </c>
      <c r="G764" s="156" t="str">
        <f>Instructions!$I$61</f>
        <v>Mot 40</v>
      </c>
      <c r="H764" s="156">
        <f t="shared" ca="1" si="145"/>
        <v>0.71857933359231208</v>
      </c>
      <c r="I764" s="156" t="str">
        <f>Instructions!$I$71</f>
        <v>Mot 50</v>
      </c>
      <c r="J764" s="156">
        <f t="shared" ca="1" si="145"/>
        <v>1.0693001267251034E-2</v>
      </c>
    </row>
    <row r="765" spans="1:11" x14ac:dyDescent="0.3">
      <c r="K765" s="156">
        <v>51</v>
      </c>
    </row>
    <row r="770" spans="1:11" x14ac:dyDescent="0.3">
      <c r="A770" s="156" t="str">
        <f>Instructions!$I$22</f>
        <v>Mot 1</v>
      </c>
      <c r="B770" s="156">
        <f t="shared" ref="B770:B794" ca="1" si="146">RAND()</f>
        <v>0.27990194307189309</v>
      </c>
      <c r="C770" s="156" t="str">
        <f>Instructions!$I$32</f>
        <v>Mot 11</v>
      </c>
      <c r="D770" s="156">
        <f t="shared" ref="D770:D778" ca="1" si="147">RAND()</f>
        <v>0.89069643512204022</v>
      </c>
      <c r="E770" s="156" t="str">
        <f>Instructions!$I$42</f>
        <v>Mot 21</v>
      </c>
      <c r="F770" s="156">
        <f t="shared" ref="F770:J779" ca="1" si="148">RAND()</f>
        <v>0.15622626357775127</v>
      </c>
      <c r="G770" s="156" t="str">
        <f>Instructions!$I$52</f>
        <v>Mot 31</v>
      </c>
      <c r="H770" s="156">
        <f t="shared" ca="1" si="148"/>
        <v>0.88858046542651448</v>
      </c>
      <c r="I770" s="156" t="str">
        <f>Instructions!$I$62</f>
        <v>Mot 41</v>
      </c>
      <c r="J770" s="156">
        <f t="shared" ca="1" si="148"/>
        <v>0.91550314128972021</v>
      </c>
    </row>
    <row r="771" spans="1:11" x14ac:dyDescent="0.3">
      <c r="A771" s="156" t="str">
        <f>Instructions!$I$23</f>
        <v>Mot 2</v>
      </c>
      <c r="B771" s="156">
        <f t="shared" ca="1" si="146"/>
        <v>9.338575946195049E-2</v>
      </c>
      <c r="C771" s="156" t="str">
        <f>Instructions!$I$33</f>
        <v>Mot 12</v>
      </c>
      <c r="D771" s="156">
        <f t="shared" ca="1" si="147"/>
        <v>0.49725762122946382</v>
      </c>
      <c r="E771" s="156" t="str">
        <f>Instructions!$I$43</f>
        <v>Mot 22</v>
      </c>
      <c r="F771" s="156">
        <f t="shared" ca="1" si="148"/>
        <v>0.24336809505110746</v>
      </c>
      <c r="G771" s="156" t="str">
        <f>Instructions!$I$53</f>
        <v>Mot 32</v>
      </c>
      <c r="H771" s="156">
        <f t="shared" ca="1" si="148"/>
        <v>0.35720351559612651</v>
      </c>
      <c r="I771" s="156" t="str">
        <f>Instructions!$I$63</f>
        <v>Mot 42</v>
      </c>
      <c r="J771" s="156">
        <f t="shared" ca="1" si="148"/>
        <v>0.312662196766609</v>
      </c>
    </row>
    <row r="772" spans="1:11" x14ac:dyDescent="0.3">
      <c r="A772" s="156" t="str">
        <f>Instructions!$I$24</f>
        <v>Mot 3</v>
      </c>
      <c r="B772" s="156">
        <f t="shared" ca="1" si="146"/>
        <v>0.43427038954601127</v>
      </c>
      <c r="C772" s="156" t="str">
        <f>Instructions!$I$34</f>
        <v>Mot 13</v>
      </c>
      <c r="D772" s="156">
        <f t="shared" ca="1" si="147"/>
        <v>0.10230405653211139</v>
      </c>
      <c r="E772" s="156" t="str">
        <f>Instructions!$I$44</f>
        <v>Mot 23</v>
      </c>
      <c r="F772" s="156">
        <f t="shared" ca="1" si="148"/>
        <v>0.3514860018872461</v>
      </c>
      <c r="G772" s="156" t="str">
        <f>Instructions!$I$54</f>
        <v>Mot 33</v>
      </c>
      <c r="H772" s="156">
        <f t="shared" ca="1" si="148"/>
        <v>0.54230841363720417</v>
      </c>
      <c r="I772" s="156" t="str">
        <f>Instructions!$I$64</f>
        <v>Mot 43</v>
      </c>
      <c r="J772" s="156">
        <f t="shared" ca="1" si="148"/>
        <v>0.1938570005533985</v>
      </c>
    </row>
    <row r="773" spans="1:11" x14ac:dyDescent="0.3">
      <c r="A773" s="156" t="str">
        <f>Instructions!$I$25</f>
        <v>Mot 4</v>
      </c>
      <c r="B773" s="156">
        <f t="shared" ca="1" si="146"/>
        <v>0.1042578716824839</v>
      </c>
      <c r="C773" s="156" t="str">
        <f>Instructions!$I$35</f>
        <v>Mot 14</v>
      </c>
      <c r="D773" s="156">
        <f t="shared" ca="1" si="147"/>
        <v>0.18161551989684321</v>
      </c>
      <c r="E773" s="156" t="str">
        <f>Instructions!$I$45</f>
        <v>Mot 24</v>
      </c>
      <c r="F773" s="156">
        <f t="shared" ca="1" si="148"/>
        <v>0.29206640975453435</v>
      </c>
      <c r="G773" s="156" t="str">
        <f>Instructions!$I$55</f>
        <v>Mot 34</v>
      </c>
      <c r="H773" s="156">
        <f t="shared" ca="1" si="148"/>
        <v>0.12034420889439001</v>
      </c>
      <c r="I773" s="156" t="str">
        <f>Instructions!$I$65</f>
        <v>Mot 44</v>
      </c>
      <c r="J773" s="156">
        <f t="shared" ca="1" si="148"/>
        <v>0.96884166422865992</v>
      </c>
    </row>
    <row r="774" spans="1:11" x14ac:dyDescent="0.3">
      <c r="A774" s="156" t="str">
        <f>Instructions!$I$26</f>
        <v>Mot 5</v>
      </c>
      <c r="B774" s="156">
        <f t="shared" ca="1" si="146"/>
        <v>0.72662765182795841</v>
      </c>
      <c r="C774" s="156" t="str">
        <f>Instructions!$I$36</f>
        <v>Mot 15</v>
      </c>
      <c r="D774" s="156">
        <f t="shared" ca="1" si="147"/>
        <v>0.37354346305109332</v>
      </c>
      <c r="E774" s="156" t="str">
        <f>Instructions!$I$46</f>
        <v>Mot 25</v>
      </c>
      <c r="F774" s="156">
        <f t="shared" ca="1" si="148"/>
        <v>2.7913711803029262E-4</v>
      </c>
      <c r="G774" s="156" t="str">
        <f>Instructions!$I$56</f>
        <v>Mot 35</v>
      </c>
      <c r="H774" s="156">
        <f t="shared" ca="1" si="148"/>
        <v>0.71535869845431821</v>
      </c>
      <c r="I774" s="156" t="str">
        <f>Instructions!$I$66</f>
        <v>Mot 45</v>
      </c>
      <c r="J774" s="156">
        <f t="shared" ca="1" si="148"/>
        <v>0.28344644643716155</v>
      </c>
    </row>
    <row r="775" spans="1:11" x14ac:dyDescent="0.3">
      <c r="A775" s="156" t="str">
        <f>Instructions!$I$27</f>
        <v>Mot 6</v>
      </c>
      <c r="B775" s="156">
        <f t="shared" ca="1" si="146"/>
        <v>0.60983529138971082</v>
      </c>
      <c r="C775" s="156" t="str">
        <f>Instructions!$I$37</f>
        <v>Mot 16</v>
      </c>
      <c r="D775" s="156">
        <f t="shared" ca="1" si="147"/>
        <v>0.23817772731424025</v>
      </c>
      <c r="E775" s="156" t="str">
        <f>Instructions!$I$47</f>
        <v>Mot 26</v>
      </c>
      <c r="F775" s="156">
        <f t="shared" ca="1" si="148"/>
        <v>0.19533657086399769</v>
      </c>
      <c r="G775" s="156" t="str">
        <f>Instructions!$I$57</f>
        <v>Mot 36</v>
      </c>
      <c r="H775" s="156">
        <f t="shared" ca="1" si="148"/>
        <v>0.93119818844163593</v>
      </c>
      <c r="I775" s="156" t="str">
        <f>Instructions!$I$67</f>
        <v>Mot 46</v>
      </c>
      <c r="J775" s="156">
        <f t="shared" ca="1" si="148"/>
        <v>0.94273293433447958</v>
      </c>
    </row>
    <row r="776" spans="1:11" x14ac:dyDescent="0.3">
      <c r="A776" s="156" t="str">
        <f>Instructions!$I$28</f>
        <v>Mot 7</v>
      </c>
      <c r="B776" s="156">
        <f t="shared" ca="1" si="146"/>
        <v>0.63419587972789071</v>
      </c>
      <c r="C776" s="156" t="str">
        <f>Instructions!$I$38</f>
        <v>Mot 17</v>
      </c>
      <c r="D776" s="156">
        <f t="shared" ca="1" si="147"/>
        <v>0.81964941920053325</v>
      </c>
      <c r="E776" s="156" t="str">
        <f>Instructions!$I$48</f>
        <v>Mot 27</v>
      </c>
      <c r="F776" s="156">
        <f t="shared" ca="1" si="148"/>
        <v>4.6150081835056977E-2</v>
      </c>
      <c r="G776" s="156" t="str">
        <f>Instructions!$I$58</f>
        <v>Mot 37</v>
      </c>
      <c r="H776" s="156">
        <f t="shared" ca="1" si="148"/>
        <v>0.21373909635412958</v>
      </c>
      <c r="I776" s="156" t="str">
        <f>Instructions!$I$68</f>
        <v>Mot 47</v>
      </c>
      <c r="J776" s="156">
        <f t="shared" ca="1" si="148"/>
        <v>0.83388485579976601</v>
      </c>
    </row>
    <row r="777" spans="1:11" x14ac:dyDescent="0.3">
      <c r="A777" s="156" t="str">
        <f>Instructions!$I$29</f>
        <v>Mot 8</v>
      </c>
      <c r="B777" s="156">
        <f t="shared" ca="1" si="146"/>
        <v>0.12544649789301199</v>
      </c>
      <c r="C777" s="156" t="str">
        <f>Instructions!$I$39</f>
        <v>Mot 18</v>
      </c>
      <c r="D777" s="156">
        <f t="shared" ca="1" si="147"/>
        <v>0.57120993229168848</v>
      </c>
      <c r="E777" s="156" t="str">
        <f>Instructions!$I$49</f>
        <v>Mot 28</v>
      </c>
      <c r="F777" s="156">
        <f t="shared" ca="1" si="148"/>
        <v>0.66632975652950999</v>
      </c>
      <c r="G777" s="156" t="str">
        <f>Instructions!$I$59</f>
        <v>Mot 38</v>
      </c>
      <c r="H777" s="156">
        <f t="shared" ca="1" si="148"/>
        <v>0.52240336873795568</v>
      </c>
      <c r="I777" s="156" t="str">
        <f>Instructions!$I$69</f>
        <v>Mot 48</v>
      </c>
      <c r="J777" s="156">
        <f t="shared" ca="1" si="148"/>
        <v>0.4953124981486573</v>
      </c>
    </row>
    <row r="778" spans="1:11" x14ac:dyDescent="0.3">
      <c r="A778" s="156" t="str">
        <f>Instructions!$I$30</f>
        <v>Mot 9</v>
      </c>
      <c r="B778" s="156">
        <f t="shared" ca="1" si="146"/>
        <v>9.8696003739157323E-2</v>
      </c>
      <c r="C778" s="156" t="str">
        <f>Instructions!$I$40</f>
        <v>Mot 19</v>
      </c>
      <c r="D778" s="156">
        <f t="shared" ca="1" si="147"/>
        <v>0.73323031396962834</v>
      </c>
      <c r="E778" s="156" t="str">
        <f>Instructions!$I$50</f>
        <v>Mot 29</v>
      </c>
      <c r="F778" s="156">
        <f t="shared" ca="1" si="148"/>
        <v>0.87251244288417096</v>
      </c>
      <c r="G778" s="156" t="str">
        <f>Instructions!$I$60</f>
        <v>Mot 39</v>
      </c>
      <c r="H778" s="156">
        <f t="shared" ca="1" si="148"/>
        <v>0.16355921597262291</v>
      </c>
      <c r="I778" s="156" t="str">
        <f>Instructions!$I$70</f>
        <v>Mot 49</v>
      </c>
      <c r="J778" s="156">
        <f t="shared" ca="1" si="148"/>
        <v>0.15961515174302665</v>
      </c>
    </row>
    <row r="779" spans="1:11" x14ac:dyDescent="0.3">
      <c r="A779" s="156" t="str">
        <f>Instructions!$I$31</f>
        <v>Mot 10</v>
      </c>
      <c r="B779" s="156">
        <f t="shared" ca="1" si="146"/>
        <v>0.98053222705454435</v>
      </c>
      <c r="C779" s="156" t="str">
        <f>Instructions!$I$41</f>
        <v>Mot 20</v>
      </c>
      <c r="D779" s="156">
        <f ca="1">RAND()</f>
        <v>0.41951101563990822</v>
      </c>
      <c r="E779" s="156" t="str">
        <f>Instructions!$I$51</f>
        <v>Mot 30</v>
      </c>
      <c r="F779" s="156">
        <f ca="1">RAND()</f>
        <v>0.48326013077104024</v>
      </c>
      <c r="G779" s="156" t="str">
        <f>Instructions!$I$61</f>
        <v>Mot 40</v>
      </c>
      <c r="H779" s="156">
        <f t="shared" ca="1" si="148"/>
        <v>0.70913258372951404</v>
      </c>
      <c r="I779" s="156" t="str">
        <f>Instructions!$I$71</f>
        <v>Mot 50</v>
      </c>
      <c r="J779" s="156">
        <f t="shared" ca="1" si="148"/>
        <v>0.17852372979849473</v>
      </c>
    </row>
    <row r="780" spans="1:11" x14ac:dyDescent="0.3">
      <c r="K780" s="156">
        <v>52</v>
      </c>
    </row>
    <row r="785" spans="1:11" x14ac:dyDescent="0.3">
      <c r="A785" s="156" t="str">
        <f>Instructions!$I$22</f>
        <v>Mot 1</v>
      </c>
      <c r="B785" s="156">
        <f t="shared" ca="1" si="146"/>
        <v>3.1612618425921446E-2</v>
      </c>
      <c r="C785" s="156" t="str">
        <f>Instructions!$I$32</f>
        <v>Mot 11</v>
      </c>
      <c r="D785" s="156">
        <f t="shared" ref="D785:D793" ca="1" si="149">RAND()</f>
        <v>0.54698733446632375</v>
      </c>
      <c r="E785" s="156" t="str">
        <f>Instructions!$I$42</f>
        <v>Mot 21</v>
      </c>
      <c r="F785" s="156">
        <f t="shared" ref="F785:J794" ca="1" si="150">RAND()</f>
        <v>0.52913394734787811</v>
      </c>
      <c r="G785" s="156" t="str">
        <f>Instructions!$I$52</f>
        <v>Mot 31</v>
      </c>
      <c r="H785" s="156">
        <f t="shared" ca="1" si="150"/>
        <v>0.24137072947398175</v>
      </c>
      <c r="I785" s="156" t="str">
        <f>Instructions!$I$62</f>
        <v>Mot 41</v>
      </c>
      <c r="J785" s="156">
        <f t="shared" ca="1" si="150"/>
        <v>0.27247486962401013</v>
      </c>
    </row>
    <row r="786" spans="1:11" x14ac:dyDescent="0.3">
      <c r="A786" s="156" t="str">
        <f>Instructions!$I$23</f>
        <v>Mot 2</v>
      </c>
      <c r="B786" s="156">
        <f t="shared" ca="1" si="146"/>
        <v>5.8913204589951196E-2</v>
      </c>
      <c r="C786" s="156" t="str">
        <f>Instructions!$I$33</f>
        <v>Mot 12</v>
      </c>
      <c r="D786" s="156">
        <f t="shared" ca="1" si="149"/>
        <v>0.93496647443088166</v>
      </c>
      <c r="E786" s="156" t="str">
        <f>Instructions!$I$43</f>
        <v>Mot 22</v>
      </c>
      <c r="F786" s="156">
        <f t="shared" ca="1" si="150"/>
        <v>0.6675257560624438</v>
      </c>
      <c r="G786" s="156" t="str">
        <f>Instructions!$I$53</f>
        <v>Mot 32</v>
      </c>
      <c r="H786" s="156">
        <f t="shared" ca="1" si="150"/>
        <v>0.92473362102814671</v>
      </c>
      <c r="I786" s="156" t="str">
        <f>Instructions!$I$63</f>
        <v>Mot 42</v>
      </c>
      <c r="J786" s="156">
        <f t="shared" ca="1" si="150"/>
        <v>0.52496497035942469</v>
      </c>
    </row>
    <row r="787" spans="1:11" x14ac:dyDescent="0.3">
      <c r="A787" s="156" t="str">
        <f>Instructions!$I$24</f>
        <v>Mot 3</v>
      </c>
      <c r="B787" s="156">
        <f t="shared" ca="1" si="146"/>
        <v>0.29750552965225163</v>
      </c>
      <c r="C787" s="156" t="str">
        <f>Instructions!$I$34</f>
        <v>Mot 13</v>
      </c>
      <c r="D787" s="156">
        <f t="shared" ca="1" si="149"/>
        <v>0.43809851421942014</v>
      </c>
      <c r="E787" s="156" t="str">
        <f>Instructions!$I$44</f>
        <v>Mot 23</v>
      </c>
      <c r="F787" s="156">
        <f t="shared" ca="1" si="150"/>
        <v>0.37241775274903111</v>
      </c>
      <c r="G787" s="156" t="str">
        <f>Instructions!$I$54</f>
        <v>Mot 33</v>
      </c>
      <c r="H787" s="156">
        <f t="shared" ca="1" si="150"/>
        <v>0.84447378935539852</v>
      </c>
      <c r="I787" s="156" t="str">
        <f>Instructions!$I$64</f>
        <v>Mot 43</v>
      </c>
      <c r="J787" s="156">
        <f t="shared" ca="1" si="150"/>
        <v>0.44984505381434869</v>
      </c>
    </row>
    <row r="788" spans="1:11" x14ac:dyDescent="0.3">
      <c r="A788" s="156" t="str">
        <f>Instructions!$I$25</f>
        <v>Mot 4</v>
      </c>
      <c r="B788" s="156">
        <f t="shared" ca="1" si="146"/>
        <v>0.86191654276973195</v>
      </c>
      <c r="C788" s="156" t="str">
        <f>Instructions!$I$35</f>
        <v>Mot 14</v>
      </c>
      <c r="D788" s="156">
        <f t="shared" ca="1" si="149"/>
        <v>0.78295285813932247</v>
      </c>
      <c r="E788" s="156" t="str">
        <f>Instructions!$I$45</f>
        <v>Mot 24</v>
      </c>
      <c r="F788" s="156">
        <f t="shared" ca="1" si="150"/>
        <v>0.27617136575342238</v>
      </c>
      <c r="G788" s="156" t="str">
        <f>Instructions!$I$55</f>
        <v>Mot 34</v>
      </c>
      <c r="H788" s="156">
        <f t="shared" ca="1" si="150"/>
        <v>4.2029037818517079E-2</v>
      </c>
      <c r="I788" s="156" t="str">
        <f>Instructions!$I$65</f>
        <v>Mot 44</v>
      </c>
      <c r="J788" s="156">
        <f t="shared" ca="1" si="150"/>
        <v>0.40964913246482471</v>
      </c>
    </row>
    <row r="789" spans="1:11" x14ac:dyDescent="0.3">
      <c r="A789" s="156" t="str">
        <f>Instructions!$I$26</f>
        <v>Mot 5</v>
      </c>
      <c r="B789" s="156">
        <f t="shared" ca="1" si="146"/>
        <v>0.60684740830124606</v>
      </c>
      <c r="C789" s="156" t="str">
        <f>Instructions!$I$36</f>
        <v>Mot 15</v>
      </c>
      <c r="D789" s="156">
        <f t="shared" ca="1" si="149"/>
        <v>0.40761514867545989</v>
      </c>
      <c r="E789" s="156" t="str">
        <f>Instructions!$I$46</f>
        <v>Mot 25</v>
      </c>
      <c r="F789" s="156">
        <f t="shared" ca="1" si="150"/>
        <v>0.16564086189129656</v>
      </c>
      <c r="G789" s="156" t="str">
        <f>Instructions!$I$56</f>
        <v>Mot 35</v>
      </c>
      <c r="H789" s="156">
        <f t="shared" ca="1" si="150"/>
        <v>0.68206324684202868</v>
      </c>
      <c r="I789" s="156" t="str">
        <f>Instructions!$I$66</f>
        <v>Mot 45</v>
      </c>
      <c r="J789" s="156">
        <f t="shared" ca="1" si="150"/>
        <v>0.30692444010588837</v>
      </c>
    </row>
    <row r="790" spans="1:11" x14ac:dyDescent="0.3">
      <c r="A790" s="156" t="str">
        <f>Instructions!$I$27</f>
        <v>Mot 6</v>
      </c>
      <c r="B790" s="156">
        <f t="shared" ca="1" si="146"/>
        <v>0.78832379562005417</v>
      </c>
      <c r="C790" s="156" t="str">
        <f>Instructions!$I$37</f>
        <v>Mot 16</v>
      </c>
      <c r="D790" s="156">
        <f t="shared" ca="1" si="149"/>
        <v>0.25658340771908417</v>
      </c>
      <c r="E790" s="156" t="str">
        <f>Instructions!$I$47</f>
        <v>Mot 26</v>
      </c>
      <c r="F790" s="156">
        <f t="shared" ca="1" si="150"/>
        <v>0.3970489219653196</v>
      </c>
      <c r="G790" s="156" t="str">
        <f>Instructions!$I$57</f>
        <v>Mot 36</v>
      </c>
      <c r="H790" s="156">
        <f t="shared" ca="1" si="150"/>
        <v>0.53420731810751443</v>
      </c>
      <c r="I790" s="156" t="str">
        <f>Instructions!$I$67</f>
        <v>Mot 46</v>
      </c>
      <c r="J790" s="156">
        <f t="shared" ca="1" si="150"/>
        <v>0.91533968402651722</v>
      </c>
    </row>
    <row r="791" spans="1:11" x14ac:dyDescent="0.3">
      <c r="A791" s="156" t="str">
        <f>Instructions!$I$28</f>
        <v>Mot 7</v>
      </c>
      <c r="B791" s="156">
        <f t="shared" ca="1" si="146"/>
        <v>0.57762069670752791</v>
      </c>
      <c r="C791" s="156" t="str">
        <f>Instructions!$I$38</f>
        <v>Mot 17</v>
      </c>
      <c r="D791" s="156">
        <f t="shared" ca="1" si="149"/>
        <v>0.63282516615601114</v>
      </c>
      <c r="E791" s="156" t="str">
        <f>Instructions!$I$48</f>
        <v>Mot 27</v>
      </c>
      <c r="F791" s="156">
        <f t="shared" ca="1" si="150"/>
        <v>0.44156006063878872</v>
      </c>
      <c r="G791" s="156" t="str">
        <f>Instructions!$I$58</f>
        <v>Mot 37</v>
      </c>
      <c r="H791" s="156">
        <f t="shared" ca="1" si="150"/>
        <v>0.61017554453497669</v>
      </c>
      <c r="I791" s="156" t="str">
        <f>Instructions!$I$68</f>
        <v>Mot 47</v>
      </c>
      <c r="J791" s="156">
        <f t="shared" ca="1" si="150"/>
        <v>0.94094598713657374</v>
      </c>
    </row>
    <row r="792" spans="1:11" x14ac:dyDescent="0.3">
      <c r="A792" s="156" t="str">
        <f>Instructions!$I$29</f>
        <v>Mot 8</v>
      </c>
      <c r="B792" s="156">
        <f t="shared" ca="1" si="146"/>
        <v>0.74265996589835359</v>
      </c>
      <c r="C792" s="156" t="str">
        <f>Instructions!$I$39</f>
        <v>Mot 18</v>
      </c>
      <c r="D792" s="156">
        <f t="shared" ca="1" si="149"/>
        <v>0.90194684504523559</v>
      </c>
      <c r="E792" s="156" t="str">
        <f>Instructions!$I$49</f>
        <v>Mot 28</v>
      </c>
      <c r="F792" s="156">
        <f t="shared" ca="1" si="150"/>
        <v>0.98579723512556794</v>
      </c>
      <c r="G792" s="156" t="str">
        <f>Instructions!$I$59</f>
        <v>Mot 38</v>
      </c>
      <c r="H792" s="156">
        <f t="shared" ca="1" si="150"/>
        <v>0.65301635107914613</v>
      </c>
      <c r="I792" s="156" t="str">
        <f>Instructions!$I$69</f>
        <v>Mot 48</v>
      </c>
      <c r="J792" s="156">
        <f t="shared" ca="1" si="150"/>
        <v>0.76643551571535429</v>
      </c>
    </row>
    <row r="793" spans="1:11" x14ac:dyDescent="0.3">
      <c r="A793" s="156" t="str">
        <f>Instructions!$I$30</f>
        <v>Mot 9</v>
      </c>
      <c r="B793" s="156">
        <f t="shared" ca="1" si="146"/>
        <v>0.88504059179243189</v>
      </c>
      <c r="C793" s="156" t="str">
        <f>Instructions!$I$40</f>
        <v>Mot 19</v>
      </c>
      <c r="D793" s="156">
        <f t="shared" ca="1" si="149"/>
        <v>0.2338794417253045</v>
      </c>
      <c r="E793" s="156" t="str">
        <f>Instructions!$I$50</f>
        <v>Mot 29</v>
      </c>
      <c r="F793" s="156">
        <f t="shared" ca="1" si="150"/>
        <v>0.80210723465964484</v>
      </c>
      <c r="G793" s="156" t="str">
        <f>Instructions!$I$60</f>
        <v>Mot 39</v>
      </c>
      <c r="H793" s="156">
        <f t="shared" ca="1" si="150"/>
        <v>0.18648437404678708</v>
      </c>
      <c r="I793" s="156" t="str">
        <f>Instructions!$I$70</f>
        <v>Mot 49</v>
      </c>
      <c r="J793" s="156">
        <f t="shared" ca="1" si="150"/>
        <v>3.2433185772707041E-2</v>
      </c>
    </row>
    <row r="794" spans="1:11" x14ac:dyDescent="0.3">
      <c r="A794" s="156" t="str">
        <f>Instructions!$I$31</f>
        <v>Mot 10</v>
      </c>
      <c r="B794" s="156">
        <f t="shared" ca="1" si="146"/>
        <v>0.79466134669402155</v>
      </c>
      <c r="C794" s="156" t="str">
        <f>Instructions!$I$41</f>
        <v>Mot 20</v>
      </c>
      <c r="D794" s="156">
        <f ca="1">RAND()</f>
        <v>0.46014800490606411</v>
      </c>
      <c r="E794" s="156" t="str">
        <f>Instructions!$I$51</f>
        <v>Mot 30</v>
      </c>
      <c r="F794" s="156">
        <f ca="1">RAND()</f>
        <v>0.29026841638779799</v>
      </c>
      <c r="G794" s="156" t="str">
        <f>Instructions!$I$61</f>
        <v>Mot 40</v>
      </c>
      <c r="H794" s="156">
        <f t="shared" ca="1" si="150"/>
        <v>0.78776315290608723</v>
      </c>
      <c r="I794" s="156" t="str">
        <f>Instructions!$I$71</f>
        <v>Mot 50</v>
      </c>
      <c r="J794" s="156">
        <f t="shared" ca="1" si="150"/>
        <v>0.54147367973935556</v>
      </c>
    </row>
    <row r="795" spans="1:11" x14ac:dyDescent="0.3">
      <c r="K795" s="156">
        <v>53</v>
      </c>
    </row>
    <row r="800" spans="1:11" x14ac:dyDescent="0.3">
      <c r="A800" s="156" t="str">
        <f>Instructions!$I$22</f>
        <v>Mot 1</v>
      </c>
      <c r="B800" s="156">
        <f t="shared" ref="B800:B809" ca="1" si="151">RAND()</f>
        <v>0.5086889488934232</v>
      </c>
      <c r="C800" s="156" t="str">
        <f>Instructions!$I$32</f>
        <v>Mot 11</v>
      </c>
      <c r="D800" s="156">
        <f t="shared" ref="D800:D808" ca="1" si="152">RAND()</f>
        <v>0.24133995079447912</v>
      </c>
      <c r="E800" s="156" t="str">
        <f>Instructions!$I$42</f>
        <v>Mot 21</v>
      </c>
      <c r="F800" s="156">
        <f t="shared" ref="F800:J809" ca="1" si="153">RAND()</f>
        <v>0.28127425041257803</v>
      </c>
      <c r="G800" s="156" t="str">
        <f>Instructions!$I$52</f>
        <v>Mot 31</v>
      </c>
      <c r="H800" s="156">
        <f t="shared" ca="1" si="153"/>
        <v>0.17211284342048561</v>
      </c>
      <c r="I800" s="156" t="str">
        <f>Instructions!$I$62</f>
        <v>Mot 41</v>
      </c>
      <c r="J800" s="156">
        <f t="shared" ca="1" si="153"/>
        <v>0.76091313978546704</v>
      </c>
    </row>
    <row r="801" spans="1:11" x14ac:dyDescent="0.3">
      <c r="A801" s="156" t="str">
        <f>Instructions!$I$23</f>
        <v>Mot 2</v>
      </c>
      <c r="B801" s="156">
        <f t="shared" ca="1" si="151"/>
        <v>4.4393172143839199E-2</v>
      </c>
      <c r="C801" s="156" t="str">
        <f>Instructions!$I$33</f>
        <v>Mot 12</v>
      </c>
      <c r="D801" s="156">
        <f t="shared" ca="1" si="152"/>
        <v>0.67490167386734068</v>
      </c>
      <c r="E801" s="156" t="str">
        <f>Instructions!$I$43</f>
        <v>Mot 22</v>
      </c>
      <c r="F801" s="156">
        <f t="shared" ca="1" si="153"/>
        <v>0.33191067803318064</v>
      </c>
      <c r="G801" s="156" t="str">
        <f>Instructions!$I$53</f>
        <v>Mot 32</v>
      </c>
      <c r="H801" s="156">
        <f t="shared" ca="1" si="153"/>
        <v>0.71465582694454333</v>
      </c>
      <c r="I801" s="156" t="str">
        <f>Instructions!$I$63</f>
        <v>Mot 42</v>
      </c>
      <c r="J801" s="156">
        <f t="shared" ca="1" si="153"/>
        <v>0.8533882722383771</v>
      </c>
    </row>
    <row r="802" spans="1:11" x14ac:dyDescent="0.3">
      <c r="A802" s="156" t="str">
        <f>Instructions!$I$24</f>
        <v>Mot 3</v>
      </c>
      <c r="B802" s="156">
        <f t="shared" ca="1" si="151"/>
        <v>0.68357457155802592</v>
      </c>
      <c r="C802" s="156" t="str">
        <f>Instructions!$I$34</f>
        <v>Mot 13</v>
      </c>
      <c r="D802" s="156">
        <f t="shared" ca="1" si="152"/>
        <v>0.27049405389360315</v>
      </c>
      <c r="E802" s="156" t="str">
        <f>Instructions!$I$44</f>
        <v>Mot 23</v>
      </c>
      <c r="F802" s="156">
        <f t="shared" ca="1" si="153"/>
        <v>0.92882999033124114</v>
      </c>
      <c r="G802" s="156" t="str">
        <f>Instructions!$I$54</f>
        <v>Mot 33</v>
      </c>
      <c r="H802" s="156">
        <f t="shared" ca="1" si="153"/>
        <v>0.24625657585357597</v>
      </c>
      <c r="I802" s="156" t="str">
        <f>Instructions!$I$64</f>
        <v>Mot 43</v>
      </c>
      <c r="J802" s="156">
        <f t="shared" ca="1" si="153"/>
        <v>5.8734923433411357E-2</v>
      </c>
    </row>
    <row r="803" spans="1:11" x14ac:dyDescent="0.3">
      <c r="A803" s="156" t="str">
        <f>Instructions!$I$25</f>
        <v>Mot 4</v>
      </c>
      <c r="B803" s="156">
        <f t="shared" ca="1" si="151"/>
        <v>3.510966880522437E-3</v>
      </c>
      <c r="C803" s="156" t="str">
        <f>Instructions!$I$35</f>
        <v>Mot 14</v>
      </c>
      <c r="D803" s="156">
        <f t="shared" ca="1" si="152"/>
        <v>0.74531483958406375</v>
      </c>
      <c r="E803" s="156" t="str">
        <f>Instructions!$I$45</f>
        <v>Mot 24</v>
      </c>
      <c r="F803" s="156">
        <f t="shared" ca="1" si="153"/>
        <v>0.41201135818819457</v>
      </c>
      <c r="G803" s="156" t="str">
        <f>Instructions!$I$55</f>
        <v>Mot 34</v>
      </c>
      <c r="H803" s="156">
        <f t="shared" ca="1" si="153"/>
        <v>0.64187609410007673</v>
      </c>
      <c r="I803" s="156" t="str">
        <f>Instructions!$I$65</f>
        <v>Mot 44</v>
      </c>
      <c r="J803" s="156">
        <f t="shared" ca="1" si="153"/>
        <v>2.9462427439209016E-2</v>
      </c>
    </row>
    <row r="804" spans="1:11" x14ac:dyDescent="0.3">
      <c r="A804" s="156" t="str">
        <f>Instructions!$I$26</f>
        <v>Mot 5</v>
      </c>
      <c r="B804" s="156">
        <f t="shared" ca="1" si="151"/>
        <v>3.6624553787401148E-2</v>
      </c>
      <c r="C804" s="156" t="str">
        <f>Instructions!$I$36</f>
        <v>Mot 15</v>
      </c>
      <c r="D804" s="156">
        <f t="shared" ca="1" si="152"/>
        <v>0.41777825048799277</v>
      </c>
      <c r="E804" s="156" t="str">
        <f>Instructions!$I$46</f>
        <v>Mot 25</v>
      </c>
      <c r="F804" s="156">
        <f t="shared" ca="1" si="153"/>
        <v>0.35357769435048436</v>
      </c>
      <c r="G804" s="156" t="str">
        <f>Instructions!$I$56</f>
        <v>Mot 35</v>
      </c>
      <c r="H804" s="156">
        <f t="shared" ca="1" si="153"/>
        <v>9.0411091993517489E-3</v>
      </c>
      <c r="I804" s="156" t="str">
        <f>Instructions!$I$66</f>
        <v>Mot 45</v>
      </c>
      <c r="J804" s="156">
        <f t="shared" ca="1" si="153"/>
        <v>0.71294463418112852</v>
      </c>
    </row>
    <row r="805" spans="1:11" x14ac:dyDescent="0.3">
      <c r="A805" s="156" t="str">
        <f>Instructions!$I$27</f>
        <v>Mot 6</v>
      </c>
      <c r="B805" s="156">
        <f t="shared" ca="1" si="151"/>
        <v>0.50585058187563703</v>
      </c>
      <c r="C805" s="156" t="str">
        <f>Instructions!$I$37</f>
        <v>Mot 16</v>
      </c>
      <c r="D805" s="156">
        <f t="shared" ca="1" si="152"/>
        <v>0.75860347731387501</v>
      </c>
      <c r="E805" s="156" t="str">
        <f>Instructions!$I$47</f>
        <v>Mot 26</v>
      </c>
      <c r="F805" s="156">
        <f t="shared" ca="1" si="153"/>
        <v>0.96923431811858707</v>
      </c>
      <c r="G805" s="156" t="str">
        <f>Instructions!$I$57</f>
        <v>Mot 36</v>
      </c>
      <c r="H805" s="156">
        <f t="shared" ca="1" si="153"/>
        <v>0.80018783296206497</v>
      </c>
      <c r="I805" s="156" t="str">
        <f>Instructions!$I$67</f>
        <v>Mot 46</v>
      </c>
      <c r="J805" s="156">
        <f t="shared" ca="1" si="153"/>
        <v>0.35587041050190749</v>
      </c>
    </row>
    <row r="806" spans="1:11" x14ac:dyDescent="0.3">
      <c r="A806" s="156" t="str">
        <f>Instructions!$I$28</f>
        <v>Mot 7</v>
      </c>
      <c r="B806" s="156">
        <f t="shared" ca="1" si="151"/>
        <v>0.77037570474420658</v>
      </c>
      <c r="C806" s="156" t="str">
        <f>Instructions!$I$38</f>
        <v>Mot 17</v>
      </c>
      <c r="D806" s="156">
        <f t="shared" ca="1" si="152"/>
        <v>9.6687070949564191E-2</v>
      </c>
      <c r="E806" s="156" t="str">
        <f>Instructions!$I$48</f>
        <v>Mot 27</v>
      </c>
      <c r="F806" s="156">
        <f t="shared" ca="1" si="153"/>
        <v>0.44430965396086253</v>
      </c>
      <c r="G806" s="156" t="str">
        <f>Instructions!$I$58</f>
        <v>Mot 37</v>
      </c>
      <c r="H806" s="156">
        <f t="shared" ca="1" si="153"/>
        <v>0.54482893474727179</v>
      </c>
      <c r="I806" s="156" t="str">
        <f>Instructions!$I$68</f>
        <v>Mot 47</v>
      </c>
      <c r="J806" s="156">
        <f t="shared" ca="1" si="153"/>
        <v>0.32396105768448225</v>
      </c>
    </row>
    <row r="807" spans="1:11" x14ac:dyDescent="0.3">
      <c r="A807" s="156" t="str">
        <f>Instructions!$I$29</f>
        <v>Mot 8</v>
      </c>
      <c r="B807" s="156">
        <f t="shared" ca="1" si="151"/>
        <v>0.93389041153862595</v>
      </c>
      <c r="C807" s="156" t="str">
        <f>Instructions!$I$39</f>
        <v>Mot 18</v>
      </c>
      <c r="D807" s="156">
        <f t="shared" ca="1" si="152"/>
        <v>0.96945004632225962</v>
      </c>
      <c r="E807" s="156" t="str">
        <f>Instructions!$I$49</f>
        <v>Mot 28</v>
      </c>
      <c r="F807" s="156">
        <f t="shared" ca="1" si="153"/>
        <v>0.2033485561482109</v>
      </c>
      <c r="G807" s="156" t="str">
        <f>Instructions!$I$59</f>
        <v>Mot 38</v>
      </c>
      <c r="H807" s="156">
        <f t="shared" ca="1" si="153"/>
        <v>0.88291078203883144</v>
      </c>
      <c r="I807" s="156" t="str">
        <f>Instructions!$I$69</f>
        <v>Mot 48</v>
      </c>
      <c r="J807" s="156">
        <f t="shared" ca="1" si="153"/>
        <v>0.20371408393005486</v>
      </c>
    </row>
    <row r="808" spans="1:11" x14ac:dyDescent="0.3">
      <c r="A808" s="156" t="str">
        <f>Instructions!$I$30</f>
        <v>Mot 9</v>
      </c>
      <c r="B808" s="156">
        <f t="shared" ca="1" si="151"/>
        <v>0.66769222560583286</v>
      </c>
      <c r="C808" s="156" t="str">
        <f>Instructions!$I$40</f>
        <v>Mot 19</v>
      </c>
      <c r="D808" s="156">
        <f t="shared" ca="1" si="152"/>
        <v>0.14403807154476944</v>
      </c>
      <c r="E808" s="156" t="str">
        <f>Instructions!$I$50</f>
        <v>Mot 29</v>
      </c>
      <c r="F808" s="156">
        <f t="shared" ca="1" si="153"/>
        <v>0.12364022388008034</v>
      </c>
      <c r="G808" s="156" t="str">
        <f>Instructions!$I$60</f>
        <v>Mot 39</v>
      </c>
      <c r="H808" s="156">
        <f t="shared" ca="1" si="153"/>
        <v>0.27841581577108487</v>
      </c>
      <c r="I808" s="156" t="str">
        <f>Instructions!$I$70</f>
        <v>Mot 49</v>
      </c>
      <c r="J808" s="156">
        <f t="shared" ca="1" si="153"/>
        <v>0.48727077350238368</v>
      </c>
    </row>
    <row r="809" spans="1:11" x14ac:dyDescent="0.3">
      <c r="A809" s="156" t="str">
        <f>Instructions!$I$31</f>
        <v>Mot 10</v>
      </c>
      <c r="B809" s="156">
        <f t="shared" ca="1" si="151"/>
        <v>0.76404540741554028</v>
      </c>
      <c r="C809" s="156" t="str">
        <f>Instructions!$I$41</f>
        <v>Mot 20</v>
      </c>
      <c r="D809" s="156">
        <f ca="1">RAND()</f>
        <v>0.26389411843926092</v>
      </c>
      <c r="E809" s="156" t="str">
        <f>Instructions!$I$51</f>
        <v>Mot 30</v>
      </c>
      <c r="F809" s="156">
        <f ca="1">RAND()</f>
        <v>0.33863894576815057</v>
      </c>
      <c r="G809" s="156" t="str">
        <f>Instructions!$I$61</f>
        <v>Mot 40</v>
      </c>
      <c r="H809" s="156">
        <f t="shared" ca="1" si="153"/>
        <v>0.47338339001978735</v>
      </c>
      <c r="I809" s="156" t="str">
        <f>Instructions!$I$71</f>
        <v>Mot 50</v>
      </c>
      <c r="J809" s="156">
        <f t="shared" ca="1" si="153"/>
        <v>0.82997754250774425</v>
      </c>
    </row>
    <row r="810" spans="1:11" x14ac:dyDescent="0.3">
      <c r="K810" s="156">
        <v>54</v>
      </c>
    </row>
    <row r="815" spans="1:11" x14ac:dyDescent="0.3">
      <c r="A815" s="156" t="str">
        <f>Instructions!$I$22</f>
        <v>Mot 1</v>
      </c>
      <c r="B815" s="156">
        <f t="shared" ref="B815:B824" ca="1" si="154">RAND()</f>
        <v>0.37264516597900499</v>
      </c>
      <c r="C815" s="156" t="str">
        <f>Instructions!$I$32</f>
        <v>Mot 11</v>
      </c>
      <c r="D815" s="156">
        <f t="shared" ref="D815:D823" ca="1" si="155">RAND()</f>
        <v>0.38687540570135581</v>
      </c>
      <c r="E815" s="156" t="str">
        <f>Instructions!$I$42</f>
        <v>Mot 21</v>
      </c>
      <c r="F815" s="156">
        <f t="shared" ref="F815:J824" ca="1" si="156">RAND()</f>
        <v>0.49147198370598844</v>
      </c>
      <c r="G815" s="156" t="str">
        <f>Instructions!$I$52</f>
        <v>Mot 31</v>
      </c>
      <c r="H815" s="156">
        <f t="shared" ca="1" si="156"/>
        <v>8.8470911592059553E-2</v>
      </c>
      <c r="I815" s="156" t="str">
        <f>Instructions!$I$62</f>
        <v>Mot 41</v>
      </c>
      <c r="J815" s="156">
        <f t="shared" ca="1" si="156"/>
        <v>0.91462790702657371</v>
      </c>
    </row>
    <row r="816" spans="1:11" x14ac:dyDescent="0.3">
      <c r="A816" s="156" t="str">
        <f>Instructions!$I$23</f>
        <v>Mot 2</v>
      </c>
      <c r="B816" s="156">
        <f t="shared" ca="1" si="154"/>
        <v>0.36739015078130499</v>
      </c>
      <c r="C816" s="156" t="str">
        <f>Instructions!$I$33</f>
        <v>Mot 12</v>
      </c>
      <c r="D816" s="156">
        <f t="shared" ca="1" si="155"/>
        <v>0.28517207762831398</v>
      </c>
      <c r="E816" s="156" t="str">
        <f>Instructions!$I$43</f>
        <v>Mot 22</v>
      </c>
      <c r="F816" s="156">
        <f t="shared" ca="1" si="156"/>
        <v>0.41507285062698407</v>
      </c>
      <c r="G816" s="156" t="str">
        <f>Instructions!$I$53</f>
        <v>Mot 32</v>
      </c>
      <c r="H816" s="156">
        <f t="shared" ca="1" si="156"/>
        <v>0.27671390045893163</v>
      </c>
      <c r="I816" s="156" t="str">
        <f>Instructions!$I$63</f>
        <v>Mot 42</v>
      </c>
      <c r="J816" s="156">
        <f t="shared" ca="1" si="156"/>
        <v>0.83609564322192931</v>
      </c>
    </row>
    <row r="817" spans="1:11" x14ac:dyDescent="0.3">
      <c r="A817" s="156" t="str">
        <f>Instructions!$I$24</f>
        <v>Mot 3</v>
      </c>
      <c r="B817" s="156">
        <f t="shared" ca="1" si="154"/>
        <v>0.57179205178247661</v>
      </c>
      <c r="C817" s="156" t="str">
        <f>Instructions!$I$34</f>
        <v>Mot 13</v>
      </c>
      <c r="D817" s="156">
        <f t="shared" ca="1" si="155"/>
        <v>5.101367605445073E-2</v>
      </c>
      <c r="E817" s="156" t="str">
        <f>Instructions!$I$44</f>
        <v>Mot 23</v>
      </c>
      <c r="F817" s="156">
        <f t="shared" ca="1" si="156"/>
        <v>0.40705592647515021</v>
      </c>
      <c r="G817" s="156" t="str">
        <f>Instructions!$I$54</f>
        <v>Mot 33</v>
      </c>
      <c r="H817" s="156">
        <f t="shared" ca="1" si="156"/>
        <v>0.97022737493397238</v>
      </c>
      <c r="I817" s="156" t="str">
        <f>Instructions!$I$64</f>
        <v>Mot 43</v>
      </c>
      <c r="J817" s="156">
        <f t="shared" ca="1" si="156"/>
        <v>0.54730091223679778</v>
      </c>
    </row>
    <row r="818" spans="1:11" x14ac:dyDescent="0.3">
      <c r="A818" s="156" t="str">
        <f>Instructions!$I$25</f>
        <v>Mot 4</v>
      </c>
      <c r="B818" s="156">
        <f t="shared" ca="1" si="154"/>
        <v>0.71347246051870561</v>
      </c>
      <c r="C818" s="156" t="str">
        <f>Instructions!$I$35</f>
        <v>Mot 14</v>
      </c>
      <c r="D818" s="156">
        <f t="shared" ca="1" si="155"/>
        <v>0.99517423255040871</v>
      </c>
      <c r="E818" s="156" t="str">
        <f>Instructions!$I$45</f>
        <v>Mot 24</v>
      </c>
      <c r="F818" s="156">
        <f t="shared" ca="1" si="156"/>
        <v>0.19383072085924968</v>
      </c>
      <c r="G818" s="156" t="str">
        <f>Instructions!$I$55</f>
        <v>Mot 34</v>
      </c>
      <c r="H818" s="156">
        <f t="shared" ca="1" si="156"/>
        <v>0.74570825931484463</v>
      </c>
      <c r="I818" s="156" t="str">
        <f>Instructions!$I$65</f>
        <v>Mot 44</v>
      </c>
      <c r="J818" s="156">
        <f t="shared" ca="1" si="156"/>
        <v>0.35131237196067044</v>
      </c>
    </row>
    <row r="819" spans="1:11" x14ac:dyDescent="0.3">
      <c r="A819" s="156" t="str">
        <f>Instructions!$I$26</f>
        <v>Mot 5</v>
      </c>
      <c r="B819" s="156">
        <f t="shared" ca="1" si="154"/>
        <v>0.34610528467894797</v>
      </c>
      <c r="C819" s="156" t="str">
        <f>Instructions!$I$36</f>
        <v>Mot 15</v>
      </c>
      <c r="D819" s="156">
        <f t="shared" ca="1" si="155"/>
        <v>0.85110812828914761</v>
      </c>
      <c r="E819" s="156" t="str">
        <f>Instructions!$I$46</f>
        <v>Mot 25</v>
      </c>
      <c r="F819" s="156">
        <f t="shared" ca="1" si="156"/>
        <v>0.58784008054930559</v>
      </c>
      <c r="G819" s="156" t="str">
        <f>Instructions!$I$56</f>
        <v>Mot 35</v>
      </c>
      <c r="H819" s="156">
        <f t="shared" ca="1" si="156"/>
        <v>0.27420425934119275</v>
      </c>
      <c r="I819" s="156" t="str">
        <f>Instructions!$I$66</f>
        <v>Mot 45</v>
      </c>
      <c r="J819" s="156">
        <f t="shared" ca="1" si="156"/>
        <v>0.41358567794300849</v>
      </c>
    </row>
    <row r="820" spans="1:11" x14ac:dyDescent="0.3">
      <c r="A820" s="156" t="str">
        <f>Instructions!$I$27</f>
        <v>Mot 6</v>
      </c>
      <c r="B820" s="156">
        <f t="shared" ca="1" si="154"/>
        <v>0.2146470515351393</v>
      </c>
      <c r="C820" s="156" t="str">
        <f>Instructions!$I$37</f>
        <v>Mot 16</v>
      </c>
      <c r="D820" s="156">
        <f t="shared" ca="1" si="155"/>
        <v>0.77561973407029294</v>
      </c>
      <c r="E820" s="156" t="str">
        <f>Instructions!$I$47</f>
        <v>Mot 26</v>
      </c>
      <c r="F820" s="156">
        <f t="shared" ca="1" si="156"/>
        <v>0.10780731362880724</v>
      </c>
      <c r="G820" s="156" t="str">
        <f>Instructions!$I$57</f>
        <v>Mot 36</v>
      </c>
      <c r="H820" s="156">
        <f t="shared" ca="1" si="156"/>
        <v>0.94202195478462014</v>
      </c>
      <c r="I820" s="156" t="str">
        <f>Instructions!$I$67</f>
        <v>Mot 46</v>
      </c>
      <c r="J820" s="156">
        <f t="shared" ca="1" si="156"/>
        <v>0.74937554695281661</v>
      </c>
    </row>
    <row r="821" spans="1:11" x14ac:dyDescent="0.3">
      <c r="A821" s="156" t="str">
        <f>Instructions!$I$28</f>
        <v>Mot 7</v>
      </c>
      <c r="B821" s="156">
        <f t="shared" ca="1" si="154"/>
        <v>5.1700548517850997E-2</v>
      </c>
      <c r="C821" s="156" t="str">
        <f>Instructions!$I$38</f>
        <v>Mot 17</v>
      </c>
      <c r="D821" s="156">
        <f t="shared" ca="1" si="155"/>
        <v>0.41372199512766605</v>
      </c>
      <c r="E821" s="156" t="str">
        <f>Instructions!$I$48</f>
        <v>Mot 27</v>
      </c>
      <c r="F821" s="156">
        <f t="shared" ca="1" si="156"/>
        <v>0.95543284720222466</v>
      </c>
      <c r="G821" s="156" t="str">
        <f>Instructions!$I$58</f>
        <v>Mot 37</v>
      </c>
      <c r="H821" s="156">
        <f t="shared" ca="1" si="156"/>
        <v>0.7968789720097178</v>
      </c>
      <c r="I821" s="156" t="str">
        <f>Instructions!$I$68</f>
        <v>Mot 47</v>
      </c>
      <c r="J821" s="156">
        <f t="shared" ca="1" si="156"/>
        <v>0.41288455467486807</v>
      </c>
    </row>
    <row r="822" spans="1:11" x14ac:dyDescent="0.3">
      <c r="A822" s="156" t="str">
        <f>Instructions!$I$29</f>
        <v>Mot 8</v>
      </c>
      <c r="B822" s="156">
        <f t="shared" ca="1" si="154"/>
        <v>0.13724113091684265</v>
      </c>
      <c r="C822" s="156" t="str">
        <f>Instructions!$I$39</f>
        <v>Mot 18</v>
      </c>
      <c r="D822" s="156">
        <f t="shared" ca="1" si="155"/>
        <v>0.43560198452309407</v>
      </c>
      <c r="E822" s="156" t="str">
        <f>Instructions!$I$49</f>
        <v>Mot 28</v>
      </c>
      <c r="F822" s="156">
        <f t="shared" ca="1" si="156"/>
        <v>8.5650175219377456E-2</v>
      </c>
      <c r="G822" s="156" t="str">
        <f>Instructions!$I$59</f>
        <v>Mot 38</v>
      </c>
      <c r="H822" s="156">
        <f t="shared" ca="1" si="156"/>
        <v>0.56414377877490152</v>
      </c>
      <c r="I822" s="156" t="str">
        <f>Instructions!$I$69</f>
        <v>Mot 48</v>
      </c>
      <c r="J822" s="156">
        <f t="shared" ca="1" si="156"/>
        <v>0.61103632926203455</v>
      </c>
    </row>
    <row r="823" spans="1:11" x14ac:dyDescent="0.3">
      <c r="A823" s="156" t="str">
        <f>Instructions!$I$30</f>
        <v>Mot 9</v>
      </c>
      <c r="B823" s="156">
        <f t="shared" ca="1" si="154"/>
        <v>0.49136796139347649</v>
      </c>
      <c r="C823" s="156" t="str">
        <f>Instructions!$I$40</f>
        <v>Mot 19</v>
      </c>
      <c r="D823" s="156">
        <f t="shared" ca="1" si="155"/>
        <v>0.69804123085639402</v>
      </c>
      <c r="E823" s="156" t="str">
        <f>Instructions!$I$50</f>
        <v>Mot 29</v>
      </c>
      <c r="F823" s="156">
        <f t="shared" ca="1" si="156"/>
        <v>0.78117607993153459</v>
      </c>
      <c r="G823" s="156" t="str">
        <f>Instructions!$I$60</f>
        <v>Mot 39</v>
      </c>
      <c r="H823" s="156">
        <f t="shared" ca="1" si="156"/>
        <v>0.94067681609880216</v>
      </c>
      <c r="I823" s="156" t="str">
        <f>Instructions!$I$70</f>
        <v>Mot 49</v>
      </c>
      <c r="J823" s="156">
        <f t="shared" ca="1" si="156"/>
        <v>4.4514663041881675E-2</v>
      </c>
    </row>
    <row r="824" spans="1:11" x14ac:dyDescent="0.3">
      <c r="A824" s="156" t="str">
        <f>Instructions!$I$31</f>
        <v>Mot 10</v>
      </c>
      <c r="B824" s="156">
        <f t="shared" ca="1" si="154"/>
        <v>0.61714888425146341</v>
      </c>
      <c r="C824" s="156" t="str">
        <f>Instructions!$I$41</f>
        <v>Mot 20</v>
      </c>
      <c r="D824" s="156">
        <f ca="1">RAND()</f>
        <v>0.42719018097442407</v>
      </c>
      <c r="E824" s="156" t="str">
        <f>Instructions!$I$51</f>
        <v>Mot 30</v>
      </c>
      <c r="F824" s="156">
        <f ca="1">RAND()</f>
        <v>0.91889877761989136</v>
      </c>
      <c r="G824" s="156" t="str">
        <f>Instructions!$I$61</f>
        <v>Mot 40</v>
      </c>
      <c r="H824" s="156">
        <f t="shared" ca="1" si="156"/>
        <v>0.73386908940413753</v>
      </c>
      <c r="I824" s="156" t="str">
        <f>Instructions!$I$71</f>
        <v>Mot 50</v>
      </c>
      <c r="J824" s="156">
        <f t="shared" ca="1" si="156"/>
        <v>0.37368616513371722</v>
      </c>
    </row>
    <row r="825" spans="1:11" x14ac:dyDescent="0.3">
      <c r="K825" s="156">
        <v>55</v>
      </c>
    </row>
    <row r="830" spans="1:11" x14ac:dyDescent="0.3">
      <c r="A830" s="156" t="str">
        <f>Instructions!$I$22</f>
        <v>Mot 1</v>
      </c>
      <c r="B830" s="156">
        <f t="shared" ref="B830:B839" ca="1" si="157">RAND()</f>
        <v>0.15065885877602458</v>
      </c>
      <c r="C830" s="156" t="str">
        <f>Instructions!$I$32</f>
        <v>Mot 11</v>
      </c>
      <c r="D830" s="156">
        <f t="shared" ref="D830:D838" ca="1" si="158">RAND()</f>
        <v>0.98582517797094815</v>
      </c>
      <c r="E830" s="156" t="str">
        <f>Instructions!$I$42</f>
        <v>Mot 21</v>
      </c>
      <c r="F830" s="156">
        <f t="shared" ref="F830:J839" ca="1" si="159">RAND()</f>
        <v>0.18732065227610062</v>
      </c>
      <c r="G830" s="156" t="str">
        <f>Instructions!$I$52</f>
        <v>Mot 31</v>
      </c>
      <c r="H830" s="156">
        <f t="shared" ca="1" si="159"/>
        <v>0.39724329791793112</v>
      </c>
      <c r="I830" s="156" t="str">
        <f>Instructions!$I$62</f>
        <v>Mot 41</v>
      </c>
      <c r="J830" s="156">
        <f t="shared" ca="1" si="159"/>
        <v>0.90849355280235222</v>
      </c>
    </row>
    <row r="831" spans="1:11" x14ac:dyDescent="0.3">
      <c r="A831" s="156" t="str">
        <f>Instructions!$I$23</f>
        <v>Mot 2</v>
      </c>
      <c r="B831" s="156">
        <f t="shared" ca="1" si="157"/>
        <v>8.897973266681003E-2</v>
      </c>
      <c r="C831" s="156" t="str">
        <f>Instructions!$I$33</f>
        <v>Mot 12</v>
      </c>
      <c r="D831" s="156">
        <f t="shared" ca="1" si="158"/>
        <v>0.34536375930747876</v>
      </c>
      <c r="E831" s="156" t="str">
        <f>Instructions!$I$43</f>
        <v>Mot 22</v>
      </c>
      <c r="F831" s="156">
        <f t="shared" ca="1" si="159"/>
        <v>0.3849029256849702</v>
      </c>
      <c r="G831" s="156" t="str">
        <f>Instructions!$I$53</f>
        <v>Mot 32</v>
      </c>
      <c r="H831" s="156">
        <f t="shared" ca="1" si="159"/>
        <v>0.42707209058146289</v>
      </c>
      <c r="I831" s="156" t="str">
        <f>Instructions!$I$63</f>
        <v>Mot 42</v>
      </c>
      <c r="J831" s="156">
        <f t="shared" ca="1" si="159"/>
        <v>0.58925054081901085</v>
      </c>
    </row>
    <row r="832" spans="1:11" x14ac:dyDescent="0.3">
      <c r="A832" s="156" t="str">
        <f>Instructions!$I$24</f>
        <v>Mot 3</v>
      </c>
      <c r="B832" s="156">
        <f t="shared" ca="1" si="157"/>
        <v>0.51251452521675533</v>
      </c>
      <c r="C832" s="156" t="str">
        <f>Instructions!$I$34</f>
        <v>Mot 13</v>
      </c>
      <c r="D832" s="156">
        <f t="shared" ca="1" si="158"/>
        <v>0.53296267302188172</v>
      </c>
      <c r="E832" s="156" t="str">
        <f>Instructions!$I$44</f>
        <v>Mot 23</v>
      </c>
      <c r="F832" s="156">
        <f t="shared" ca="1" si="159"/>
        <v>0.27812189959215505</v>
      </c>
      <c r="G832" s="156" t="str">
        <f>Instructions!$I$54</f>
        <v>Mot 33</v>
      </c>
      <c r="H832" s="156">
        <f t="shared" ca="1" si="159"/>
        <v>0.2571735228131069</v>
      </c>
      <c r="I832" s="156" t="str">
        <f>Instructions!$I$64</f>
        <v>Mot 43</v>
      </c>
      <c r="J832" s="156">
        <f t="shared" ca="1" si="159"/>
        <v>0.37384380721943777</v>
      </c>
    </row>
    <row r="833" spans="1:11" x14ac:dyDescent="0.3">
      <c r="A833" s="156" t="str">
        <f>Instructions!$I$25</f>
        <v>Mot 4</v>
      </c>
      <c r="B833" s="156">
        <f t="shared" ca="1" si="157"/>
        <v>0.52767325725002157</v>
      </c>
      <c r="C833" s="156" t="str">
        <f>Instructions!$I$35</f>
        <v>Mot 14</v>
      </c>
      <c r="D833" s="156">
        <f t="shared" ca="1" si="158"/>
        <v>0.60956758609245643</v>
      </c>
      <c r="E833" s="156" t="str">
        <f>Instructions!$I$45</f>
        <v>Mot 24</v>
      </c>
      <c r="F833" s="156">
        <f t="shared" ca="1" si="159"/>
        <v>0.93376918382841145</v>
      </c>
      <c r="G833" s="156" t="str">
        <f>Instructions!$I$55</f>
        <v>Mot 34</v>
      </c>
      <c r="H833" s="156">
        <f t="shared" ca="1" si="159"/>
        <v>0.10293565104133873</v>
      </c>
      <c r="I833" s="156" t="str">
        <f>Instructions!$I$65</f>
        <v>Mot 44</v>
      </c>
      <c r="J833" s="156">
        <f t="shared" ca="1" si="159"/>
        <v>0.13130710845339566</v>
      </c>
    </row>
    <row r="834" spans="1:11" x14ac:dyDescent="0.3">
      <c r="A834" s="156" t="str">
        <f>Instructions!$I$26</f>
        <v>Mot 5</v>
      </c>
      <c r="B834" s="156">
        <f t="shared" ca="1" si="157"/>
        <v>9.1917722348597297E-2</v>
      </c>
      <c r="C834" s="156" t="str">
        <f>Instructions!$I$36</f>
        <v>Mot 15</v>
      </c>
      <c r="D834" s="156">
        <f t="shared" ca="1" si="158"/>
        <v>0.51740681466507243</v>
      </c>
      <c r="E834" s="156" t="str">
        <f>Instructions!$I$46</f>
        <v>Mot 25</v>
      </c>
      <c r="F834" s="156">
        <f t="shared" ca="1" si="159"/>
        <v>0.57606432532326113</v>
      </c>
      <c r="G834" s="156" t="str">
        <f>Instructions!$I$56</f>
        <v>Mot 35</v>
      </c>
      <c r="H834" s="156">
        <f t="shared" ca="1" si="159"/>
        <v>0.36069005246501551</v>
      </c>
      <c r="I834" s="156" t="str">
        <f>Instructions!$I$66</f>
        <v>Mot 45</v>
      </c>
      <c r="J834" s="156">
        <f t="shared" ca="1" si="159"/>
        <v>0.69637598402585532</v>
      </c>
    </row>
    <row r="835" spans="1:11" x14ac:dyDescent="0.3">
      <c r="A835" s="156" t="str">
        <f>Instructions!$I$27</f>
        <v>Mot 6</v>
      </c>
      <c r="B835" s="156">
        <f t="shared" ca="1" si="157"/>
        <v>0.74530458452025894</v>
      </c>
      <c r="C835" s="156" t="str">
        <f>Instructions!$I$37</f>
        <v>Mot 16</v>
      </c>
      <c r="D835" s="156">
        <f t="shared" ca="1" si="158"/>
        <v>0.42135032884559975</v>
      </c>
      <c r="E835" s="156" t="str">
        <f>Instructions!$I$47</f>
        <v>Mot 26</v>
      </c>
      <c r="F835" s="156">
        <f t="shared" ca="1" si="159"/>
        <v>0.28516982474768493</v>
      </c>
      <c r="G835" s="156" t="str">
        <f>Instructions!$I$57</f>
        <v>Mot 36</v>
      </c>
      <c r="H835" s="156">
        <f t="shared" ca="1" si="159"/>
        <v>0.78926935707213175</v>
      </c>
      <c r="I835" s="156" t="str">
        <f>Instructions!$I$67</f>
        <v>Mot 46</v>
      </c>
      <c r="J835" s="156">
        <f t="shared" ca="1" si="159"/>
        <v>0.14254103536996132</v>
      </c>
    </row>
    <row r="836" spans="1:11" x14ac:dyDescent="0.3">
      <c r="A836" s="156" t="str">
        <f>Instructions!$I$28</f>
        <v>Mot 7</v>
      </c>
      <c r="B836" s="156">
        <f t="shared" ca="1" si="157"/>
        <v>0.13770765982718136</v>
      </c>
      <c r="C836" s="156" t="str">
        <f>Instructions!$I$38</f>
        <v>Mot 17</v>
      </c>
      <c r="D836" s="156">
        <f t="shared" ca="1" si="158"/>
        <v>0.2685297860466237</v>
      </c>
      <c r="E836" s="156" t="str">
        <f>Instructions!$I$48</f>
        <v>Mot 27</v>
      </c>
      <c r="F836" s="156">
        <f t="shared" ca="1" si="159"/>
        <v>0.16612010115537246</v>
      </c>
      <c r="G836" s="156" t="str">
        <f>Instructions!$I$58</f>
        <v>Mot 37</v>
      </c>
      <c r="H836" s="156">
        <f t="shared" ca="1" si="159"/>
        <v>0.24229433360235508</v>
      </c>
      <c r="I836" s="156" t="str">
        <f>Instructions!$I$68</f>
        <v>Mot 47</v>
      </c>
      <c r="J836" s="156">
        <f t="shared" ca="1" si="159"/>
        <v>0.14598146510547294</v>
      </c>
    </row>
    <row r="837" spans="1:11" x14ac:dyDescent="0.3">
      <c r="A837" s="156" t="str">
        <f>Instructions!$I$29</f>
        <v>Mot 8</v>
      </c>
      <c r="B837" s="156">
        <f t="shared" ca="1" si="157"/>
        <v>0.9807663911973904</v>
      </c>
      <c r="C837" s="156" t="str">
        <f>Instructions!$I$39</f>
        <v>Mot 18</v>
      </c>
      <c r="D837" s="156">
        <f t="shared" ca="1" si="158"/>
        <v>0.6421832439242684</v>
      </c>
      <c r="E837" s="156" t="str">
        <f>Instructions!$I$49</f>
        <v>Mot 28</v>
      </c>
      <c r="F837" s="156">
        <f t="shared" ca="1" si="159"/>
        <v>0.72477580052557655</v>
      </c>
      <c r="G837" s="156" t="str">
        <f>Instructions!$I$59</f>
        <v>Mot 38</v>
      </c>
      <c r="H837" s="156">
        <f t="shared" ca="1" si="159"/>
        <v>0.63410848438548262</v>
      </c>
      <c r="I837" s="156" t="str">
        <f>Instructions!$I$69</f>
        <v>Mot 48</v>
      </c>
      <c r="J837" s="156">
        <f t="shared" ca="1" si="159"/>
        <v>0.20147057257520007</v>
      </c>
    </row>
    <row r="838" spans="1:11" x14ac:dyDescent="0.3">
      <c r="A838" s="156" t="str">
        <f>Instructions!$I$30</f>
        <v>Mot 9</v>
      </c>
      <c r="B838" s="156">
        <f t="shared" ca="1" si="157"/>
        <v>0.26070816428671206</v>
      </c>
      <c r="C838" s="156" t="str">
        <f>Instructions!$I$40</f>
        <v>Mot 19</v>
      </c>
      <c r="D838" s="156">
        <f t="shared" ca="1" si="158"/>
        <v>0.66055429456765058</v>
      </c>
      <c r="E838" s="156" t="str">
        <f>Instructions!$I$50</f>
        <v>Mot 29</v>
      </c>
      <c r="F838" s="156">
        <f t="shared" ca="1" si="159"/>
        <v>0.73186413660069372</v>
      </c>
      <c r="G838" s="156" t="str">
        <f>Instructions!$I$60</f>
        <v>Mot 39</v>
      </c>
      <c r="H838" s="156">
        <f t="shared" ca="1" si="159"/>
        <v>0.95284068537822453</v>
      </c>
      <c r="I838" s="156" t="str">
        <f>Instructions!$I$70</f>
        <v>Mot 49</v>
      </c>
      <c r="J838" s="156">
        <f t="shared" ca="1" si="159"/>
        <v>0.5229121198081208</v>
      </c>
    </row>
    <row r="839" spans="1:11" x14ac:dyDescent="0.3">
      <c r="A839" s="156" t="str">
        <f>Instructions!$I$31</f>
        <v>Mot 10</v>
      </c>
      <c r="B839" s="156">
        <f t="shared" ca="1" si="157"/>
        <v>0.76445407325593195</v>
      </c>
      <c r="C839" s="156" t="str">
        <f>Instructions!$I$41</f>
        <v>Mot 20</v>
      </c>
      <c r="D839" s="156">
        <f ca="1">RAND()</f>
        <v>0.50722852921570272</v>
      </c>
      <c r="E839" s="156" t="str">
        <f>Instructions!$I$51</f>
        <v>Mot 30</v>
      </c>
      <c r="F839" s="156">
        <f ca="1">RAND()</f>
        <v>0.71780591253023951</v>
      </c>
      <c r="G839" s="156" t="str">
        <f>Instructions!$I$61</f>
        <v>Mot 40</v>
      </c>
      <c r="H839" s="156">
        <f t="shared" ca="1" si="159"/>
        <v>0.80423220228566916</v>
      </c>
      <c r="I839" s="156" t="str">
        <f>Instructions!$I$71</f>
        <v>Mot 50</v>
      </c>
      <c r="J839" s="156">
        <f t="shared" ca="1" si="159"/>
        <v>0.24470977617744094</v>
      </c>
    </row>
    <row r="840" spans="1:11" x14ac:dyDescent="0.3">
      <c r="K840" s="156">
        <v>56</v>
      </c>
    </row>
    <row r="845" spans="1:11" x14ac:dyDescent="0.3">
      <c r="A845" s="156" t="str">
        <f>Instructions!$I$22</f>
        <v>Mot 1</v>
      </c>
      <c r="B845" s="156">
        <f t="shared" ref="B845:B869" ca="1" si="160">RAND()</f>
        <v>0.54717251371290043</v>
      </c>
      <c r="C845" s="156" t="str">
        <f>Instructions!$I$32</f>
        <v>Mot 11</v>
      </c>
      <c r="D845" s="156">
        <f t="shared" ref="D845:D853" ca="1" si="161">RAND()</f>
        <v>0.58349664260086631</v>
      </c>
      <c r="E845" s="156" t="str">
        <f>Instructions!$I$42</f>
        <v>Mot 21</v>
      </c>
      <c r="F845" s="156">
        <f t="shared" ref="F845:J854" ca="1" si="162">RAND()</f>
        <v>0.95652517787953473</v>
      </c>
      <c r="G845" s="156" t="str">
        <f>Instructions!$I$52</f>
        <v>Mot 31</v>
      </c>
      <c r="H845" s="156">
        <f t="shared" ca="1" si="162"/>
        <v>0.82735910711583949</v>
      </c>
      <c r="I845" s="156" t="str">
        <f>Instructions!$I$62</f>
        <v>Mot 41</v>
      </c>
      <c r="J845" s="156">
        <f t="shared" ca="1" si="162"/>
        <v>0.53024740897202816</v>
      </c>
    </row>
    <row r="846" spans="1:11" x14ac:dyDescent="0.3">
      <c r="A846" s="156" t="str">
        <f>Instructions!$I$23</f>
        <v>Mot 2</v>
      </c>
      <c r="B846" s="156">
        <f t="shared" ca="1" si="160"/>
        <v>0.99086435084938118</v>
      </c>
      <c r="C846" s="156" t="str">
        <f>Instructions!$I$33</f>
        <v>Mot 12</v>
      </c>
      <c r="D846" s="156">
        <f t="shared" ca="1" si="161"/>
        <v>0.62588356173081772</v>
      </c>
      <c r="E846" s="156" t="str">
        <f>Instructions!$I$43</f>
        <v>Mot 22</v>
      </c>
      <c r="F846" s="156">
        <f t="shared" ca="1" si="162"/>
        <v>1.223410700867833E-2</v>
      </c>
      <c r="G846" s="156" t="str">
        <f>Instructions!$I$53</f>
        <v>Mot 32</v>
      </c>
      <c r="H846" s="156">
        <f t="shared" ca="1" si="162"/>
        <v>0.86078825336885667</v>
      </c>
      <c r="I846" s="156" t="str">
        <f>Instructions!$I$63</f>
        <v>Mot 42</v>
      </c>
      <c r="J846" s="156">
        <f t="shared" ca="1" si="162"/>
        <v>0.65760488854790988</v>
      </c>
    </row>
    <row r="847" spans="1:11" x14ac:dyDescent="0.3">
      <c r="A847" s="156" t="str">
        <f>Instructions!$I$24</f>
        <v>Mot 3</v>
      </c>
      <c r="B847" s="156">
        <f t="shared" ca="1" si="160"/>
        <v>5.1123340582566179E-3</v>
      </c>
      <c r="C847" s="156" t="str">
        <f>Instructions!$I$34</f>
        <v>Mot 13</v>
      </c>
      <c r="D847" s="156">
        <f t="shared" ca="1" si="161"/>
        <v>4.8795280869870727E-2</v>
      </c>
      <c r="E847" s="156" t="str">
        <f>Instructions!$I$44</f>
        <v>Mot 23</v>
      </c>
      <c r="F847" s="156">
        <f t="shared" ca="1" si="162"/>
        <v>0.14468774330384571</v>
      </c>
      <c r="G847" s="156" t="str">
        <f>Instructions!$I$54</f>
        <v>Mot 33</v>
      </c>
      <c r="H847" s="156">
        <f t="shared" ca="1" si="162"/>
        <v>0.10506730589495894</v>
      </c>
      <c r="I847" s="156" t="str">
        <f>Instructions!$I$64</f>
        <v>Mot 43</v>
      </c>
      <c r="J847" s="156">
        <f t="shared" ca="1" si="162"/>
        <v>0.62013508507426884</v>
      </c>
    </row>
    <row r="848" spans="1:11" x14ac:dyDescent="0.3">
      <c r="A848" s="156" t="str">
        <f>Instructions!$I$25</f>
        <v>Mot 4</v>
      </c>
      <c r="B848" s="156">
        <f t="shared" ca="1" si="160"/>
        <v>5.2803735613201841E-2</v>
      </c>
      <c r="C848" s="156" t="str">
        <f>Instructions!$I$35</f>
        <v>Mot 14</v>
      </c>
      <c r="D848" s="156">
        <f t="shared" ca="1" si="161"/>
        <v>9.5095829133978849E-2</v>
      </c>
      <c r="E848" s="156" t="str">
        <f>Instructions!$I$45</f>
        <v>Mot 24</v>
      </c>
      <c r="F848" s="156">
        <f t="shared" ca="1" si="162"/>
        <v>4.4123187589348634E-2</v>
      </c>
      <c r="G848" s="156" t="str">
        <f>Instructions!$I$55</f>
        <v>Mot 34</v>
      </c>
      <c r="H848" s="156">
        <f t="shared" ca="1" si="162"/>
        <v>0.8404332057366114</v>
      </c>
      <c r="I848" s="156" t="str">
        <f>Instructions!$I$65</f>
        <v>Mot 44</v>
      </c>
      <c r="J848" s="156">
        <f t="shared" ca="1" si="162"/>
        <v>0.16521726669324399</v>
      </c>
    </row>
    <row r="849" spans="1:11" x14ac:dyDescent="0.3">
      <c r="A849" s="156" t="str">
        <f>Instructions!$I$26</f>
        <v>Mot 5</v>
      </c>
      <c r="B849" s="156">
        <f t="shared" ca="1" si="160"/>
        <v>9.2076848345768902E-2</v>
      </c>
      <c r="C849" s="156" t="str">
        <f>Instructions!$I$36</f>
        <v>Mot 15</v>
      </c>
      <c r="D849" s="156">
        <f t="shared" ca="1" si="161"/>
        <v>0.47201354254806782</v>
      </c>
      <c r="E849" s="156" t="str">
        <f>Instructions!$I$46</f>
        <v>Mot 25</v>
      </c>
      <c r="F849" s="156">
        <f t="shared" ca="1" si="162"/>
        <v>0.46674636804894387</v>
      </c>
      <c r="G849" s="156" t="str">
        <f>Instructions!$I$56</f>
        <v>Mot 35</v>
      </c>
      <c r="H849" s="156">
        <f t="shared" ca="1" si="162"/>
        <v>0.28963143579143324</v>
      </c>
      <c r="I849" s="156" t="str">
        <f>Instructions!$I$66</f>
        <v>Mot 45</v>
      </c>
      <c r="J849" s="156">
        <f t="shared" ca="1" si="162"/>
        <v>0.9399431483329439</v>
      </c>
    </row>
    <row r="850" spans="1:11" x14ac:dyDescent="0.3">
      <c r="A850" s="156" t="str">
        <f>Instructions!$I$27</f>
        <v>Mot 6</v>
      </c>
      <c r="B850" s="156">
        <f t="shared" ca="1" si="160"/>
        <v>0.38887550795952786</v>
      </c>
      <c r="C850" s="156" t="str">
        <f>Instructions!$I$37</f>
        <v>Mot 16</v>
      </c>
      <c r="D850" s="156">
        <f t="shared" ca="1" si="161"/>
        <v>0.24780208892048272</v>
      </c>
      <c r="E850" s="156" t="str">
        <f>Instructions!$I$47</f>
        <v>Mot 26</v>
      </c>
      <c r="F850" s="156">
        <f t="shared" ca="1" si="162"/>
        <v>0.81926005580663941</v>
      </c>
      <c r="G850" s="156" t="str">
        <f>Instructions!$I$57</f>
        <v>Mot 36</v>
      </c>
      <c r="H850" s="156">
        <f t="shared" ca="1" si="162"/>
        <v>0.53391250353920139</v>
      </c>
      <c r="I850" s="156" t="str">
        <f>Instructions!$I$67</f>
        <v>Mot 46</v>
      </c>
      <c r="J850" s="156">
        <f t="shared" ca="1" si="162"/>
        <v>0.12338030312976989</v>
      </c>
    </row>
    <row r="851" spans="1:11" x14ac:dyDescent="0.3">
      <c r="A851" s="156" t="str">
        <f>Instructions!$I$28</f>
        <v>Mot 7</v>
      </c>
      <c r="B851" s="156">
        <f t="shared" ca="1" si="160"/>
        <v>0.82469813569096506</v>
      </c>
      <c r="C851" s="156" t="str">
        <f>Instructions!$I$38</f>
        <v>Mot 17</v>
      </c>
      <c r="D851" s="156">
        <f t="shared" ca="1" si="161"/>
        <v>6.028446625573447E-2</v>
      </c>
      <c r="E851" s="156" t="str">
        <f>Instructions!$I$48</f>
        <v>Mot 27</v>
      </c>
      <c r="F851" s="156">
        <f t="shared" ca="1" si="162"/>
        <v>0.4909331595697396</v>
      </c>
      <c r="G851" s="156" t="str">
        <f>Instructions!$I$58</f>
        <v>Mot 37</v>
      </c>
      <c r="H851" s="156">
        <f t="shared" ca="1" si="162"/>
        <v>0.66873498222661476</v>
      </c>
      <c r="I851" s="156" t="str">
        <f>Instructions!$I$68</f>
        <v>Mot 47</v>
      </c>
      <c r="J851" s="156">
        <f t="shared" ca="1" si="162"/>
        <v>0.43402019311942164</v>
      </c>
    </row>
    <row r="852" spans="1:11" x14ac:dyDescent="0.3">
      <c r="A852" s="156" t="str">
        <f>Instructions!$I$29</f>
        <v>Mot 8</v>
      </c>
      <c r="B852" s="156">
        <f t="shared" ca="1" si="160"/>
        <v>0.43535676574207316</v>
      </c>
      <c r="C852" s="156" t="str">
        <f>Instructions!$I$39</f>
        <v>Mot 18</v>
      </c>
      <c r="D852" s="156">
        <f t="shared" ca="1" si="161"/>
        <v>0.22476853924532991</v>
      </c>
      <c r="E852" s="156" t="str">
        <f>Instructions!$I$49</f>
        <v>Mot 28</v>
      </c>
      <c r="F852" s="156">
        <f t="shared" ca="1" si="162"/>
        <v>0.25781975883720154</v>
      </c>
      <c r="G852" s="156" t="str">
        <f>Instructions!$I$59</f>
        <v>Mot 38</v>
      </c>
      <c r="H852" s="156">
        <f t="shared" ca="1" si="162"/>
        <v>0.33226466850792846</v>
      </c>
      <c r="I852" s="156" t="str">
        <f>Instructions!$I$69</f>
        <v>Mot 48</v>
      </c>
      <c r="J852" s="156">
        <f t="shared" ca="1" si="162"/>
        <v>0.52165776117865437</v>
      </c>
    </row>
    <row r="853" spans="1:11" x14ac:dyDescent="0.3">
      <c r="A853" s="156" t="str">
        <f>Instructions!$I$30</f>
        <v>Mot 9</v>
      </c>
      <c r="B853" s="156">
        <f t="shared" ca="1" si="160"/>
        <v>0.91054719896819392</v>
      </c>
      <c r="C853" s="156" t="str">
        <f>Instructions!$I$40</f>
        <v>Mot 19</v>
      </c>
      <c r="D853" s="156">
        <f t="shared" ca="1" si="161"/>
        <v>0.29713835974660419</v>
      </c>
      <c r="E853" s="156" t="str">
        <f>Instructions!$I$50</f>
        <v>Mot 29</v>
      </c>
      <c r="F853" s="156">
        <f t="shared" ca="1" si="162"/>
        <v>0.5326722978000541</v>
      </c>
      <c r="G853" s="156" t="str">
        <f>Instructions!$I$60</f>
        <v>Mot 39</v>
      </c>
      <c r="H853" s="156">
        <f t="shared" ca="1" si="162"/>
        <v>0.58532672920934148</v>
      </c>
      <c r="I853" s="156" t="str">
        <f>Instructions!$I$70</f>
        <v>Mot 49</v>
      </c>
      <c r="J853" s="156">
        <f t="shared" ca="1" si="162"/>
        <v>0.65804079551456784</v>
      </c>
    </row>
    <row r="854" spans="1:11" x14ac:dyDescent="0.3">
      <c r="A854" s="156" t="str">
        <f>Instructions!$I$31</f>
        <v>Mot 10</v>
      </c>
      <c r="B854" s="156">
        <f t="shared" ca="1" si="160"/>
        <v>0.75260354989958966</v>
      </c>
      <c r="C854" s="156" t="str">
        <f>Instructions!$I$41</f>
        <v>Mot 20</v>
      </c>
      <c r="D854" s="156">
        <f ca="1">RAND()</f>
        <v>0.37596236250627102</v>
      </c>
      <c r="E854" s="156" t="str">
        <f>Instructions!$I$51</f>
        <v>Mot 30</v>
      </c>
      <c r="F854" s="156">
        <f ca="1">RAND()</f>
        <v>0.40454243682150659</v>
      </c>
      <c r="G854" s="156" t="str">
        <f>Instructions!$I$61</f>
        <v>Mot 40</v>
      </c>
      <c r="H854" s="156">
        <f t="shared" ca="1" si="162"/>
        <v>0.14824674038428831</v>
      </c>
      <c r="I854" s="156" t="str">
        <f>Instructions!$I$71</f>
        <v>Mot 50</v>
      </c>
      <c r="J854" s="156">
        <f t="shared" ca="1" si="162"/>
        <v>0.74494303172481857</v>
      </c>
    </row>
    <row r="855" spans="1:11" x14ac:dyDescent="0.3">
      <c r="K855" s="156">
        <v>57</v>
      </c>
    </row>
    <row r="860" spans="1:11" x14ac:dyDescent="0.3">
      <c r="A860" s="156" t="str">
        <f>Instructions!$I$22</f>
        <v>Mot 1</v>
      </c>
      <c r="B860" s="156">
        <f t="shared" ca="1" si="160"/>
        <v>0.87534488667227217</v>
      </c>
      <c r="C860" s="156" t="str">
        <f>Instructions!$I$32</f>
        <v>Mot 11</v>
      </c>
      <c r="D860" s="156">
        <f t="shared" ref="D860:D868" ca="1" si="163">RAND()</f>
        <v>0.8336229009532824</v>
      </c>
      <c r="E860" s="156" t="str">
        <f>Instructions!$I$42</f>
        <v>Mot 21</v>
      </c>
      <c r="F860" s="156">
        <f t="shared" ref="F860:J869" ca="1" si="164">RAND()</f>
        <v>0.88429478445134824</v>
      </c>
      <c r="G860" s="156" t="str">
        <f>Instructions!$I$52</f>
        <v>Mot 31</v>
      </c>
      <c r="H860" s="156">
        <f t="shared" ca="1" si="164"/>
        <v>8.9570315406046097E-2</v>
      </c>
      <c r="I860" s="156" t="str">
        <f>Instructions!$I$62</f>
        <v>Mot 41</v>
      </c>
      <c r="J860" s="156">
        <f t="shared" ca="1" si="164"/>
        <v>0.7162747531491892</v>
      </c>
    </row>
    <row r="861" spans="1:11" x14ac:dyDescent="0.3">
      <c r="A861" s="156" t="str">
        <f>Instructions!$I$23</f>
        <v>Mot 2</v>
      </c>
      <c r="B861" s="156">
        <f t="shared" ca="1" si="160"/>
        <v>6.3292041612325489E-2</v>
      </c>
      <c r="C861" s="156" t="str">
        <f>Instructions!$I$33</f>
        <v>Mot 12</v>
      </c>
      <c r="D861" s="156">
        <f t="shared" ca="1" si="163"/>
        <v>9.3829743487360284E-3</v>
      </c>
      <c r="E861" s="156" t="str">
        <f>Instructions!$I$43</f>
        <v>Mot 22</v>
      </c>
      <c r="F861" s="156">
        <f t="shared" ca="1" si="164"/>
        <v>0.59819176533677354</v>
      </c>
      <c r="G861" s="156" t="str">
        <f>Instructions!$I$53</f>
        <v>Mot 32</v>
      </c>
      <c r="H861" s="156">
        <f t="shared" ca="1" si="164"/>
        <v>0.79106054996189257</v>
      </c>
      <c r="I861" s="156" t="str">
        <f>Instructions!$I$63</f>
        <v>Mot 42</v>
      </c>
      <c r="J861" s="156">
        <f t="shared" ca="1" si="164"/>
        <v>0.49150277682655796</v>
      </c>
    </row>
    <row r="862" spans="1:11" x14ac:dyDescent="0.3">
      <c r="A862" s="156" t="str">
        <f>Instructions!$I$24</f>
        <v>Mot 3</v>
      </c>
      <c r="B862" s="156">
        <f t="shared" ca="1" si="160"/>
        <v>0.47032605477291922</v>
      </c>
      <c r="C862" s="156" t="str">
        <f>Instructions!$I$34</f>
        <v>Mot 13</v>
      </c>
      <c r="D862" s="156">
        <f t="shared" ca="1" si="163"/>
        <v>0.96484995560368791</v>
      </c>
      <c r="E862" s="156" t="str">
        <f>Instructions!$I$44</f>
        <v>Mot 23</v>
      </c>
      <c r="F862" s="156">
        <f t="shared" ca="1" si="164"/>
        <v>0.9533592719928502</v>
      </c>
      <c r="G862" s="156" t="str">
        <f>Instructions!$I$54</f>
        <v>Mot 33</v>
      </c>
      <c r="H862" s="156">
        <f t="shared" ca="1" si="164"/>
        <v>0.71746936618506085</v>
      </c>
      <c r="I862" s="156" t="str">
        <f>Instructions!$I$64</f>
        <v>Mot 43</v>
      </c>
      <c r="J862" s="156">
        <f t="shared" ca="1" si="164"/>
        <v>0.90138646033331882</v>
      </c>
    </row>
    <row r="863" spans="1:11" x14ac:dyDescent="0.3">
      <c r="A863" s="156" t="str">
        <f>Instructions!$I$25</f>
        <v>Mot 4</v>
      </c>
      <c r="B863" s="156">
        <f t="shared" ca="1" si="160"/>
        <v>0.92614962827758263</v>
      </c>
      <c r="C863" s="156" t="str">
        <f>Instructions!$I$35</f>
        <v>Mot 14</v>
      </c>
      <c r="D863" s="156">
        <f t="shared" ca="1" si="163"/>
        <v>0.82535654314390161</v>
      </c>
      <c r="E863" s="156" t="str">
        <f>Instructions!$I$45</f>
        <v>Mot 24</v>
      </c>
      <c r="F863" s="156">
        <f t="shared" ca="1" si="164"/>
        <v>0.85214645691047963</v>
      </c>
      <c r="G863" s="156" t="str">
        <f>Instructions!$I$55</f>
        <v>Mot 34</v>
      </c>
      <c r="H863" s="156">
        <f t="shared" ca="1" si="164"/>
        <v>0.55830780288733928</v>
      </c>
      <c r="I863" s="156" t="str">
        <f>Instructions!$I$65</f>
        <v>Mot 44</v>
      </c>
      <c r="J863" s="156">
        <f t="shared" ca="1" si="164"/>
        <v>6.3116723434984201E-2</v>
      </c>
    </row>
    <row r="864" spans="1:11" x14ac:dyDescent="0.3">
      <c r="A864" s="156" t="str">
        <f>Instructions!$I$26</f>
        <v>Mot 5</v>
      </c>
      <c r="B864" s="156">
        <f t="shared" ca="1" si="160"/>
        <v>0.96062337016244037</v>
      </c>
      <c r="C864" s="156" t="str">
        <f>Instructions!$I$36</f>
        <v>Mot 15</v>
      </c>
      <c r="D864" s="156">
        <f t="shared" ca="1" si="163"/>
        <v>0.29644857053978835</v>
      </c>
      <c r="E864" s="156" t="str">
        <f>Instructions!$I$46</f>
        <v>Mot 25</v>
      </c>
      <c r="F864" s="156">
        <f t="shared" ca="1" si="164"/>
        <v>0.9944465571402259</v>
      </c>
      <c r="G864" s="156" t="str">
        <f>Instructions!$I$56</f>
        <v>Mot 35</v>
      </c>
      <c r="H864" s="156">
        <f t="shared" ca="1" si="164"/>
        <v>0.48181823536636281</v>
      </c>
      <c r="I864" s="156" t="str">
        <f>Instructions!$I$66</f>
        <v>Mot 45</v>
      </c>
      <c r="J864" s="156">
        <f t="shared" ca="1" si="164"/>
        <v>0.23038347082370814</v>
      </c>
    </row>
    <row r="865" spans="1:11" x14ac:dyDescent="0.3">
      <c r="A865" s="156" t="str">
        <f>Instructions!$I$27</f>
        <v>Mot 6</v>
      </c>
      <c r="B865" s="156">
        <f t="shared" ca="1" si="160"/>
        <v>0.57107077461198508</v>
      </c>
      <c r="C865" s="156" t="str">
        <f>Instructions!$I$37</f>
        <v>Mot 16</v>
      </c>
      <c r="D865" s="156">
        <f t="shared" ca="1" si="163"/>
        <v>0.88148889146732412</v>
      </c>
      <c r="E865" s="156" t="str">
        <f>Instructions!$I$47</f>
        <v>Mot 26</v>
      </c>
      <c r="F865" s="156">
        <f t="shared" ca="1" si="164"/>
        <v>0.28005544506180702</v>
      </c>
      <c r="G865" s="156" t="str">
        <f>Instructions!$I$57</f>
        <v>Mot 36</v>
      </c>
      <c r="H865" s="156">
        <f t="shared" ca="1" si="164"/>
        <v>0.50557192912224247</v>
      </c>
      <c r="I865" s="156" t="str">
        <f>Instructions!$I$67</f>
        <v>Mot 46</v>
      </c>
      <c r="J865" s="156">
        <f t="shared" ca="1" si="164"/>
        <v>0.19677308524487114</v>
      </c>
    </row>
    <row r="866" spans="1:11" x14ac:dyDescent="0.3">
      <c r="A866" s="156" t="str">
        <f>Instructions!$I$28</f>
        <v>Mot 7</v>
      </c>
      <c r="B866" s="156">
        <f t="shared" ca="1" si="160"/>
        <v>0.82259223631510392</v>
      </c>
      <c r="C866" s="156" t="str">
        <f>Instructions!$I$38</f>
        <v>Mot 17</v>
      </c>
      <c r="D866" s="156">
        <f t="shared" ca="1" si="163"/>
        <v>0.97658003023907447</v>
      </c>
      <c r="E866" s="156" t="str">
        <f>Instructions!$I$48</f>
        <v>Mot 27</v>
      </c>
      <c r="F866" s="156">
        <f t="shared" ca="1" si="164"/>
        <v>0.15413195231670951</v>
      </c>
      <c r="G866" s="156" t="str">
        <f>Instructions!$I$58</f>
        <v>Mot 37</v>
      </c>
      <c r="H866" s="156">
        <f t="shared" ca="1" si="164"/>
        <v>0.2226994609428451</v>
      </c>
      <c r="I866" s="156" t="str">
        <f>Instructions!$I$68</f>
        <v>Mot 47</v>
      </c>
      <c r="J866" s="156">
        <f t="shared" ca="1" si="164"/>
        <v>0.1774440790111278</v>
      </c>
    </row>
    <row r="867" spans="1:11" x14ac:dyDescent="0.3">
      <c r="A867" s="156" t="str">
        <f>Instructions!$I$29</f>
        <v>Mot 8</v>
      </c>
      <c r="B867" s="156">
        <f t="shared" ca="1" si="160"/>
        <v>0.14655830589481944</v>
      </c>
      <c r="C867" s="156" t="str">
        <f>Instructions!$I$39</f>
        <v>Mot 18</v>
      </c>
      <c r="D867" s="156">
        <f t="shared" ca="1" si="163"/>
        <v>0.61712507964980179</v>
      </c>
      <c r="E867" s="156" t="str">
        <f>Instructions!$I$49</f>
        <v>Mot 28</v>
      </c>
      <c r="F867" s="156">
        <f t="shared" ca="1" si="164"/>
        <v>0.65387330935281884</v>
      </c>
      <c r="G867" s="156" t="str">
        <f>Instructions!$I$59</f>
        <v>Mot 38</v>
      </c>
      <c r="H867" s="156">
        <f t="shared" ca="1" si="164"/>
        <v>0.95524935976869851</v>
      </c>
      <c r="I867" s="156" t="str">
        <f>Instructions!$I$69</f>
        <v>Mot 48</v>
      </c>
      <c r="J867" s="156">
        <f t="shared" ca="1" si="164"/>
        <v>0.40068648092573822</v>
      </c>
    </row>
    <row r="868" spans="1:11" x14ac:dyDescent="0.3">
      <c r="A868" s="156" t="str">
        <f>Instructions!$I$30</f>
        <v>Mot 9</v>
      </c>
      <c r="B868" s="156">
        <f t="shared" ca="1" si="160"/>
        <v>0.11845036244901752</v>
      </c>
      <c r="C868" s="156" t="str">
        <f>Instructions!$I$40</f>
        <v>Mot 19</v>
      </c>
      <c r="D868" s="156">
        <f t="shared" ca="1" si="163"/>
        <v>0.90998373282637413</v>
      </c>
      <c r="E868" s="156" t="str">
        <f>Instructions!$I$50</f>
        <v>Mot 29</v>
      </c>
      <c r="F868" s="156">
        <f t="shared" ca="1" si="164"/>
        <v>1.9984999212714794E-2</v>
      </c>
      <c r="G868" s="156" t="str">
        <f>Instructions!$I$60</f>
        <v>Mot 39</v>
      </c>
      <c r="H868" s="156">
        <f t="shared" ca="1" si="164"/>
        <v>0.2595846178494341</v>
      </c>
      <c r="I868" s="156" t="str">
        <f>Instructions!$I$70</f>
        <v>Mot 49</v>
      </c>
      <c r="J868" s="156">
        <f t="shared" ca="1" si="164"/>
        <v>0.66573608353241387</v>
      </c>
    </row>
    <row r="869" spans="1:11" x14ac:dyDescent="0.3">
      <c r="A869" s="156" t="str">
        <f>Instructions!$I$31</f>
        <v>Mot 10</v>
      </c>
      <c r="B869" s="156">
        <f t="shared" ca="1" si="160"/>
        <v>6.7413283426225434E-2</v>
      </c>
      <c r="C869" s="156" t="str">
        <f>Instructions!$I$41</f>
        <v>Mot 20</v>
      </c>
      <c r="D869" s="156">
        <f ca="1">RAND()</f>
        <v>0.61740610767814097</v>
      </c>
      <c r="E869" s="156" t="str">
        <f>Instructions!$I$51</f>
        <v>Mot 30</v>
      </c>
      <c r="F869" s="156">
        <f ca="1">RAND()</f>
        <v>0.4123587290933044</v>
      </c>
      <c r="G869" s="156" t="str">
        <f>Instructions!$I$61</f>
        <v>Mot 40</v>
      </c>
      <c r="H869" s="156">
        <f t="shared" ca="1" si="164"/>
        <v>0.70098125168179737</v>
      </c>
      <c r="I869" s="156" t="str">
        <f>Instructions!$I$71</f>
        <v>Mot 50</v>
      </c>
      <c r="J869" s="156">
        <f t="shared" ca="1" si="164"/>
        <v>0.94110376219829728</v>
      </c>
    </row>
    <row r="870" spans="1:11" x14ac:dyDescent="0.3">
      <c r="K870" s="156">
        <v>58</v>
      </c>
    </row>
    <row r="875" spans="1:11" x14ac:dyDescent="0.3">
      <c r="A875" s="156" t="str">
        <f>Instructions!$I$22</f>
        <v>Mot 1</v>
      </c>
      <c r="B875" s="156">
        <f t="shared" ref="B875:B884" ca="1" si="165">RAND()</f>
        <v>0.84700920934713742</v>
      </c>
      <c r="C875" s="156" t="str">
        <f>Instructions!$I$32</f>
        <v>Mot 11</v>
      </c>
      <c r="D875" s="156">
        <f t="shared" ref="D875:D883" ca="1" si="166">RAND()</f>
        <v>0.16034166387227367</v>
      </c>
      <c r="E875" s="156" t="str">
        <f>Instructions!$I$42</f>
        <v>Mot 21</v>
      </c>
      <c r="F875" s="156">
        <f t="shared" ref="F875:J884" ca="1" si="167">RAND()</f>
        <v>0.60705041602460097</v>
      </c>
      <c r="G875" s="156" t="str">
        <f>Instructions!$I$52</f>
        <v>Mot 31</v>
      </c>
      <c r="H875" s="156">
        <f t="shared" ca="1" si="167"/>
        <v>0.20867361150512487</v>
      </c>
      <c r="I875" s="156" t="str">
        <f>Instructions!$I$62</f>
        <v>Mot 41</v>
      </c>
      <c r="J875" s="156">
        <f t="shared" ca="1" si="167"/>
        <v>0.70658736372758157</v>
      </c>
    </row>
    <row r="876" spans="1:11" x14ac:dyDescent="0.3">
      <c r="A876" s="156" t="str">
        <f>Instructions!$I$23</f>
        <v>Mot 2</v>
      </c>
      <c r="B876" s="156">
        <f t="shared" ca="1" si="165"/>
        <v>0.71372042143666325</v>
      </c>
      <c r="C876" s="156" t="str">
        <f>Instructions!$I$33</f>
        <v>Mot 12</v>
      </c>
      <c r="D876" s="156">
        <f t="shared" ca="1" si="166"/>
        <v>0.21032610865690926</v>
      </c>
      <c r="E876" s="156" t="str">
        <f>Instructions!$I$43</f>
        <v>Mot 22</v>
      </c>
      <c r="F876" s="156">
        <f t="shared" ca="1" si="167"/>
        <v>0.10606221603087185</v>
      </c>
      <c r="G876" s="156" t="str">
        <f>Instructions!$I$53</f>
        <v>Mot 32</v>
      </c>
      <c r="H876" s="156">
        <f t="shared" ca="1" si="167"/>
        <v>0.10690394251636059</v>
      </c>
      <c r="I876" s="156" t="str">
        <f>Instructions!$I$63</f>
        <v>Mot 42</v>
      </c>
      <c r="J876" s="156">
        <f t="shared" ca="1" si="167"/>
        <v>0.8568687830875189</v>
      </c>
    </row>
    <row r="877" spans="1:11" x14ac:dyDescent="0.3">
      <c r="A877" s="156" t="str">
        <f>Instructions!$I$24</f>
        <v>Mot 3</v>
      </c>
      <c r="B877" s="156">
        <f t="shared" ca="1" si="165"/>
        <v>7.9480095208615209E-2</v>
      </c>
      <c r="C877" s="156" t="str">
        <f>Instructions!$I$34</f>
        <v>Mot 13</v>
      </c>
      <c r="D877" s="156">
        <f t="shared" ca="1" si="166"/>
        <v>0.69712772332765982</v>
      </c>
      <c r="E877" s="156" t="str">
        <f>Instructions!$I$44</f>
        <v>Mot 23</v>
      </c>
      <c r="F877" s="156">
        <f t="shared" ca="1" si="167"/>
        <v>1.5195586708290465E-2</v>
      </c>
      <c r="G877" s="156" t="str">
        <f>Instructions!$I$54</f>
        <v>Mot 33</v>
      </c>
      <c r="H877" s="156">
        <f t="shared" ca="1" si="167"/>
        <v>8.5540510919930646E-2</v>
      </c>
      <c r="I877" s="156" t="str">
        <f>Instructions!$I$64</f>
        <v>Mot 43</v>
      </c>
      <c r="J877" s="156">
        <f t="shared" ca="1" si="167"/>
        <v>0.71962382372177081</v>
      </c>
    </row>
    <row r="878" spans="1:11" x14ac:dyDescent="0.3">
      <c r="A878" s="156" t="str">
        <f>Instructions!$I$25</f>
        <v>Mot 4</v>
      </c>
      <c r="B878" s="156">
        <f t="shared" ca="1" si="165"/>
        <v>0.36685398828804949</v>
      </c>
      <c r="C878" s="156" t="str">
        <f>Instructions!$I$35</f>
        <v>Mot 14</v>
      </c>
      <c r="D878" s="156">
        <f t="shared" ca="1" si="166"/>
        <v>0.45932952512152814</v>
      </c>
      <c r="E878" s="156" t="str">
        <f>Instructions!$I$45</f>
        <v>Mot 24</v>
      </c>
      <c r="F878" s="156">
        <f t="shared" ca="1" si="167"/>
        <v>0.46371232141414065</v>
      </c>
      <c r="G878" s="156" t="str">
        <f>Instructions!$I$55</f>
        <v>Mot 34</v>
      </c>
      <c r="H878" s="156">
        <f t="shared" ca="1" si="167"/>
        <v>0.31788730958321043</v>
      </c>
      <c r="I878" s="156" t="str">
        <f>Instructions!$I$65</f>
        <v>Mot 44</v>
      </c>
      <c r="J878" s="156">
        <f t="shared" ca="1" si="167"/>
        <v>0.18775703516752329</v>
      </c>
    </row>
    <row r="879" spans="1:11" x14ac:dyDescent="0.3">
      <c r="A879" s="156" t="str">
        <f>Instructions!$I$26</f>
        <v>Mot 5</v>
      </c>
      <c r="B879" s="156">
        <f t="shared" ca="1" si="165"/>
        <v>0.97756325788282317</v>
      </c>
      <c r="C879" s="156" t="str">
        <f>Instructions!$I$36</f>
        <v>Mot 15</v>
      </c>
      <c r="D879" s="156">
        <f t="shared" ca="1" si="166"/>
        <v>0.89418513504445385</v>
      </c>
      <c r="E879" s="156" t="str">
        <f>Instructions!$I$46</f>
        <v>Mot 25</v>
      </c>
      <c r="F879" s="156">
        <f t="shared" ca="1" si="167"/>
        <v>0.2583823364789265</v>
      </c>
      <c r="G879" s="156" t="str">
        <f>Instructions!$I$56</f>
        <v>Mot 35</v>
      </c>
      <c r="H879" s="156">
        <f t="shared" ca="1" si="167"/>
        <v>0.5214696400755815</v>
      </c>
      <c r="I879" s="156" t="str">
        <f>Instructions!$I$66</f>
        <v>Mot 45</v>
      </c>
      <c r="J879" s="156">
        <f t="shared" ca="1" si="167"/>
        <v>0.22378261118604736</v>
      </c>
    </row>
    <row r="880" spans="1:11" x14ac:dyDescent="0.3">
      <c r="A880" s="156" t="str">
        <f>Instructions!$I$27</f>
        <v>Mot 6</v>
      </c>
      <c r="B880" s="156">
        <f t="shared" ca="1" si="165"/>
        <v>0.77174176775465764</v>
      </c>
      <c r="C880" s="156" t="str">
        <f>Instructions!$I$37</f>
        <v>Mot 16</v>
      </c>
      <c r="D880" s="156">
        <f t="shared" ca="1" si="166"/>
        <v>0.78368358477501421</v>
      </c>
      <c r="E880" s="156" t="str">
        <f>Instructions!$I$47</f>
        <v>Mot 26</v>
      </c>
      <c r="F880" s="156">
        <f t="shared" ca="1" si="167"/>
        <v>0.80992625705606713</v>
      </c>
      <c r="G880" s="156" t="str">
        <f>Instructions!$I$57</f>
        <v>Mot 36</v>
      </c>
      <c r="H880" s="156">
        <f t="shared" ca="1" si="167"/>
        <v>0.31296491083432976</v>
      </c>
      <c r="I880" s="156" t="str">
        <f>Instructions!$I$67</f>
        <v>Mot 46</v>
      </c>
      <c r="J880" s="156">
        <f t="shared" ca="1" si="167"/>
        <v>0.46703948299184439</v>
      </c>
    </row>
    <row r="881" spans="1:11" x14ac:dyDescent="0.3">
      <c r="A881" s="156" t="str">
        <f>Instructions!$I$28</f>
        <v>Mot 7</v>
      </c>
      <c r="B881" s="156">
        <f t="shared" ca="1" si="165"/>
        <v>0.85869115304004318</v>
      </c>
      <c r="C881" s="156" t="str">
        <f>Instructions!$I$38</f>
        <v>Mot 17</v>
      </c>
      <c r="D881" s="156">
        <f t="shared" ca="1" si="166"/>
        <v>0.12924454473996383</v>
      </c>
      <c r="E881" s="156" t="str">
        <f>Instructions!$I$48</f>
        <v>Mot 27</v>
      </c>
      <c r="F881" s="156">
        <f t="shared" ca="1" si="167"/>
        <v>0.72939066953937182</v>
      </c>
      <c r="G881" s="156" t="str">
        <f>Instructions!$I$58</f>
        <v>Mot 37</v>
      </c>
      <c r="H881" s="156">
        <f t="shared" ca="1" si="167"/>
        <v>0.94920941790011815</v>
      </c>
      <c r="I881" s="156" t="str">
        <f>Instructions!$I$68</f>
        <v>Mot 47</v>
      </c>
      <c r="J881" s="156">
        <f t="shared" ca="1" si="167"/>
        <v>0.85909869398135608</v>
      </c>
    </row>
    <row r="882" spans="1:11" x14ac:dyDescent="0.3">
      <c r="A882" s="156" t="str">
        <f>Instructions!$I$29</f>
        <v>Mot 8</v>
      </c>
      <c r="B882" s="156">
        <f t="shared" ca="1" si="165"/>
        <v>3.9115798128346313E-2</v>
      </c>
      <c r="C882" s="156" t="str">
        <f>Instructions!$I$39</f>
        <v>Mot 18</v>
      </c>
      <c r="D882" s="156">
        <f t="shared" ca="1" si="166"/>
        <v>0.36831181611444996</v>
      </c>
      <c r="E882" s="156" t="str">
        <f>Instructions!$I$49</f>
        <v>Mot 28</v>
      </c>
      <c r="F882" s="156">
        <f t="shared" ca="1" si="167"/>
        <v>0.444510566773201</v>
      </c>
      <c r="G882" s="156" t="str">
        <f>Instructions!$I$59</f>
        <v>Mot 38</v>
      </c>
      <c r="H882" s="156">
        <f t="shared" ca="1" si="167"/>
        <v>0.95927878973001313</v>
      </c>
      <c r="I882" s="156" t="str">
        <f>Instructions!$I$69</f>
        <v>Mot 48</v>
      </c>
      <c r="J882" s="156">
        <f t="shared" ca="1" si="167"/>
        <v>0.31082783781425516</v>
      </c>
    </row>
    <row r="883" spans="1:11" x14ac:dyDescent="0.3">
      <c r="A883" s="156" t="str">
        <f>Instructions!$I$30</f>
        <v>Mot 9</v>
      </c>
      <c r="B883" s="156">
        <f t="shared" ca="1" si="165"/>
        <v>0.26815420641909604</v>
      </c>
      <c r="C883" s="156" t="str">
        <f>Instructions!$I$40</f>
        <v>Mot 19</v>
      </c>
      <c r="D883" s="156">
        <f t="shared" ca="1" si="166"/>
        <v>0.51786526619049589</v>
      </c>
      <c r="E883" s="156" t="str">
        <f>Instructions!$I$50</f>
        <v>Mot 29</v>
      </c>
      <c r="F883" s="156">
        <f t="shared" ca="1" si="167"/>
        <v>0.71937439923476842</v>
      </c>
      <c r="G883" s="156" t="str">
        <f>Instructions!$I$60</f>
        <v>Mot 39</v>
      </c>
      <c r="H883" s="156">
        <f t="shared" ca="1" si="167"/>
        <v>0.69089782239113873</v>
      </c>
      <c r="I883" s="156" t="str">
        <f>Instructions!$I$70</f>
        <v>Mot 49</v>
      </c>
      <c r="J883" s="156">
        <f t="shared" ca="1" si="167"/>
        <v>0.184727519616952</v>
      </c>
    </row>
    <row r="884" spans="1:11" x14ac:dyDescent="0.3">
      <c r="A884" s="156" t="str">
        <f>Instructions!$I$31</f>
        <v>Mot 10</v>
      </c>
      <c r="B884" s="156">
        <f t="shared" ca="1" si="165"/>
        <v>0.38275901408573054</v>
      </c>
      <c r="C884" s="156" t="str">
        <f>Instructions!$I$41</f>
        <v>Mot 20</v>
      </c>
      <c r="D884" s="156">
        <f ca="1">RAND()</f>
        <v>0.35488272470979221</v>
      </c>
      <c r="E884" s="156" t="str">
        <f>Instructions!$I$51</f>
        <v>Mot 30</v>
      </c>
      <c r="F884" s="156">
        <f ca="1">RAND()</f>
        <v>0.562052526687986</v>
      </c>
      <c r="G884" s="156" t="str">
        <f>Instructions!$I$61</f>
        <v>Mot 40</v>
      </c>
      <c r="H884" s="156">
        <f t="shared" ca="1" si="167"/>
        <v>0.75985787121708437</v>
      </c>
      <c r="I884" s="156" t="str">
        <f>Instructions!$I$71</f>
        <v>Mot 50</v>
      </c>
      <c r="J884" s="156">
        <f t="shared" ca="1" si="167"/>
        <v>0.41124480396130692</v>
      </c>
    </row>
    <row r="885" spans="1:11" x14ac:dyDescent="0.3">
      <c r="K885" s="156">
        <v>59</v>
      </c>
    </row>
    <row r="890" spans="1:11" x14ac:dyDescent="0.3">
      <c r="A890" s="156" t="str">
        <f>Instructions!$I$22</f>
        <v>Mot 1</v>
      </c>
      <c r="B890" s="156">
        <f t="shared" ref="B890:B899" ca="1" si="168">RAND()</f>
        <v>0.8582200133015222</v>
      </c>
      <c r="C890" s="156" t="str">
        <f>Instructions!$I$32</f>
        <v>Mot 11</v>
      </c>
      <c r="D890" s="156">
        <f t="shared" ref="D890:D898" ca="1" si="169">RAND()</f>
        <v>6.7006460261922807E-2</v>
      </c>
      <c r="E890" s="156" t="str">
        <f>Instructions!$I$42</f>
        <v>Mot 21</v>
      </c>
      <c r="F890" s="156">
        <f t="shared" ref="F890:J899" ca="1" si="170">RAND()</f>
        <v>0.51412195944092343</v>
      </c>
      <c r="G890" s="156" t="str">
        <f>Instructions!$I$52</f>
        <v>Mot 31</v>
      </c>
      <c r="H890" s="156">
        <f t="shared" ca="1" si="170"/>
        <v>0.74711523221650167</v>
      </c>
      <c r="I890" s="156" t="str">
        <f>Instructions!$I$62</f>
        <v>Mot 41</v>
      </c>
      <c r="J890" s="156">
        <f t="shared" ca="1" si="170"/>
        <v>0.76992405935409469</v>
      </c>
    </row>
    <row r="891" spans="1:11" x14ac:dyDescent="0.3">
      <c r="A891" s="156" t="str">
        <f>Instructions!$I$23</f>
        <v>Mot 2</v>
      </c>
      <c r="B891" s="156">
        <f t="shared" ca="1" si="168"/>
        <v>0.82056216586440522</v>
      </c>
      <c r="C891" s="156" t="str">
        <f>Instructions!$I$33</f>
        <v>Mot 12</v>
      </c>
      <c r="D891" s="156">
        <f t="shared" ca="1" si="169"/>
        <v>0.19789338622817265</v>
      </c>
      <c r="E891" s="156" t="str">
        <f>Instructions!$I$43</f>
        <v>Mot 22</v>
      </c>
      <c r="F891" s="156">
        <f t="shared" ca="1" si="170"/>
        <v>0.26976843842506359</v>
      </c>
      <c r="G891" s="156" t="str">
        <f>Instructions!$I$53</f>
        <v>Mot 32</v>
      </c>
      <c r="H891" s="156">
        <f t="shared" ca="1" si="170"/>
        <v>0.47256002780515705</v>
      </c>
      <c r="I891" s="156" t="str">
        <f>Instructions!$I$63</f>
        <v>Mot 42</v>
      </c>
      <c r="J891" s="156">
        <f t="shared" ca="1" si="170"/>
        <v>0.90411980159946304</v>
      </c>
    </row>
    <row r="892" spans="1:11" x14ac:dyDescent="0.3">
      <c r="A892" s="156" t="str">
        <f>Instructions!$I$24</f>
        <v>Mot 3</v>
      </c>
      <c r="B892" s="156">
        <f t="shared" ca="1" si="168"/>
        <v>0.44542060374778458</v>
      </c>
      <c r="C892" s="156" t="str">
        <f>Instructions!$I$34</f>
        <v>Mot 13</v>
      </c>
      <c r="D892" s="156">
        <f t="shared" ca="1" si="169"/>
        <v>4.7249024558683961E-2</v>
      </c>
      <c r="E892" s="156" t="str">
        <f>Instructions!$I$44</f>
        <v>Mot 23</v>
      </c>
      <c r="F892" s="156">
        <f t="shared" ca="1" si="170"/>
        <v>0.78458002487690337</v>
      </c>
      <c r="G892" s="156" t="str">
        <f>Instructions!$I$54</f>
        <v>Mot 33</v>
      </c>
      <c r="H892" s="156">
        <f t="shared" ca="1" si="170"/>
        <v>0.82402941717268308</v>
      </c>
      <c r="I892" s="156" t="str">
        <f>Instructions!$I$64</f>
        <v>Mot 43</v>
      </c>
      <c r="J892" s="156">
        <f t="shared" ca="1" si="170"/>
        <v>0.39278336155272897</v>
      </c>
    </row>
    <row r="893" spans="1:11" x14ac:dyDescent="0.3">
      <c r="A893" s="156" t="str">
        <f>Instructions!$I$25</f>
        <v>Mot 4</v>
      </c>
      <c r="B893" s="156">
        <f t="shared" ca="1" si="168"/>
        <v>0.31428711024678879</v>
      </c>
      <c r="C893" s="156" t="str">
        <f>Instructions!$I$35</f>
        <v>Mot 14</v>
      </c>
      <c r="D893" s="156">
        <f t="shared" ca="1" si="169"/>
        <v>0.28851142590547041</v>
      </c>
      <c r="E893" s="156" t="str">
        <f>Instructions!$I$45</f>
        <v>Mot 24</v>
      </c>
      <c r="F893" s="156">
        <f t="shared" ca="1" si="170"/>
        <v>0.18733366005359653</v>
      </c>
      <c r="G893" s="156" t="str">
        <f>Instructions!$I$55</f>
        <v>Mot 34</v>
      </c>
      <c r="H893" s="156">
        <f t="shared" ca="1" si="170"/>
        <v>0.69924405137820689</v>
      </c>
      <c r="I893" s="156" t="str">
        <f>Instructions!$I$65</f>
        <v>Mot 44</v>
      </c>
      <c r="J893" s="156">
        <f t="shared" ca="1" si="170"/>
        <v>0.51892121706017569</v>
      </c>
    </row>
    <row r="894" spans="1:11" x14ac:dyDescent="0.3">
      <c r="A894" s="156" t="str">
        <f>Instructions!$I$26</f>
        <v>Mot 5</v>
      </c>
      <c r="B894" s="156">
        <f t="shared" ca="1" si="168"/>
        <v>0.37346327813133995</v>
      </c>
      <c r="C894" s="156" t="str">
        <f>Instructions!$I$36</f>
        <v>Mot 15</v>
      </c>
      <c r="D894" s="156">
        <f t="shared" ca="1" si="169"/>
        <v>0.73609177719653984</v>
      </c>
      <c r="E894" s="156" t="str">
        <f>Instructions!$I$46</f>
        <v>Mot 25</v>
      </c>
      <c r="F894" s="156">
        <f t="shared" ca="1" si="170"/>
        <v>0.93952955293389295</v>
      </c>
      <c r="G894" s="156" t="str">
        <f>Instructions!$I$56</f>
        <v>Mot 35</v>
      </c>
      <c r="H894" s="156">
        <f t="shared" ca="1" si="170"/>
        <v>0.42826803618704168</v>
      </c>
      <c r="I894" s="156" t="str">
        <f>Instructions!$I$66</f>
        <v>Mot 45</v>
      </c>
      <c r="J894" s="156">
        <f t="shared" ca="1" si="170"/>
        <v>0.25843818189197254</v>
      </c>
    </row>
    <row r="895" spans="1:11" x14ac:dyDescent="0.3">
      <c r="A895" s="156" t="str">
        <f>Instructions!$I$27</f>
        <v>Mot 6</v>
      </c>
      <c r="B895" s="156">
        <f t="shared" ca="1" si="168"/>
        <v>0.27837727559422731</v>
      </c>
      <c r="C895" s="156" t="str">
        <f>Instructions!$I$37</f>
        <v>Mot 16</v>
      </c>
      <c r="D895" s="156">
        <f t="shared" ca="1" si="169"/>
        <v>0.14852012525270386</v>
      </c>
      <c r="E895" s="156" t="str">
        <f>Instructions!$I$47</f>
        <v>Mot 26</v>
      </c>
      <c r="F895" s="156">
        <f t="shared" ca="1" si="170"/>
        <v>0.29540666439116292</v>
      </c>
      <c r="G895" s="156" t="str">
        <f>Instructions!$I$57</f>
        <v>Mot 36</v>
      </c>
      <c r="H895" s="156">
        <f t="shared" ca="1" si="170"/>
        <v>0.3851550769033687</v>
      </c>
      <c r="I895" s="156" t="str">
        <f>Instructions!$I$67</f>
        <v>Mot 46</v>
      </c>
      <c r="J895" s="156">
        <f t="shared" ca="1" si="170"/>
        <v>0.19628811830711301</v>
      </c>
    </row>
    <row r="896" spans="1:11" x14ac:dyDescent="0.3">
      <c r="A896" s="156" t="str">
        <f>Instructions!$I$28</f>
        <v>Mot 7</v>
      </c>
      <c r="B896" s="156">
        <f t="shared" ca="1" si="168"/>
        <v>0.40311916604057629</v>
      </c>
      <c r="C896" s="156" t="str">
        <f>Instructions!$I$38</f>
        <v>Mot 17</v>
      </c>
      <c r="D896" s="156">
        <f t="shared" ca="1" si="169"/>
        <v>0.73561468770748351</v>
      </c>
      <c r="E896" s="156" t="str">
        <f>Instructions!$I$48</f>
        <v>Mot 27</v>
      </c>
      <c r="F896" s="156">
        <f t="shared" ca="1" si="170"/>
        <v>0.61375708898807357</v>
      </c>
      <c r="G896" s="156" t="str">
        <f>Instructions!$I$58</f>
        <v>Mot 37</v>
      </c>
      <c r="H896" s="156">
        <f t="shared" ca="1" si="170"/>
        <v>0.60921297019052567</v>
      </c>
      <c r="I896" s="156" t="str">
        <f>Instructions!$I$68</f>
        <v>Mot 47</v>
      </c>
      <c r="J896" s="156">
        <f t="shared" ca="1" si="170"/>
        <v>0.88191394866712802</v>
      </c>
    </row>
    <row r="897" spans="1:11" x14ac:dyDescent="0.3">
      <c r="A897" s="156" t="str">
        <f>Instructions!$I$29</f>
        <v>Mot 8</v>
      </c>
      <c r="B897" s="156">
        <f t="shared" ca="1" si="168"/>
        <v>0.72579573706892397</v>
      </c>
      <c r="C897" s="156" t="str">
        <f>Instructions!$I$39</f>
        <v>Mot 18</v>
      </c>
      <c r="D897" s="156">
        <f t="shared" ca="1" si="169"/>
        <v>0.89803647635701822</v>
      </c>
      <c r="E897" s="156" t="str">
        <f>Instructions!$I$49</f>
        <v>Mot 28</v>
      </c>
      <c r="F897" s="156">
        <f t="shared" ca="1" si="170"/>
        <v>0.81141787208671723</v>
      </c>
      <c r="G897" s="156" t="str">
        <f>Instructions!$I$59</f>
        <v>Mot 38</v>
      </c>
      <c r="H897" s="156">
        <f t="shared" ca="1" si="170"/>
        <v>0.74646043534714757</v>
      </c>
      <c r="I897" s="156" t="str">
        <f>Instructions!$I$69</f>
        <v>Mot 48</v>
      </c>
      <c r="J897" s="156">
        <f t="shared" ca="1" si="170"/>
        <v>4.8444623792417874E-2</v>
      </c>
    </row>
    <row r="898" spans="1:11" x14ac:dyDescent="0.3">
      <c r="A898" s="156" t="str">
        <f>Instructions!$I$30</f>
        <v>Mot 9</v>
      </c>
      <c r="B898" s="156">
        <f t="shared" ca="1" si="168"/>
        <v>0.46602289585265555</v>
      </c>
      <c r="C898" s="156" t="str">
        <f>Instructions!$I$40</f>
        <v>Mot 19</v>
      </c>
      <c r="D898" s="156">
        <f t="shared" ca="1" si="169"/>
        <v>0.53456918721857649</v>
      </c>
      <c r="E898" s="156" t="str">
        <f>Instructions!$I$50</f>
        <v>Mot 29</v>
      </c>
      <c r="F898" s="156">
        <f t="shared" ca="1" si="170"/>
        <v>0.45177761944199823</v>
      </c>
      <c r="G898" s="156" t="str">
        <f>Instructions!$I$60</f>
        <v>Mot 39</v>
      </c>
      <c r="H898" s="156">
        <f t="shared" ca="1" si="170"/>
        <v>0.23465456486315095</v>
      </c>
      <c r="I898" s="156" t="str">
        <f>Instructions!$I$70</f>
        <v>Mot 49</v>
      </c>
      <c r="J898" s="156">
        <f t="shared" ca="1" si="170"/>
        <v>0.68269722941480049</v>
      </c>
    </row>
    <row r="899" spans="1:11" x14ac:dyDescent="0.3">
      <c r="A899" s="156" t="str">
        <f>Instructions!$I$31</f>
        <v>Mot 10</v>
      </c>
      <c r="B899" s="156">
        <f t="shared" ca="1" si="168"/>
        <v>0.70953124009593371</v>
      </c>
      <c r="C899" s="156" t="str">
        <f>Instructions!$I$41</f>
        <v>Mot 20</v>
      </c>
      <c r="D899" s="156">
        <f ca="1">RAND()</f>
        <v>0.41260179493694837</v>
      </c>
      <c r="E899" s="156" t="str">
        <f>Instructions!$I$51</f>
        <v>Mot 30</v>
      </c>
      <c r="F899" s="156">
        <f ca="1">RAND()</f>
        <v>0.30115560539160824</v>
      </c>
      <c r="G899" s="156" t="str">
        <f>Instructions!$I$61</f>
        <v>Mot 40</v>
      </c>
      <c r="H899" s="156">
        <f t="shared" ca="1" si="170"/>
        <v>0.78172618641330482</v>
      </c>
      <c r="I899" s="156" t="str">
        <f>Instructions!$I$71</f>
        <v>Mot 50</v>
      </c>
      <c r="J899" s="156">
        <f t="shared" ca="1" si="170"/>
        <v>0.98972110208321851</v>
      </c>
    </row>
    <row r="900" spans="1:11" x14ac:dyDescent="0.3">
      <c r="K900" s="156">
        <v>60</v>
      </c>
    </row>
    <row r="905" spans="1:11" x14ac:dyDescent="0.3">
      <c r="A905" s="156" t="str">
        <f>Instructions!$I$22</f>
        <v>Mot 1</v>
      </c>
      <c r="B905" s="156">
        <f t="shared" ref="B905:B914" ca="1" si="171">RAND()</f>
        <v>0.56340532315075154</v>
      </c>
      <c r="C905" s="156" t="str">
        <f>Instructions!$I$32</f>
        <v>Mot 11</v>
      </c>
      <c r="D905" s="156">
        <f t="shared" ref="D905:D913" ca="1" si="172">RAND()</f>
        <v>0.55723588691421932</v>
      </c>
      <c r="E905" s="156" t="str">
        <f>Instructions!$I$42</f>
        <v>Mot 21</v>
      </c>
      <c r="F905" s="156">
        <f t="shared" ref="F905:J914" ca="1" si="173">RAND()</f>
        <v>0.22313919230580037</v>
      </c>
      <c r="G905" s="156" t="str">
        <f>Instructions!$I$52</f>
        <v>Mot 31</v>
      </c>
      <c r="H905" s="156">
        <f t="shared" ca="1" si="173"/>
        <v>0.40720159620821783</v>
      </c>
      <c r="I905" s="156" t="str">
        <f>Instructions!$I$62</f>
        <v>Mot 41</v>
      </c>
      <c r="J905" s="156">
        <f t="shared" ca="1" si="173"/>
        <v>0.66630959294329051</v>
      </c>
    </row>
    <row r="906" spans="1:11" x14ac:dyDescent="0.3">
      <c r="A906" s="156" t="str">
        <f>Instructions!$I$23</f>
        <v>Mot 2</v>
      </c>
      <c r="B906" s="156">
        <f t="shared" ca="1" si="171"/>
        <v>0.49556025314587615</v>
      </c>
      <c r="C906" s="156" t="str">
        <f>Instructions!$I$33</f>
        <v>Mot 12</v>
      </c>
      <c r="D906" s="156">
        <f t="shared" ca="1" si="172"/>
        <v>0.98643745195621035</v>
      </c>
      <c r="E906" s="156" t="str">
        <f>Instructions!$I$43</f>
        <v>Mot 22</v>
      </c>
      <c r="F906" s="156">
        <f t="shared" ca="1" si="173"/>
        <v>0.95062328926018669</v>
      </c>
      <c r="G906" s="156" t="str">
        <f>Instructions!$I$53</f>
        <v>Mot 32</v>
      </c>
      <c r="H906" s="156">
        <f t="shared" ca="1" si="173"/>
        <v>6.9844590604777324E-3</v>
      </c>
      <c r="I906" s="156" t="str">
        <f>Instructions!$I$63</f>
        <v>Mot 42</v>
      </c>
      <c r="J906" s="156">
        <f t="shared" ca="1" si="173"/>
        <v>0.48401129427359724</v>
      </c>
    </row>
    <row r="907" spans="1:11" x14ac:dyDescent="0.3">
      <c r="A907" s="156" t="str">
        <f>Instructions!$I$24</f>
        <v>Mot 3</v>
      </c>
      <c r="B907" s="156">
        <f t="shared" ca="1" si="171"/>
        <v>0.28287355719051654</v>
      </c>
      <c r="C907" s="156" t="str">
        <f>Instructions!$I$34</f>
        <v>Mot 13</v>
      </c>
      <c r="D907" s="156">
        <f t="shared" ca="1" si="172"/>
        <v>0.90551109354255366</v>
      </c>
      <c r="E907" s="156" t="str">
        <f>Instructions!$I$44</f>
        <v>Mot 23</v>
      </c>
      <c r="F907" s="156">
        <f t="shared" ca="1" si="173"/>
        <v>0.79071969711440404</v>
      </c>
      <c r="G907" s="156" t="str">
        <f>Instructions!$I$54</f>
        <v>Mot 33</v>
      </c>
      <c r="H907" s="156">
        <f t="shared" ca="1" si="173"/>
        <v>9.9146589281347119E-2</v>
      </c>
      <c r="I907" s="156" t="str">
        <f>Instructions!$I$64</f>
        <v>Mot 43</v>
      </c>
      <c r="J907" s="156">
        <f t="shared" ca="1" si="173"/>
        <v>0.9961038129048988</v>
      </c>
    </row>
    <row r="908" spans="1:11" x14ac:dyDescent="0.3">
      <c r="A908" s="156" t="str">
        <f>Instructions!$I$25</f>
        <v>Mot 4</v>
      </c>
      <c r="B908" s="156">
        <f t="shared" ca="1" si="171"/>
        <v>8.4007900918634082E-2</v>
      </c>
      <c r="C908" s="156" t="str">
        <f>Instructions!$I$35</f>
        <v>Mot 14</v>
      </c>
      <c r="D908" s="156">
        <f t="shared" ca="1" si="172"/>
        <v>0.20171698896903556</v>
      </c>
      <c r="E908" s="156" t="str">
        <f>Instructions!$I$45</f>
        <v>Mot 24</v>
      </c>
      <c r="F908" s="156">
        <f t="shared" ca="1" si="173"/>
        <v>0.79625947655850726</v>
      </c>
      <c r="G908" s="156" t="str">
        <f>Instructions!$I$55</f>
        <v>Mot 34</v>
      </c>
      <c r="H908" s="156">
        <f t="shared" ca="1" si="173"/>
        <v>0.20423975501145819</v>
      </c>
      <c r="I908" s="156" t="str">
        <f>Instructions!$I$65</f>
        <v>Mot 44</v>
      </c>
      <c r="J908" s="156">
        <f t="shared" ca="1" si="173"/>
        <v>0.43056283580206434</v>
      </c>
    </row>
    <row r="909" spans="1:11" x14ac:dyDescent="0.3">
      <c r="A909" s="156" t="str">
        <f>Instructions!$I$26</f>
        <v>Mot 5</v>
      </c>
      <c r="B909" s="156">
        <f t="shared" ca="1" si="171"/>
        <v>0.25224138681065333</v>
      </c>
      <c r="C909" s="156" t="str">
        <f>Instructions!$I$36</f>
        <v>Mot 15</v>
      </c>
      <c r="D909" s="156">
        <f t="shared" ca="1" si="172"/>
        <v>4.085087158778955E-2</v>
      </c>
      <c r="E909" s="156" t="str">
        <f>Instructions!$I$46</f>
        <v>Mot 25</v>
      </c>
      <c r="F909" s="156">
        <f t="shared" ca="1" si="173"/>
        <v>0.53427250239591673</v>
      </c>
      <c r="G909" s="156" t="str">
        <f>Instructions!$I$56</f>
        <v>Mot 35</v>
      </c>
      <c r="H909" s="156">
        <f t="shared" ca="1" si="173"/>
        <v>0.54528940731309383</v>
      </c>
      <c r="I909" s="156" t="str">
        <f>Instructions!$I$66</f>
        <v>Mot 45</v>
      </c>
      <c r="J909" s="156">
        <f t="shared" ca="1" si="173"/>
        <v>1.2616694692492159E-2</v>
      </c>
    </row>
    <row r="910" spans="1:11" x14ac:dyDescent="0.3">
      <c r="A910" s="156" t="str">
        <f>Instructions!$I$27</f>
        <v>Mot 6</v>
      </c>
      <c r="B910" s="156">
        <f t="shared" ca="1" si="171"/>
        <v>0.98188083635746648</v>
      </c>
      <c r="C910" s="156" t="str">
        <f>Instructions!$I$37</f>
        <v>Mot 16</v>
      </c>
      <c r="D910" s="156">
        <f t="shared" ca="1" si="172"/>
        <v>0.99322707272450939</v>
      </c>
      <c r="E910" s="156" t="str">
        <f>Instructions!$I$47</f>
        <v>Mot 26</v>
      </c>
      <c r="F910" s="156">
        <f t="shared" ca="1" si="173"/>
        <v>0.37324931841793652</v>
      </c>
      <c r="G910" s="156" t="str">
        <f>Instructions!$I$57</f>
        <v>Mot 36</v>
      </c>
      <c r="H910" s="156">
        <f t="shared" ca="1" si="173"/>
        <v>0.50056344867037539</v>
      </c>
      <c r="I910" s="156" t="str">
        <f>Instructions!$I$67</f>
        <v>Mot 46</v>
      </c>
      <c r="J910" s="156">
        <f t="shared" ca="1" si="173"/>
        <v>0.44404794803446468</v>
      </c>
    </row>
    <row r="911" spans="1:11" x14ac:dyDescent="0.3">
      <c r="A911" s="156" t="str">
        <f>Instructions!$I$28</f>
        <v>Mot 7</v>
      </c>
      <c r="B911" s="156">
        <f t="shared" ca="1" si="171"/>
        <v>0.74500940028168372</v>
      </c>
      <c r="C911" s="156" t="str">
        <f>Instructions!$I$38</f>
        <v>Mot 17</v>
      </c>
      <c r="D911" s="156">
        <f t="shared" ca="1" si="172"/>
        <v>7.6616325494915372E-2</v>
      </c>
      <c r="E911" s="156" t="str">
        <f>Instructions!$I$48</f>
        <v>Mot 27</v>
      </c>
      <c r="F911" s="156">
        <f t="shared" ca="1" si="173"/>
        <v>0.16923298639503026</v>
      </c>
      <c r="G911" s="156" t="str">
        <f>Instructions!$I$58</f>
        <v>Mot 37</v>
      </c>
      <c r="H911" s="156">
        <f t="shared" ca="1" si="173"/>
        <v>0.33549039795964064</v>
      </c>
      <c r="I911" s="156" t="str">
        <f>Instructions!$I$68</f>
        <v>Mot 47</v>
      </c>
      <c r="J911" s="156">
        <f t="shared" ca="1" si="173"/>
        <v>0.59719644828547469</v>
      </c>
    </row>
    <row r="912" spans="1:11" x14ac:dyDescent="0.3">
      <c r="A912" s="156" t="str">
        <f>Instructions!$I$29</f>
        <v>Mot 8</v>
      </c>
      <c r="B912" s="156">
        <f t="shared" ca="1" si="171"/>
        <v>0.4679505811150646</v>
      </c>
      <c r="C912" s="156" t="str">
        <f>Instructions!$I$39</f>
        <v>Mot 18</v>
      </c>
      <c r="D912" s="156">
        <f t="shared" ca="1" si="172"/>
        <v>0.40836724080054465</v>
      </c>
      <c r="E912" s="156" t="str">
        <f>Instructions!$I$49</f>
        <v>Mot 28</v>
      </c>
      <c r="F912" s="156">
        <f t="shared" ca="1" si="173"/>
        <v>0.91544610497356116</v>
      </c>
      <c r="G912" s="156" t="str">
        <f>Instructions!$I$59</f>
        <v>Mot 38</v>
      </c>
      <c r="H912" s="156">
        <f t="shared" ca="1" si="173"/>
        <v>0.66625723216754817</v>
      </c>
      <c r="I912" s="156" t="str">
        <f>Instructions!$I$69</f>
        <v>Mot 48</v>
      </c>
      <c r="J912" s="156">
        <f t="shared" ca="1" si="173"/>
        <v>0.66283182568866306</v>
      </c>
    </row>
    <row r="913" spans="1:11" x14ac:dyDescent="0.3">
      <c r="A913" s="156" t="str">
        <f>Instructions!$I$30</f>
        <v>Mot 9</v>
      </c>
      <c r="B913" s="156">
        <f t="shared" ca="1" si="171"/>
        <v>4.4786149780674855E-2</v>
      </c>
      <c r="C913" s="156" t="str">
        <f>Instructions!$I$40</f>
        <v>Mot 19</v>
      </c>
      <c r="D913" s="156">
        <f t="shared" ca="1" si="172"/>
        <v>0.35375703177126594</v>
      </c>
      <c r="E913" s="156" t="str">
        <f>Instructions!$I$50</f>
        <v>Mot 29</v>
      </c>
      <c r="F913" s="156">
        <f t="shared" ca="1" si="173"/>
        <v>0.69614454254244684</v>
      </c>
      <c r="G913" s="156" t="str">
        <f>Instructions!$I$60</f>
        <v>Mot 39</v>
      </c>
      <c r="H913" s="156">
        <f t="shared" ca="1" si="173"/>
        <v>0.76940495139323628</v>
      </c>
      <c r="I913" s="156" t="str">
        <f>Instructions!$I$70</f>
        <v>Mot 49</v>
      </c>
      <c r="J913" s="156">
        <f t="shared" ca="1" si="173"/>
        <v>0.53573207239466747</v>
      </c>
    </row>
    <row r="914" spans="1:11" x14ac:dyDescent="0.3">
      <c r="A914" s="156" t="str">
        <f>Instructions!$I$31</f>
        <v>Mot 10</v>
      </c>
      <c r="B914" s="156">
        <f t="shared" ca="1" si="171"/>
        <v>0.88520853043128778</v>
      </c>
      <c r="C914" s="156" t="str">
        <f>Instructions!$I$41</f>
        <v>Mot 20</v>
      </c>
      <c r="D914" s="156">
        <f ca="1">RAND()</f>
        <v>6.0826952513995836E-2</v>
      </c>
      <c r="E914" s="156" t="str">
        <f>Instructions!$I$51</f>
        <v>Mot 30</v>
      </c>
      <c r="F914" s="156">
        <f ca="1">RAND()</f>
        <v>0.76520556456331834</v>
      </c>
      <c r="G914" s="156" t="str">
        <f>Instructions!$I$61</f>
        <v>Mot 40</v>
      </c>
      <c r="H914" s="156">
        <f t="shared" ca="1" si="173"/>
        <v>0.17611334525084865</v>
      </c>
      <c r="I914" s="156" t="str">
        <f>Instructions!$I$71</f>
        <v>Mot 50</v>
      </c>
      <c r="J914" s="156">
        <f t="shared" ca="1" si="173"/>
        <v>0.77623823873696063</v>
      </c>
    </row>
    <row r="915" spans="1:11" x14ac:dyDescent="0.3">
      <c r="K915" s="156">
        <v>61</v>
      </c>
    </row>
    <row r="920" spans="1:11" x14ac:dyDescent="0.3">
      <c r="A920" s="156" t="str">
        <f>Instructions!$I$22</f>
        <v>Mot 1</v>
      </c>
      <c r="B920" s="156">
        <f t="shared" ref="B920:B944" ca="1" si="174">RAND()</f>
        <v>0.9971749079542096</v>
      </c>
      <c r="C920" s="156" t="str">
        <f>Instructions!$I$32</f>
        <v>Mot 11</v>
      </c>
      <c r="D920" s="156">
        <f t="shared" ref="D920:D928" ca="1" si="175">RAND()</f>
        <v>0.59800303592736548</v>
      </c>
      <c r="E920" s="156" t="str">
        <f>Instructions!$I$42</f>
        <v>Mot 21</v>
      </c>
      <c r="F920" s="156">
        <f t="shared" ref="F920:J929" ca="1" si="176">RAND()</f>
        <v>0.27820141983545688</v>
      </c>
      <c r="G920" s="156" t="str">
        <f>Instructions!$I$52</f>
        <v>Mot 31</v>
      </c>
      <c r="H920" s="156">
        <f t="shared" ca="1" si="176"/>
        <v>0.13886250580608617</v>
      </c>
      <c r="I920" s="156" t="str">
        <f>Instructions!$I$62</f>
        <v>Mot 41</v>
      </c>
      <c r="J920" s="156">
        <f t="shared" ca="1" si="176"/>
        <v>0.32630746245621067</v>
      </c>
    </row>
    <row r="921" spans="1:11" x14ac:dyDescent="0.3">
      <c r="A921" s="156" t="str">
        <f>Instructions!$I$23</f>
        <v>Mot 2</v>
      </c>
      <c r="B921" s="156">
        <f t="shared" ca="1" si="174"/>
        <v>0.76774362115462669</v>
      </c>
      <c r="C921" s="156" t="str">
        <f>Instructions!$I$33</f>
        <v>Mot 12</v>
      </c>
      <c r="D921" s="156">
        <f t="shared" ca="1" si="175"/>
        <v>6.2918192658968253E-2</v>
      </c>
      <c r="E921" s="156" t="str">
        <f>Instructions!$I$43</f>
        <v>Mot 22</v>
      </c>
      <c r="F921" s="156">
        <f t="shared" ca="1" si="176"/>
        <v>0.22323003909538819</v>
      </c>
      <c r="G921" s="156" t="str">
        <f>Instructions!$I$53</f>
        <v>Mot 32</v>
      </c>
      <c r="H921" s="156">
        <f t="shared" ca="1" si="176"/>
        <v>0.46981966406113496</v>
      </c>
      <c r="I921" s="156" t="str">
        <f>Instructions!$I$63</f>
        <v>Mot 42</v>
      </c>
      <c r="J921" s="156">
        <f t="shared" ca="1" si="176"/>
        <v>0.83548396425655858</v>
      </c>
    </row>
    <row r="922" spans="1:11" x14ac:dyDescent="0.3">
      <c r="A922" s="156" t="str">
        <f>Instructions!$I$24</f>
        <v>Mot 3</v>
      </c>
      <c r="B922" s="156">
        <f t="shared" ca="1" si="174"/>
        <v>0.49597860894467682</v>
      </c>
      <c r="C922" s="156" t="str">
        <f>Instructions!$I$34</f>
        <v>Mot 13</v>
      </c>
      <c r="D922" s="156">
        <f t="shared" ca="1" si="175"/>
        <v>0.98633846888691867</v>
      </c>
      <c r="E922" s="156" t="str">
        <f>Instructions!$I$44</f>
        <v>Mot 23</v>
      </c>
      <c r="F922" s="156">
        <f t="shared" ca="1" si="176"/>
        <v>7.9049735582277458E-2</v>
      </c>
      <c r="G922" s="156" t="str">
        <f>Instructions!$I$54</f>
        <v>Mot 33</v>
      </c>
      <c r="H922" s="156">
        <f t="shared" ca="1" si="176"/>
        <v>0.23168817522663399</v>
      </c>
      <c r="I922" s="156" t="str">
        <f>Instructions!$I$64</f>
        <v>Mot 43</v>
      </c>
      <c r="J922" s="156">
        <f t="shared" ca="1" si="176"/>
        <v>0.92483455878924781</v>
      </c>
    </row>
    <row r="923" spans="1:11" x14ac:dyDescent="0.3">
      <c r="A923" s="156" t="str">
        <f>Instructions!$I$25</f>
        <v>Mot 4</v>
      </c>
      <c r="B923" s="156">
        <f t="shared" ca="1" si="174"/>
        <v>0.94604212076015259</v>
      </c>
      <c r="C923" s="156" t="str">
        <f>Instructions!$I$35</f>
        <v>Mot 14</v>
      </c>
      <c r="D923" s="156">
        <f t="shared" ca="1" si="175"/>
        <v>0.89443357144345537</v>
      </c>
      <c r="E923" s="156" t="str">
        <f>Instructions!$I$45</f>
        <v>Mot 24</v>
      </c>
      <c r="F923" s="156">
        <f t="shared" ca="1" si="176"/>
        <v>0.60200547826726325</v>
      </c>
      <c r="G923" s="156" t="str">
        <f>Instructions!$I$55</f>
        <v>Mot 34</v>
      </c>
      <c r="H923" s="156">
        <f t="shared" ca="1" si="176"/>
        <v>0.7226607543679</v>
      </c>
      <c r="I923" s="156" t="str">
        <f>Instructions!$I$65</f>
        <v>Mot 44</v>
      </c>
      <c r="J923" s="156">
        <f t="shared" ca="1" si="176"/>
        <v>0.97973668847686735</v>
      </c>
    </row>
    <row r="924" spans="1:11" x14ac:dyDescent="0.3">
      <c r="A924" s="156" t="str">
        <f>Instructions!$I$26</f>
        <v>Mot 5</v>
      </c>
      <c r="B924" s="156">
        <f t="shared" ca="1" si="174"/>
        <v>0.93544343696450771</v>
      </c>
      <c r="C924" s="156" t="str">
        <f>Instructions!$I$36</f>
        <v>Mot 15</v>
      </c>
      <c r="D924" s="156">
        <f t="shared" ca="1" si="175"/>
        <v>0.82375749009373822</v>
      </c>
      <c r="E924" s="156" t="str">
        <f>Instructions!$I$46</f>
        <v>Mot 25</v>
      </c>
      <c r="F924" s="156">
        <f t="shared" ca="1" si="176"/>
        <v>0.74936618497634055</v>
      </c>
      <c r="G924" s="156" t="str">
        <f>Instructions!$I$56</f>
        <v>Mot 35</v>
      </c>
      <c r="H924" s="156">
        <f t="shared" ca="1" si="176"/>
        <v>9.9405884575414327E-2</v>
      </c>
      <c r="I924" s="156" t="str">
        <f>Instructions!$I$66</f>
        <v>Mot 45</v>
      </c>
      <c r="J924" s="156">
        <f t="shared" ca="1" si="176"/>
        <v>0.28520868211780082</v>
      </c>
    </row>
    <row r="925" spans="1:11" x14ac:dyDescent="0.3">
      <c r="A925" s="156" t="str">
        <f>Instructions!$I$27</f>
        <v>Mot 6</v>
      </c>
      <c r="B925" s="156">
        <f t="shared" ca="1" si="174"/>
        <v>0.86789519264807569</v>
      </c>
      <c r="C925" s="156" t="str">
        <f>Instructions!$I$37</f>
        <v>Mot 16</v>
      </c>
      <c r="D925" s="156">
        <f t="shared" ca="1" si="175"/>
        <v>0.7068522938086812</v>
      </c>
      <c r="E925" s="156" t="str">
        <f>Instructions!$I$47</f>
        <v>Mot 26</v>
      </c>
      <c r="F925" s="156">
        <f t="shared" ca="1" si="176"/>
        <v>0.53716206699343505</v>
      </c>
      <c r="G925" s="156" t="str">
        <f>Instructions!$I$57</f>
        <v>Mot 36</v>
      </c>
      <c r="H925" s="156">
        <f t="shared" ca="1" si="176"/>
        <v>0.23304552655194277</v>
      </c>
      <c r="I925" s="156" t="str">
        <f>Instructions!$I$67</f>
        <v>Mot 46</v>
      </c>
      <c r="J925" s="156">
        <f t="shared" ca="1" si="176"/>
        <v>0.5515618152859928</v>
      </c>
    </row>
    <row r="926" spans="1:11" x14ac:dyDescent="0.3">
      <c r="A926" s="156" t="str">
        <f>Instructions!$I$28</f>
        <v>Mot 7</v>
      </c>
      <c r="B926" s="156">
        <f t="shared" ca="1" si="174"/>
        <v>0.7462906612503164</v>
      </c>
      <c r="C926" s="156" t="str">
        <f>Instructions!$I$38</f>
        <v>Mot 17</v>
      </c>
      <c r="D926" s="156">
        <f t="shared" ca="1" si="175"/>
        <v>0.40812803531430852</v>
      </c>
      <c r="E926" s="156" t="str">
        <f>Instructions!$I$48</f>
        <v>Mot 27</v>
      </c>
      <c r="F926" s="156">
        <f t="shared" ca="1" si="176"/>
        <v>9.7271562743618811E-2</v>
      </c>
      <c r="G926" s="156" t="str">
        <f>Instructions!$I$58</f>
        <v>Mot 37</v>
      </c>
      <c r="H926" s="156">
        <f t="shared" ca="1" si="176"/>
        <v>7.0355974571990942E-2</v>
      </c>
      <c r="I926" s="156" t="str">
        <f>Instructions!$I$68</f>
        <v>Mot 47</v>
      </c>
      <c r="J926" s="156">
        <f t="shared" ca="1" si="176"/>
        <v>0.58760288272588679</v>
      </c>
    </row>
    <row r="927" spans="1:11" x14ac:dyDescent="0.3">
      <c r="A927" s="156" t="str">
        <f>Instructions!$I$29</f>
        <v>Mot 8</v>
      </c>
      <c r="B927" s="156">
        <f t="shared" ca="1" si="174"/>
        <v>0.41757677605310328</v>
      </c>
      <c r="C927" s="156" t="str">
        <f>Instructions!$I$39</f>
        <v>Mot 18</v>
      </c>
      <c r="D927" s="156">
        <f t="shared" ca="1" si="175"/>
        <v>0.11039002245034935</v>
      </c>
      <c r="E927" s="156" t="str">
        <f>Instructions!$I$49</f>
        <v>Mot 28</v>
      </c>
      <c r="F927" s="156">
        <f t="shared" ca="1" si="176"/>
        <v>0.81354938245276565</v>
      </c>
      <c r="G927" s="156" t="str">
        <f>Instructions!$I$59</f>
        <v>Mot 38</v>
      </c>
      <c r="H927" s="156">
        <f t="shared" ca="1" si="176"/>
        <v>0.13503001817240645</v>
      </c>
      <c r="I927" s="156" t="str">
        <f>Instructions!$I$69</f>
        <v>Mot 48</v>
      </c>
      <c r="J927" s="156">
        <f t="shared" ca="1" si="176"/>
        <v>0.97600863934494742</v>
      </c>
    </row>
    <row r="928" spans="1:11" x14ac:dyDescent="0.3">
      <c r="A928" s="156" t="str">
        <f>Instructions!$I$30</f>
        <v>Mot 9</v>
      </c>
      <c r="B928" s="156">
        <f t="shared" ca="1" si="174"/>
        <v>2.4172465430648327E-2</v>
      </c>
      <c r="C928" s="156" t="str">
        <f>Instructions!$I$40</f>
        <v>Mot 19</v>
      </c>
      <c r="D928" s="156">
        <f t="shared" ca="1" si="175"/>
        <v>0.2130259986660985</v>
      </c>
      <c r="E928" s="156" t="str">
        <f>Instructions!$I$50</f>
        <v>Mot 29</v>
      </c>
      <c r="F928" s="156">
        <f t="shared" ca="1" si="176"/>
        <v>0.81635090314999137</v>
      </c>
      <c r="G928" s="156" t="str">
        <f>Instructions!$I$60</f>
        <v>Mot 39</v>
      </c>
      <c r="H928" s="156">
        <f t="shared" ca="1" si="176"/>
        <v>0.70328248184643938</v>
      </c>
      <c r="I928" s="156" t="str">
        <f>Instructions!$I$70</f>
        <v>Mot 49</v>
      </c>
      <c r="J928" s="156">
        <f t="shared" ca="1" si="176"/>
        <v>0.68598157255775138</v>
      </c>
    </row>
    <row r="929" spans="1:11" x14ac:dyDescent="0.3">
      <c r="A929" s="156" t="str">
        <f>Instructions!$I$31</f>
        <v>Mot 10</v>
      </c>
      <c r="B929" s="156">
        <f t="shared" ca="1" si="174"/>
        <v>0.10766477017052156</v>
      </c>
      <c r="C929" s="156" t="str">
        <f>Instructions!$I$41</f>
        <v>Mot 20</v>
      </c>
      <c r="D929" s="156">
        <f ca="1">RAND()</f>
        <v>0.75668805823277807</v>
      </c>
      <c r="E929" s="156" t="str">
        <f>Instructions!$I$51</f>
        <v>Mot 30</v>
      </c>
      <c r="F929" s="156">
        <f ca="1">RAND()</f>
        <v>0.74127889485817067</v>
      </c>
      <c r="G929" s="156" t="str">
        <f>Instructions!$I$61</f>
        <v>Mot 40</v>
      </c>
      <c r="H929" s="156">
        <f t="shared" ca="1" si="176"/>
        <v>0.48751875850200521</v>
      </c>
      <c r="I929" s="156" t="str">
        <f>Instructions!$I$71</f>
        <v>Mot 50</v>
      </c>
      <c r="J929" s="156">
        <f t="shared" ca="1" si="176"/>
        <v>0.22302761086275169</v>
      </c>
    </row>
    <row r="930" spans="1:11" x14ac:dyDescent="0.3">
      <c r="K930" s="156">
        <v>62</v>
      </c>
    </row>
    <row r="935" spans="1:11" x14ac:dyDescent="0.3">
      <c r="A935" s="156" t="str">
        <f>Instructions!$I$22</f>
        <v>Mot 1</v>
      </c>
      <c r="B935" s="156">
        <f t="shared" ca="1" si="174"/>
        <v>0.27214772495125117</v>
      </c>
      <c r="C935" s="156" t="str">
        <f>Instructions!$I$32</f>
        <v>Mot 11</v>
      </c>
      <c r="D935" s="156">
        <f t="shared" ref="D935:D943" ca="1" si="177">RAND()</f>
        <v>9.0424953694870247E-2</v>
      </c>
      <c r="E935" s="156" t="str">
        <f>Instructions!$I$42</f>
        <v>Mot 21</v>
      </c>
      <c r="F935" s="156">
        <f t="shared" ref="F935:J944" ca="1" si="178">RAND()</f>
        <v>0.96638410540369546</v>
      </c>
      <c r="G935" s="156" t="str">
        <f>Instructions!$I$52</f>
        <v>Mot 31</v>
      </c>
      <c r="H935" s="156">
        <f t="shared" ca="1" si="178"/>
        <v>0.97313325253039462</v>
      </c>
      <c r="I935" s="156" t="str">
        <f>Instructions!$I$62</f>
        <v>Mot 41</v>
      </c>
      <c r="J935" s="156">
        <f t="shared" ca="1" si="178"/>
        <v>0.31562091260826663</v>
      </c>
    </row>
    <row r="936" spans="1:11" x14ac:dyDescent="0.3">
      <c r="A936" s="156" t="str">
        <f>Instructions!$I$23</f>
        <v>Mot 2</v>
      </c>
      <c r="B936" s="156">
        <f t="shared" ca="1" si="174"/>
        <v>0.40812479509114619</v>
      </c>
      <c r="C936" s="156" t="str">
        <f>Instructions!$I$33</f>
        <v>Mot 12</v>
      </c>
      <c r="D936" s="156">
        <f t="shared" ca="1" si="177"/>
        <v>0.43605777837865145</v>
      </c>
      <c r="E936" s="156" t="str">
        <f>Instructions!$I$43</f>
        <v>Mot 22</v>
      </c>
      <c r="F936" s="156">
        <f t="shared" ca="1" si="178"/>
        <v>0.9329674423410993</v>
      </c>
      <c r="G936" s="156" t="str">
        <f>Instructions!$I$53</f>
        <v>Mot 32</v>
      </c>
      <c r="H936" s="156">
        <f t="shared" ca="1" si="178"/>
        <v>0.92171206526773264</v>
      </c>
      <c r="I936" s="156" t="str">
        <f>Instructions!$I$63</f>
        <v>Mot 42</v>
      </c>
      <c r="J936" s="156">
        <f t="shared" ca="1" si="178"/>
        <v>0.77283976610770455</v>
      </c>
    </row>
    <row r="937" spans="1:11" x14ac:dyDescent="0.3">
      <c r="A937" s="156" t="str">
        <f>Instructions!$I$24</f>
        <v>Mot 3</v>
      </c>
      <c r="B937" s="156">
        <f t="shared" ca="1" si="174"/>
        <v>0.79703902487828293</v>
      </c>
      <c r="C937" s="156" t="str">
        <f>Instructions!$I$34</f>
        <v>Mot 13</v>
      </c>
      <c r="D937" s="156">
        <f t="shared" ca="1" si="177"/>
        <v>0.23297415550210232</v>
      </c>
      <c r="E937" s="156" t="str">
        <f>Instructions!$I$44</f>
        <v>Mot 23</v>
      </c>
      <c r="F937" s="156">
        <f t="shared" ca="1" si="178"/>
        <v>0.82868865590560004</v>
      </c>
      <c r="G937" s="156" t="str">
        <f>Instructions!$I$54</f>
        <v>Mot 33</v>
      </c>
      <c r="H937" s="156">
        <f t="shared" ca="1" si="178"/>
        <v>0.72323271405109368</v>
      </c>
      <c r="I937" s="156" t="str">
        <f>Instructions!$I$64</f>
        <v>Mot 43</v>
      </c>
      <c r="J937" s="156">
        <f t="shared" ca="1" si="178"/>
        <v>6.8601266079539647E-2</v>
      </c>
    </row>
    <row r="938" spans="1:11" x14ac:dyDescent="0.3">
      <c r="A938" s="156" t="str">
        <f>Instructions!$I$25</f>
        <v>Mot 4</v>
      </c>
      <c r="B938" s="156">
        <f t="shared" ca="1" si="174"/>
        <v>0.95801170280400361</v>
      </c>
      <c r="C938" s="156" t="str">
        <f>Instructions!$I$35</f>
        <v>Mot 14</v>
      </c>
      <c r="D938" s="156">
        <f t="shared" ca="1" si="177"/>
        <v>0.18686167065750736</v>
      </c>
      <c r="E938" s="156" t="str">
        <f>Instructions!$I$45</f>
        <v>Mot 24</v>
      </c>
      <c r="F938" s="156">
        <f t="shared" ca="1" si="178"/>
        <v>0.45384622983823941</v>
      </c>
      <c r="G938" s="156" t="str">
        <f>Instructions!$I$55</f>
        <v>Mot 34</v>
      </c>
      <c r="H938" s="156">
        <f t="shared" ca="1" si="178"/>
        <v>0.78401358998349768</v>
      </c>
      <c r="I938" s="156" t="str">
        <f>Instructions!$I$65</f>
        <v>Mot 44</v>
      </c>
      <c r="J938" s="156">
        <f t="shared" ca="1" si="178"/>
        <v>0.90870749536072115</v>
      </c>
    </row>
    <row r="939" spans="1:11" x14ac:dyDescent="0.3">
      <c r="A939" s="156" t="str">
        <f>Instructions!$I$26</f>
        <v>Mot 5</v>
      </c>
      <c r="B939" s="156">
        <f t="shared" ca="1" si="174"/>
        <v>0.54933224209454234</v>
      </c>
      <c r="C939" s="156" t="str">
        <f>Instructions!$I$36</f>
        <v>Mot 15</v>
      </c>
      <c r="D939" s="156">
        <f t="shared" ca="1" si="177"/>
        <v>0.94199424016954347</v>
      </c>
      <c r="E939" s="156" t="str">
        <f>Instructions!$I$46</f>
        <v>Mot 25</v>
      </c>
      <c r="F939" s="156">
        <f t="shared" ca="1" si="178"/>
        <v>0.38777465346301287</v>
      </c>
      <c r="G939" s="156" t="str">
        <f>Instructions!$I$56</f>
        <v>Mot 35</v>
      </c>
      <c r="H939" s="156">
        <f t="shared" ca="1" si="178"/>
        <v>7.7282050034262251E-2</v>
      </c>
      <c r="I939" s="156" t="str">
        <f>Instructions!$I$66</f>
        <v>Mot 45</v>
      </c>
      <c r="J939" s="156">
        <f t="shared" ca="1" si="178"/>
        <v>9.722312219701057E-2</v>
      </c>
    </row>
    <row r="940" spans="1:11" x14ac:dyDescent="0.3">
      <c r="A940" s="156" t="str">
        <f>Instructions!$I$27</f>
        <v>Mot 6</v>
      </c>
      <c r="B940" s="156">
        <f t="shared" ca="1" si="174"/>
        <v>0.85614957952827886</v>
      </c>
      <c r="C940" s="156" t="str">
        <f>Instructions!$I$37</f>
        <v>Mot 16</v>
      </c>
      <c r="D940" s="156">
        <f t="shared" ca="1" si="177"/>
        <v>0.93517081442819239</v>
      </c>
      <c r="E940" s="156" t="str">
        <f>Instructions!$I$47</f>
        <v>Mot 26</v>
      </c>
      <c r="F940" s="156">
        <f t="shared" ca="1" si="178"/>
        <v>0.16707844921684167</v>
      </c>
      <c r="G940" s="156" t="str">
        <f>Instructions!$I$57</f>
        <v>Mot 36</v>
      </c>
      <c r="H940" s="156">
        <f t="shared" ca="1" si="178"/>
        <v>0.32976309619825994</v>
      </c>
      <c r="I940" s="156" t="str">
        <f>Instructions!$I$67</f>
        <v>Mot 46</v>
      </c>
      <c r="J940" s="156">
        <f t="shared" ca="1" si="178"/>
        <v>0.17844042720112008</v>
      </c>
    </row>
    <row r="941" spans="1:11" x14ac:dyDescent="0.3">
      <c r="A941" s="156" t="str">
        <f>Instructions!$I$28</f>
        <v>Mot 7</v>
      </c>
      <c r="B941" s="156">
        <f t="shared" ca="1" si="174"/>
        <v>0.29626982344548702</v>
      </c>
      <c r="C941" s="156" t="str">
        <f>Instructions!$I$38</f>
        <v>Mot 17</v>
      </c>
      <c r="D941" s="156">
        <f t="shared" ca="1" si="177"/>
        <v>0.3184949159367626</v>
      </c>
      <c r="E941" s="156" t="str">
        <f>Instructions!$I$48</f>
        <v>Mot 27</v>
      </c>
      <c r="F941" s="156">
        <f t="shared" ca="1" si="178"/>
        <v>0.8614949806295481</v>
      </c>
      <c r="G941" s="156" t="str">
        <f>Instructions!$I$58</f>
        <v>Mot 37</v>
      </c>
      <c r="H941" s="156">
        <f t="shared" ca="1" si="178"/>
        <v>0.6048121765921598</v>
      </c>
      <c r="I941" s="156" t="str">
        <f>Instructions!$I$68</f>
        <v>Mot 47</v>
      </c>
      <c r="J941" s="156">
        <f t="shared" ca="1" si="178"/>
        <v>7.4764116063370967E-2</v>
      </c>
    </row>
    <row r="942" spans="1:11" x14ac:dyDescent="0.3">
      <c r="A942" s="156" t="str">
        <f>Instructions!$I$29</f>
        <v>Mot 8</v>
      </c>
      <c r="B942" s="156">
        <f t="shared" ca="1" si="174"/>
        <v>0.41645202993896702</v>
      </c>
      <c r="C942" s="156" t="str">
        <f>Instructions!$I$39</f>
        <v>Mot 18</v>
      </c>
      <c r="D942" s="156">
        <f t="shared" ca="1" si="177"/>
        <v>4.7307355406755347E-2</v>
      </c>
      <c r="E942" s="156" t="str">
        <f>Instructions!$I$49</f>
        <v>Mot 28</v>
      </c>
      <c r="F942" s="156">
        <f t="shared" ca="1" si="178"/>
        <v>0.92313182219124323</v>
      </c>
      <c r="G942" s="156" t="str">
        <f>Instructions!$I$59</f>
        <v>Mot 38</v>
      </c>
      <c r="H942" s="156">
        <f t="shared" ca="1" si="178"/>
        <v>0.7958599652574907</v>
      </c>
      <c r="I942" s="156" t="str">
        <f>Instructions!$I$69</f>
        <v>Mot 48</v>
      </c>
      <c r="J942" s="156">
        <f t="shared" ca="1" si="178"/>
        <v>0.39273751109252975</v>
      </c>
    </row>
    <row r="943" spans="1:11" x14ac:dyDescent="0.3">
      <c r="A943" s="156" t="str">
        <f>Instructions!$I$30</f>
        <v>Mot 9</v>
      </c>
      <c r="B943" s="156">
        <f t="shared" ca="1" si="174"/>
        <v>0.24954616126162521</v>
      </c>
      <c r="C943" s="156" t="str">
        <f>Instructions!$I$40</f>
        <v>Mot 19</v>
      </c>
      <c r="D943" s="156">
        <f t="shared" ca="1" si="177"/>
        <v>0.71126325909997068</v>
      </c>
      <c r="E943" s="156" t="str">
        <f>Instructions!$I$50</f>
        <v>Mot 29</v>
      </c>
      <c r="F943" s="156">
        <f t="shared" ca="1" si="178"/>
        <v>0.15387939040255461</v>
      </c>
      <c r="G943" s="156" t="str">
        <f>Instructions!$I$60</f>
        <v>Mot 39</v>
      </c>
      <c r="H943" s="156">
        <f t="shared" ca="1" si="178"/>
        <v>0.16990456268397358</v>
      </c>
      <c r="I943" s="156" t="str">
        <f>Instructions!$I$70</f>
        <v>Mot 49</v>
      </c>
      <c r="J943" s="156">
        <f t="shared" ca="1" si="178"/>
        <v>0.63524571389501461</v>
      </c>
    </row>
    <row r="944" spans="1:11" x14ac:dyDescent="0.3">
      <c r="A944" s="156" t="str">
        <f>Instructions!$I$31</f>
        <v>Mot 10</v>
      </c>
      <c r="B944" s="156">
        <f t="shared" ca="1" si="174"/>
        <v>8.5095013746634307E-2</v>
      </c>
      <c r="C944" s="156" t="str">
        <f>Instructions!$I$41</f>
        <v>Mot 20</v>
      </c>
      <c r="D944" s="156">
        <f ca="1">RAND()</f>
        <v>0.39293479403046672</v>
      </c>
      <c r="E944" s="156" t="str">
        <f>Instructions!$I$51</f>
        <v>Mot 30</v>
      </c>
      <c r="F944" s="156">
        <f ca="1">RAND()</f>
        <v>0.4309941253681675</v>
      </c>
      <c r="G944" s="156" t="str">
        <f>Instructions!$I$61</f>
        <v>Mot 40</v>
      </c>
      <c r="H944" s="156">
        <f t="shared" ca="1" si="178"/>
        <v>0.74021232083254374</v>
      </c>
      <c r="I944" s="156" t="str">
        <f>Instructions!$I$71</f>
        <v>Mot 50</v>
      </c>
      <c r="J944" s="156">
        <f t="shared" ca="1" si="178"/>
        <v>0.29261520710659028</v>
      </c>
    </row>
    <row r="945" spans="1:11" x14ac:dyDescent="0.3">
      <c r="K945" s="156">
        <v>63</v>
      </c>
    </row>
    <row r="950" spans="1:11" x14ac:dyDescent="0.3">
      <c r="A950" s="156" t="str">
        <f>Instructions!$I$22</f>
        <v>Mot 1</v>
      </c>
      <c r="B950" s="156">
        <f t="shared" ref="B950:B959" ca="1" si="179">RAND()</f>
        <v>0.43514251211211663</v>
      </c>
      <c r="C950" s="156" t="str">
        <f>Instructions!$I$32</f>
        <v>Mot 11</v>
      </c>
      <c r="D950" s="156">
        <f t="shared" ref="D950:D958" ca="1" si="180">RAND()</f>
        <v>0.17889197100992371</v>
      </c>
      <c r="E950" s="156" t="str">
        <f>Instructions!$I$42</f>
        <v>Mot 21</v>
      </c>
      <c r="F950" s="156">
        <f t="shared" ref="F950:J959" ca="1" si="181">RAND()</f>
        <v>0.62658193598677325</v>
      </c>
      <c r="G950" s="156" t="str">
        <f>Instructions!$I$52</f>
        <v>Mot 31</v>
      </c>
      <c r="H950" s="156">
        <f t="shared" ca="1" si="181"/>
        <v>0.79100491545986595</v>
      </c>
      <c r="I950" s="156" t="str">
        <f>Instructions!$I$62</f>
        <v>Mot 41</v>
      </c>
      <c r="J950" s="156">
        <f t="shared" ca="1" si="181"/>
        <v>0.55065781869867214</v>
      </c>
    </row>
    <row r="951" spans="1:11" x14ac:dyDescent="0.3">
      <c r="A951" s="156" t="str">
        <f>Instructions!$I$23</f>
        <v>Mot 2</v>
      </c>
      <c r="B951" s="156">
        <f t="shared" ca="1" si="179"/>
        <v>0.9245265404925338</v>
      </c>
      <c r="C951" s="156" t="str">
        <f>Instructions!$I$33</f>
        <v>Mot 12</v>
      </c>
      <c r="D951" s="156">
        <f t="shared" ca="1" si="180"/>
        <v>4.2922948765163893E-3</v>
      </c>
      <c r="E951" s="156" t="str">
        <f>Instructions!$I$43</f>
        <v>Mot 22</v>
      </c>
      <c r="F951" s="156">
        <f t="shared" ca="1" si="181"/>
        <v>0.95679833639973566</v>
      </c>
      <c r="G951" s="156" t="str">
        <f>Instructions!$I$53</f>
        <v>Mot 32</v>
      </c>
      <c r="H951" s="156">
        <f t="shared" ca="1" si="181"/>
        <v>2.7979813014528676E-2</v>
      </c>
      <c r="I951" s="156" t="str">
        <f>Instructions!$I$63</f>
        <v>Mot 42</v>
      </c>
      <c r="J951" s="156">
        <f t="shared" ca="1" si="181"/>
        <v>0.8163467592777004</v>
      </c>
    </row>
    <row r="952" spans="1:11" x14ac:dyDescent="0.3">
      <c r="A952" s="156" t="str">
        <f>Instructions!$I$24</f>
        <v>Mot 3</v>
      </c>
      <c r="B952" s="156">
        <f t="shared" ca="1" si="179"/>
        <v>0.92277962332196473</v>
      </c>
      <c r="C952" s="156" t="str">
        <f>Instructions!$I$34</f>
        <v>Mot 13</v>
      </c>
      <c r="D952" s="156">
        <f t="shared" ca="1" si="180"/>
        <v>0.90533928622455206</v>
      </c>
      <c r="E952" s="156" t="str">
        <f>Instructions!$I$44</f>
        <v>Mot 23</v>
      </c>
      <c r="F952" s="156">
        <f t="shared" ca="1" si="181"/>
        <v>0.9978506375379016</v>
      </c>
      <c r="G952" s="156" t="str">
        <f>Instructions!$I$54</f>
        <v>Mot 33</v>
      </c>
      <c r="H952" s="156">
        <f t="shared" ca="1" si="181"/>
        <v>0.58037437884156151</v>
      </c>
      <c r="I952" s="156" t="str">
        <f>Instructions!$I$64</f>
        <v>Mot 43</v>
      </c>
      <c r="J952" s="156">
        <f t="shared" ca="1" si="181"/>
        <v>0.80196014338835675</v>
      </c>
    </row>
    <row r="953" spans="1:11" x14ac:dyDescent="0.3">
      <c r="A953" s="156" t="str">
        <f>Instructions!$I$25</f>
        <v>Mot 4</v>
      </c>
      <c r="B953" s="156">
        <f t="shared" ca="1" si="179"/>
        <v>0.76286517029622036</v>
      </c>
      <c r="C953" s="156" t="str">
        <f>Instructions!$I$35</f>
        <v>Mot 14</v>
      </c>
      <c r="D953" s="156">
        <f t="shared" ca="1" si="180"/>
        <v>0.16455251386071945</v>
      </c>
      <c r="E953" s="156" t="str">
        <f>Instructions!$I$45</f>
        <v>Mot 24</v>
      </c>
      <c r="F953" s="156">
        <f t="shared" ca="1" si="181"/>
        <v>0.72542908384050997</v>
      </c>
      <c r="G953" s="156" t="str">
        <f>Instructions!$I$55</f>
        <v>Mot 34</v>
      </c>
      <c r="H953" s="156">
        <f t="shared" ca="1" si="181"/>
        <v>0.62062881628366284</v>
      </c>
      <c r="I953" s="156" t="str">
        <f>Instructions!$I$65</f>
        <v>Mot 44</v>
      </c>
      <c r="J953" s="156">
        <f t="shared" ca="1" si="181"/>
        <v>0.61371042270483567</v>
      </c>
    </row>
    <row r="954" spans="1:11" x14ac:dyDescent="0.3">
      <c r="A954" s="156" t="str">
        <f>Instructions!$I$26</f>
        <v>Mot 5</v>
      </c>
      <c r="B954" s="156">
        <f t="shared" ca="1" si="179"/>
        <v>2.0685362195950185E-3</v>
      </c>
      <c r="C954" s="156" t="str">
        <f>Instructions!$I$36</f>
        <v>Mot 15</v>
      </c>
      <c r="D954" s="156">
        <f t="shared" ca="1" si="180"/>
        <v>0.22420851520796881</v>
      </c>
      <c r="E954" s="156" t="str">
        <f>Instructions!$I$46</f>
        <v>Mot 25</v>
      </c>
      <c r="F954" s="156">
        <f t="shared" ca="1" si="181"/>
        <v>0.79939393298921979</v>
      </c>
      <c r="G954" s="156" t="str">
        <f>Instructions!$I$56</f>
        <v>Mot 35</v>
      </c>
      <c r="H954" s="156">
        <f t="shared" ca="1" si="181"/>
        <v>0.78300766549685741</v>
      </c>
      <c r="I954" s="156" t="str">
        <f>Instructions!$I$66</f>
        <v>Mot 45</v>
      </c>
      <c r="J954" s="156">
        <f t="shared" ca="1" si="181"/>
        <v>0.15838357347988341</v>
      </c>
    </row>
    <row r="955" spans="1:11" x14ac:dyDescent="0.3">
      <c r="A955" s="156" t="str">
        <f>Instructions!$I$27</f>
        <v>Mot 6</v>
      </c>
      <c r="B955" s="156">
        <f t="shared" ca="1" si="179"/>
        <v>0.19829397294145323</v>
      </c>
      <c r="C955" s="156" t="str">
        <f>Instructions!$I$37</f>
        <v>Mot 16</v>
      </c>
      <c r="D955" s="156">
        <f t="shared" ca="1" si="180"/>
        <v>0.78047544440438699</v>
      </c>
      <c r="E955" s="156" t="str">
        <f>Instructions!$I$47</f>
        <v>Mot 26</v>
      </c>
      <c r="F955" s="156">
        <f t="shared" ca="1" si="181"/>
        <v>0.44923849573419916</v>
      </c>
      <c r="G955" s="156" t="str">
        <f>Instructions!$I$57</f>
        <v>Mot 36</v>
      </c>
      <c r="H955" s="156">
        <f t="shared" ca="1" si="181"/>
        <v>0.70934216526782368</v>
      </c>
      <c r="I955" s="156" t="str">
        <f>Instructions!$I$67</f>
        <v>Mot 46</v>
      </c>
      <c r="J955" s="156">
        <f t="shared" ca="1" si="181"/>
        <v>0.20831223405106258</v>
      </c>
    </row>
    <row r="956" spans="1:11" x14ac:dyDescent="0.3">
      <c r="A956" s="156" t="str">
        <f>Instructions!$I$28</f>
        <v>Mot 7</v>
      </c>
      <c r="B956" s="156">
        <f t="shared" ca="1" si="179"/>
        <v>8.2587009873444917E-2</v>
      </c>
      <c r="C956" s="156" t="str">
        <f>Instructions!$I$38</f>
        <v>Mot 17</v>
      </c>
      <c r="D956" s="156">
        <f t="shared" ca="1" si="180"/>
        <v>0.30068762596655618</v>
      </c>
      <c r="E956" s="156" t="str">
        <f>Instructions!$I$48</f>
        <v>Mot 27</v>
      </c>
      <c r="F956" s="156">
        <f t="shared" ca="1" si="181"/>
        <v>4.7789814961174404E-3</v>
      </c>
      <c r="G956" s="156" t="str">
        <f>Instructions!$I$58</f>
        <v>Mot 37</v>
      </c>
      <c r="H956" s="156">
        <f t="shared" ca="1" si="181"/>
        <v>0.81900746702392346</v>
      </c>
      <c r="I956" s="156" t="str">
        <f>Instructions!$I$68</f>
        <v>Mot 47</v>
      </c>
      <c r="J956" s="156">
        <f t="shared" ca="1" si="181"/>
        <v>0.65785747099971204</v>
      </c>
    </row>
    <row r="957" spans="1:11" x14ac:dyDescent="0.3">
      <c r="A957" s="156" t="str">
        <f>Instructions!$I$29</f>
        <v>Mot 8</v>
      </c>
      <c r="B957" s="156">
        <f t="shared" ca="1" si="179"/>
        <v>0.55337532459498362</v>
      </c>
      <c r="C957" s="156" t="str">
        <f>Instructions!$I$39</f>
        <v>Mot 18</v>
      </c>
      <c r="D957" s="156">
        <f t="shared" ca="1" si="180"/>
        <v>0.38679326111036338</v>
      </c>
      <c r="E957" s="156" t="str">
        <f>Instructions!$I$49</f>
        <v>Mot 28</v>
      </c>
      <c r="F957" s="156">
        <f t="shared" ca="1" si="181"/>
        <v>0.42527643334617604</v>
      </c>
      <c r="G957" s="156" t="str">
        <f>Instructions!$I$59</f>
        <v>Mot 38</v>
      </c>
      <c r="H957" s="156">
        <f t="shared" ca="1" si="181"/>
        <v>0.90025806483899817</v>
      </c>
      <c r="I957" s="156" t="str">
        <f>Instructions!$I$69</f>
        <v>Mot 48</v>
      </c>
      <c r="J957" s="156">
        <f t="shared" ca="1" si="181"/>
        <v>0.43497315273782799</v>
      </c>
    </row>
    <row r="958" spans="1:11" x14ac:dyDescent="0.3">
      <c r="A958" s="156" t="str">
        <f>Instructions!$I$30</f>
        <v>Mot 9</v>
      </c>
      <c r="B958" s="156">
        <f t="shared" ca="1" si="179"/>
        <v>0.51486278997968093</v>
      </c>
      <c r="C958" s="156" t="str">
        <f>Instructions!$I$40</f>
        <v>Mot 19</v>
      </c>
      <c r="D958" s="156">
        <f t="shared" ca="1" si="180"/>
        <v>0.93035897179351501</v>
      </c>
      <c r="E958" s="156" t="str">
        <f>Instructions!$I$50</f>
        <v>Mot 29</v>
      </c>
      <c r="F958" s="156">
        <f t="shared" ca="1" si="181"/>
        <v>8.9218807574312442E-2</v>
      </c>
      <c r="G958" s="156" t="str">
        <f>Instructions!$I$60</f>
        <v>Mot 39</v>
      </c>
      <c r="H958" s="156">
        <f t="shared" ca="1" si="181"/>
        <v>0.99508213584577199</v>
      </c>
      <c r="I958" s="156" t="str">
        <f>Instructions!$I$70</f>
        <v>Mot 49</v>
      </c>
      <c r="J958" s="156">
        <f t="shared" ca="1" si="181"/>
        <v>0.84209198343038882</v>
      </c>
    </row>
    <row r="959" spans="1:11" x14ac:dyDescent="0.3">
      <c r="A959" s="156" t="str">
        <f>Instructions!$I$31</f>
        <v>Mot 10</v>
      </c>
      <c r="B959" s="156">
        <f t="shared" ca="1" si="179"/>
        <v>0.22086395219256238</v>
      </c>
      <c r="C959" s="156" t="str">
        <f>Instructions!$I$41</f>
        <v>Mot 20</v>
      </c>
      <c r="D959" s="156">
        <f ca="1">RAND()</f>
        <v>0.6264000558905598</v>
      </c>
      <c r="E959" s="156" t="str">
        <f>Instructions!$I$51</f>
        <v>Mot 30</v>
      </c>
      <c r="F959" s="156">
        <f ca="1">RAND()</f>
        <v>0.65772315782250224</v>
      </c>
      <c r="G959" s="156" t="str">
        <f>Instructions!$I$61</f>
        <v>Mot 40</v>
      </c>
      <c r="H959" s="156">
        <f t="shared" ca="1" si="181"/>
        <v>0.31879959329006602</v>
      </c>
      <c r="I959" s="156" t="str">
        <f>Instructions!$I$71</f>
        <v>Mot 50</v>
      </c>
      <c r="J959" s="156">
        <f t="shared" ca="1" si="181"/>
        <v>0.82332972367868151</v>
      </c>
    </row>
    <row r="960" spans="1:11" x14ac:dyDescent="0.3">
      <c r="K960" s="156">
        <v>64</v>
      </c>
    </row>
    <row r="965" spans="1:11" x14ac:dyDescent="0.3">
      <c r="A965" s="156" t="str">
        <f>Instructions!$I$22</f>
        <v>Mot 1</v>
      </c>
      <c r="B965" s="156">
        <f t="shared" ref="B965:B974" ca="1" si="182">RAND()</f>
        <v>0.71503384050641738</v>
      </c>
      <c r="C965" s="156" t="str">
        <f>Instructions!$I$32</f>
        <v>Mot 11</v>
      </c>
      <c r="D965" s="156">
        <f t="shared" ref="D965:D973" ca="1" si="183">RAND()</f>
        <v>0.16124994200813358</v>
      </c>
      <c r="E965" s="156" t="str">
        <f>Instructions!$I$42</f>
        <v>Mot 21</v>
      </c>
      <c r="F965" s="156">
        <f t="shared" ref="F965:J974" ca="1" si="184">RAND()</f>
        <v>0.42527461704851643</v>
      </c>
      <c r="G965" s="156" t="str">
        <f>Instructions!$I$52</f>
        <v>Mot 31</v>
      </c>
      <c r="H965" s="156">
        <f t="shared" ca="1" si="184"/>
        <v>0.32107036225634222</v>
      </c>
      <c r="I965" s="156" t="str">
        <f>Instructions!$I$62</f>
        <v>Mot 41</v>
      </c>
      <c r="J965" s="156">
        <f t="shared" ca="1" si="184"/>
        <v>0.1592674674321044</v>
      </c>
    </row>
    <row r="966" spans="1:11" x14ac:dyDescent="0.3">
      <c r="A966" s="156" t="str">
        <f>Instructions!$I$23</f>
        <v>Mot 2</v>
      </c>
      <c r="B966" s="156">
        <f t="shared" ca="1" si="182"/>
        <v>7.7827877056614536E-2</v>
      </c>
      <c r="C966" s="156" t="str">
        <f>Instructions!$I$33</f>
        <v>Mot 12</v>
      </c>
      <c r="D966" s="156">
        <f t="shared" ca="1" si="183"/>
        <v>5.4230251574872379E-2</v>
      </c>
      <c r="E966" s="156" t="str">
        <f>Instructions!$I$43</f>
        <v>Mot 22</v>
      </c>
      <c r="F966" s="156">
        <f t="shared" ca="1" si="184"/>
        <v>0.54307023149245093</v>
      </c>
      <c r="G966" s="156" t="str">
        <f>Instructions!$I$53</f>
        <v>Mot 32</v>
      </c>
      <c r="H966" s="156">
        <f t="shared" ca="1" si="184"/>
        <v>0.49257796222281358</v>
      </c>
      <c r="I966" s="156" t="str">
        <f>Instructions!$I$63</f>
        <v>Mot 42</v>
      </c>
      <c r="J966" s="156">
        <f t="shared" ca="1" si="184"/>
        <v>0.34943471972636042</v>
      </c>
    </row>
    <row r="967" spans="1:11" x14ac:dyDescent="0.3">
      <c r="A967" s="156" t="str">
        <f>Instructions!$I$24</f>
        <v>Mot 3</v>
      </c>
      <c r="B967" s="156">
        <f t="shared" ca="1" si="182"/>
        <v>0.79196884360978481</v>
      </c>
      <c r="C967" s="156" t="str">
        <f>Instructions!$I$34</f>
        <v>Mot 13</v>
      </c>
      <c r="D967" s="156">
        <f t="shared" ca="1" si="183"/>
        <v>0.72589248963948694</v>
      </c>
      <c r="E967" s="156" t="str">
        <f>Instructions!$I$44</f>
        <v>Mot 23</v>
      </c>
      <c r="F967" s="156">
        <f t="shared" ca="1" si="184"/>
        <v>0.73632246004969704</v>
      </c>
      <c r="G967" s="156" t="str">
        <f>Instructions!$I$54</f>
        <v>Mot 33</v>
      </c>
      <c r="H967" s="156">
        <f t="shared" ca="1" si="184"/>
        <v>0.6454992955925638</v>
      </c>
      <c r="I967" s="156" t="str">
        <f>Instructions!$I$64</f>
        <v>Mot 43</v>
      </c>
      <c r="J967" s="156">
        <f t="shared" ca="1" si="184"/>
        <v>0.20226644579487796</v>
      </c>
    </row>
    <row r="968" spans="1:11" x14ac:dyDescent="0.3">
      <c r="A968" s="156" t="str">
        <f>Instructions!$I$25</f>
        <v>Mot 4</v>
      </c>
      <c r="B968" s="156">
        <f t="shared" ca="1" si="182"/>
        <v>9.526257404690408E-2</v>
      </c>
      <c r="C968" s="156" t="str">
        <f>Instructions!$I$35</f>
        <v>Mot 14</v>
      </c>
      <c r="D968" s="156">
        <f t="shared" ca="1" si="183"/>
        <v>0.1084428319364068</v>
      </c>
      <c r="E968" s="156" t="str">
        <f>Instructions!$I$45</f>
        <v>Mot 24</v>
      </c>
      <c r="F968" s="156">
        <f t="shared" ca="1" si="184"/>
        <v>0.65777477688041375</v>
      </c>
      <c r="G968" s="156" t="str">
        <f>Instructions!$I$55</f>
        <v>Mot 34</v>
      </c>
      <c r="H968" s="156">
        <f t="shared" ca="1" si="184"/>
        <v>0.22541792612302058</v>
      </c>
      <c r="I968" s="156" t="str">
        <f>Instructions!$I$65</f>
        <v>Mot 44</v>
      </c>
      <c r="J968" s="156">
        <f t="shared" ca="1" si="184"/>
        <v>1.1409635426878006E-2</v>
      </c>
    </row>
    <row r="969" spans="1:11" x14ac:dyDescent="0.3">
      <c r="A969" s="156" t="str">
        <f>Instructions!$I$26</f>
        <v>Mot 5</v>
      </c>
      <c r="B969" s="156">
        <f t="shared" ca="1" si="182"/>
        <v>0.14740174973061626</v>
      </c>
      <c r="C969" s="156" t="str">
        <f>Instructions!$I$36</f>
        <v>Mot 15</v>
      </c>
      <c r="D969" s="156">
        <f t="shared" ca="1" si="183"/>
        <v>0.21905389425952626</v>
      </c>
      <c r="E969" s="156" t="str">
        <f>Instructions!$I$46</f>
        <v>Mot 25</v>
      </c>
      <c r="F969" s="156">
        <f t="shared" ca="1" si="184"/>
        <v>0.44952153884065749</v>
      </c>
      <c r="G969" s="156" t="str">
        <f>Instructions!$I$56</f>
        <v>Mot 35</v>
      </c>
      <c r="H969" s="156">
        <f t="shared" ca="1" si="184"/>
        <v>0.7197192941110343</v>
      </c>
      <c r="I969" s="156" t="str">
        <f>Instructions!$I$66</f>
        <v>Mot 45</v>
      </c>
      <c r="J969" s="156">
        <f t="shared" ca="1" si="184"/>
        <v>0.64140359997332996</v>
      </c>
    </row>
    <row r="970" spans="1:11" x14ac:dyDescent="0.3">
      <c r="A970" s="156" t="str">
        <f>Instructions!$I$27</f>
        <v>Mot 6</v>
      </c>
      <c r="B970" s="156">
        <f t="shared" ca="1" si="182"/>
        <v>0.21746466169543255</v>
      </c>
      <c r="C970" s="156" t="str">
        <f>Instructions!$I$37</f>
        <v>Mot 16</v>
      </c>
      <c r="D970" s="156">
        <f t="shared" ca="1" si="183"/>
        <v>0.6038785488117876</v>
      </c>
      <c r="E970" s="156" t="str">
        <f>Instructions!$I$47</f>
        <v>Mot 26</v>
      </c>
      <c r="F970" s="156">
        <f t="shared" ca="1" si="184"/>
        <v>0.42612619475464497</v>
      </c>
      <c r="G970" s="156" t="str">
        <f>Instructions!$I$57</f>
        <v>Mot 36</v>
      </c>
      <c r="H970" s="156">
        <f t="shared" ca="1" si="184"/>
        <v>2.5737775826431109E-2</v>
      </c>
      <c r="I970" s="156" t="str">
        <f>Instructions!$I$67</f>
        <v>Mot 46</v>
      </c>
      <c r="J970" s="156">
        <f t="shared" ca="1" si="184"/>
        <v>0.97443028193988368</v>
      </c>
    </row>
    <row r="971" spans="1:11" x14ac:dyDescent="0.3">
      <c r="A971" s="156" t="str">
        <f>Instructions!$I$28</f>
        <v>Mot 7</v>
      </c>
      <c r="B971" s="156">
        <f t="shared" ca="1" si="182"/>
        <v>0.61164122468113546</v>
      </c>
      <c r="C971" s="156" t="str">
        <f>Instructions!$I$38</f>
        <v>Mot 17</v>
      </c>
      <c r="D971" s="156">
        <f t="shared" ca="1" si="183"/>
        <v>0.9267817196817788</v>
      </c>
      <c r="E971" s="156" t="str">
        <f>Instructions!$I$48</f>
        <v>Mot 27</v>
      </c>
      <c r="F971" s="156">
        <f t="shared" ca="1" si="184"/>
        <v>0.45449174425053496</v>
      </c>
      <c r="G971" s="156" t="str">
        <f>Instructions!$I$58</f>
        <v>Mot 37</v>
      </c>
      <c r="H971" s="156">
        <f t="shared" ca="1" si="184"/>
        <v>0.14361441301455724</v>
      </c>
      <c r="I971" s="156" t="str">
        <f>Instructions!$I$68</f>
        <v>Mot 47</v>
      </c>
      <c r="J971" s="156">
        <f t="shared" ca="1" si="184"/>
        <v>0.66909522399879673</v>
      </c>
    </row>
    <row r="972" spans="1:11" x14ac:dyDescent="0.3">
      <c r="A972" s="156" t="str">
        <f>Instructions!$I$29</f>
        <v>Mot 8</v>
      </c>
      <c r="B972" s="156">
        <f t="shared" ca="1" si="182"/>
        <v>0.70226456906511392</v>
      </c>
      <c r="C972" s="156" t="str">
        <f>Instructions!$I$39</f>
        <v>Mot 18</v>
      </c>
      <c r="D972" s="156">
        <f t="shared" ca="1" si="183"/>
        <v>0.29059204822873386</v>
      </c>
      <c r="E972" s="156" t="str">
        <f>Instructions!$I$49</f>
        <v>Mot 28</v>
      </c>
      <c r="F972" s="156">
        <f t="shared" ca="1" si="184"/>
        <v>0.57596637936747219</v>
      </c>
      <c r="G972" s="156" t="str">
        <f>Instructions!$I$59</f>
        <v>Mot 38</v>
      </c>
      <c r="H972" s="156">
        <f t="shared" ca="1" si="184"/>
        <v>0.6621269681577252</v>
      </c>
      <c r="I972" s="156" t="str">
        <f>Instructions!$I$69</f>
        <v>Mot 48</v>
      </c>
      <c r="J972" s="156">
        <f t="shared" ca="1" si="184"/>
        <v>0.75954730495901845</v>
      </c>
    </row>
    <row r="973" spans="1:11" x14ac:dyDescent="0.3">
      <c r="A973" s="156" t="str">
        <f>Instructions!$I$30</f>
        <v>Mot 9</v>
      </c>
      <c r="B973" s="156">
        <f t="shared" ca="1" si="182"/>
        <v>0.70947908157936868</v>
      </c>
      <c r="C973" s="156" t="str">
        <f>Instructions!$I$40</f>
        <v>Mot 19</v>
      </c>
      <c r="D973" s="156">
        <f t="shared" ca="1" si="183"/>
        <v>0.32121097437963009</v>
      </c>
      <c r="E973" s="156" t="str">
        <f>Instructions!$I$50</f>
        <v>Mot 29</v>
      </c>
      <c r="F973" s="156">
        <f t="shared" ca="1" si="184"/>
        <v>0.44657839346586148</v>
      </c>
      <c r="G973" s="156" t="str">
        <f>Instructions!$I$60</f>
        <v>Mot 39</v>
      </c>
      <c r="H973" s="156">
        <f t="shared" ca="1" si="184"/>
        <v>0.6057929598853462</v>
      </c>
      <c r="I973" s="156" t="str">
        <f>Instructions!$I$70</f>
        <v>Mot 49</v>
      </c>
      <c r="J973" s="156">
        <f t="shared" ca="1" si="184"/>
        <v>0.62022843946509854</v>
      </c>
    </row>
    <row r="974" spans="1:11" x14ac:dyDescent="0.3">
      <c r="A974" s="156" t="str">
        <f>Instructions!$I$31</f>
        <v>Mot 10</v>
      </c>
      <c r="B974" s="156">
        <f t="shared" ca="1" si="182"/>
        <v>0.52295455305049166</v>
      </c>
      <c r="C974" s="156" t="str">
        <f>Instructions!$I$41</f>
        <v>Mot 20</v>
      </c>
      <c r="D974" s="156">
        <f ca="1">RAND()</f>
        <v>0.84671388865544139</v>
      </c>
      <c r="E974" s="156" t="str">
        <f>Instructions!$I$51</f>
        <v>Mot 30</v>
      </c>
      <c r="F974" s="156">
        <f ca="1">RAND()</f>
        <v>0.67756534745093955</v>
      </c>
      <c r="G974" s="156" t="str">
        <f>Instructions!$I$61</f>
        <v>Mot 40</v>
      </c>
      <c r="H974" s="156">
        <f t="shared" ca="1" si="184"/>
        <v>7.656448892222989E-2</v>
      </c>
      <c r="I974" s="156" t="str">
        <f>Instructions!$I$71</f>
        <v>Mot 50</v>
      </c>
      <c r="J974" s="156">
        <f t="shared" ca="1" si="184"/>
        <v>0.30035208464710728</v>
      </c>
    </row>
    <row r="975" spans="1:11" x14ac:dyDescent="0.3">
      <c r="K975" s="156">
        <v>65</v>
      </c>
    </row>
    <row r="980" spans="1:11" x14ac:dyDescent="0.3">
      <c r="A980" s="156" t="str">
        <f>Instructions!$I$22</f>
        <v>Mot 1</v>
      </c>
      <c r="B980" s="156">
        <f t="shared" ref="B980:B989" ca="1" si="185">RAND()</f>
        <v>0.23573624806075533</v>
      </c>
      <c r="C980" s="156" t="str">
        <f>Instructions!$I$32</f>
        <v>Mot 11</v>
      </c>
      <c r="D980" s="156">
        <f t="shared" ref="D980:D988" ca="1" si="186">RAND()</f>
        <v>0.47918537848477194</v>
      </c>
      <c r="E980" s="156" t="str">
        <f>Instructions!$I$42</f>
        <v>Mot 21</v>
      </c>
      <c r="F980" s="156">
        <f t="shared" ref="F980:J989" ca="1" si="187">RAND()</f>
        <v>0.62840003735320593</v>
      </c>
      <c r="G980" s="156" t="str">
        <f>Instructions!$I$52</f>
        <v>Mot 31</v>
      </c>
      <c r="H980" s="156">
        <f t="shared" ca="1" si="187"/>
        <v>0.91939146161424457</v>
      </c>
      <c r="I980" s="156" t="str">
        <f>Instructions!$I$62</f>
        <v>Mot 41</v>
      </c>
      <c r="J980" s="156">
        <f t="shared" ca="1" si="187"/>
        <v>0.4088011157317949</v>
      </c>
    </row>
    <row r="981" spans="1:11" x14ac:dyDescent="0.3">
      <c r="A981" s="156" t="str">
        <f>Instructions!$I$23</f>
        <v>Mot 2</v>
      </c>
      <c r="B981" s="156">
        <f t="shared" ca="1" si="185"/>
        <v>0.43631224107510203</v>
      </c>
      <c r="C981" s="156" t="str">
        <f>Instructions!$I$33</f>
        <v>Mot 12</v>
      </c>
      <c r="D981" s="156">
        <f t="shared" ca="1" si="186"/>
        <v>0.51324621222473288</v>
      </c>
      <c r="E981" s="156" t="str">
        <f>Instructions!$I$43</f>
        <v>Mot 22</v>
      </c>
      <c r="F981" s="156">
        <f t="shared" ca="1" si="187"/>
        <v>0.88916108423046192</v>
      </c>
      <c r="G981" s="156" t="str">
        <f>Instructions!$I$53</f>
        <v>Mot 32</v>
      </c>
      <c r="H981" s="156">
        <f t="shared" ca="1" si="187"/>
        <v>0.77073079375190578</v>
      </c>
      <c r="I981" s="156" t="str">
        <f>Instructions!$I$63</f>
        <v>Mot 42</v>
      </c>
      <c r="J981" s="156">
        <f t="shared" ca="1" si="187"/>
        <v>0.30998120134060636</v>
      </c>
    </row>
    <row r="982" spans="1:11" x14ac:dyDescent="0.3">
      <c r="A982" s="156" t="str">
        <f>Instructions!$I$24</f>
        <v>Mot 3</v>
      </c>
      <c r="B982" s="156">
        <f t="shared" ca="1" si="185"/>
        <v>0.80644111919217853</v>
      </c>
      <c r="C982" s="156" t="str">
        <f>Instructions!$I$34</f>
        <v>Mot 13</v>
      </c>
      <c r="D982" s="156">
        <f t="shared" ca="1" si="186"/>
        <v>0.19199651435887055</v>
      </c>
      <c r="E982" s="156" t="str">
        <f>Instructions!$I$44</f>
        <v>Mot 23</v>
      </c>
      <c r="F982" s="156">
        <f t="shared" ca="1" si="187"/>
        <v>0.52259024794978504</v>
      </c>
      <c r="G982" s="156" t="str">
        <f>Instructions!$I$54</f>
        <v>Mot 33</v>
      </c>
      <c r="H982" s="156">
        <f t="shared" ca="1" si="187"/>
        <v>0.13798203135725429</v>
      </c>
      <c r="I982" s="156" t="str">
        <f>Instructions!$I$64</f>
        <v>Mot 43</v>
      </c>
      <c r="J982" s="156">
        <f t="shared" ca="1" si="187"/>
        <v>0.36872892660302681</v>
      </c>
    </row>
    <row r="983" spans="1:11" x14ac:dyDescent="0.3">
      <c r="A983" s="156" t="str">
        <f>Instructions!$I$25</f>
        <v>Mot 4</v>
      </c>
      <c r="B983" s="156">
        <f t="shared" ca="1" si="185"/>
        <v>0.35641774308550489</v>
      </c>
      <c r="C983" s="156" t="str">
        <f>Instructions!$I$35</f>
        <v>Mot 14</v>
      </c>
      <c r="D983" s="156">
        <f t="shared" ca="1" si="186"/>
        <v>0.80847517076396558</v>
      </c>
      <c r="E983" s="156" t="str">
        <f>Instructions!$I$45</f>
        <v>Mot 24</v>
      </c>
      <c r="F983" s="156">
        <f t="shared" ca="1" si="187"/>
        <v>0.35630409182946454</v>
      </c>
      <c r="G983" s="156" t="str">
        <f>Instructions!$I$55</f>
        <v>Mot 34</v>
      </c>
      <c r="H983" s="156">
        <f t="shared" ca="1" si="187"/>
        <v>0.61088061688793993</v>
      </c>
      <c r="I983" s="156" t="str">
        <f>Instructions!$I$65</f>
        <v>Mot 44</v>
      </c>
      <c r="J983" s="156">
        <f t="shared" ca="1" si="187"/>
        <v>0.39386804616321591</v>
      </c>
    </row>
    <row r="984" spans="1:11" x14ac:dyDescent="0.3">
      <c r="A984" s="156" t="str">
        <f>Instructions!$I$26</f>
        <v>Mot 5</v>
      </c>
      <c r="B984" s="156">
        <f t="shared" ca="1" si="185"/>
        <v>0.57496522529139482</v>
      </c>
      <c r="C984" s="156" t="str">
        <f>Instructions!$I$36</f>
        <v>Mot 15</v>
      </c>
      <c r="D984" s="156">
        <f t="shared" ca="1" si="186"/>
        <v>0.43674535108234236</v>
      </c>
      <c r="E984" s="156" t="str">
        <f>Instructions!$I$46</f>
        <v>Mot 25</v>
      </c>
      <c r="F984" s="156">
        <f t="shared" ca="1" si="187"/>
        <v>0.64969886686673506</v>
      </c>
      <c r="G984" s="156" t="str">
        <f>Instructions!$I$56</f>
        <v>Mot 35</v>
      </c>
      <c r="H984" s="156">
        <f t="shared" ca="1" si="187"/>
        <v>0.41055198985913766</v>
      </c>
      <c r="I984" s="156" t="str">
        <f>Instructions!$I$66</f>
        <v>Mot 45</v>
      </c>
      <c r="J984" s="156">
        <f t="shared" ca="1" si="187"/>
        <v>0.89077201741630352</v>
      </c>
    </row>
    <row r="985" spans="1:11" x14ac:dyDescent="0.3">
      <c r="A985" s="156" t="str">
        <f>Instructions!$I$27</f>
        <v>Mot 6</v>
      </c>
      <c r="B985" s="156">
        <f t="shared" ca="1" si="185"/>
        <v>0.90370524501521565</v>
      </c>
      <c r="C985" s="156" t="str">
        <f>Instructions!$I$37</f>
        <v>Mot 16</v>
      </c>
      <c r="D985" s="156">
        <f t="shared" ca="1" si="186"/>
        <v>0.67729544812493825</v>
      </c>
      <c r="E985" s="156" t="str">
        <f>Instructions!$I$47</f>
        <v>Mot 26</v>
      </c>
      <c r="F985" s="156">
        <f t="shared" ca="1" si="187"/>
        <v>0.91541148446233078</v>
      </c>
      <c r="G985" s="156" t="str">
        <f>Instructions!$I$57</f>
        <v>Mot 36</v>
      </c>
      <c r="H985" s="156">
        <f t="shared" ca="1" si="187"/>
        <v>0.85716849702537923</v>
      </c>
      <c r="I985" s="156" t="str">
        <f>Instructions!$I$67</f>
        <v>Mot 46</v>
      </c>
      <c r="J985" s="156">
        <f t="shared" ca="1" si="187"/>
        <v>0.79824173232201623</v>
      </c>
    </row>
    <row r="986" spans="1:11" x14ac:dyDescent="0.3">
      <c r="A986" s="156" t="str">
        <f>Instructions!$I$28</f>
        <v>Mot 7</v>
      </c>
      <c r="B986" s="156">
        <f t="shared" ca="1" si="185"/>
        <v>0.36073354592841733</v>
      </c>
      <c r="C986" s="156" t="str">
        <f>Instructions!$I$38</f>
        <v>Mot 17</v>
      </c>
      <c r="D986" s="156">
        <f t="shared" ca="1" si="186"/>
        <v>0.84573967312564469</v>
      </c>
      <c r="E986" s="156" t="str">
        <f>Instructions!$I$48</f>
        <v>Mot 27</v>
      </c>
      <c r="F986" s="156">
        <f t="shared" ca="1" si="187"/>
        <v>0.90483453266138758</v>
      </c>
      <c r="G986" s="156" t="str">
        <f>Instructions!$I$58</f>
        <v>Mot 37</v>
      </c>
      <c r="H986" s="156">
        <f t="shared" ca="1" si="187"/>
        <v>0.85976011350811876</v>
      </c>
      <c r="I986" s="156" t="str">
        <f>Instructions!$I$68</f>
        <v>Mot 47</v>
      </c>
      <c r="J986" s="156">
        <f t="shared" ca="1" si="187"/>
        <v>0.62807399240597939</v>
      </c>
    </row>
    <row r="987" spans="1:11" x14ac:dyDescent="0.3">
      <c r="A987" s="156" t="str">
        <f>Instructions!$I$29</f>
        <v>Mot 8</v>
      </c>
      <c r="B987" s="156">
        <f t="shared" ca="1" si="185"/>
        <v>0.10785175486399223</v>
      </c>
      <c r="C987" s="156" t="str">
        <f>Instructions!$I$39</f>
        <v>Mot 18</v>
      </c>
      <c r="D987" s="156">
        <f t="shared" ca="1" si="186"/>
        <v>0.92145278201276959</v>
      </c>
      <c r="E987" s="156" t="str">
        <f>Instructions!$I$49</f>
        <v>Mot 28</v>
      </c>
      <c r="F987" s="156">
        <f t="shared" ca="1" si="187"/>
        <v>0.60912761541401084</v>
      </c>
      <c r="G987" s="156" t="str">
        <f>Instructions!$I$59</f>
        <v>Mot 38</v>
      </c>
      <c r="H987" s="156">
        <f t="shared" ca="1" si="187"/>
        <v>0.13381700616660452</v>
      </c>
      <c r="I987" s="156" t="str">
        <f>Instructions!$I$69</f>
        <v>Mot 48</v>
      </c>
      <c r="J987" s="156">
        <f t="shared" ca="1" si="187"/>
        <v>0.77244158264940466</v>
      </c>
    </row>
    <row r="988" spans="1:11" x14ac:dyDescent="0.3">
      <c r="A988" s="156" t="str">
        <f>Instructions!$I$30</f>
        <v>Mot 9</v>
      </c>
      <c r="B988" s="156">
        <f t="shared" ca="1" si="185"/>
        <v>0.51923044521490891</v>
      </c>
      <c r="C988" s="156" t="str">
        <f>Instructions!$I$40</f>
        <v>Mot 19</v>
      </c>
      <c r="D988" s="156">
        <f t="shared" ca="1" si="186"/>
        <v>0.50434762650533549</v>
      </c>
      <c r="E988" s="156" t="str">
        <f>Instructions!$I$50</f>
        <v>Mot 29</v>
      </c>
      <c r="F988" s="156">
        <f t="shared" ca="1" si="187"/>
        <v>0.78385299625544369</v>
      </c>
      <c r="G988" s="156" t="str">
        <f>Instructions!$I$60</f>
        <v>Mot 39</v>
      </c>
      <c r="H988" s="156">
        <f t="shared" ca="1" si="187"/>
        <v>0.74925421217582422</v>
      </c>
      <c r="I988" s="156" t="str">
        <f>Instructions!$I$70</f>
        <v>Mot 49</v>
      </c>
      <c r="J988" s="156">
        <f t="shared" ca="1" si="187"/>
        <v>0.12732438836481452</v>
      </c>
    </row>
    <row r="989" spans="1:11" x14ac:dyDescent="0.3">
      <c r="A989" s="156" t="str">
        <f>Instructions!$I$31</f>
        <v>Mot 10</v>
      </c>
      <c r="B989" s="156">
        <f t="shared" ca="1" si="185"/>
        <v>0.72392545840224698</v>
      </c>
      <c r="C989" s="156" t="str">
        <f>Instructions!$I$41</f>
        <v>Mot 20</v>
      </c>
      <c r="D989" s="156">
        <f ca="1">RAND()</f>
        <v>0.81253581040151279</v>
      </c>
      <c r="E989" s="156" t="str">
        <f>Instructions!$I$51</f>
        <v>Mot 30</v>
      </c>
      <c r="F989" s="156">
        <f ca="1">RAND()</f>
        <v>0.35050887657658636</v>
      </c>
      <c r="G989" s="156" t="str">
        <f>Instructions!$I$61</f>
        <v>Mot 40</v>
      </c>
      <c r="H989" s="156">
        <f t="shared" ca="1" si="187"/>
        <v>0.95666709869187738</v>
      </c>
      <c r="I989" s="156" t="str">
        <f>Instructions!$I$71</f>
        <v>Mot 50</v>
      </c>
      <c r="J989" s="156">
        <f t="shared" ca="1" si="187"/>
        <v>0.21899775235207863</v>
      </c>
    </row>
    <row r="990" spans="1:11" x14ac:dyDescent="0.3">
      <c r="K990" s="156">
        <v>66</v>
      </c>
    </row>
    <row r="995" spans="1:11" x14ac:dyDescent="0.3">
      <c r="A995" s="156" t="str">
        <f>Instructions!$I$22</f>
        <v>Mot 1</v>
      </c>
      <c r="B995" s="156">
        <f t="shared" ref="B995:B1019" ca="1" si="188">RAND()</f>
        <v>0.41366148896628863</v>
      </c>
      <c r="C995" s="156" t="str">
        <f>Instructions!$I$32</f>
        <v>Mot 11</v>
      </c>
      <c r="D995" s="156">
        <f t="shared" ref="D995:D1003" ca="1" si="189">RAND()</f>
        <v>0.68308585614513273</v>
      </c>
      <c r="E995" s="156" t="str">
        <f>Instructions!$I$42</f>
        <v>Mot 21</v>
      </c>
      <c r="F995" s="156">
        <f t="shared" ref="F995:J1004" ca="1" si="190">RAND()</f>
        <v>0.27217156787837404</v>
      </c>
      <c r="G995" s="156" t="str">
        <f>Instructions!$I$52</f>
        <v>Mot 31</v>
      </c>
      <c r="H995" s="156">
        <f t="shared" ca="1" si="190"/>
        <v>0.91213402703383706</v>
      </c>
      <c r="I995" s="156" t="str">
        <f>Instructions!$I$62</f>
        <v>Mot 41</v>
      </c>
      <c r="J995" s="156">
        <f t="shared" ca="1" si="190"/>
        <v>0.85814448716185665</v>
      </c>
    </row>
    <row r="996" spans="1:11" x14ac:dyDescent="0.3">
      <c r="A996" s="156" t="str">
        <f>Instructions!$I$23</f>
        <v>Mot 2</v>
      </c>
      <c r="B996" s="156">
        <f t="shared" ca="1" si="188"/>
        <v>0.12940729557673314</v>
      </c>
      <c r="C996" s="156" t="str">
        <f>Instructions!$I$33</f>
        <v>Mot 12</v>
      </c>
      <c r="D996" s="156">
        <f t="shared" ca="1" si="189"/>
        <v>4.5739876351304498E-2</v>
      </c>
      <c r="E996" s="156" t="str">
        <f>Instructions!$I$43</f>
        <v>Mot 22</v>
      </c>
      <c r="F996" s="156">
        <f t="shared" ca="1" si="190"/>
        <v>1.2823276015291429E-2</v>
      </c>
      <c r="G996" s="156" t="str">
        <f>Instructions!$I$53</f>
        <v>Mot 32</v>
      </c>
      <c r="H996" s="156">
        <f t="shared" ca="1" si="190"/>
        <v>0.53992024934319172</v>
      </c>
      <c r="I996" s="156" t="str">
        <f>Instructions!$I$63</f>
        <v>Mot 42</v>
      </c>
      <c r="J996" s="156">
        <f t="shared" ca="1" si="190"/>
        <v>0.48247194357332712</v>
      </c>
    </row>
    <row r="997" spans="1:11" x14ac:dyDescent="0.3">
      <c r="A997" s="156" t="str">
        <f>Instructions!$I$24</f>
        <v>Mot 3</v>
      </c>
      <c r="B997" s="156">
        <f t="shared" ca="1" si="188"/>
        <v>0.48228200347799521</v>
      </c>
      <c r="C997" s="156" t="str">
        <f>Instructions!$I$34</f>
        <v>Mot 13</v>
      </c>
      <c r="D997" s="156">
        <f t="shared" ca="1" si="189"/>
        <v>0.7351389872411459</v>
      </c>
      <c r="E997" s="156" t="str">
        <f>Instructions!$I$44</f>
        <v>Mot 23</v>
      </c>
      <c r="F997" s="156">
        <f t="shared" ca="1" si="190"/>
        <v>0.87114416197539335</v>
      </c>
      <c r="G997" s="156" t="str">
        <f>Instructions!$I$54</f>
        <v>Mot 33</v>
      </c>
      <c r="H997" s="156">
        <f t="shared" ca="1" si="190"/>
        <v>0.72968996804837805</v>
      </c>
      <c r="I997" s="156" t="str">
        <f>Instructions!$I$64</f>
        <v>Mot 43</v>
      </c>
      <c r="J997" s="156">
        <f t="shared" ca="1" si="190"/>
        <v>0.56354730460208191</v>
      </c>
    </row>
    <row r="998" spans="1:11" x14ac:dyDescent="0.3">
      <c r="A998" s="156" t="str">
        <f>Instructions!$I$25</f>
        <v>Mot 4</v>
      </c>
      <c r="B998" s="156">
        <f t="shared" ca="1" si="188"/>
        <v>0.35877676880034959</v>
      </c>
      <c r="C998" s="156" t="str">
        <f>Instructions!$I$35</f>
        <v>Mot 14</v>
      </c>
      <c r="D998" s="156">
        <f t="shared" ca="1" si="189"/>
        <v>0.97155850770731877</v>
      </c>
      <c r="E998" s="156" t="str">
        <f>Instructions!$I$45</f>
        <v>Mot 24</v>
      </c>
      <c r="F998" s="156">
        <f t="shared" ca="1" si="190"/>
        <v>0.79937899974192128</v>
      </c>
      <c r="G998" s="156" t="str">
        <f>Instructions!$I$55</f>
        <v>Mot 34</v>
      </c>
      <c r="H998" s="156">
        <f t="shared" ca="1" si="190"/>
        <v>0.65185853057441023</v>
      </c>
      <c r="I998" s="156" t="str">
        <f>Instructions!$I$65</f>
        <v>Mot 44</v>
      </c>
      <c r="J998" s="156">
        <f t="shared" ca="1" si="190"/>
        <v>0.80018748967742281</v>
      </c>
    </row>
    <row r="999" spans="1:11" x14ac:dyDescent="0.3">
      <c r="A999" s="156" t="str">
        <f>Instructions!$I$26</f>
        <v>Mot 5</v>
      </c>
      <c r="B999" s="156">
        <f t="shared" ca="1" si="188"/>
        <v>0.56910903771588106</v>
      </c>
      <c r="C999" s="156" t="str">
        <f>Instructions!$I$36</f>
        <v>Mot 15</v>
      </c>
      <c r="D999" s="156">
        <f t="shared" ca="1" si="189"/>
        <v>0.90238458345223349</v>
      </c>
      <c r="E999" s="156" t="str">
        <f>Instructions!$I$46</f>
        <v>Mot 25</v>
      </c>
      <c r="F999" s="156">
        <f t="shared" ca="1" si="190"/>
        <v>1.7938034882972853E-2</v>
      </c>
      <c r="G999" s="156" t="str">
        <f>Instructions!$I$56</f>
        <v>Mot 35</v>
      </c>
      <c r="H999" s="156">
        <f t="shared" ca="1" si="190"/>
        <v>0.63356107270376494</v>
      </c>
      <c r="I999" s="156" t="str">
        <f>Instructions!$I$66</f>
        <v>Mot 45</v>
      </c>
      <c r="J999" s="156">
        <f t="shared" ca="1" si="190"/>
        <v>0.52311218130550241</v>
      </c>
    </row>
    <row r="1000" spans="1:11" x14ac:dyDescent="0.3">
      <c r="A1000" s="156" t="str">
        <f>Instructions!$I$27</f>
        <v>Mot 6</v>
      </c>
      <c r="B1000" s="156">
        <f t="shared" ca="1" si="188"/>
        <v>0.53568524602544643</v>
      </c>
      <c r="C1000" s="156" t="str">
        <f>Instructions!$I$37</f>
        <v>Mot 16</v>
      </c>
      <c r="D1000" s="156">
        <f t="shared" ca="1" si="189"/>
        <v>0.23319783359264223</v>
      </c>
      <c r="E1000" s="156" t="str">
        <f>Instructions!$I$47</f>
        <v>Mot 26</v>
      </c>
      <c r="F1000" s="156">
        <f t="shared" ca="1" si="190"/>
        <v>0.95817073947430265</v>
      </c>
      <c r="G1000" s="156" t="str">
        <f>Instructions!$I$57</f>
        <v>Mot 36</v>
      </c>
      <c r="H1000" s="156">
        <f t="shared" ca="1" si="190"/>
        <v>1.7781565310906244E-2</v>
      </c>
      <c r="I1000" s="156" t="str">
        <f>Instructions!$I$67</f>
        <v>Mot 46</v>
      </c>
      <c r="J1000" s="156">
        <f t="shared" ca="1" si="190"/>
        <v>0.52954321635241008</v>
      </c>
    </row>
    <row r="1001" spans="1:11" x14ac:dyDescent="0.3">
      <c r="A1001" s="156" t="str">
        <f>Instructions!$I$28</f>
        <v>Mot 7</v>
      </c>
      <c r="B1001" s="156">
        <f t="shared" ca="1" si="188"/>
        <v>0.85454476142788249</v>
      </c>
      <c r="C1001" s="156" t="str">
        <f>Instructions!$I$38</f>
        <v>Mot 17</v>
      </c>
      <c r="D1001" s="156">
        <f t="shared" ca="1" si="189"/>
        <v>0.18728625645588193</v>
      </c>
      <c r="E1001" s="156" t="str">
        <f>Instructions!$I$48</f>
        <v>Mot 27</v>
      </c>
      <c r="F1001" s="156">
        <f t="shared" ca="1" si="190"/>
        <v>0.17875929508953836</v>
      </c>
      <c r="G1001" s="156" t="str">
        <f>Instructions!$I$58</f>
        <v>Mot 37</v>
      </c>
      <c r="H1001" s="156">
        <f t="shared" ca="1" si="190"/>
        <v>0.73268273218555524</v>
      </c>
      <c r="I1001" s="156" t="str">
        <f>Instructions!$I$68</f>
        <v>Mot 47</v>
      </c>
      <c r="J1001" s="156">
        <f t="shared" ca="1" si="190"/>
        <v>0.17106287371166795</v>
      </c>
    </row>
    <row r="1002" spans="1:11" x14ac:dyDescent="0.3">
      <c r="A1002" s="156" t="str">
        <f>Instructions!$I$29</f>
        <v>Mot 8</v>
      </c>
      <c r="B1002" s="156">
        <f t="shared" ca="1" si="188"/>
        <v>0.88024624882891589</v>
      </c>
      <c r="C1002" s="156" t="str">
        <f>Instructions!$I$39</f>
        <v>Mot 18</v>
      </c>
      <c r="D1002" s="156">
        <f t="shared" ca="1" si="189"/>
        <v>0.6892314382532081</v>
      </c>
      <c r="E1002" s="156" t="str">
        <f>Instructions!$I$49</f>
        <v>Mot 28</v>
      </c>
      <c r="F1002" s="156">
        <f t="shared" ca="1" si="190"/>
        <v>0.52382730724356441</v>
      </c>
      <c r="G1002" s="156" t="str">
        <f>Instructions!$I$59</f>
        <v>Mot 38</v>
      </c>
      <c r="H1002" s="156">
        <f t="shared" ca="1" si="190"/>
        <v>0.79452281900965549</v>
      </c>
      <c r="I1002" s="156" t="str">
        <f>Instructions!$I$69</f>
        <v>Mot 48</v>
      </c>
      <c r="J1002" s="156">
        <f t="shared" ca="1" si="190"/>
        <v>0.10737399466614117</v>
      </c>
    </row>
    <row r="1003" spans="1:11" x14ac:dyDescent="0.3">
      <c r="A1003" s="156" t="str">
        <f>Instructions!$I$30</f>
        <v>Mot 9</v>
      </c>
      <c r="B1003" s="156">
        <f t="shared" ca="1" si="188"/>
        <v>0.31495483044463679</v>
      </c>
      <c r="C1003" s="156" t="str">
        <f>Instructions!$I$40</f>
        <v>Mot 19</v>
      </c>
      <c r="D1003" s="156">
        <f t="shared" ca="1" si="189"/>
        <v>0.58454419480265418</v>
      </c>
      <c r="E1003" s="156" t="str">
        <f>Instructions!$I$50</f>
        <v>Mot 29</v>
      </c>
      <c r="F1003" s="156">
        <f t="shared" ca="1" si="190"/>
        <v>8.7813526404972087E-2</v>
      </c>
      <c r="G1003" s="156" t="str">
        <f>Instructions!$I$60</f>
        <v>Mot 39</v>
      </c>
      <c r="H1003" s="156">
        <f t="shared" ca="1" si="190"/>
        <v>0.32554014427389721</v>
      </c>
      <c r="I1003" s="156" t="str">
        <f>Instructions!$I$70</f>
        <v>Mot 49</v>
      </c>
      <c r="J1003" s="156">
        <f t="shared" ca="1" si="190"/>
        <v>0.72212706524939752</v>
      </c>
    </row>
    <row r="1004" spans="1:11" x14ac:dyDescent="0.3">
      <c r="A1004" s="156" t="str">
        <f>Instructions!$I$31</f>
        <v>Mot 10</v>
      </c>
      <c r="B1004" s="156">
        <f t="shared" ca="1" si="188"/>
        <v>0.70486795460416196</v>
      </c>
      <c r="C1004" s="156" t="str">
        <f>Instructions!$I$41</f>
        <v>Mot 20</v>
      </c>
      <c r="D1004" s="156">
        <f ca="1">RAND()</f>
        <v>0.31321189075418132</v>
      </c>
      <c r="E1004" s="156" t="str">
        <f>Instructions!$I$51</f>
        <v>Mot 30</v>
      </c>
      <c r="F1004" s="156">
        <f ca="1">RAND()</f>
        <v>0.5636641422995412</v>
      </c>
      <c r="G1004" s="156" t="str">
        <f>Instructions!$I$61</f>
        <v>Mot 40</v>
      </c>
      <c r="H1004" s="156">
        <f t="shared" ca="1" si="190"/>
        <v>0.43436229425479067</v>
      </c>
      <c r="I1004" s="156" t="str">
        <f>Instructions!$I$71</f>
        <v>Mot 50</v>
      </c>
      <c r="J1004" s="156">
        <f t="shared" ca="1" si="190"/>
        <v>0.44126413377050555</v>
      </c>
    </row>
    <row r="1005" spans="1:11" x14ac:dyDescent="0.3">
      <c r="K1005" s="156">
        <v>67</v>
      </c>
    </row>
    <row r="1010" spans="1:11" x14ac:dyDescent="0.3">
      <c r="A1010" s="156" t="str">
        <f>Instructions!$I$22</f>
        <v>Mot 1</v>
      </c>
      <c r="B1010" s="156">
        <f t="shared" ca="1" si="188"/>
        <v>9.5805890172228181E-2</v>
      </c>
      <c r="C1010" s="156" t="str">
        <f>Instructions!$I$32</f>
        <v>Mot 11</v>
      </c>
      <c r="D1010" s="156">
        <f t="shared" ref="D1010:D1018" ca="1" si="191">RAND()</f>
        <v>0.88257356305058288</v>
      </c>
      <c r="E1010" s="156" t="str">
        <f>Instructions!$I$42</f>
        <v>Mot 21</v>
      </c>
      <c r="F1010" s="156">
        <f t="shared" ref="F1010:J1019" ca="1" si="192">RAND()</f>
        <v>0.74803279781142618</v>
      </c>
      <c r="G1010" s="156" t="str">
        <f>Instructions!$I$52</f>
        <v>Mot 31</v>
      </c>
      <c r="H1010" s="156">
        <f t="shared" ca="1" si="192"/>
        <v>0.65824511725169133</v>
      </c>
      <c r="I1010" s="156" t="str">
        <f>Instructions!$I$62</f>
        <v>Mot 41</v>
      </c>
      <c r="J1010" s="156">
        <f t="shared" ca="1" si="192"/>
        <v>0.23497296679319857</v>
      </c>
    </row>
    <row r="1011" spans="1:11" x14ac:dyDescent="0.3">
      <c r="A1011" s="156" t="str">
        <f>Instructions!$I$23</f>
        <v>Mot 2</v>
      </c>
      <c r="B1011" s="156">
        <f t="shared" ca="1" si="188"/>
        <v>0.89078726626254168</v>
      </c>
      <c r="C1011" s="156" t="str">
        <f>Instructions!$I$33</f>
        <v>Mot 12</v>
      </c>
      <c r="D1011" s="156">
        <f t="shared" ca="1" si="191"/>
        <v>0.7653566635547121</v>
      </c>
      <c r="E1011" s="156" t="str">
        <f>Instructions!$I$43</f>
        <v>Mot 22</v>
      </c>
      <c r="F1011" s="156">
        <f t="shared" ca="1" si="192"/>
        <v>0.47716221438178308</v>
      </c>
      <c r="G1011" s="156" t="str">
        <f>Instructions!$I$53</f>
        <v>Mot 32</v>
      </c>
      <c r="H1011" s="156">
        <f t="shared" ca="1" si="192"/>
        <v>0.53026267161909502</v>
      </c>
      <c r="I1011" s="156" t="str">
        <f>Instructions!$I$63</f>
        <v>Mot 42</v>
      </c>
      <c r="J1011" s="156">
        <f t="shared" ca="1" si="192"/>
        <v>0.20078831388121365</v>
      </c>
    </row>
    <row r="1012" spans="1:11" x14ac:dyDescent="0.3">
      <c r="A1012" s="156" t="str">
        <f>Instructions!$I$24</f>
        <v>Mot 3</v>
      </c>
      <c r="B1012" s="156">
        <f t="shared" ca="1" si="188"/>
        <v>0.12992760016268867</v>
      </c>
      <c r="C1012" s="156" t="str">
        <f>Instructions!$I$34</f>
        <v>Mot 13</v>
      </c>
      <c r="D1012" s="156">
        <f t="shared" ca="1" si="191"/>
        <v>0.49237203058565526</v>
      </c>
      <c r="E1012" s="156" t="str">
        <f>Instructions!$I$44</f>
        <v>Mot 23</v>
      </c>
      <c r="F1012" s="156">
        <f t="shared" ca="1" si="192"/>
        <v>0.15331646747105798</v>
      </c>
      <c r="G1012" s="156" t="str">
        <f>Instructions!$I$54</f>
        <v>Mot 33</v>
      </c>
      <c r="H1012" s="156">
        <f t="shared" ca="1" si="192"/>
        <v>0.31043470648153026</v>
      </c>
      <c r="I1012" s="156" t="str">
        <f>Instructions!$I$64</f>
        <v>Mot 43</v>
      </c>
      <c r="J1012" s="156">
        <f t="shared" ca="1" si="192"/>
        <v>0.66087437816206607</v>
      </c>
    </row>
    <row r="1013" spans="1:11" x14ac:dyDescent="0.3">
      <c r="A1013" s="156" t="str">
        <f>Instructions!$I$25</f>
        <v>Mot 4</v>
      </c>
      <c r="B1013" s="156">
        <f t="shared" ca="1" si="188"/>
        <v>0.36608950785722683</v>
      </c>
      <c r="C1013" s="156" t="str">
        <f>Instructions!$I$35</f>
        <v>Mot 14</v>
      </c>
      <c r="D1013" s="156">
        <f t="shared" ca="1" si="191"/>
        <v>0.63890041580061163</v>
      </c>
      <c r="E1013" s="156" t="str">
        <f>Instructions!$I$45</f>
        <v>Mot 24</v>
      </c>
      <c r="F1013" s="156">
        <f t="shared" ca="1" si="192"/>
        <v>0.86494009784224979</v>
      </c>
      <c r="G1013" s="156" t="str">
        <f>Instructions!$I$55</f>
        <v>Mot 34</v>
      </c>
      <c r="H1013" s="156">
        <f t="shared" ca="1" si="192"/>
        <v>0.45447298898004806</v>
      </c>
      <c r="I1013" s="156" t="str">
        <f>Instructions!$I$65</f>
        <v>Mot 44</v>
      </c>
      <c r="J1013" s="156">
        <f t="shared" ca="1" si="192"/>
        <v>0.73302120086523326</v>
      </c>
    </row>
    <row r="1014" spans="1:11" x14ac:dyDescent="0.3">
      <c r="A1014" s="156" t="str">
        <f>Instructions!$I$26</f>
        <v>Mot 5</v>
      </c>
      <c r="B1014" s="156">
        <f t="shared" ca="1" si="188"/>
        <v>1.0586489291873447E-2</v>
      </c>
      <c r="C1014" s="156" t="str">
        <f>Instructions!$I$36</f>
        <v>Mot 15</v>
      </c>
      <c r="D1014" s="156">
        <f t="shared" ca="1" si="191"/>
        <v>0.81889575524070735</v>
      </c>
      <c r="E1014" s="156" t="str">
        <f>Instructions!$I$46</f>
        <v>Mot 25</v>
      </c>
      <c r="F1014" s="156">
        <f t="shared" ca="1" si="192"/>
        <v>0.39397603214457178</v>
      </c>
      <c r="G1014" s="156" t="str">
        <f>Instructions!$I$56</f>
        <v>Mot 35</v>
      </c>
      <c r="H1014" s="156">
        <f t="shared" ca="1" si="192"/>
        <v>1.4920246596103137E-2</v>
      </c>
      <c r="I1014" s="156" t="str">
        <f>Instructions!$I$66</f>
        <v>Mot 45</v>
      </c>
      <c r="J1014" s="156">
        <f t="shared" ca="1" si="192"/>
        <v>0.36109733947985934</v>
      </c>
    </row>
    <row r="1015" spans="1:11" x14ac:dyDescent="0.3">
      <c r="A1015" s="156" t="str">
        <f>Instructions!$I$27</f>
        <v>Mot 6</v>
      </c>
      <c r="B1015" s="156">
        <f t="shared" ca="1" si="188"/>
        <v>0.73809089152065743</v>
      </c>
      <c r="C1015" s="156" t="str">
        <f>Instructions!$I$37</f>
        <v>Mot 16</v>
      </c>
      <c r="D1015" s="156">
        <f t="shared" ca="1" si="191"/>
        <v>0.30790898146536694</v>
      </c>
      <c r="E1015" s="156" t="str">
        <f>Instructions!$I$47</f>
        <v>Mot 26</v>
      </c>
      <c r="F1015" s="156">
        <f t="shared" ca="1" si="192"/>
        <v>0.74729430935756569</v>
      </c>
      <c r="G1015" s="156" t="str">
        <f>Instructions!$I$57</f>
        <v>Mot 36</v>
      </c>
      <c r="H1015" s="156">
        <f t="shared" ca="1" si="192"/>
        <v>0.70657724568427382</v>
      </c>
      <c r="I1015" s="156" t="str">
        <f>Instructions!$I$67</f>
        <v>Mot 46</v>
      </c>
      <c r="J1015" s="156">
        <f t="shared" ca="1" si="192"/>
        <v>0.43726493771002362</v>
      </c>
    </row>
    <row r="1016" spans="1:11" x14ac:dyDescent="0.3">
      <c r="A1016" s="156" t="str">
        <f>Instructions!$I$28</f>
        <v>Mot 7</v>
      </c>
      <c r="B1016" s="156">
        <f t="shared" ca="1" si="188"/>
        <v>0.49133546357108004</v>
      </c>
      <c r="C1016" s="156" t="str">
        <f>Instructions!$I$38</f>
        <v>Mot 17</v>
      </c>
      <c r="D1016" s="156">
        <f t="shared" ca="1" si="191"/>
        <v>0.2682080266865654</v>
      </c>
      <c r="E1016" s="156" t="str">
        <f>Instructions!$I$48</f>
        <v>Mot 27</v>
      </c>
      <c r="F1016" s="156">
        <f t="shared" ca="1" si="192"/>
        <v>0.94957923271237965</v>
      </c>
      <c r="G1016" s="156" t="str">
        <f>Instructions!$I$58</f>
        <v>Mot 37</v>
      </c>
      <c r="H1016" s="156">
        <f t="shared" ca="1" si="192"/>
        <v>0.92024263376697424</v>
      </c>
      <c r="I1016" s="156" t="str">
        <f>Instructions!$I$68</f>
        <v>Mot 47</v>
      </c>
      <c r="J1016" s="156">
        <f t="shared" ca="1" si="192"/>
        <v>0.23414282449939339</v>
      </c>
    </row>
    <row r="1017" spans="1:11" x14ac:dyDescent="0.3">
      <c r="A1017" s="156" t="str">
        <f>Instructions!$I$29</f>
        <v>Mot 8</v>
      </c>
      <c r="B1017" s="156">
        <f t="shared" ca="1" si="188"/>
        <v>0.8747473252817537</v>
      </c>
      <c r="C1017" s="156" t="str">
        <f>Instructions!$I$39</f>
        <v>Mot 18</v>
      </c>
      <c r="D1017" s="156">
        <f t="shared" ca="1" si="191"/>
        <v>0.95035140624885361</v>
      </c>
      <c r="E1017" s="156" t="str">
        <f>Instructions!$I$49</f>
        <v>Mot 28</v>
      </c>
      <c r="F1017" s="156">
        <f t="shared" ca="1" si="192"/>
        <v>0.67276570152558812</v>
      </c>
      <c r="G1017" s="156" t="str">
        <f>Instructions!$I$59</f>
        <v>Mot 38</v>
      </c>
      <c r="H1017" s="156">
        <f t="shared" ca="1" si="192"/>
        <v>0.19664525021494139</v>
      </c>
      <c r="I1017" s="156" t="str">
        <f>Instructions!$I$69</f>
        <v>Mot 48</v>
      </c>
      <c r="J1017" s="156">
        <f t="shared" ca="1" si="192"/>
        <v>0.50872192532142368</v>
      </c>
    </row>
    <row r="1018" spans="1:11" x14ac:dyDescent="0.3">
      <c r="A1018" s="156" t="str">
        <f>Instructions!$I$30</f>
        <v>Mot 9</v>
      </c>
      <c r="B1018" s="156">
        <f t="shared" ca="1" si="188"/>
        <v>0.95718451732977383</v>
      </c>
      <c r="C1018" s="156" t="str">
        <f>Instructions!$I$40</f>
        <v>Mot 19</v>
      </c>
      <c r="D1018" s="156">
        <f t="shared" ca="1" si="191"/>
        <v>0.68176403632912952</v>
      </c>
      <c r="E1018" s="156" t="str">
        <f>Instructions!$I$50</f>
        <v>Mot 29</v>
      </c>
      <c r="F1018" s="156">
        <f t="shared" ca="1" si="192"/>
        <v>0.91881231229185201</v>
      </c>
      <c r="G1018" s="156" t="str">
        <f>Instructions!$I$60</f>
        <v>Mot 39</v>
      </c>
      <c r="H1018" s="156">
        <f t="shared" ca="1" si="192"/>
        <v>0.75376757160163477</v>
      </c>
      <c r="I1018" s="156" t="str">
        <f>Instructions!$I$70</f>
        <v>Mot 49</v>
      </c>
      <c r="J1018" s="156">
        <f t="shared" ca="1" si="192"/>
        <v>0.36109642542806619</v>
      </c>
    </row>
    <row r="1019" spans="1:11" x14ac:dyDescent="0.3">
      <c r="A1019" s="156" t="str">
        <f>Instructions!$I$31</f>
        <v>Mot 10</v>
      </c>
      <c r="B1019" s="156">
        <f t="shared" ca="1" si="188"/>
        <v>0.20349886356012814</v>
      </c>
      <c r="C1019" s="156" t="str">
        <f>Instructions!$I$41</f>
        <v>Mot 20</v>
      </c>
      <c r="D1019" s="156">
        <f ca="1">RAND()</f>
        <v>0.56762599910546407</v>
      </c>
      <c r="E1019" s="156" t="str">
        <f>Instructions!$I$51</f>
        <v>Mot 30</v>
      </c>
      <c r="F1019" s="156">
        <f ca="1">RAND()</f>
        <v>0.96993987022775463</v>
      </c>
      <c r="G1019" s="156" t="str">
        <f>Instructions!$I$61</f>
        <v>Mot 40</v>
      </c>
      <c r="H1019" s="156">
        <f t="shared" ca="1" si="192"/>
        <v>7.4914543156071933E-2</v>
      </c>
      <c r="I1019" s="156" t="str">
        <f>Instructions!$I$71</f>
        <v>Mot 50</v>
      </c>
      <c r="J1019" s="156">
        <f t="shared" ca="1" si="192"/>
        <v>0.8549485762446084</v>
      </c>
    </row>
    <row r="1020" spans="1:11" x14ac:dyDescent="0.3">
      <c r="K1020" s="156">
        <v>68</v>
      </c>
    </row>
    <row r="1025" spans="1:11" x14ac:dyDescent="0.3">
      <c r="A1025" s="156" t="str">
        <f>Instructions!$I$22</f>
        <v>Mot 1</v>
      </c>
      <c r="B1025" s="156">
        <f t="shared" ref="B1025:B1034" ca="1" si="193">RAND()</f>
        <v>0.90034783266337848</v>
      </c>
      <c r="C1025" s="156" t="str">
        <f>Instructions!$I$32</f>
        <v>Mot 11</v>
      </c>
      <c r="D1025" s="156">
        <f t="shared" ref="D1025:D1033" ca="1" si="194">RAND()</f>
        <v>0.63805815538213295</v>
      </c>
      <c r="E1025" s="156" t="str">
        <f>Instructions!$I$42</f>
        <v>Mot 21</v>
      </c>
      <c r="F1025" s="156">
        <f t="shared" ref="F1025:J1034" ca="1" si="195">RAND()</f>
        <v>0.45259461131384926</v>
      </c>
      <c r="G1025" s="156" t="str">
        <f>Instructions!$I$52</f>
        <v>Mot 31</v>
      </c>
      <c r="H1025" s="156">
        <f t="shared" ca="1" si="195"/>
        <v>0.79448203352554203</v>
      </c>
      <c r="I1025" s="156" t="str">
        <f>Instructions!$I$62</f>
        <v>Mot 41</v>
      </c>
      <c r="J1025" s="156">
        <f t="shared" ca="1" si="195"/>
        <v>0.72440682313080229</v>
      </c>
    </row>
    <row r="1026" spans="1:11" x14ac:dyDescent="0.3">
      <c r="A1026" s="156" t="str">
        <f>Instructions!$I$23</f>
        <v>Mot 2</v>
      </c>
      <c r="B1026" s="156">
        <f t="shared" ca="1" si="193"/>
        <v>0.2441837257793541</v>
      </c>
      <c r="C1026" s="156" t="str">
        <f>Instructions!$I$33</f>
        <v>Mot 12</v>
      </c>
      <c r="D1026" s="156">
        <f t="shared" ca="1" si="194"/>
        <v>0.685895978155458</v>
      </c>
      <c r="E1026" s="156" t="str">
        <f>Instructions!$I$43</f>
        <v>Mot 22</v>
      </c>
      <c r="F1026" s="156">
        <f t="shared" ca="1" si="195"/>
        <v>0.80876711901696852</v>
      </c>
      <c r="G1026" s="156" t="str">
        <f>Instructions!$I$53</f>
        <v>Mot 32</v>
      </c>
      <c r="H1026" s="156">
        <f t="shared" ca="1" si="195"/>
        <v>0.68330758457534591</v>
      </c>
      <c r="I1026" s="156" t="str">
        <f>Instructions!$I$63</f>
        <v>Mot 42</v>
      </c>
      <c r="J1026" s="156">
        <f t="shared" ca="1" si="195"/>
        <v>0.56329888012531792</v>
      </c>
    </row>
    <row r="1027" spans="1:11" x14ac:dyDescent="0.3">
      <c r="A1027" s="156" t="str">
        <f>Instructions!$I$24</f>
        <v>Mot 3</v>
      </c>
      <c r="B1027" s="156">
        <f t="shared" ca="1" si="193"/>
        <v>0.91087963600535915</v>
      </c>
      <c r="C1027" s="156" t="str">
        <f>Instructions!$I$34</f>
        <v>Mot 13</v>
      </c>
      <c r="D1027" s="156">
        <f t="shared" ca="1" si="194"/>
        <v>0.82847300457135054</v>
      </c>
      <c r="E1027" s="156" t="str">
        <f>Instructions!$I$44</f>
        <v>Mot 23</v>
      </c>
      <c r="F1027" s="156">
        <f t="shared" ca="1" si="195"/>
        <v>0.52726031850524857</v>
      </c>
      <c r="G1027" s="156" t="str">
        <f>Instructions!$I$54</f>
        <v>Mot 33</v>
      </c>
      <c r="H1027" s="156">
        <f t="shared" ca="1" si="195"/>
        <v>0.28486246088815215</v>
      </c>
      <c r="I1027" s="156" t="str">
        <f>Instructions!$I$64</f>
        <v>Mot 43</v>
      </c>
      <c r="J1027" s="156">
        <f t="shared" ca="1" si="195"/>
        <v>0.84081353607633624</v>
      </c>
    </row>
    <row r="1028" spans="1:11" x14ac:dyDescent="0.3">
      <c r="A1028" s="156" t="str">
        <f>Instructions!$I$25</f>
        <v>Mot 4</v>
      </c>
      <c r="B1028" s="156">
        <f t="shared" ca="1" si="193"/>
        <v>0.45022296787263472</v>
      </c>
      <c r="C1028" s="156" t="str">
        <f>Instructions!$I$35</f>
        <v>Mot 14</v>
      </c>
      <c r="D1028" s="156">
        <f t="shared" ca="1" si="194"/>
        <v>0.41715598422634992</v>
      </c>
      <c r="E1028" s="156" t="str">
        <f>Instructions!$I$45</f>
        <v>Mot 24</v>
      </c>
      <c r="F1028" s="156">
        <f t="shared" ca="1" si="195"/>
        <v>0.77926913281158761</v>
      </c>
      <c r="G1028" s="156" t="str">
        <f>Instructions!$I$55</f>
        <v>Mot 34</v>
      </c>
      <c r="H1028" s="156">
        <f t="shared" ca="1" si="195"/>
        <v>0.63174641704717371</v>
      </c>
      <c r="I1028" s="156" t="str">
        <f>Instructions!$I$65</f>
        <v>Mot 44</v>
      </c>
      <c r="J1028" s="156">
        <f t="shared" ca="1" si="195"/>
        <v>0.65077805510851094</v>
      </c>
    </row>
    <row r="1029" spans="1:11" x14ac:dyDescent="0.3">
      <c r="A1029" s="156" t="str">
        <f>Instructions!$I$26</f>
        <v>Mot 5</v>
      </c>
      <c r="B1029" s="156">
        <f t="shared" ca="1" si="193"/>
        <v>0.49881762167096411</v>
      </c>
      <c r="C1029" s="156" t="str">
        <f>Instructions!$I$36</f>
        <v>Mot 15</v>
      </c>
      <c r="D1029" s="156">
        <f t="shared" ca="1" si="194"/>
        <v>0.94039610976436339</v>
      </c>
      <c r="E1029" s="156" t="str">
        <f>Instructions!$I$46</f>
        <v>Mot 25</v>
      </c>
      <c r="F1029" s="156">
        <f t="shared" ca="1" si="195"/>
        <v>0.59274839304214277</v>
      </c>
      <c r="G1029" s="156" t="str">
        <f>Instructions!$I$56</f>
        <v>Mot 35</v>
      </c>
      <c r="H1029" s="156">
        <f t="shared" ca="1" si="195"/>
        <v>2.8649800727220232E-2</v>
      </c>
      <c r="I1029" s="156" t="str">
        <f>Instructions!$I$66</f>
        <v>Mot 45</v>
      </c>
      <c r="J1029" s="156">
        <f t="shared" ca="1" si="195"/>
        <v>0.32924309883892533</v>
      </c>
    </row>
    <row r="1030" spans="1:11" x14ac:dyDescent="0.3">
      <c r="A1030" s="156" t="str">
        <f>Instructions!$I$27</f>
        <v>Mot 6</v>
      </c>
      <c r="B1030" s="156">
        <f t="shared" ca="1" si="193"/>
        <v>0.5207400343769113</v>
      </c>
      <c r="C1030" s="156" t="str">
        <f>Instructions!$I$37</f>
        <v>Mot 16</v>
      </c>
      <c r="D1030" s="156">
        <f t="shared" ca="1" si="194"/>
        <v>0.76540625358029946</v>
      </c>
      <c r="E1030" s="156" t="str">
        <f>Instructions!$I$47</f>
        <v>Mot 26</v>
      </c>
      <c r="F1030" s="156">
        <f t="shared" ca="1" si="195"/>
        <v>0.11414414691185504</v>
      </c>
      <c r="G1030" s="156" t="str">
        <f>Instructions!$I$57</f>
        <v>Mot 36</v>
      </c>
      <c r="H1030" s="156">
        <f t="shared" ca="1" si="195"/>
        <v>0.53974746374641269</v>
      </c>
      <c r="I1030" s="156" t="str">
        <f>Instructions!$I$67</f>
        <v>Mot 46</v>
      </c>
      <c r="J1030" s="156">
        <f t="shared" ca="1" si="195"/>
        <v>0.49322995746277465</v>
      </c>
    </row>
    <row r="1031" spans="1:11" x14ac:dyDescent="0.3">
      <c r="A1031" s="156" t="str">
        <f>Instructions!$I$28</f>
        <v>Mot 7</v>
      </c>
      <c r="B1031" s="156">
        <f t="shared" ca="1" si="193"/>
        <v>0.26622724209077919</v>
      </c>
      <c r="C1031" s="156" t="str">
        <f>Instructions!$I$38</f>
        <v>Mot 17</v>
      </c>
      <c r="D1031" s="156">
        <f t="shared" ca="1" si="194"/>
        <v>0.88369791923134411</v>
      </c>
      <c r="E1031" s="156" t="str">
        <f>Instructions!$I$48</f>
        <v>Mot 27</v>
      </c>
      <c r="F1031" s="156">
        <f t="shared" ca="1" si="195"/>
        <v>0.1835641378325068</v>
      </c>
      <c r="G1031" s="156" t="str">
        <f>Instructions!$I$58</f>
        <v>Mot 37</v>
      </c>
      <c r="H1031" s="156">
        <f t="shared" ca="1" si="195"/>
        <v>0.26815517795221722</v>
      </c>
      <c r="I1031" s="156" t="str">
        <f>Instructions!$I$68</f>
        <v>Mot 47</v>
      </c>
      <c r="J1031" s="156">
        <f t="shared" ca="1" si="195"/>
        <v>0.43735608702380813</v>
      </c>
    </row>
    <row r="1032" spans="1:11" x14ac:dyDescent="0.3">
      <c r="A1032" s="156" t="str">
        <f>Instructions!$I$29</f>
        <v>Mot 8</v>
      </c>
      <c r="B1032" s="156">
        <f t="shared" ca="1" si="193"/>
        <v>0.59645887991230284</v>
      </c>
      <c r="C1032" s="156" t="str">
        <f>Instructions!$I$39</f>
        <v>Mot 18</v>
      </c>
      <c r="D1032" s="156">
        <f t="shared" ca="1" si="194"/>
        <v>0.77634762089115272</v>
      </c>
      <c r="E1032" s="156" t="str">
        <f>Instructions!$I$49</f>
        <v>Mot 28</v>
      </c>
      <c r="F1032" s="156">
        <f t="shared" ca="1" si="195"/>
        <v>0.61044924454669669</v>
      </c>
      <c r="G1032" s="156" t="str">
        <f>Instructions!$I$59</f>
        <v>Mot 38</v>
      </c>
      <c r="H1032" s="156">
        <f t="shared" ca="1" si="195"/>
        <v>0.94232984414503096</v>
      </c>
      <c r="I1032" s="156" t="str">
        <f>Instructions!$I$69</f>
        <v>Mot 48</v>
      </c>
      <c r="J1032" s="156">
        <f t="shared" ca="1" si="195"/>
        <v>0.46926306426467201</v>
      </c>
    </row>
    <row r="1033" spans="1:11" x14ac:dyDescent="0.3">
      <c r="A1033" s="156" t="str">
        <f>Instructions!$I$30</f>
        <v>Mot 9</v>
      </c>
      <c r="B1033" s="156">
        <f t="shared" ca="1" si="193"/>
        <v>0.60526082912438162</v>
      </c>
      <c r="C1033" s="156" t="str">
        <f>Instructions!$I$40</f>
        <v>Mot 19</v>
      </c>
      <c r="D1033" s="156">
        <f t="shared" ca="1" si="194"/>
        <v>0.99365367908263624</v>
      </c>
      <c r="E1033" s="156" t="str">
        <f>Instructions!$I$50</f>
        <v>Mot 29</v>
      </c>
      <c r="F1033" s="156">
        <f t="shared" ca="1" si="195"/>
        <v>0.78759475438749327</v>
      </c>
      <c r="G1033" s="156" t="str">
        <f>Instructions!$I$60</f>
        <v>Mot 39</v>
      </c>
      <c r="H1033" s="156">
        <f t="shared" ca="1" si="195"/>
        <v>0.44582516194367383</v>
      </c>
      <c r="I1033" s="156" t="str">
        <f>Instructions!$I$70</f>
        <v>Mot 49</v>
      </c>
      <c r="J1033" s="156">
        <f t="shared" ca="1" si="195"/>
        <v>0.63581946819299695</v>
      </c>
    </row>
    <row r="1034" spans="1:11" x14ac:dyDescent="0.3">
      <c r="A1034" s="156" t="str">
        <f>Instructions!$I$31</f>
        <v>Mot 10</v>
      </c>
      <c r="B1034" s="156">
        <f t="shared" ca="1" si="193"/>
        <v>0.83656686398841773</v>
      </c>
      <c r="C1034" s="156" t="str">
        <f>Instructions!$I$41</f>
        <v>Mot 20</v>
      </c>
      <c r="D1034" s="156">
        <f ca="1">RAND()</f>
        <v>0.29753459979213726</v>
      </c>
      <c r="E1034" s="156" t="str">
        <f>Instructions!$I$51</f>
        <v>Mot 30</v>
      </c>
      <c r="F1034" s="156">
        <f ca="1">RAND()</f>
        <v>0.33611715037449819</v>
      </c>
      <c r="G1034" s="156" t="str">
        <f>Instructions!$I$61</f>
        <v>Mot 40</v>
      </c>
      <c r="H1034" s="156">
        <f t="shared" ca="1" si="195"/>
        <v>1.7836362414932472E-2</v>
      </c>
      <c r="I1034" s="156" t="str">
        <f>Instructions!$I$71</f>
        <v>Mot 50</v>
      </c>
      <c r="J1034" s="156">
        <f t="shared" ca="1" si="195"/>
        <v>0.6835263107709183</v>
      </c>
    </row>
    <row r="1035" spans="1:11" x14ac:dyDescent="0.3">
      <c r="K1035" s="156">
        <v>69</v>
      </c>
    </row>
    <row r="1040" spans="1:11" x14ac:dyDescent="0.3">
      <c r="A1040" s="156" t="str">
        <f>Instructions!$I$22</f>
        <v>Mot 1</v>
      </c>
      <c r="B1040" s="156">
        <f t="shared" ref="B1040:B1049" ca="1" si="196">RAND()</f>
        <v>0.55697747954826171</v>
      </c>
      <c r="C1040" s="156" t="str">
        <f>Instructions!$I$32</f>
        <v>Mot 11</v>
      </c>
      <c r="D1040" s="156">
        <f t="shared" ref="D1040:D1048" ca="1" si="197">RAND()</f>
        <v>0.32150601069759122</v>
      </c>
      <c r="E1040" s="156" t="str">
        <f>Instructions!$I$42</f>
        <v>Mot 21</v>
      </c>
      <c r="F1040" s="156">
        <f t="shared" ref="F1040:J1049" ca="1" si="198">RAND()</f>
        <v>0.78342583241459074</v>
      </c>
      <c r="G1040" s="156" t="str">
        <f>Instructions!$I$52</f>
        <v>Mot 31</v>
      </c>
      <c r="H1040" s="156">
        <f t="shared" ca="1" si="198"/>
        <v>0.50523106379424021</v>
      </c>
      <c r="I1040" s="156" t="str">
        <f>Instructions!$I$62</f>
        <v>Mot 41</v>
      </c>
      <c r="J1040" s="156">
        <f t="shared" ca="1" si="198"/>
        <v>0.31545311930281028</v>
      </c>
    </row>
    <row r="1041" spans="1:11" x14ac:dyDescent="0.3">
      <c r="A1041" s="156" t="str">
        <f>Instructions!$I$23</f>
        <v>Mot 2</v>
      </c>
      <c r="B1041" s="156">
        <f t="shared" ca="1" si="196"/>
        <v>0.5049967214677582</v>
      </c>
      <c r="C1041" s="156" t="str">
        <f>Instructions!$I$33</f>
        <v>Mot 12</v>
      </c>
      <c r="D1041" s="156">
        <f t="shared" ca="1" si="197"/>
        <v>0.34060533087739175</v>
      </c>
      <c r="E1041" s="156" t="str">
        <f>Instructions!$I$43</f>
        <v>Mot 22</v>
      </c>
      <c r="F1041" s="156">
        <f t="shared" ca="1" si="198"/>
        <v>1.8298450885745998E-2</v>
      </c>
      <c r="G1041" s="156" t="str">
        <f>Instructions!$I$53</f>
        <v>Mot 32</v>
      </c>
      <c r="H1041" s="156">
        <f t="shared" ca="1" si="198"/>
        <v>0.19127148814995709</v>
      </c>
      <c r="I1041" s="156" t="str">
        <f>Instructions!$I$63</f>
        <v>Mot 42</v>
      </c>
      <c r="J1041" s="156">
        <f t="shared" ca="1" si="198"/>
        <v>0.34832370655717226</v>
      </c>
    </row>
    <row r="1042" spans="1:11" x14ac:dyDescent="0.3">
      <c r="A1042" s="156" t="str">
        <f>Instructions!$I$24</f>
        <v>Mot 3</v>
      </c>
      <c r="B1042" s="156">
        <f t="shared" ca="1" si="196"/>
        <v>0.73352801480227026</v>
      </c>
      <c r="C1042" s="156" t="str">
        <f>Instructions!$I$34</f>
        <v>Mot 13</v>
      </c>
      <c r="D1042" s="156">
        <f t="shared" ca="1" si="197"/>
        <v>0.11483251638458003</v>
      </c>
      <c r="E1042" s="156" t="str">
        <f>Instructions!$I$44</f>
        <v>Mot 23</v>
      </c>
      <c r="F1042" s="156">
        <f t="shared" ca="1" si="198"/>
        <v>0.56056641440472188</v>
      </c>
      <c r="G1042" s="156" t="str">
        <f>Instructions!$I$54</f>
        <v>Mot 33</v>
      </c>
      <c r="H1042" s="156">
        <f t="shared" ca="1" si="198"/>
        <v>0.60246688240209145</v>
      </c>
      <c r="I1042" s="156" t="str">
        <f>Instructions!$I$64</f>
        <v>Mot 43</v>
      </c>
      <c r="J1042" s="156">
        <f t="shared" ca="1" si="198"/>
        <v>0.26192667791310209</v>
      </c>
    </row>
    <row r="1043" spans="1:11" x14ac:dyDescent="0.3">
      <c r="A1043" s="156" t="str">
        <f>Instructions!$I$25</f>
        <v>Mot 4</v>
      </c>
      <c r="B1043" s="156">
        <f t="shared" ca="1" si="196"/>
        <v>0.86242654617167058</v>
      </c>
      <c r="C1043" s="156" t="str">
        <f>Instructions!$I$35</f>
        <v>Mot 14</v>
      </c>
      <c r="D1043" s="156">
        <f t="shared" ca="1" si="197"/>
        <v>0.393676354466172</v>
      </c>
      <c r="E1043" s="156" t="str">
        <f>Instructions!$I$45</f>
        <v>Mot 24</v>
      </c>
      <c r="F1043" s="156">
        <f t="shared" ca="1" si="198"/>
        <v>0.5742236275105258</v>
      </c>
      <c r="G1043" s="156" t="str">
        <f>Instructions!$I$55</f>
        <v>Mot 34</v>
      </c>
      <c r="H1043" s="156">
        <f t="shared" ca="1" si="198"/>
        <v>0.93127110811590008</v>
      </c>
      <c r="I1043" s="156" t="str">
        <f>Instructions!$I$65</f>
        <v>Mot 44</v>
      </c>
      <c r="J1043" s="156">
        <f t="shared" ca="1" si="198"/>
        <v>7.7912551499742855E-2</v>
      </c>
    </row>
    <row r="1044" spans="1:11" x14ac:dyDescent="0.3">
      <c r="A1044" s="156" t="str">
        <f>Instructions!$I$26</f>
        <v>Mot 5</v>
      </c>
      <c r="B1044" s="156">
        <f t="shared" ca="1" si="196"/>
        <v>0.98176978689619288</v>
      </c>
      <c r="C1044" s="156" t="str">
        <f>Instructions!$I$36</f>
        <v>Mot 15</v>
      </c>
      <c r="D1044" s="156">
        <f t="shared" ca="1" si="197"/>
        <v>0.15412084673937743</v>
      </c>
      <c r="E1044" s="156" t="str">
        <f>Instructions!$I$46</f>
        <v>Mot 25</v>
      </c>
      <c r="F1044" s="156">
        <f t="shared" ca="1" si="198"/>
        <v>0.16625744899373907</v>
      </c>
      <c r="G1044" s="156" t="str">
        <f>Instructions!$I$56</f>
        <v>Mot 35</v>
      </c>
      <c r="H1044" s="156">
        <f t="shared" ca="1" si="198"/>
        <v>0.28527382240684951</v>
      </c>
      <c r="I1044" s="156" t="str">
        <f>Instructions!$I$66</f>
        <v>Mot 45</v>
      </c>
      <c r="J1044" s="156">
        <f t="shared" ca="1" si="198"/>
        <v>0.53254042786500677</v>
      </c>
    </row>
    <row r="1045" spans="1:11" x14ac:dyDescent="0.3">
      <c r="A1045" s="156" t="str">
        <f>Instructions!$I$27</f>
        <v>Mot 6</v>
      </c>
      <c r="B1045" s="156">
        <f t="shared" ca="1" si="196"/>
        <v>0.73907667854009762</v>
      </c>
      <c r="C1045" s="156" t="str">
        <f>Instructions!$I$37</f>
        <v>Mot 16</v>
      </c>
      <c r="D1045" s="156">
        <f t="shared" ca="1" si="197"/>
        <v>0.98842772276390434</v>
      </c>
      <c r="E1045" s="156" t="str">
        <f>Instructions!$I$47</f>
        <v>Mot 26</v>
      </c>
      <c r="F1045" s="156">
        <f t="shared" ca="1" si="198"/>
        <v>0.89817916417413302</v>
      </c>
      <c r="G1045" s="156" t="str">
        <f>Instructions!$I$57</f>
        <v>Mot 36</v>
      </c>
      <c r="H1045" s="156">
        <f t="shared" ca="1" si="198"/>
        <v>0.93017471653561812</v>
      </c>
      <c r="I1045" s="156" t="str">
        <f>Instructions!$I$67</f>
        <v>Mot 46</v>
      </c>
      <c r="J1045" s="156">
        <f t="shared" ca="1" si="198"/>
        <v>0.93537660853170757</v>
      </c>
    </row>
    <row r="1046" spans="1:11" x14ac:dyDescent="0.3">
      <c r="A1046" s="156" t="str">
        <f>Instructions!$I$28</f>
        <v>Mot 7</v>
      </c>
      <c r="B1046" s="156">
        <f t="shared" ca="1" si="196"/>
        <v>0.12287753640588905</v>
      </c>
      <c r="C1046" s="156" t="str">
        <f>Instructions!$I$38</f>
        <v>Mot 17</v>
      </c>
      <c r="D1046" s="156">
        <f t="shared" ca="1" si="197"/>
        <v>0.91274183218672611</v>
      </c>
      <c r="E1046" s="156" t="str">
        <f>Instructions!$I$48</f>
        <v>Mot 27</v>
      </c>
      <c r="F1046" s="156">
        <f t="shared" ca="1" si="198"/>
        <v>0.30475199258962127</v>
      </c>
      <c r="G1046" s="156" t="str">
        <f>Instructions!$I$58</f>
        <v>Mot 37</v>
      </c>
      <c r="H1046" s="156">
        <f t="shared" ca="1" si="198"/>
        <v>0.20665490219388793</v>
      </c>
      <c r="I1046" s="156" t="str">
        <f>Instructions!$I$68</f>
        <v>Mot 47</v>
      </c>
      <c r="J1046" s="156">
        <f t="shared" ca="1" si="198"/>
        <v>0.39858207838044468</v>
      </c>
    </row>
    <row r="1047" spans="1:11" x14ac:dyDescent="0.3">
      <c r="A1047" s="156" t="str">
        <f>Instructions!$I$29</f>
        <v>Mot 8</v>
      </c>
      <c r="B1047" s="156">
        <f t="shared" ca="1" si="196"/>
        <v>3.7464542010011925E-2</v>
      </c>
      <c r="C1047" s="156" t="str">
        <f>Instructions!$I$39</f>
        <v>Mot 18</v>
      </c>
      <c r="D1047" s="156">
        <f t="shared" ca="1" si="197"/>
        <v>0.59072319087369562</v>
      </c>
      <c r="E1047" s="156" t="str">
        <f>Instructions!$I$49</f>
        <v>Mot 28</v>
      </c>
      <c r="F1047" s="156">
        <f t="shared" ca="1" si="198"/>
        <v>0.51236652530406257</v>
      </c>
      <c r="G1047" s="156" t="str">
        <f>Instructions!$I$59</f>
        <v>Mot 38</v>
      </c>
      <c r="H1047" s="156">
        <f t="shared" ca="1" si="198"/>
        <v>0.88311760628328184</v>
      </c>
      <c r="I1047" s="156" t="str">
        <f>Instructions!$I$69</f>
        <v>Mot 48</v>
      </c>
      <c r="J1047" s="156">
        <f t="shared" ca="1" si="198"/>
        <v>0.86529197245721201</v>
      </c>
    </row>
    <row r="1048" spans="1:11" x14ac:dyDescent="0.3">
      <c r="A1048" s="156" t="str">
        <f>Instructions!$I$30</f>
        <v>Mot 9</v>
      </c>
      <c r="B1048" s="156">
        <f t="shared" ca="1" si="196"/>
        <v>2.2793190700134969E-2</v>
      </c>
      <c r="C1048" s="156" t="str">
        <f>Instructions!$I$40</f>
        <v>Mot 19</v>
      </c>
      <c r="D1048" s="156">
        <f t="shared" ca="1" si="197"/>
        <v>0.97467182333802771</v>
      </c>
      <c r="E1048" s="156" t="str">
        <f>Instructions!$I$50</f>
        <v>Mot 29</v>
      </c>
      <c r="F1048" s="156">
        <f t="shared" ca="1" si="198"/>
        <v>0.86338037238542853</v>
      </c>
      <c r="G1048" s="156" t="str">
        <f>Instructions!$I$60</f>
        <v>Mot 39</v>
      </c>
      <c r="H1048" s="156">
        <f t="shared" ca="1" si="198"/>
        <v>0.9362276788125713</v>
      </c>
      <c r="I1048" s="156" t="str">
        <f>Instructions!$I$70</f>
        <v>Mot 49</v>
      </c>
      <c r="J1048" s="156">
        <f t="shared" ca="1" si="198"/>
        <v>0.71301998121317789</v>
      </c>
    </row>
    <row r="1049" spans="1:11" x14ac:dyDescent="0.3">
      <c r="A1049" s="156" t="str">
        <f>Instructions!$I$31</f>
        <v>Mot 10</v>
      </c>
      <c r="B1049" s="156">
        <f t="shared" ca="1" si="196"/>
        <v>0.60124105076281176</v>
      </c>
      <c r="C1049" s="156" t="str">
        <f>Instructions!$I$41</f>
        <v>Mot 20</v>
      </c>
      <c r="D1049" s="156">
        <f ca="1">RAND()</f>
        <v>0.84760910392644417</v>
      </c>
      <c r="E1049" s="156" t="str">
        <f>Instructions!$I$51</f>
        <v>Mot 30</v>
      </c>
      <c r="F1049" s="156">
        <f ca="1">RAND()</f>
        <v>0.65135433274493049</v>
      </c>
      <c r="G1049" s="156" t="str">
        <f>Instructions!$I$61</f>
        <v>Mot 40</v>
      </c>
      <c r="H1049" s="156">
        <f t="shared" ca="1" si="198"/>
        <v>0.94103561839878347</v>
      </c>
      <c r="I1049" s="156" t="str">
        <f>Instructions!$I$71</f>
        <v>Mot 50</v>
      </c>
      <c r="J1049" s="156">
        <f t="shared" ca="1" si="198"/>
        <v>0.44670675076991528</v>
      </c>
    </row>
    <row r="1050" spans="1:11" x14ac:dyDescent="0.3">
      <c r="K1050" s="156">
        <v>70</v>
      </c>
    </row>
    <row r="1055" spans="1:11" x14ac:dyDescent="0.3">
      <c r="A1055" s="156" t="str">
        <f>Instructions!$I$22</f>
        <v>Mot 1</v>
      </c>
      <c r="B1055" s="156">
        <f t="shared" ref="B1055:B1064" ca="1" si="199">RAND()</f>
        <v>0.66212218660429578</v>
      </c>
      <c r="C1055" s="156" t="str">
        <f>Instructions!$I$32</f>
        <v>Mot 11</v>
      </c>
      <c r="D1055" s="156">
        <f t="shared" ref="D1055:D1063" ca="1" si="200">RAND()</f>
        <v>0.27538298505501224</v>
      </c>
      <c r="E1055" s="156" t="str">
        <f>Instructions!$I$42</f>
        <v>Mot 21</v>
      </c>
      <c r="F1055" s="156">
        <f t="shared" ref="F1055:J1064" ca="1" si="201">RAND()</f>
        <v>5.3092169639170961E-2</v>
      </c>
      <c r="G1055" s="156" t="str">
        <f>Instructions!$I$52</f>
        <v>Mot 31</v>
      </c>
      <c r="H1055" s="156">
        <f t="shared" ca="1" si="201"/>
        <v>0.16697285165777787</v>
      </c>
      <c r="I1055" s="156" t="str">
        <f>Instructions!$I$62</f>
        <v>Mot 41</v>
      </c>
      <c r="J1055" s="156">
        <f t="shared" ca="1" si="201"/>
        <v>0.86964477534877138</v>
      </c>
    </row>
    <row r="1056" spans="1:11" x14ac:dyDescent="0.3">
      <c r="A1056" s="156" t="str">
        <f>Instructions!$I$23</f>
        <v>Mot 2</v>
      </c>
      <c r="B1056" s="156">
        <f t="shared" ca="1" si="199"/>
        <v>2.3672786294204662E-2</v>
      </c>
      <c r="C1056" s="156" t="str">
        <f>Instructions!$I$33</f>
        <v>Mot 12</v>
      </c>
      <c r="D1056" s="156">
        <f t="shared" ca="1" si="200"/>
        <v>0.60428089575669741</v>
      </c>
      <c r="E1056" s="156" t="str">
        <f>Instructions!$I$43</f>
        <v>Mot 22</v>
      </c>
      <c r="F1056" s="156">
        <f t="shared" ca="1" si="201"/>
        <v>0.87456741575228558</v>
      </c>
      <c r="G1056" s="156" t="str">
        <f>Instructions!$I$53</f>
        <v>Mot 32</v>
      </c>
      <c r="H1056" s="156">
        <f t="shared" ca="1" si="201"/>
        <v>0.27956691444784387</v>
      </c>
      <c r="I1056" s="156" t="str">
        <f>Instructions!$I$63</f>
        <v>Mot 42</v>
      </c>
      <c r="J1056" s="156">
        <f t="shared" ca="1" si="201"/>
        <v>4.4034034578664061E-2</v>
      </c>
    </row>
    <row r="1057" spans="1:11" x14ac:dyDescent="0.3">
      <c r="A1057" s="156" t="str">
        <f>Instructions!$I$24</f>
        <v>Mot 3</v>
      </c>
      <c r="B1057" s="156">
        <f t="shared" ca="1" si="199"/>
        <v>0.78574528816295386</v>
      </c>
      <c r="C1057" s="156" t="str">
        <f>Instructions!$I$34</f>
        <v>Mot 13</v>
      </c>
      <c r="D1057" s="156">
        <f t="shared" ca="1" si="200"/>
        <v>0.79762622660183236</v>
      </c>
      <c r="E1057" s="156" t="str">
        <f>Instructions!$I$44</f>
        <v>Mot 23</v>
      </c>
      <c r="F1057" s="156">
        <f t="shared" ca="1" si="201"/>
        <v>0.11155198427086654</v>
      </c>
      <c r="G1057" s="156" t="str">
        <f>Instructions!$I$54</f>
        <v>Mot 33</v>
      </c>
      <c r="H1057" s="156">
        <f t="shared" ca="1" si="201"/>
        <v>0.1766472357659653</v>
      </c>
      <c r="I1057" s="156" t="str">
        <f>Instructions!$I$64</f>
        <v>Mot 43</v>
      </c>
      <c r="J1057" s="156">
        <f t="shared" ca="1" si="201"/>
        <v>2.236674727818555E-2</v>
      </c>
    </row>
    <row r="1058" spans="1:11" x14ac:dyDescent="0.3">
      <c r="A1058" s="156" t="str">
        <f>Instructions!$I$25</f>
        <v>Mot 4</v>
      </c>
      <c r="B1058" s="156">
        <f t="shared" ca="1" si="199"/>
        <v>0.56409706834173823</v>
      </c>
      <c r="C1058" s="156" t="str">
        <f>Instructions!$I$35</f>
        <v>Mot 14</v>
      </c>
      <c r="D1058" s="156">
        <f t="shared" ca="1" si="200"/>
        <v>0.92269463489148729</v>
      </c>
      <c r="E1058" s="156" t="str">
        <f>Instructions!$I$45</f>
        <v>Mot 24</v>
      </c>
      <c r="F1058" s="156">
        <f t="shared" ca="1" si="201"/>
        <v>0.44023860926831271</v>
      </c>
      <c r="G1058" s="156" t="str">
        <f>Instructions!$I$55</f>
        <v>Mot 34</v>
      </c>
      <c r="H1058" s="156">
        <f t="shared" ca="1" si="201"/>
        <v>0.74945737708065796</v>
      </c>
      <c r="I1058" s="156" t="str">
        <f>Instructions!$I$65</f>
        <v>Mot 44</v>
      </c>
      <c r="J1058" s="156">
        <f t="shared" ca="1" si="201"/>
        <v>0.64448618178503658</v>
      </c>
    </row>
    <row r="1059" spans="1:11" x14ac:dyDescent="0.3">
      <c r="A1059" s="156" t="str">
        <f>Instructions!$I$26</f>
        <v>Mot 5</v>
      </c>
      <c r="B1059" s="156">
        <f t="shared" ca="1" si="199"/>
        <v>0.91281353977943069</v>
      </c>
      <c r="C1059" s="156" t="str">
        <f>Instructions!$I$36</f>
        <v>Mot 15</v>
      </c>
      <c r="D1059" s="156">
        <f t="shared" ca="1" si="200"/>
        <v>0.68134260607221397</v>
      </c>
      <c r="E1059" s="156" t="str">
        <f>Instructions!$I$46</f>
        <v>Mot 25</v>
      </c>
      <c r="F1059" s="156">
        <f t="shared" ca="1" si="201"/>
        <v>0.16517985334345608</v>
      </c>
      <c r="G1059" s="156" t="str">
        <f>Instructions!$I$56</f>
        <v>Mot 35</v>
      </c>
      <c r="H1059" s="156">
        <f t="shared" ca="1" si="201"/>
        <v>0.37113767246340668</v>
      </c>
      <c r="I1059" s="156" t="str">
        <f>Instructions!$I$66</f>
        <v>Mot 45</v>
      </c>
      <c r="J1059" s="156">
        <f t="shared" ca="1" si="201"/>
        <v>0.13381869415313041</v>
      </c>
    </row>
    <row r="1060" spans="1:11" x14ac:dyDescent="0.3">
      <c r="A1060" s="156" t="str">
        <f>Instructions!$I$27</f>
        <v>Mot 6</v>
      </c>
      <c r="B1060" s="156">
        <f t="shared" ca="1" si="199"/>
        <v>3.1453766150168261E-2</v>
      </c>
      <c r="C1060" s="156" t="str">
        <f>Instructions!$I$37</f>
        <v>Mot 16</v>
      </c>
      <c r="D1060" s="156">
        <f t="shared" ca="1" si="200"/>
        <v>0.4684862362938117</v>
      </c>
      <c r="E1060" s="156" t="str">
        <f>Instructions!$I$47</f>
        <v>Mot 26</v>
      </c>
      <c r="F1060" s="156">
        <f t="shared" ca="1" si="201"/>
        <v>0.22685889796197212</v>
      </c>
      <c r="G1060" s="156" t="str">
        <f>Instructions!$I$57</f>
        <v>Mot 36</v>
      </c>
      <c r="H1060" s="156">
        <f t="shared" ca="1" si="201"/>
        <v>0.1305073988036014</v>
      </c>
      <c r="I1060" s="156" t="str">
        <f>Instructions!$I$67</f>
        <v>Mot 46</v>
      </c>
      <c r="J1060" s="156">
        <f t="shared" ca="1" si="201"/>
        <v>0.29580782931367799</v>
      </c>
    </row>
    <row r="1061" spans="1:11" x14ac:dyDescent="0.3">
      <c r="A1061" s="156" t="str">
        <f>Instructions!$I$28</f>
        <v>Mot 7</v>
      </c>
      <c r="B1061" s="156">
        <f t="shared" ca="1" si="199"/>
        <v>0.23285774257270264</v>
      </c>
      <c r="C1061" s="156" t="str">
        <f>Instructions!$I$38</f>
        <v>Mot 17</v>
      </c>
      <c r="D1061" s="156">
        <f t="shared" ca="1" si="200"/>
        <v>0.82614275244502755</v>
      </c>
      <c r="E1061" s="156" t="str">
        <f>Instructions!$I$48</f>
        <v>Mot 27</v>
      </c>
      <c r="F1061" s="156">
        <f t="shared" ca="1" si="201"/>
        <v>0.55465351857164025</v>
      </c>
      <c r="G1061" s="156" t="str">
        <f>Instructions!$I$58</f>
        <v>Mot 37</v>
      </c>
      <c r="H1061" s="156">
        <f t="shared" ca="1" si="201"/>
        <v>0.97135838763127225</v>
      </c>
      <c r="I1061" s="156" t="str">
        <f>Instructions!$I$68</f>
        <v>Mot 47</v>
      </c>
      <c r="J1061" s="156">
        <f t="shared" ca="1" si="201"/>
        <v>8.8321536880184293E-2</v>
      </c>
    </row>
    <row r="1062" spans="1:11" x14ac:dyDescent="0.3">
      <c r="A1062" s="156" t="str">
        <f>Instructions!$I$29</f>
        <v>Mot 8</v>
      </c>
      <c r="B1062" s="156">
        <f t="shared" ca="1" si="199"/>
        <v>1.1402519070415784E-2</v>
      </c>
      <c r="C1062" s="156" t="str">
        <f>Instructions!$I$39</f>
        <v>Mot 18</v>
      </c>
      <c r="D1062" s="156">
        <f t="shared" ca="1" si="200"/>
        <v>0.96204116891611058</v>
      </c>
      <c r="E1062" s="156" t="str">
        <f>Instructions!$I$49</f>
        <v>Mot 28</v>
      </c>
      <c r="F1062" s="156">
        <f t="shared" ca="1" si="201"/>
        <v>0.94844856515822207</v>
      </c>
      <c r="G1062" s="156" t="str">
        <f>Instructions!$I$59</f>
        <v>Mot 38</v>
      </c>
      <c r="H1062" s="156">
        <f t="shared" ca="1" si="201"/>
        <v>0.26133046285820971</v>
      </c>
      <c r="I1062" s="156" t="str">
        <f>Instructions!$I$69</f>
        <v>Mot 48</v>
      </c>
      <c r="J1062" s="156">
        <f t="shared" ca="1" si="201"/>
        <v>0.32319251512936353</v>
      </c>
    </row>
    <row r="1063" spans="1:11" x14ac:dyDescent="0.3">
      <c r="A1063" s="156" t="str">
        <f>Instructions!$I$30</f>
        <v>Mot 9</v>
      </c>
      <c r="B1063" s="156">
        <f t="shared" ca="1" si="199"/>
        <v>0.93312548801338846</v>
      </c>
      <c r="C1063" s="156" t="str">
        <f>Instructions!$I$40</f>
        <v>Mot 19</v>
      </c>
      <c r="D1063" s="156">
        <f t="shared" ca="1" si="200"/>
        <v>0.45088267857816833</v>
      </c>
      <c r="E1063" s="156" t="str">
        <f>Instructions!$I$50</f>
        <v>Mot 29</v>
      </c>
      <c r="F1063" s="156">
        <f t="shared" ca="1" si="201"/>
        <v>0.67471863499040774</v>
      </c>
      <c r="G1063" s="156" t="str">
        <f>Instructions!$I$60</f>
        <v>Mot 39</v>
      </c>
      <c r="H1063" s="156">
        <f t="shared" ca="1" si="201"/>
        <v>0.87836653728180103</v>
      </c>
      <c r="I1063" s="156" t="str">
        <f>Instructions!$I$70</f>
        <v>Mot 49</v>
      </c>
      <c r="J1063" s="156">
        <f t="shared" ca="1" si="201"/>
        <v>0.31078904948279984</v>
      </c>
    </row>
    <row r="1064" spans="1:11" x14ac:dyDescent="0.3">
      <c r="A1064" s="156" t="str">
        <f>Instructions!$I$31</f>
        <v>Mot 10</v>
      </c>
      <c r="B1064" s="156">
        <f t="shared" ca="1" si="199"/>
        <v>0.5851105365120004</v>
      </c>
      <c r="C1064" s="156" t="str">
        <f>Instructions!$I$41</f>
        <v>Mot 20</v>
      </c>
      <c r="D1064" s="156">
        <f ca="1">RAND()</f>
        <v>0.2217855519529135</v>
      </c>
      <c r="E1064" s="156" t="str">
        <f>Instructions!$I$51</f>
        <v>Mot 30</v>
      </c>
      <c r="F1064" s="156">
        <f ca="1">RAND()</f>
        <v>0.9000869992519418</v>
      </c>
      <c r="G1064" s="156" t="str">
        <f>Instructions!$I$61</f>
        <v>Mot 40</v>
      </c>
      <c r="H1064" s="156">
        <f t="shared" ca="1" si="201"/>
        <v>0.21413097927274516</v>
      </c>
      <c r="I1064" s="156" t="str">
        <f>Instructions!$I$71</f>
        <v>Mot 50</v>
      </c>
      <c r="J1064" s="156">
        <f t="shared" ca="1" si="201"/>
        <v>1.9786790181638758E-2</v>
      </c>
    </row>
    <row r="1065" spans="1:11" x14ac:dyDescent="0.3">
      <c r="K1065" s="156">
        <v>71</v>
      </c>
    </row>
    <row r="1070" spans="1:11" x14ac:dyDescent="0.3">
      <c r="A1070" s="156" t="str">
        <f>Instructions!$I$22</f>
        <v>Mot 1</v>
      </c>
      <c r="B1070" s="156">
        <f t="shared" ref="B1070:B1094" ca="1" si="202">RAND()</f>
        <v>0.21716088097694231</v>
      </c>
      <c r="C1070" s="156" t="str">
        <f>Instructions!$I$32</f>
        <v>Mot 11</v>
      </c>
      <c r="D1070" s="156">
        <f t="shared" ref="D1070:D1078" ca="1" si="203">RAND()</f>
        <v>0.99822606253257862</v>
      </c>
      <c r="E1070" s="156" t="str">
        <f>Instructions!$I$42</f>
        <v>Mot 21</v>
      </c>
      <c r="F1070" s="156">
        <f t="shared" ref="F1070:J1079" ca="1" si="204">RAND()</f>
        <v>0.53527164488012913</v>
      </c>
      <c r="G1070" s="156" t="str">
        <f>Instructions!$I$52</f>
        <v>Mot 31</v>
      </c>
      <c r="H1070" s="156">
        <f t="shared" ca="1" si="204"/>
        <v>0.14457821436874008</v>
      </c>
      <c r="I1070" s="156" t="str">
        <f>Instructions!$I$62</f>
        <v>Mot 41</v>
      </c>
      <c r="J1070" s="156">
        <f t="shared" ca="1" si="204"/>
        <v>0.59691221773938108</v>
      </c>
    </row>
    <row r="1071" spans="1:11" x14ac:dyDescent="0.3">
      <c r="A1071" s="156" t="str">
        <f>Instructions!$I$23</f>
        <v>Mot 2</v>
      </c>
      <c r="B1071" s="156">
        <f t="shared" ca="1" si="202"/>
        <v>0.84733772655594153</v>
      </c>
      <c r="C1071" s="156" t="str">
        <f>Instructions!$I$33</f>
        <v>Mot 12</v>
      </c>
      <c r="D1071" s="156">
        <f t="shared" ca="1" si="203"/>
        <v>0.8904226698098574</v>
      </c>
      <c r="E1071" s="156" t="str">
        <f>Instructions!$I$43</f>
        <v>Mot 22</v>
      </c>
      <c r="F1071" s="156">
        <f t="shared" ca="1" si="204"/>
        <v>0.80044123611520723</v>
      </c>
      <c r="G1071" s="156" t="str">
        <f>Instructions!$I$53</f>
        <v>Mot 32</v>
      </c>
      <c r="H1071" s="156">
        <f t="shared" ca="1" si="204"/>
        <v>0.98420711849943576</v>
      </c>
      <c r="I1071" s="156" t="str">
        <f>Instructions!$I$63</f>
        <v>Mot 42</v>
      </c>
      <c r="J1071" s="156">
        <f t="shared" ca="1" si="204"/>
        <v>0.29616236633845716</v>
      </c>
    </row>
    <row r="1072" spans="1:11" x14ac:dyDescent="0.3">
      <c r="A1072" s="156" t="str">
        <f>Instructions!$I$24</f>
        <v>Mot 3</v>
      </c>
      <c r="B1072" s="156">
        <f t="shared" ca="1" si="202"/>
        <v>0.134301458173127</v>
      </c>
      <c r="C1072" s="156" t="str">
        <f>Instructions!$I$34</f>
        <v>Mot 13</v>
      </c>
      <c r="D1072" s="156">
        <f t="shared" ca="1" si="203"/>
        <v>0.3782730162332778</v>
      </c>
      <c r="E1072" s="156" t="str">
        <f>Instructions!$I$44</f>
        <v>Mot 23</v>
      </c>
      <c r="F1072" s="156">
        <f t="shared" ca="1" si="204"/>
        <v>0.97939134035896658</v>
      </c>
      <c r="G1072" s="156" t="str">
        <f>Instructions!$I$54</f>
        <v>Mot 33</v>
      </c>
      <c r="H1072" s="156">
        <f t="shared" ca="1" si="204"/>
        <v>0.56392904954914658</v>
      </c>
      <c r="I1072" s="156" t="str">
        <f>Instructions!$I$64</f>
        <v>Mot 43</v>
      </c>
      <c r="J1072" s="156">
        <f t="shared" ca="1" si="204"/>
        <v>0.48767103003900292</v>
      </c>
    </row>
    <row r="1073" spans="1:11" x14ac:dyDescent="0.3">
      <c r="A1073" s="156" t="str">
        <f>Instructions!$I$25</f>
        <v>Mot 4</v>
      </c>
      <c r="B1073" s="156">
        <f t="shared" ca="1" si="202"/>
        <v>0.12594481647587141</v>
      </c>
      <c r="C1073" s="156" t="str">
        <f>Instructions!$I$35</f>
        <v>Mot 14</v>
      </c>
      <c r="D1073" s="156">
        <f t="shared" ca="1" si="203"/>
        <v>0.94811603278859824</v>
      </c>
      <c r="E1073" s="156" t="str">
        <f>Instructions!$I$45</f>
        <v>Mot 24</v>
      </c>
      <c r="F1073" s="156">
        <f t="shared" ca="1" si="204"/>
        <v>0.69116922532499947</v>
      </c>
      <c r="G1073" s="156" t="str">
        <f>Instructions!$I$55</f>
        <v>Mot 34</v>
      </c>
      <c r="H1073" s="156">
        <f t="shared" ca="1" si="204"/>
        <v>0.21960008619033233</v>
      </c>
      <c r="I1073" s="156" t="str">
        <f>Instructions!$I$65</f>
        <v>Mot 44</v>
      </c>
      <c r="J1073" s="156">
        <f t="shared" ca="1" si="204"/>
        <v>0.89751807031940489</v>
      </c>
    </row>
    <row r="1074" spans="1:11" x14ac:dyDescent="0.3">
      <c r="A1074" s="156" t="str">
        <f>Instructions!$I$26</f>
        <v>Mot 5</v>
      </c>
      <c r="B1074" s="156">
        <f t="shared" ca="1" si="202"/>
        <v>0.46936976034434785</v>
      </c>
      <c r="C1074" s="156" t="str">
        <f>Instructions!$I$36</f>
        <v>Mot 15</v>
      </c>
      <c r="D1074" s="156">
        <f t="shared" ca="1" si="203"/>
        <v>0.10543181967422288</v>
      </c>
      <c r="E1074" s="156" t="str">
        <f>Instructions!$I$46</f>
        <v>Mot 25</v>
      </c>
      <c r="F1074" s="156">
        <f t="shared" ca="1" si="204"/>
        <v>0.51744241281877901</v>
      </c>
      <c r="G1074" s="156" t="str">
        <f>Instructions!$I$56</f>
        <v>Mot 35</v>
      </c>
      <c r="H1074" s="156">
        <f t="shared" ca="1" si="204"/>
        <v>0.28325725166222271</v>
      </c>
      <c r="I1074" s="156" t="str">
        <f>Instructions!$I$66</f>
        <v>Mot 45</v>
      </c>
      <c r="J1074" s="156">
        <f t="shared" ca="1" si="204"/>
        <v>0.92509797949340256</v>
      </c>
    </row>
    <row r="1075" spans="1:11" x14ac:dyDescent="0.3">
      <c r="A1075" s="156" t="str">
        <f>Instructions!$I$27</f>
        <v>Mot 6</v>
      </c>
      <c r="B1075" s="156">
        <f t="shared" ca="1" si="202"/>
        <v>4.464598453731039E-2</v>
      </c>
      <c r="C1075" s="156" t="str">
        <f>Instructions!$I$37</f>
        <v>Mot 16</v>
      </c>
      <c r="D1075" s="156">
        <f t="shared" ca="1" si="203"/>
        <v>0.92783173078453585</v>
      </c>
      <c r="E1075" s="156" t="str">
        <f>Instructions!$I$47</f>
        <v>Mot 26</v>
      </c>
      <c r="F1075" s="156">
        <f t="shared" ca="1" si="204"/>
        <v>0.30633873330343708</v>
      </c>
      <c r="G1075" s="156" t="str">
        <f>Instructions!$I$57</f>
        <v>Mot 36</v>
      </c>
      <c r="H1075" s="156">
        <f t="shared" ca="1" si="204"/>
        <v>0.49313656697992236</v>
      </c>
      <c r="I1075" s="156" t="str">
        <f>Instructions!$I$67</f>
        <v>Mot 46</v>
      </c>
      <c r="J1075" s="156">
        <f t="shared" ca="1" si="204"/>
        <v>0.36337629807570582</v>
      </c>
    </row>
    <row r="1076" spans="1:11" x14ac:dyDescent="0.3">
      <c r="A1076" s="156" t="str">
        <f>Instructions!$I$28</f>
        <v>Mot 7</v>
      </c>
      <c r="B1076" s="156">
        <f t="shared" ca="1" si="202"/>
        <v>0.10599419840880797</v>
      </c>
      <c r="C1076" s="156" t="str">
        <f>Instructions!$I$38</f>
        <v>Mot 17</v>
      </c>
      <c r="D1076" s="156">
        <f t="shared" ca="1" si="203"/>
        <v>0.75859629017164765</v>
      </c>
      <c r="E1076" s="156" t="str">
        <f>Instructions!$I$48</f>
        <v>Mot 27</v>
      </c>
      <c r="F1076" s="156">
        <f t="shared" ca="1" si="204"/>
        <v>0.79214731342791878</v>
      </c>
      <c r="G1076" s="156" t="str">
        <f>Instructions!$I$58</f>
        <v>Mot 37</v>
      </c>
      <c r="H1076" s="156">
        <f t="shared" ca="1" si="204"/>
        <v>0.63009896343870342</v>
      </c>
      <c r="I1076" s="156" t="str">
        <f>Instructions!$I$68</f>
        <v>Mot 47</v>
      </c>
      <c r="J1076" s="156">
        <f t="shared" ca="1" si="204"/>
        <v>2.0557335773657703E-2</v>
      </c>
    </row>
    <row r="1077" spans="1:11" x14ac:dyDescent="0.3">
      <c r="A1077" s="156" t="str">
        <f>Instructions!$I$29</f>
        <v>Mot 8</v>
      </c>
      <c r="B1077" s="156">
        <f t="shared" ca="1" si="202"/>
        <v>0.93391864300815064</v>
      </c>
      <c r="C1077" s="156" t="str">
        <f>Instructions!$I$39</f>
        <v>Mot 18</v>
      </c>
      <c r="D1077" s="156">
        <f t="shared" ca="1" si="203"/>
        <v>0.18065344752906976</v>
      </c>
      <c r="E1077" s="156" t="str">
        <f>Instructions!$I$49</f>
        <v>Mot 28</v>
      </c>
      <c r="F1077" s="156">
        <f t="shared" ca="1" si="204"/>
        <v>0.46770992621224938</v>
      </c>
      <c r="G1077" s="156" t="str">
        <f>Instructions!$I$59</f>
        <v>Mot 38</v>
      </c>
      <c r="H1077" s="156">
        <f t="shared" ca="1" si="204"/>
        <v>0.69934744578624619</v>
      </c>
      <c r="I1077" s="156" t="str">
        <f>Instructions!$I$69</f>
        <v>Mot 48</v>
      </c>
      <c r="J1077" s="156">
        <f t="shared" ca="1" si="204"/>
        <v>0.50949925585673439</v>
      </c>
    </row>
    <row r="1078" spans="1:11" x14ac:dyDescent="0.3">
      <c r="A1078" s="156" t="str">
        <f>Instructions!$I$30</f>
        <v>Mot 9</v>
      </c>
      <c r="B1078" s="156">
        <f t="shared" ca="1" si="202"/>
        <v>0.95363630269400868</v>
      </c>
      <c r="C1078" s="156" t="str">
        <f>Instructions!$I$40</f>
        <v>Mot 19</v>
      </c>
      <c r="D1078" s="156">
        <f t="shared" ca="1" si="203"/>
        <v>0.78707154925278511</v>
      </c>
      <c r="E1078" s="156" t="str">
        <f>Instructions!$I$50</f>
        <v>Mot 29</v>
      </c>
      <c r="F1078" s="156">
        <f t="shared" ca="1" si="204"/>
        <v>9.6314913650089484E-2</v>
      </c>
      <c r="G1078" s="156" t="str">
        <f>Instructions!$I$60</f>
        <v>Mot 39</v>
      </c>
      <c r="H1078" s="156">
        <f t="shared" ca="1" si="204"/>
        <v>0.34252431454134191</v>
      </c>
      <c r="I1078" s="156" t="str">
        <f>Instructions!$I$70</f>
        <v>Mot 49</v>
      </c>
      <c r="J1078" s="156">
        <f t="shared" ca="1" si="204"/>
        <v>0.3561468359667056</v>
      </c>
    </row>
    <row r="1079" spans="1:11" x14ac:dyDescent="0.3">
      <c r="A1079" s="156" t="str">
        <f>Instructions!$I$31</f>
        <v>Mot 10</v>
      </c>
      <c r="B1079" s="156">
        <f t="shared" ca="1" si="202"/>
        <v>0.40632326425568344</v>
      </c>
      <c r="C1079" s="156" t="str">
        <f>Instructions!$I$41</f>
        <v>Mot 20</v>
      </c>
      <c r="D1079" s="156">
        <f ca="1">RAND()</f>
        <v>0.96727442502637906</v>
      </c>
      <c r="E1079" s="156" t="str">
        <f>Instructions!$I$51</f>
        <v>Mot 30</v>
      </c>
      <c r="F1079" s="156">
        <f ca="1">RAND()</f>
        <v>0.11728731636875978</v>
      </c>
      <c r="G1079" s="156" t="str">
        <f>Instructions!$I$61</f>
        <v>Mot 40</v>
      </c>
      <c r="H1079" s="156">
        <f t="shared" ca="1" si="204"/>
        <v>0.49965990649286762</v>
      </c>
      <c r="I1079" s="156" t="str">
        <f>Instructions!$I$71</f>
        <v>Mot 50</v>
      </c>
      <c r="J1079" s="156">
        <f t="shared" ca="1" si="204"/>
        <v>0.46749457497505698</v>
      </c>
    </row>
    <row r="1080" spans="1:11" x14ac:dyDescent="0.3">
      <c r="K1080" s="156">
        <v>72</v>
      </c>
    </row>
    <row r="1085" spans="1:11" x14ac:dyDescent="0.3">
      <c r="A1085" s="156" t="str">
        <f>Instructions!$I$22</f>
        <v>Mot 1</v>
      </c>
      <c r="B1085" s="156">
        <f t="shared" ca="1" si="202"/>
        <v>0.35069752022232836</v>
      </c>
      <c r="C1085" s="156" t="str">
        <f>Instructions!$I$32</f>
        <v>Mot 11</v>
      </c>
      <c r="D1085" s="156">
        <f t="shared" ref="D1085:D1093" ca="1" si="205">RAND()</f>
        <v>0.37688178635931413</v>
      </c>
      <c r="E1085" s="156" t="str">
        <f>Instructions!$I$42</f>
        <v>Mot 21</v>
      </c>
      <c r="F1085" s="156">
        <f t="shared" ref="F1085:J1094" ca="1" si="206">RAND()</f>
        <v>0.32591141845250482</v>
      </c>
      <c r="G1085" s="156" t="str">
        <f>Instructions!$I$52</f>
        <v>Mot 31</v>
      </c>
      <c r="H1085" s="156">
        <f t="shared" ca="1" si="206"/>
        <v>0.91350814809377479</v>
      </c>
      <c r="I1085" s="156" t="str">
        <f>Instructions!$I$62</f>
        <v>Mot 41</v>
      </c>
      <c r="J1085" s="156">
        <f t="shared" ca="1" si="206"/>
        <v>0.48314246180333464</v>
      </c>
    </row>
    <row r="1086" spans="1:11" x14ac:dyDescent="0.3">
      <c r="A1086" s="156" t="str">
        <f>Instructions!$I$23</f>
        <v>Mot 2</v>
      </c>
      <c r="B1086" s="156">
        <f t="shared" ca="1" si="202"/>
        <v>0.49937807701635806</v>
      </c>
      <c r="C1086" s="156" t="str">
        <f>Instructions!$I$33</f>
        <v>Mot 12</v>
      </c>
      <c r="D1086" s="156">
        <f t="shared" ca="1" si="205"/>
        <v>0.57939107967479353</v>
      </c>
      <c r="E1086" s="156" t="str">
        <f>Instructions!$I$43</f>
        <v>Mot 22</v>
      </c>
      <c r="F1086" s="156">
        <f t="shared" ca="1" si="206"/>
        <v>0.51622210827889847</v>
      </c>
      <c r="G1086" s="156" t="str">
        <f>Instructions!$I$53</f>
        <v>Mot 32</v>
      </c>
      <c r="H1086" s="156">
        <f t="shared" ca="1" si="206"/>
        <v>0.25388876816462103</v>
      </c>
      <c r="I1086" s="156" t="str">
        <f>Instructions!$I$63</f>
        <v>Mot 42</v>
      </c>
      <c r="J1086" s="156">
        <f t="shared" ca="1" si="206"/>
        <v>0.68460958221290735</v>
      </c>
    </row>
    <row r="1087" spans="1:11" x14ac:dyDescent="0.3">
      <c r="A1087" s="156" t="str">
        <f>Instructions!$I$24</f>
        <v>Mot 3</v>
      </c>
      <c r="B1087" s="156">
        <f t="shared" ca="1" si="202"/>
        <v>0.49772059279486791</v>
      </c>
      <c r="C1087" s="156" t="str">
        <f>Instructions!$I$34</f>
        <v>Mot 13</v>
      </c>
      <c r="D1087" s="156">
        <f t="shared" ca="1" si="205"/>
        <v>0.17463990425123521</v>
      </c>
      <c r="E1087" s="156" t="str">
        <f>Instructions!$I$44</f>
        <v>Mot 23</v>
      </c>
      <c r="F1087" s="156">
        <f t="shared" ca="1" si="206"/>
        <v>0.41547522715144924</v>
      </c>
      <c r="G1087" s="156" t="str">
        <f>Instructions!$I$54</f>
        <v>Mot 33</v>
      </c>
      <c r="H1087" s="156">
        <f t="shared" ca="1" si="206"/>
        <v>0.37650750743237016</v>
      </c>
      <c r="I1087" s="156" t="str">
        <f>Instructions!$I$64</f>
        <v>Mot 43</v>
      </c>
      <c r="J1087" s="156">
        <f t="shared" ca="1" si="206"/>
        <v>0.7002069336980713</v>
      </c>
    </row>
    <row r="1088" spans="1:11" x14ac:dyDescent="0.3">
      <c r="A1088" s="156" t="str">
        <f>Instructions!$I$25</f>
        <v>Mot 4</v>
      </c>
      <c r="B1088" s="156">
        <f t="shared" ca="1" si="202"/>
        <v>0.90738918168623373</v>
      </c>
      <c r="C1088" s="156" t="str">
        <f>Instructions!$I$35</f>
        <v>Mot 14</v>
      </c>
      <c r="D1088" s="156">
        <f t="shared" ca="1" si="205"/>
        <v>0.81593161908831835</v>
      </c>
      <c r="E1088" s="156" t="str">
        <f>Instructions!$I$45</f>
        <v>Mot 24</v>
      </c>
      <c r="F1088" s="156">
        <f t="shared" ca="1" si="206"/>
        <v>0.20450273114757367</v>
      </c>
      <c r="G1088" s="156" t="str">
        <f>Instructions!$I$55</f>
        <v>Mot 34</v>
      </c>
      <c r="H1088" s="156">
        <f t="shared" ca="1" si="206"/>
        <v>0.41010872072053861</v>
      </c>
      <c r="I1088" s="156" t="str">
        <f>Instructions!$I$65</f>
        <v>Mot 44</v>
      </c>
      <c r="J1088" s="156">
        <f t="shared" ca="1" si="206"/>
        <v>0.28505933580413956</v>
      </c>
    </row>
    <row r="1089" spans="1:11" x14ac:dyDescent="0.3">
      <c r="A1089" s="156" t="str">
        <f>Instructions!$I$26</f>
        <v>Mot 5</v>
      </c>
      <c r="B1089" s="156">
        <f t="shared" ca="1" si="202"/>
        <v>0.69263136284354854</v>
      </c>
      <c r="C1089" s="156" t="str">
        <f>Instructions!$I$36</f>
        <v>Mot 15</v>
      </c>
      <c r="D1089" s="156">
        <f t="shared" ca="1" si="205"/>
        <v>0.22756009935327826</v>
      </c>
      <c r="E1089" s="156" t="str">
        <f>Instructions!$I$46</f>
        <v>Mot 25</v>
      </c>
      <c r="F1089" s="156">
        <f t="shared" ca="1" si="206"/>
        <v>0.79687180725824747</v>
      </c>
      <c r="G1089" s="156" t="str">
        <f>Instructions!$I$56</f>
        <v>Mot 35</v>
      </c>
      <c r="H1089" s="156">
        <f t="shared" ca="1" si="206"/>
        <v>0.12576060302325909</v>
      </c>
      <c r="I1089" s="156" t="str">
        <f>Instructions!$I$66</f>
        <v>Mot 45</v>
      </c>
      <c r="J1089" s="156">
        <f t="shared" ca="1" si="206"/>
        <v>0.8731749387713873</v>
      </c>
    </row>
    <row r="1090" spans="1:11" x14ac:dyDescent="0.3">
      <c r="A1090" s="156" t="str">
        <f>Instructions!$I$27</f>
        <v>Mot 6</v>
      </c>
      <c r="B1090" s="156">
        <f t="shared" ca="1" si="202"/>
        <v>0.85467405057250867</v>
      </c>
      <c r="C1090" s="156" t="str">
        <f>Instructions!$I$37</f>
        <v>Mot 16</v>
      </c>
      <c r="D1090" s="156">
        <f t="shared" ca="1" si="205"/>
        <v>0.94817200479224484</v>
      </c>
      <c r="E1090" s="156" t="str">
        <f>Instructions!$I$47</f>
        <v>Mot 26</v>
      </c>
      <c r="F1090" s="156">
        <f t="shared" ca="1" si="206"/>
        <v>0.13551304410281206</v>
      </c>
      <c r="G1090" s="156" t="str">
        <f>Instructions!$I$57</f>
        <v>Mot 36</v>
      </c>
      <c r="H1090" s="156">
        <f t="shared" ca="1" si="206"/>
        <v>0.72010512359799617</v>
      </c>
      <c r="I1090" s="156" t="str">
        <f>Instructions!$I$67</f>
        <v>Mot 46</v>
      </c>
      <c r="J1090" s="156">
        <f t="shared" ca="1" si="206"/>
        <v>0.45280443021481576</v>
      </c>
    </row>
    <row r="1091" spans="1:11" x14ac:dyDescent="0.3">
      <c r="A1091" s="156" t="str">
        <f>Instructions!$I$28</f>
        <v>Mot 7</v>
      </c>
      <c r="B1091" s="156">
        <f t="shared" ca="1" si="202"/>
        <v>0.78147134077546387</v>
      </c>
      <c r="C1091" s="156" t="str">
        <f>Instructions!$I$38</f>
        <v>Mot 17</v>
      </c>
      <c r="D1091" s="156">
        <f t="shared" ca="1" si="205"/>
        <v>0.74652415469439137</v>
      </c>
      <c r="E1091" s="156" t="str">
        <f>Instructions!$I$48</f>
        <v>Mot 27</v>
      </c>
      <c r="F1091" s="156">
        <f t="shared" ca="1" si="206"/>
        <v>0.58552118812505283</v>
      </c>
      <c r="G1091" s="156" t="str">
        <f>Instructions!$I$58</f>
        <v>Mot 37</v>
      </c>
      <c r="H1091" s="156">
        <f t="shared" ca="1" si="206"/>
        <v>0.44503492733061623</v>
      </c>
      <c r="I1091" s="156" t="str">
        <f>Instructions!$I$68</f>
        <v>Mot 47</v>
      </c>
      <c r="J1091" s="156">
        <f t="shared" ca="1" si="206"/>
        <v>0.99672683741398027</v>
      </c>
    </row>
    <row r="1092" spans="1:11" x14ac:dyDescent="0.3">
      <c r="A1092" s="156" t="str">
        <f>Instructions!$I$29</f>
        <v>Mot 8</v>
      </c>
      <c r="B1092" s="156">
        <f t="shared" ca="1" si="202"/>
        <v>0.42275732092376395</v>
      </c>
      <c r="C1092" s="156" t="str">
        <f>Instructions!$I$39</f>
        <v>Mot 18</v>
      </c>
      <c r="D1092" s="156">
        <f t="shared" ca="1" si="205"/>
        <v>0.64270557943742179</v>
      </c>
      <c r="E1092" s="156" t="str">
        <f>Instructions!$I$49</f>
        <v>Mot 28</v>
      </c>
      <c r="F1092" s="156">
        <f t="shared" ca="1" si="206"/>
        <v>0.1279727599692928</v>
      </c>
      <c r="G1092" s="156" t="str">
        <f>Instructions!$I$59</f>
        <v>Mot 38</v>
      </c>
      <c r="H1092" s="156">
        <f t="shared" ca="1" si="206"/>
        <v>0.55351994659293635</v>
      </c>
      <c r="I1092" s="156" t="str">
        <f>Instructions!$I$69</f>
        <v>Mot 48</v>
      </c>
      <c r="J1092" s="156">
        <f t="shared" ca="1" si="206"/>
        <v>0.43518827989094422</v>
      </c>
    </row>
    <row r="1093" spans="1:11" x14ac:dyDescent="0.3">
      <c r="A1093" s="156" t="str">
        <f>Instructions!$I$30</f>
        <v>Mot 9</v>
      </c>
      <c r="B1093" s="156">
        <f t="shared" ca="1" si="202"/>
        <v>8.2920075803464499E-2</v>
      </c>
      <c r="C1093" s="156" t="str">
        <f>Instructions!$I$40</f>
        <v>Mot 19</v>
      </c>
      <c r="D1093" s="156">
        <f t="shared" ca="1" si="205"/>
        <v>0.5819138190921741</v>
      </c>
      <c r="E1093" s="156" t="str">
        <f>Instructions!$I$50</f>
        <v>Mot 29</v>
      </c>
      <c r="F1093" s="156">
        <f t="shared" ca="1" si="206"/>
        <v>0.73145383536862074</v>
      </c>
      <c r="G1093" s="156" t="str">
        <f>Instructions!$I$60</f>
        <v>Mot 39</v>
      </c>
      <c r="H1093" s="156">
        <f t="shared" ca="1" si="206"/>
        <v>0.62018204025343215</v>
      </c>
      <c r="I1093" s="156" t="str">
        <f>Instructions!$I$70</f>
        <v>Mot 49</v>
      </c>
      <c r="J1093" s="156">
        <f t="shared" ca="1" si="206"/>
        <v>0.73978676931090226</v>
      </c>
    </row>
    <row r="1094" spans="1:11" x14ac:dyDescent="0.3">
      <c r="A1094" s="156" t="str">
        <f>Instructions!$I$31</f>
        <v>Mot 10</v>
      </c>
      <c r="B1094" s="156">
        <f t="shared" ca="1" si="202"/>
        <v>0.37244694685594382</v>
      </c>
      <c r="C1094" s="156" t="str">
        <f>Instructions!$I$41</f>
        <v>Mot 20</v>
      </c>
      <c r="D1094" s="156">
        <f ca="1">RAND()</f>
        <v>0.57813636156488346</v>
      </c>
      <c r="E1094" s="156" t="str">
        <f>Instructions!$I$51</f>
        <v>Mot 30</v>
      </c>
      <c r="F1094" s="156">
        <f ca="1">RAND()</f>
        <v>0.74941959605756148</v>
      </c>
      <c r="G1094" s="156" t="str">
        <f>Instructions!$I$61</f>
        <v>Mot 40</v>
      </c>
      <c r="H1094" s="156">
        <f t="shared" ca="1" si="206"/>
        <v>0.37011619797142647</v>
      </c>
      <c r="I1094" s="156" t="str">
        <f>Instructions!$I$71</f>
        <v>Mot 50</v>
      </c>
      <c r="J1094" s="156">
        <f t="shared" ca="1" si="206"/>
        <v>0.2541373994621835</v>
      </c>
    </row>
    <row r="1095" spans="1:11" x14ac:dyDescent="0.3">
      <c r="K1095" s="156">
        <v>73</v>
      </c>
    </row>
    <row r="1100" spans="1:11" x14ac:dyDescent="0.3">
      <c r="A1100" s="156" t="str">
        <f>Instructions!$I$22</f>
        <v>Mot 1</v>
      </c>
      <c r="B1100" s="156">
        <f t="shared" ref="B1100:B1109" ca="1" si="207">RAND()</f>
        <v>0.87693087571987738</v>
      </c>
      <c r="C1100" s="156" t="str">
        <f>Instructions!$I$32</f>
        <v>Mot 11</v>
      </c>
      <c r="D1100" s="156">
        <f t="shared" ref="D1100:D1108" ca="1" si="208">RAND()</f>
        <v>0.7164128154953433</v>
      </c>
      <c r="E1100" s="156" t="str">
        <f>Instructions!$I$42</f>
        <v>Mot 21</v>
      </c>
      <c r="F1100" s="156">
        <f t="shared" ref="F1100:J1109" ca="1" si="209">RAND()</f>
        <v>0.32077931888717282</v>
      </c>
      <c r="G1100" s="156" t="str">
        <f>Instructions!$I$52</f>
        <v>Mot 31</v>
      </c>
      <c r="H1100" s="156">
        <f t="shared" ca="1" si="209"/>
        <v>0.5439098777294803</v>
      </c>
      <c r="I1100" s="156" t="str">
        <f>Instructions!$I$62</f>
        <v>Mot 41</v>
      </c>
      <c r="J1100" s="156">
        <f t="shared" ca="1" si="209"/>
        <v>0.90596302799246409</v>
      </c>
    </row>
    <row r="1101" spans="1:11" x14ac:dyDescent="0.3">
      <c r="A1101" s="156" t="str">
        <f>Instructions!$I$23</f>
        <v>Mot 2</v>
      </c>
      <c r="B1101" s="156">
        <f t="shared" ca="1" si="207"/>
        <v>0.28406050938287031</v>
      </c>
      <c r="C1101" s="156" t="str">
        <f>Instructions!$I$33</f>
        <v>Mot 12</v>
      </c>
      <c r="D1101" s="156">
        <f t="shared" ca="1" si="208"/>
        <v>0.26457240279067362</v>
      </c>
      <c r="E1101" s="156" t="str">
        <f>Instructions!$I$43</f>
        <v>Mot 22</v>
      </c>
      <c r="F1101" s="156">
        <f t="shared" ca="1" si="209"/>
        <v>0.16556840211914448</v>
      </c>
      <c r="G1101" s="156" t="str">
        <f>Instructions!$I$53</f>
        <v>Mot 32</v>
      </c>
      <c r="H1101" s="156">
        <f t="shared" ca="1" si="209"/>
        <v>0.23723039792160605</v>
      </c>
      <c r="I1101" s="156" t="str">
        <f>Instructions!$I$63</f>
        <v>Mot 42</v>
      </c>
      <c r="J1101" s="156">
        <f t="shared" ca="1" si="209"/>
        <v>0.66061500916443616</v>
      </c>
    </row>
    <row r="1102" spans="1:11" x14ac:dyDescent="0.3">
      <c r="A1102" s="156" t="str">
        <f>Instructions!$I$24</f>
        <v>Mot 3</v>
      </c>
      <c r="B1102" s="156">
        <f t="shared" ca="1" si="207"/>
        <v>0.89769029783803544</v>
      </c>
      <c r="C1102" s="156" t="str">
        <f>Instructions!$I$34</f>
        <v>Mot 13</v>
      </c>
      <c r="D1102" s="156">
        <f t="shared" ca="1" si="208"/>
        <v>6.2444167334592127E-3</v>
      </c>
      <c r="E1102" s="156" t="str">
        <f>Instructions!$I$44</f>
        <v>Mot 23</v>
      </c>
      <c r="F1102" s="156">
        <f t="shared" ca="1" si="209"/>
        <v>0.9454755428350623</v>
      </c>
      <c r="G1102" s="156" t="str">
        <f>Instructions!$I$54</f>
        <v>Mot 33</v>
      </c>
      <c r="H1102" s="156">
        <f t="shared" ca="1" si="209"/>
        <v>0.79245043150779038</v>
      </c>
      <c r="I1102" s="156" t="str">
        <f>Instructions!$I$64</f>
        <v>Mot 43</v>
      </c>
      <c r="J1102" s="156">
        <f t="shared" ca="1" si="209"/>
        <v>0.16236279295287992</v>
      </c>
    </row>
    <row r="1103" spans="1:11" x14ac:dyDescent="0.3">
      <c r="A1103" s="156" t="str">
        <f>Instructions!$I$25</f>
        <v>Mot 4</v>
      </c>
      <c r="B1103" s="156">
        <f t="shared" ca="1" si="207"/>
        <v>4.369396642042167E-2</v>
      </c>
      <c r="C1103" s="156" t="str">
        <f>Instructions!$I$35</f>
        <v>Mot 14</v>
      </c>
      <c r="D1103" s="156">
        <f t="shared" ca="1" si="208"/>
        <v>0.83215668556965661</v>
      </c>
      <c r="E1103" s="156" t="str">
        <f>Instructions!$I$45</f>
        <v>Mot 24</v>
      </c>
      <c r="F1103" s="156">
        <f t="shared" ca="1" si="209"/>
        <v>0.47186119784036129</v>
      </c>
      <c r="G1103" s="156" t="str">
        <f>Instructions!$I$55</f>
        <v>Mot 34</v>
      </c>
      <c r="H1103" s="156">
        <f t="shared" ca="1" si="209"/>
        <v>0.86368321337391318</v>
      </c>
      <c r="I1103" s="156" t="str">
        <f>Instructions!$I$65</f>
        <v>Mot 44</v>
      </c>
      <c r="J1103" s="156">
        <f t="shared" ca="1" si="209"/>
        <v>0.44840536903984174</v>
      </c>
    </row>
    <row r="1104" spans="1:11" x14ac:dyDescent="0.3">
      <c r="A1104" s="156" t="str">
        <f>Instructions!$I$26</f>
        <v>Mot 5</v>
      </c>
      <c r="B1104" s="156">
        <f t="shared" ca="1" si="207"/>
        <v>0.66262165675004592</v>
      </c>
      <c r="C1104" s="156" t="str">
        <f>Instructions!$I$36</f>
        <v>Mot 15</v>
      </c>
      <c r="D1104" s="156">
        <f t="shared" ca="1" si="208"/>
        <v>9.3756547949345737E-2</v>
      </c>
      <c r="E1104" s="156" t="str">
        <f>Instructions!$I$46</f>
        <v>Mot 25</v>
      </c>
      <c r="F1104" s="156">
        <f t="shared" ca="1" si="209"/>
        <v>5.6042966860569421E-2</v>
      </c>
      <c r="G1104" s="156" t="str">
        <f>Instructions!$I$56</f>
        <v>Mot 35</v>
      </c>
      <c r="H1104" s="156">
        <f t="shared" ca="1" si="209"/>
        <v>0.81011117707838276</v>
      </c>
      <c r="I1104" s="156" t="str">
        <f>Instructions!$I$66</f>
        <v>Mot 45</v>
      </c>
      <c r="J1104" s="156">
        <f t="shared" ca="1" si="209"/>
        <v>0.76586614010759102</v>
      </c>
    </row>
    <row r="1105" spans="1:11" x14ac:dyDescent="0.3">
      <c r="A1105" s="156" t="str">
        <f>Instructions!$I$27</f>
        <v>Mot 6</v>
      </c>
      <c r="B1105" s="156">
        <f t="shared" ca="1" si="207"/>
        <v>0.20107731346371172</v>
      </c>
      <c r="C1105" s="156" t="str">
        <f>Instructions!$I$37</f>
        <v>Mot 16</v>
      </c>
      <c r="D1105" s="156">
        <f t="shared" ca="1" si="208"/>
        <v>5.9139257733715311E-2</v>
      </c>
      <c r="E1105" s="156" t="str">
        <f>Instructions!$I$47</f>
        <v>Mot 26</v>
      </c>
      <c r="F1105" s="156">
        <f t="shared" ca="1" si="209"/>
        <v>0.98323978326852735</v>
      </c>
      <c r="G1105" s="156" t="str">
        <f>Instructions!$I$57</f>
        <v>Mot 36</v>
      </c>
      <c r="H1105" s="156">
        <f t="shared" ca="1" si="209"/>
        <v>0.62326261914138759</v>
      </c>
      <c r="I1105" s="156" t="str">
        <f>Instructions!$I$67</f>
        <v>Mot 46</v>
      </c>
      <c r="J1105" s="156">
        <f t="shared" ca="1" si="209"/>
        <v>0.22029328189804265</v>
      </c>
    </row>
    <row r="1106" spans="1:11" x14ac:dyDescent="0.3">
      <c r="A1106" s="156" t="str">
        <f>Instructions!$I$28</f>
        <v>Mot 7</v>
      </c>
      <c r="B1106" s="156">
        <f t="shared" ca="1" si="207"/>
        <v>0.42575872865356312</v>
      </c>
      <c r="C1106" s="156" t="str">
        <f>Instructions!$I$38</f>
        <v>Mot 17</v>
      </c>
      <c r="D1106" s="156">
        <f t="shared" ca="1" si="208"/>
        <v>0.49191392505465104</v>
      </c>
      <c r="E1106" s="156" t="str">
        <f>Instructions!$I$48</f>
        <v>Mot 27</v>
      </c>
      <c r="F1106" s="156">
        <f t="shared" ca="1" si="209"/>
        <v>0.93577797224380876</v>
      </c>
      <c r="G1106" s="156" t="str">
        <f>Instructions!$I$58</f>
        <v>Mot 37</v>
      </c>
      <c r="H1106" s="156">
        <f t="shared" ca="1" si="209"/>
        <v>1.7365473823910293E-2</v>
      </c>
      <c r="I1106" s="156" t="str">
        <f>Instructions!$I$68</f>
        <v>Mot 47</v>
      </c>
      <c r="J1106" s="156">
        <f t="shared" ca="1" si="209"/>
        <v>0.1829261467190425</v>
      </c>
    </row>
    <row r="1107" spans="1:11" x14ac:dyDescent="0.3">
      <c r="A1107" s="156" t="str">
        <f>Instructions!$I$29</f>
        <v>Mot 8</v>
      </c>
      <c r="B1107" s="156">
        <f t="shared" ca="1" si="207"/>
        <v>0.75296143622213363</v>
      </c>
      <c r="C1107" s="156" t="str">
        <f>Instructions!$I$39</f>
        <v>Mot 18</v>
      </c>
      <c r="D1107" s="156">
        <f t="shared" ca="1" si="208"/>
        <v>0.49786725809050159</v>
      </c>
      <c r="E1107" s="156" t="str">
        <f>Instructions!$I$49</f>
        <v>Mot 28</v>
      </c>
      <c r="F1107" s="156">
        <f t="shared" ca="1" si="209"/>
        <v>0.43340284103406834</v>
      </c>
      <c r="G1107" s="156" t="str">
        <f>Instructions!$I$59</f>
        <v>Mot 38</v>
      </c>
      <c r="H1107" s="156">
        <f t="shared" ca="1" si="209"/>
        <v>0.38756079551614653</v>
      </c>
      <c r="I1107" s="156" t="str">
        <f>Instructions!$I$69</f>
        <v>Mot 48</v>
      </c>
      <c r="J1107" s="156">
        <f t="shared" ca="1" si="209"/>
        <v>0.70159122656142348</v>
      </c>
    </row>
    <row r="1108" spans="1:11" x14ac:dyDescent="0.3">
      <c r="A1108" s="156" t="str">
        <f>Instructions!$I$30</f>
        <v>Mot 9</v>
      </c>
      <c r="B1108" s="156">
        <f t="shared" ca="1" si="207"/>
        <v>0.90659379068965518</v>
      </c>
      <c r="C1108" s="156" t="str">
        <f>Instructions!$I$40</f>
        <v>Mot 19</v>
      </c>
      <c r="D1108" s="156">
        <f t="shared" ca="1" si="208"/>
        <v>0.13573092372619477</v>
      </c>
      <c r="E1108" s="156" t="str">
        <f>Instructions!$I$50</f>
        <v>Mot 29</v>
      </c>
      <c r="F1108" s="156">
        <f t="shared" ca="1" si="209"/>
        <v>0.60054345514862018</v>
      </c>
      <c r="G1108" s="156" t="str">
        <f>Instructions!$I$60</f>
        <v>Mot 39</v>
      </c>
      <c r="H1108" s="156">
        <f t="shared" ca="1" si="209"/>
        <v>0.76625943434565857</v>
      </c>
      <c r="I1108" s="156" t="str">
        <f>Instructions!$I$70</f>
        <v>Mot 49</v>
      </c>
      <c r="J1108" s="156">
        <f t="shared" ca="1" si="209"/>
        <v>0.93167290975829842</v>
      </c>
    </row>
    <row r="1109" spans="1:11" x14ac:dyDescent="0.3">
      <c r="A1109" s="156" t="str">
        <f>Instructions!$I$31</f>
        <v>Mot 10</v>
      </c>
      <c r="B1109" s="156">
        <f t="shared" ca="1" si="207"/>
        <v>5.6005586417902209E-2</v>
      </c>
      <c r="C1109" s="156" t="str">
        <f>Instructions!$I$41</f>
        <v>Mot 20</v>
      </c>
      <c r="D1109" s="156">
        <f ca="1">RAND()</f>
        <v>0.41247145353039238</v>
      </c>
      <c r="E1109" s="156" t="str">
        <f>Instructions!$I$51</f>
        <v>Mot 30</v>
      </c>
      <c r="F1109" s="156">
        <f ca="1">RAND()</f>
        <v>0.63216837869278453</v>
      </c>
      <c r="G1109" s="156" t="str">
        <f>Instructions!$I$61</f>
        <v>Mot 40</v>
      </c>
      <c r="H1109" s="156">
        <f t="shared" ca="1" si="209"/>
        <v>0.73548480900814772</v>
      </c>
      <c r="I1109" s="156" t="str">
        <f>Instructions!$I$71</f>
        <v>Mot 50</v>
      </c>
      <c r="J1109" s="156">
        <f t="shared" ca="1" si="209"/>
        <v>2.6907919784380341E-2</v>
      </c>
    </row>
    <row r="1110" spans="1:11" x14ac:dyDescent="0.3">
      <c r="K1110" s="156">
        <v>74</v>
      </c>
    </row>
    <row r="1115" spans="1:11" x14ac:dyDescent="0.3">
      <c r="A1115" s="156" t="str">
        <f>Instructions!$I$22</f>
        <v>Mot 1</v>
      </c>
      <c r="B1115" s="156">
        <f t="shared" ref="B1115:B1124" ca="1" si="210">RAND()</f>
        <v>9.6137242236813414E-3</v>
      </c>
      <c r="C1115" s="156" t="str">
        <f>Instructions!$I$32</f>
        <v>Mot 11</v>
      </c>
      <c r="D1115" s="156">
        <f t="shared" ref="D1115:D1123" ca="1" si="211">RAND()</f>
        <v>0.81688623905576563</v>
      </c>
      <c r="E1115" s="156" t="str">
        <f>Instructions!$I$42</f>
        <v>Mot 21</v>
      </c>
      <c r="F1115" s="156">
        <f t="shared" ref="F1115:J1124" ca="1" si="212">RAND()</f>
        <v>0.25094381192762794</v>
      </c>
      <c r="G1115" s="156" t="str">
        <f>Instructions!$I$52</f>
        <v>Mot 31</v>
      </c>
      <c r="H1115" s="156">
        <f t="shared" ca="1" si="212"/>
        <v>0.97902002263146759</v>
      </c>
      <c r="I1115" s="156" t="str">
        <f>Instructions!$I$62</f>
        <v>Mot 41</v>
      </c>
      <c r="J1115" s="156">
        <f t="shared" ca="1" si="212"/>
        <v>0.68306305713111182</v>
      </c>
    </row>
    <row r="1116" spans="1:11" x14ac:dyDescent="0.3">
      <c r="A1116" s="156" t="str">
        <f>Instructions!$I$23</f>
        <v>Mot 2</v>
      </c>
      <c r="B1116" s="156">
        <f t="shared" ca="1" si="210"/>
        <v>0.11668862975666527</v>
      </c>
      <c r="C1116" s="156" t="str">
        <f>Instructions!$I$33</f>
        <v>Mot 12</v>
      </c>
      <c r="D1116" s="156">
        <f t="shared" ca="1" si="211"/>
        <v>0.17304121135501949</v>
      </c>
      <c r="E1116" s="156" t="str">
        <f>Instructions!$I$43</f>
        <v>Mot 22</v>
      </c>
      <c r="F1116" s="156">
        <f t="shared" ca="1" si="212"/>
        <v>0.37141156352750715</v>
      </c>
      <c r="G1116" s="156" t="str">
        <f>Instructions!$I$53</f>
        <v>Mot 32</v>
      </c>
      <c r="H1116" s="156">
        <f t="shared" ca="1" si="212"/>
        <v>0.98981396075912842</v>
      </c>
      <c r="I1116" s="156" t="str">
        <f>Instructions!$I$63</f>
        <v>Mot 42</v>
      </c>
      <c r="J1116" s="156">
        <f t="shared" ca="1" si="212"/>
        <v>0.39636915809837225</v>
      </c>
    </row>
    <row r="1117" spans="1:11" x14ac:dyDescent="0.3">
      <c r="A1117" s="156" t="str">
        <f>Instructions!$I$24</f>
        <v>Mot 3</v>
      </c>
      <c r="B1117" s="156">
        <f t="shared" ca="1" si="210"/>
        <v>0.35442802885489133</v>
      </c>
      <c r="C1117" s="156" t="str">
        <f>Instructions!$I$34</f>
        <v>Mot 13</v>
      </c>
      <c r="D1117" s="156">
        <f t="shared" ca="1" si="211"/>
        <v>0.77669679332740649</v>
      </c>
      <c r="E1117" s="156" t="str">
        <f>Instructions!$I$44</f>
        <v>Mot 23</v>
      </c>
      <c r="F1117" s="156">
        <f t="shared" ca="1" si="212"/>
        <v>0.77836390740331451</v>
      </c>
      <c r="G1117" s="156" t="str">
        <f>Instructions!$I$54</f>
        <v>Mot 33</v>
      </c>
      <c r="H1117" s="156">
        <f t="shared" ca="1" si="212"/>
        <v>0.60128204309295641</v>
      </c>
      <c r="I1117" s="156" t="str">
        <f>Instructions!$I$64</f>
        <v>Mot 43</v>
      </c>
      <c r="J1117" s="156">
        <f t="shared" ca="1" si="212"/>
        <v>0.4827069699466614</v>
      </c>
    </row>
    <row r="1118" spans="1:11" x14ac:dyDescent="0.3">
      <c r="A1118" s="156" t="str">
        <f>Instructions!$I$25</f>
        <v>Mot 4</v>
      </c>
      <c r="B1118" s="156">
        <f t="shared" ca="1" si="210"/>
        <v>0.70324801136817172</v>
      </c>
      <c r="C1118" s="156" t="str">
        <f>Instructions!$I$35</f>
        <v>Mot 14</v>
      </c>
      <c r="D1118" s="156">
        <f t="shared" ca="1" si="211"/>
        <v>3.5602119797083498E-2</v>
      </c>
      <c r="E1118" s="156" t="str">
        <f>Instructions!$I$45</f>
        <v>Mot 24</v>
      </c>
      <c r="F1118" s="156">
        <f t="shared" ca="1" si="212"/>
        <v>0.85979781450926618</v>
      </c>
      <c r="G1118" s="156" t="str">
        <f>Instructions!$I$55</f>
        <v>Mot 34</v>
      </c>
      <c r="H1118" s="156">
        <f t="shared" ca="1" si="212"/>
        <v>0.46823084837601103</v>
      </c>
      <c r="I1118" s="156" t="str">
        <f>Instructions!$I$65</f>
        <v>Mot 44</v>
      </c>
      <c r="J1118" s="156">
        <f t="shared" ca="1" si="212"/>
        <v>8.2292060447811788E-2</v>
      </c>
    </row>
    <row r="1119" spans="1:11" x14ac:dyDescent="0.3">
      <c r="A1119" s="156" t="str">
        <f>Instructions!$I$26</f>
        <v>Mot 5</v>
      </c>
      <c r="B1119" s="156">
        <f t="shared" ca="1" si="210"/>
        <v>0.84827019451509234</v>
      </c>
      <c r="C1119" s="156" t="str">
        <f>Instructions!$I$36</f>
        <v>Mot 15</v>
      </c>
      <c r="D1119" s="156">
        <f t="shared" ca="1" si="211"/>
        <v>0.94960399605628754</v>
      </c>
      <c r="E1119" s="156" t="str">
        <f>Instructions!$I$46</f>
        <v>Mot 25</v>
      </c>
      <c r="F1119" s="156">
        <f t="shared" ca="1" si="212"/>
        <v>0.49720438733555417</v>
      </c>
      <c r="G1119" s="156" t="str">
        <f>Instructions!$I$56</f>
        <v>Mot 35</v>
      </c>
      <c r="H1119" s="156">
        <f t="shared" ca="1" si="212"/>
        <v>0.6371956873862813</v>
      </c>
      <c r="I1119" s="156" t="str">
        <f>Instructions!$I$66</f>
        <v>Mot 45</v>
      </c>
      <c r="J1119" s="156">
        <f t="shared" ca="1" si="212"/>
        <v>0.24395058566157612</v>
      </c>
    </row>
    <row r="1120" spans="1:11" x14ac:dyDescent="0.3">
      <c r="A1120" s="156" t="str">
        <f>Instructions!$I$27</f>
        <v>Mot 6</v>
      </c>
      <c r="B1120" s="156">
        <f t="shared" ca="1" si="210"/>
        <v>0.85271441334970322</v>
      </c>
      <c r="C1120" s="156" t="str">
        <f>Instructions!$I$37</f>
        <v>Mot 16</v>
      </c>
      <c r="D1120" s="156">
        <f t="shared" ca="1" si="211"/>
        <v>0.52238391397887185</v>
      </c>
      <c r="E1120" s="156" t="str">
        <f>Instructions!$I$47</f>
        <v>Mot 26</v>
      </c>
      <c r="F1120" s="156">
        <f t="shared" ca="1" si="212"/>
        <v>0.27505048577968372</v>
      </c>
      <c r="G1120" s="156" t="str">
        <f>Instructions!$I$57</f>
        <v>Mot 36</v>
      </c>
      <c r="H1120" s="156">
        <f t="shared" ca="1" si="212"/>
        <v>0.40833897235825434</v>
      </c>
      <c r="I1120" s="156" t="str">
        <f>Instructions!$I$67</f>
        <v>Mot 46</v>
      </c>
      <c r="J1120" s="156">
        <f t="shared" ca="1" si="212"/>
        <v>0.46511607975866953</v>
      </c>
    </row>
    <row r="1121" spans="1:11" x14ac:dyDescent="0.3">
      <c r="A1121" s="156" t="str">
        <f>Instructions!$I$28</f>
        <v>Mot 7</v>
      </c>
      <c r="B1121" s="156">
        <f t="shared" ca="1" si="210"/>
        <v>0.87047564357318274</v>
      </c>
      <c r="C1121" s="156" t="str">
        <f>Instructions!$I$38</f>
        <v>Mot 17</v>
      </c>
      <c r="D1121" s="156">
        <f t="shared" ca="1" si="211"/>
        <v>0.48863957859559148</v>
      </c>
      <c r="E1121" s="156" t="str">
        <f>Instructions!$I$48</f>
        <v>Mot 27</v>
      </c>
      <c r="F1121" s="156">
        <f t="shared" ca="1" si="212"/>
        <v>0.74490581171536385</v>
      </c>
      <c r="G1121" s="156" t="str">
        <f>Instructions!$I$58</f>
        <v>Mot 37</v>
      </c>
      <c r="H1121" s="156">
        <f t="shared" ca="1" si="212"/>
        <v>0.19275489791982658</v>
      </c>
      <c r="I1121" s="156" t="str">
        <f>Instructions!$I$68</f>
        <v>Mot 47</v>
      </c>
      <c r="J1121" s="156">
        <f t="shared" ca="1" si="212"/>
        <v>0.94190250766533967</v>
      </c>
    </row>
    <row r="1122" spans="1:11" x14ac:dyDescent="0.3">
      <c r="A1122" s="156" t="str">
        <f>Instructions!$I$29</f>
        <v>Mot 8</v>
      </c>
      <c r="B1122" s="156">
        <f t="shared" ca="1" si="210"/>
        <v>0.40318380387827535</v>
      </c>
      <c r="C1122" s="156" t="str">
        <f>Instructions!$I$39</f>
        <v>Mot 18</v>
      </c>
      <c r="D1122" s="156">
        <f t="shared" ca="1" si="211"/>
        <v>0.97584481423809222</v>
      </c>
      <c r="E1122" s="156" t="str">
        <f>Instructions!$I$49</f>
        <v>Mot 28</v>
      </c>
      <c r="F1122" s="156">
        <f t="shared" ca="1" si="212"/>
        <v>0.94499544506708566</v>
      </c>
      <c r="G1122" s="156" t="str">
        <f>Instructions!$I$59</f>
        <v>Mot 38</v>
      </c>
      <c r="H1122" s="156">
        <f t="shared" ca="1" si="212"/>
        <v>0.23600218617897351</v>
      </c>
      <c r="I1122" s="156" t="str">
        <f>Instructions!$I$69</f>
        <v>Mot 48</v>
      </c>
      <c r="J1122" s="156">
        <f t="shared" ca="1" si="212"/>
        <v>0.95408820190230748</v>
      </c>
    </row>
    <row r="1123" spans="1:11" x14ac:dyDescent="0.3">
      <c r="A1123" s="156" t="str">
        <f>Instructions!$I$30</f>
        <v>Mot 9</v>
      </c>
      <c r="B1123" s="156">
        <f t="shared" ca="1" si="210"/>
        <v>0.78825236250900943</v>
      </c>
      <c r="C1123" s="156" t="str">
        <f>Instructions!$I$40</f>
        <v>Mot 19</v>
      </c>
      <c r="D1123" s="156">
        <f t="shared" ca="1" si="211"/>
        <v>0.40438640739719578</v>
      </c>
      <c r="E1123" s="156" t="str">
        <f>Instructions!$I$50</f>
        <v>Mot 29</v>
      </c>
      <c r="F1123" s="156">
        <f t="shared" ca="1" si="212"/>
        <v>0.47175509815224181</v>
      </c>
      <c r="G1123" s="156" t="str">
        <f>Instructions!$I$60</f>
        <v>Mot 39</v>
      </c>
      <c r="H1123" s="156">
        <f t="shared" ca="1" si="212"/>
        <v>0.64354303708512439</v>
      </c>
      <c r="I1123" s="156" t="str">
        <f>Instructions!$I$70</f>
        <v>Mot 49</v>
      </c>
      <c r="J1123" s="156">
        <f t="shared" ca="1" si="212"/>
        <v>0.75730084439737277</v>
      </c>
    </row>
    <row r="1124" spans="1:11" x14ac:dyDescent="0.3">
      <c r="A1124" s="156" t="str">
        <f>Instructions!$I$31</f>
        <v>Mot 10</v>
      </c>
      <c r="B1124" s="156">
        <f t="shared" ca="1" si="210"/>
        <v>0.26156357094334159</v>
      </c>
      <c r="C1124" s="156" t="str">
        <f>Instructions!$I$41</f>
        <v>Mot 20</v>
      </c>
      <c r="D1124" s="156">
        <f ca="1">RAND()</f>
        <v>0.32541820793749521</v>
      </c>
      <c r="E1124" s="156" t="str">
        <f>Instructions!$I$51</f>
        <v>Mot 30</v>
      </c>
      <c r="F1124" s="156">
        <f ca="1">RAND()</f>
        <v>2.1292162159032291E-3</v>
      </c>
      <c r="G1124" s="156" t="str">
        <f>Instructions!$I$61</f>
        <v>Mot 40</v>
      </c>
      <c r="H1124" s="156">
        <f t="shared" ca="1" si="212"/>
        <v>0.2951407348965146</v>
      </c>
      <c r="I1124" s="156" t="str">
        <f>Instructions!$I$71</f>
        <v>Mot 50</v>
      </c>
      <c r="J1124" s="156">
        <f t="shared" ca="1" si="212"/>
        <v>0.4748145770079214</v>
      </c>
    </row>
    <row r="1125" spans="1:11" x14ac:dyDescent="0.3">
      <c r="K1125" s="156">
        <v>75</v>
      </c>
    </row>
    <row r="1130" spans="1:11" x14ac:dyDescent="0.3">
      <c r="A1130" s="156" t="str">
        <f>Instructions!$I$22</f>
        <v>Mot 1</v>
      </c>
      <c r="B1130" s="156">
        <f t="shared" ref="B1130:B1139" ca="1" si="213">RAND()</f>
        <v>0.40325174116955786</v>
      </c>
      <c r="C1130" s="156" t="str">
        <f>Instructions!$I$32</f>
        <v>Mot 11</v>
      </c>
      <c r="D1130" s="156">
        <f t="shared" ref="D1130:D1138" ca="1" si="214">RAND()</f>
        <v>0.79024630823904218</v>
      </c>
      <c r="E1130" s="156" t="str">
        <f>Instructions!$I$42</f>
        <v>Mot 21</v>
      </c>
      <c r="F1130" s="156">
        <f t="shared" ref="F1130:J1139" ca="1" si="215">RAND()</f>
        <v>0.17015061543546717</v>
      </c>
      <c r="G1130" s="156" t="str">
        <f>Instructions!$I$52</f>
        <v>Mot 31</v>
      </c>
      <c r="H1130" s="156">
        <f t="shared" ca="1" si="215"/>
        <v>0.95645987087140072</v>
      </c>
      <c r="I1130" s="156" t="str">
        <f>Instructions!$I$62</f>
        <v>Mot 41</v>
      </c>
      <c r="J1130" s="156">
        <f t="shared" ca="1" si="215"/>
        <v>0.89293035291356015</v>
      </c>
    </row>
    <row r="1131" spans="1:11" x14ac:dyDescent="0.3">
      <c r="A1131" s="156" t="str">
        <f>Instructions!$I$23</f>
        <v>Mot 2</v>
      </c>
      <c r="B1131" s="156">
        <f t="shared" ca="1" si="213"/>
        <v>2.1352083004450795E-2</v>
      </c>
      <c r="C1131" s="156" t="str">
        <f>Instructions!$I$33</f>
        <v>Mot 12</v>
      </c>
      <c r="D1131" s="156">
        <f t="shared" ca="1" si="214"/>
        <v>0.13601594336372524</v>
      </c>
      <c r="E1131" s="156" t="str">
        <f>Instructions!$I$43</f>
        <v>Mot 22</v>
      </c>
      <c r="F1131" s="156">
        <f t="shared" ca="1" si="215"/>
        <v>0.90008353983611455</v>
      </c>
      <c r="G1131" s="156" t="str">
        <f>Instructions!$I$53</f>
        <v>Mot 32</v>
      </c>
      <c r="H1131" s="156">
        <f t="shared" ca="1" si="215"/>
        <v>0.35842147623213205</v>
      </c>
      <c r="I1131" s="156" t="str">
        <f>Instructions!$I$63</f>
        <v>Mot 42</v>
      </c>
      <c r="J1131" s="156">
        <f t="shared" ca="1" si="215"/>
        <v>6.7958795497750746E-2</v>
      </c>
    </row>
    <row r="1132" spans="1:11" x14ac:dyDescent="0.3">
      <c r="A1132" s="156" t="str">
        <f>Instructions!$I$24</f>
        <v>Mot 3</v>
      </c>
      <c r="B1132" s="156">
        <f t="shared" ca="1" si="213"/>
        <v>0.84875590693228564</v>
      </c>
      <c r="C1132" s="156" t="str">
        <f>Instructions!$I$34</f>
        <v>Mot 13</v>
      </c>
      <c r="D1132" s="156">
        <f t="shared" ca="1" si="214"/>
        <v>0.4243014931586101</v>
      </c>
      <c r="E1132" s="156" t="str">
        <f>Instructions!$I$44</f>
        <v>Mot 23</v>
      </c>
      <c r="F1132" s="156">
        <f t="shared" ca="1" si="215"/>
        <v>0.95991910098846045</v>
      </c>
      <c r="G1132" s="156" t="str">
        <f>Instructions!$I$54</f>
        <v>Mot 33</v>
      </c>
      <c r="H1132" s="156">
        <f t="shared" ca="1" si="215"/>
        <v>4.9581556513913272E-2</v>
      </c>
      <c r="I1132" s="156" t="str">
        <f>Instructions!$I$64</f>
        <v>Mot 43</v>
      </c>
      <c r="J1132" s="156">
        <f t="shared" ca="1" si="215"/>
        <v>0.54485113987451617</v>
      </c>
    </row>
    <row r="1133" spans="1:11" x14ac:dyDescent="0.3">
      <c r="A1133" s="156" t="str">
        <f>Instructions!$I$25</f>
        <v>Mot 4</v>
      </c>
      <c r="B1133" s="156">
        <f t="shared" ca="1" si="213"/>
        <v>0.76195457373721553</v>
      </c>
      <c r="C1133" s="156" t="str">
        <f>Instructions!$I$35</f>
        <v>Mot 14</v>
      </c>
      <c r="D1133" s="156">
        <f t="shared" ca="1" si="214"/>
        <v>0.44566322728380059</v>
      </c>
      <c r="E1133" s="156" t="str">
        <f>Instructions!$I$45</f>
        <v>Mot 24</v>
      </c>
      <c r="F1133" s="156">
        <f t="shared" ca="1" si="215"/>
        <v>0.82800871569936874</v>
      </c>
      <c r="G1133" s="156" t="str">
        <f>Instructions!$I$55</f>
        <v>Mot 34</v>
      </c>
      <c r="H1133" s="156">
        <f t="shared" ca="1" si="215"/>
        <v>0.88663399072992866</v>
      </c>
      <c r="I1133" s="156" t="str">
        <f>Instructions!$I$65</f>
        <v>Mot 44</v>
      </c>
      <c r="J1133" s="156">
        <f t="shared" ca="1" si="215"/>
        <v>0.55708301383332681</v>
      </c>
    </row>
    <row r="1134" spans="1:11" x14ac:dyDescent="0.3">
      <c r="A1134" s="156" t="str">
        <f>Instructions!$I$26</f>
        <v>Mot 5</v>
      </c>
      <c r="B1134" s="156">
        <f t="shared" ca="1" si="213"/>
        <v>0.16562577092507846</v>
      </c>
      <c r="C1134" s="156" t="str">
        <f>Instructions!$I$36</f>
        <v>Mot 15</v>
      </c>
      <c r="D1134" s="156">
        <f t="shared" ca="1" si="214"/>
        <v>0.30507472561774385</v>
      </c>
      <c r="E1134" s="156" t="str">
        <f>Instructions!$I$46</f>
        <v>Mot 25</v>
      </c>
      <c r="F1134" s="156">
        <f t="shared" ca="1" si="215"/>
        <v>0.63436373737201879</v>
      </c>
      <c r="G1134" s="156" t="str">
        <f>Instructions!$I$56</f>
        <v>Mot 35</v>
      </c>
      <c r="H1134" s="156">
        <f t="shared" ca="1" si="215"/>
        <v>0.63711936734003261</v>
      </c>
      <c r="I1134" s="156" t="str">
        <f>Instructions!$I$66</f>
        <v>Mot 45</v>
      </c>
      <c r="J1134" s="156">
        <f t="shared" ca="1" si="215"/>
        <v>0.6794170084671729</v>
      </c>
    </row>
    <row r="1135" spans="1:11" x14ac:dyDescent="0.3">
      <c r="A1135" s="156" t="str">
        <f>Instructions!$I$27</f>
        <v>Mot 6</v>
      </c>
      <c r="B1135" s="156">
        <f t="shared" ca="1" si="213"/>
        <v>0.76263943015098201</v>
      </c>
      <c r="C1135" s="156" t="str">
        <f>Instructions!$I$37</f>
        <v>Mot 16</v>
      </c>
      <c r="D1135" s="156">
        <f t="shared" ca="1" si="214"/>
        <v>0.11684549512749076</v>
      </c>
      <c r="E1135" s="156" t="str">
        <f>Instructions!$I$47</f>
        <v>Mot 26</v>
      </c>
      <c r="F1135" s="156">
        <f t="shared" ca="1" si="215"/>
        <v>6.7454175318441112E-2</v>
      </c>
      <c r="G1135" s="156" t="str">
        <f>Instructions!$I$57</f>
        <v>Mot 36</v>
      </c>
      <c r="H1135" s="156">
        <f t="shared" ca="1" si="215"/>
        <v>0.80474079107787966</v>
      </c>
      <c r="I1135" s="156" t="str">
        <f>Instructions!$I$67</f>
        <v>Mot 46</v>
      </c>
      <c r="J1135" s="156">
        <f t="shared" ca="1" si="215"/>
        <v>0.24262716737645018</v>
      </c>
    </row>
    <row r="1136" spans="1:11" x14ac:dyDescent="0.3">
      <c r="A1136" s="156" t="str">
        <f>Instructions!$I$28</f>
        <v>Mot 7</v>
      </c>
      <c r="B1136" s="156">
        <f t="shared" ca="1" si="213"/>
        <v>0.39581110254911978</v>
      </c>
      <c r="C1136" s="156" t="str">
        <f>Instructions!$I$38</f>
        <v>Mot 17</v>
      </c>
      <c r="D1136" s="156">
        <f t="shared" ca="1" si="214"/>
        <v>0.75899103554316494</v>
      </c>
      <c r="E1136" s="156" t="str">
        <f>Instructions!$I$48</f>
        <v>Mot 27</v>
      </c>
      <c r="F1136" s="156">
        <f t="shared" ca="1" si="215"/>
        <v>0.47453921261292842</v>
      </c>
      <c r="G1136" s="156" t="str">
        <f>Instructions!$I$58</f>
        <v>Mot 37</v>
      </c>
      <c r="H1136" s="156">
        <f t="shared" ca="1" si="215"/>
        <v>0.92530202749544466</v>
      </c>
      <c r="I1136" s="156" t="str">
        <f>Instructions!$I$68</f>
        <v>Mot 47</v>
      </c>
      <c r="J1136" s="156">
        <f t="shared" ca="1" si="215"/>
        <v>0.88832624468069121</v>
      </c>
    </row>
    <row r="1137" spans="1:11" x14ac:dyDescent="0.3">
      <c r="A1137" s="156" t="str">
        <f>Instructions!$I$29</f>
        <v>Mot 8</v>
      </c>
      <c r="B1137" s="156">
        <f t="shared" ca="1" si="213"/>
        <v>0.21957455243242319</v>
      </c>
      <c r="C1137" s="156" t="str">
        <f>Instructions!$I$39</f>
        <v>Mot 18</v>
      </c>
      <c r="D1137" s="156">
        <f t="shared" ca="1" si="214"/>
        <v>7.7556643808629477E-3</v>
      </c>
      <c r="E1137" s="156" t="str">
        <f>Instructions!$I$49</f>
        <v>Mot 28</v>
      </c>
      <c r="F1137" s="156">
        <f t="shared" ca="1" si="215"/>
        <v>0.66696113068729601</v>
      </c>
      <c r="G1137" s="156" t="str">
        <f>Instructions!$I$59</f>
        <v>Mot 38</v>
      </c>
      <c r="H1137" s="156">
        <f t="shared" ca="1" si="215"/>
        <v>0.83731310654586233</v>
      </c>
      <c r="I1137" s="156" t="str">
        <f>Instructions!$I$69</f>
        <v>Mot 48</v>
      </c>
      <c r="J1137" s="156">
        <f t="shared" ca="1" si="215"/>
        <v>0.59987440086550581</v>
      </c>
    </row>
    <row r="1138" spans="1:11" x14ac:dyDescent="0.3">
      <c r="A1138" s="156" t="str">
        <f>Instructions!$I$30</f>
        <v>Mot 9</v>
      </c>
      <c r="B1138" s="156">
        <f t="shared" ca="1" si="213"/>
        <v>0.36579841422736237</v>
      </c>
      <c r="C1138" s="156" t="str">
        <f>Instructions!$I$40</f>
        <v>Mot 19</v>
      </c>
      <c r="D1138" s="156">
        <f t="shared" ca="1" si="214"/>
        <v>0.68223821273978236</v>
      </c>
      <c r="E1138" s="156" t="str">
        <f>Instructions!$I$50</f>
        <v>Mot 29</v>
      </c>
      <c r="F1138" s="156">
        <f t="shared" ca="1" si="215"/>
        <v>0.22699168600291231</v>
      </c>
      <c r="G1138" s="156" t="str">
        <f>Instructions!$I$60</f>
        <v>Mot 39</v>
      </c>
      <c r="H1138" s="156">
        <f t="shared" ca="1" si="215"/>
        <v>0.1962483951147973</v>
      </c>
      <c r="I1138" s="156" t="str">
        <f>Instructions!$I$70</f>
        <v>Mot 49</v>
      </c>
      <c r="J1138" s="156">
        <f t="shared" ca="1" si="215"/>
        <v>0.61277103460637061</v>
      </c>
    </row>
    <row r="1139" spans="1:11" x14ac:dyDescent="0.3">
      <c r="A1139" s="156" t="str">
        <f>Instructions!$I$31</f>
        <v>Mot 10</v>
      </c>
      <c r="B1139" s="156">
        <f t="shared" ca="1" si="213"/>
        <v>0.24151399828615172</v>
      </c>
      <c r="C1139" s="156" t="str">
        <f>Instructions!$I$41</f>
        <v>Mot 20</v>
      </c>
      <c r="D1139" s="156">
        <f ca="1">RAND()</f>
        <v>0.10076544664812848</v>
      </c>
      <c r="E1139" s="156" t="str">
        <f>Instructions!$I$51</f>
        <v>Mot 30</v>
      </c>
      <c r="F1139" s="156">
        <f ca="1">RAND()</f>
        <v>0.71323891906259473</v>
      </c>
      <c r="G1139" s="156" t="str">
        <f>Instructions!$I$61</f>
        <v>Mot 40</v>
      </c>
      <c r="H1139" s="156">
        <f t="shared" ca="1" si="215"/>
        <v>0.72201438033869414</v>
      </c>
      <c r="I1139" s="156" t="str">
        <f>Instructions!$I$71</f>
        <v>Mot 50</v>
      </c>
      <c r="J1139" s="156">
        <f t="shared" ca="1" si="215"/>
        <v>0.28659414664572092</v>
      </c>
    </row>
    <row r="1140" spans="1:11" x14ac:dyDescent="0.3">
      <c r="K1140" s="156">
        <v>76</v>
      </c>
    </row>
    <row r="1145" spans="1:11" x14ac:dyDescent="0.3">
      <c r="A1145" s="156" t="str">
        <f>Instructions!$I$22</f>
        <v>Mot 1</v>
      </c>
      <c r="B1145" s="156">
        <f t="shared" ref="B1145:B1169" ca="1" si="216">RAND()</f>
        <v>0.23454377966920281</v>
      </c>
      <c r="C1145" s="156" t="str">
        <f>Instructions!$I$32</f>
        <v>Mot 11</v>
      </c>
      <c r="D1145" s="156">
        <f t="shared" ref="D1145:D1153" ca="1" si="217">RAND()</f>
        <v>0.95843699585485997</v>
      </c>
      <c r="E1145" s="156" t="str">
        <f>Instructions!$I$42</f>
        <v>Mot 21</v>
      </c>
      <c r="F1145" s="156">
        <f t="shared" ref="F1145:J1154" ca="1" si="218">RAND()</f>
        <v>0.53145284390572911</v>
      </c>
      <c r="G1145" s="156" t="str">
        <f>Instructions!$I$52</f>
        <v>Mot 31</v>
      </c>
      <c r="H1145" s="156">
        <f t="shared" ca="1" si="218"/>
        <v>0.65978473102663882</v>
      </c>
      <c r="I1145" s="156" t="str">
        <f>Instructions!$I$62</f>
        <v>Mot 41</v>
      </c>
      <c r="J1145" s="156">
        <f t="shared" ca="1" si="218"/>
        <v>0.46953023176898512</v>
      </c>
    </row>
    <row r="1146" spans="1:11" x14ac:dyDescent="0.3">
      <c r="A1146" s="156" t="str">
        <f>Instructions!$I$23</f>
        <v>Mot 2</v>
      </c>
      <c r="B1146" s="156">
        <f t="shared" ca="1" si="216"/>
        <v>0.7847963236257135</v>
      </c>
      <c r="C1146" s="156" t="str">
        <f>Instructions!$I$33</f>
        <v>Mot 12</v>
      </c>
      <c r="D1146" s="156">
        <f t="shared" ca="1" si="217"/>
        <v>0.79907354024196886</v>
      </c>
      <c r="E1146" s="156" t="str">
        <f>Instructions!$I$43</f>
        <v>Mot 22</v>
      </c>
      <c r="F1146" s="156">
        <f t="shared" ca="1" si="218"/>
        <v>0.41988032260334163</v>
      </c>
      <c r="G1146" s="156" t="str">
        <f>Instructions!$I$53</f>
        <v>Mot 32</v>
      </c>
      <c r="H1146" s="156">
        <f t="shared" ca="1" si="218"/>
        <v>2.300411479432618E-2</v>
      </c>
      <c r="I1146" s="156" t="str">
        <f>Instructions!$I$63</f>
        <v>Mot 42</v>
      </c>
      <c r="J1146" s="156">
        <f t="shared" ca="1" si="218"/>
        <v>0.4892668505219897</v>
      </c>
    </row>
    <row r="1147" spans="1:11" x14ac:dyDescent="0.3">
      <c r="A1147" s="156" t="str">
        <f>Instructions!$I$24</f>
        <v>Mot 3</v>
      </c>
      <c r="B1147" s="156">
        <f t="shared" ca="1" si="216"/>
        <v>0.53335129871711717</v>
      </c>
      <c r="C1147" s="156" t="str">
        <f>Instructions!$I$34</f>
        <v>Mot 13</v>
      </c>
      <c r="D1147" s="156">
        <f t="shared" ca="1" si="217"/>
        <v>0.11229788158388399</v>
      </c>
      <c r="E1147" s="156" t="str">
        <f>Instructions!$I$44</f>
        <v>Mot 23</v>
      </c>
      <c r="F1147" s="156">
        <f t="shared" ca="1" si="218"/>
        <v>0.15794150927583839</v>
      </c>
      <c r="G1147" s="156" t="str">
        <f>Instructions!$I$54</f>
        <v>Mot 33</v>
      </c>
      <c r="H1147" s="156">
        <f t="shared" ca="1" si="218"/>
        <v>0.77286848163134059</v>
      </c>
      <c r="I1147" s="156" t="str">
        <f>Instructions!$I$64</f>
        <v>Mot 43</v>
      </c>
      <c r="J1147" s="156">
        <f t="shared" ca="1" si="218"/>
        <v>0.56747609131250065</v>
      </c>
    </row>
    <row r="1148" spans="1:11" x14ac:dyDescent="0.3">
      <c r="A1148" s="156" t="str">
        <f>Instructions!$I$25</f>
        <v>Mot 4</v>
      </c>
      <c r="B1148" s="156">
        <f t="shared" ca="1" si="216"/>
        <v>0.63933799383927392</v>
      </c>
      <c r="C1148" s="156" t="str">
        <f>Instructions!$I$35</f>
        <v>Mot 14</v>
      </c>
      <c r="D1148" s="156">
        <f t="shared" ca="1" si="217"/>
        <v>0.29152465972293085</v>
      </c>
      <c r="E1148" s="156" t="str">
        <f>Instructions!$I$45</f>
        <v>Mot 24</v>
      </c>
      <c r="F1148" s="156">
        <f t="shared" ca="1" si="218"/>
        <v>0.33760862065990127</v>
      </c>
      <c r="G1148" s="156" t="str">
        <f>Instructions!$I$55</f>
        <v>Mot 34</v>
      </c>
      <c r="H1148" s="156">
        <f t="shared" ca="1" si="218"/>
        <v>0.63031343191536959</v>
      </c>
      <c r="I1148" s="156" t="str">
        <f>Instructions!$I$65</f>
        <v>Mot 44</v>
      </c>
      <c r="J1148" s="156">
        <f t="shared" ca="1" si="218"/>
        <v>0.85875978628533023</v>
      </c>
    </row>
    <row r="1149" spans="1:11" x14ac:dyDescent="0.3">
      <c r="A1149" s="156" t="str">
        <f>Instructions!$I$26</f>
        <v>Mot 5</v>
      </c>
      <c r="B1149" s="156">
        <f t="shared" ca="1" si="216"/>
        <v>6.3797252036035479E-2</v>
      </c>
      <c r="C1149" s="156" t="str">
        <f>Instructions!$I$36</f>
        <v>Mot 15</v>
      </c>
      <c r="D1149" s="156">
        <f t="shared" ca="1" si="217"/>
        <v>0.96540999273816341</v>
      </c>
      <c r="E1149" s="156" t="str">
        <f>Instructions!$I$46</f>
        <v>Mot 25</v>
      </c>
      <c r="F1149" s="156">
        <f t="shared" ca="1" si="218"/>
        <v>0.14850500395949451</v>
      </c>
      <c r="G1149" s="156" t="str">
        <f>Instructions!$I$56</f>
        <v>Mot 35</v>
      </c>
      <c r="H1149" s="156">
        <f t="shared" ca="1" si="218"/>
        <v>0.41912777157806425</v>
      </c>
      <c r="I1149" s="156" t="str">
        <f>Instructions!$I$66</f>
        <v>Mot 45</v>
      </c>
      <c r="J1149" s="156">
        <f t="shared" ca="1" si="218"/>
        <v>0.31463780031839717</v>
      </c>
    </row>
    <row r="1150" spans="1:11" x14ac:dyDescent="0.3">
      <c r="A1150" s="156" t="str">
        <f>Instructions!$I$27</f>
        <v>Mot 6</v>
      </c>
      <c r="B1150" s="156">
        <f t="shared" ca="1" si="216"/>
        <v>0.86033847450106338</v>
      </c>
      <c r="C1150" s="156" t="str">
        <f>Instructions!$I$37</f>
        <v>Mot 16</v>
      </c>
      <c r="D1150" s="156">
        <f t="shared" ca="1" si="217"/>
        <v>0.68555312840614013</v>
      </c>
      <c r="E1150" s="156" t="str">
        <f>Instructions!$I$47</f>
        <v>Mot 26</v>
      </c>
      <c r="F1150" s="156">
        <f t="shared" ca="1" si="218"/>
        <v>0.63177126403030326</v>
      </c>
      <c r="G1150" s="156" t="str">
        <f>Instructions!$I$57</f>
        <v>Mot 36</v>
      </c>
      <c r="H1150" s="156">
        <f t="shared" ca="1" si="218"/>
        <v>0.68707665310962596</v>
      </c>
      <c r="I1150" s="156" t="str">
        <f>Instructions!$I$67</f>
        <v>Mot 46</v>
      </c>
      <c r="J1150" s="156">
        <f t="shared" ca="1" si="218"/>
        <v>0.37283850369840554</v>
      </c>
    </row>
    <row r="1151" spans="1:11" x14ac:dyDescent="0.3">
      <c r="A1151" s="156" t="str">
        <f>Instructions!$I$28</f>
        <v>Mot 7</v>
      </c>
      <c r="B1151" s="156">
        <f t="shared" ca="1" si="216"/>
        <v>0.82768019073880772</v>
      </c>
      <c r="C1151" s="156" t="str">
        <f>Instructions!$I$38</f>
        <v>Mot 17</v>
      </c>
      <c r="D1151" s="156">
        <f t="shared" ca="1" si="217"/>
        <v>0.92934966971124811</v>
      </c>
      <c r="E1151" s="156" t="str">
        <f>Instructions!$I$48</f>
        <v>Mot 27</v>
      </c>
      <c r="F1151" s="156">
        <f t="shared" ca="1" si="218"/>
        <v>0.82364032851478441</v>
      </c>
      <c r="G1151" s="156" t="str">
        <f>Instructions!$I$58</f>
        <v>Mot 37</v>
      </c>
      <c r="H1151" s="156">
        <f t="shared" ca="1" si="218"/>
        <v>0.94909923108138039</v>
      </c>
      <c r="I1151" s="156" t="str">
        <f>Instructions!$I$68</f>
        <v>Mot 47</v>
      </c>
      <c r="J1151" s="156">
        <f t="shared" ca="1" si="218"/>
        <v>0.60489724315390136</v>
      </c>
    </row>
    <row r="1152" spans="1:11" x14ac:dyDescent="0.3">
      <c r="A1152" s="156" t="str">
        <f>Instructions!$I$29</f>
        <v>Mot 8</v>
      </c>
      <c r="B1152" s="156">
        <f t="shared" ca="1" si="216"/>
        <v>0.40071421341356261</v>
      </c>
      <c r="C1152" s="156" t="str">
        <f>Instructions!$I$39</f>
        <v>Mot 18</v>
      </c>
      <c r="D1152" s="156">
        <f t="shared" ca="1" si="217"/>
        <v>5.0833566511835349E-3</v>
      </c>
      <c r="E1152" s="156" t="str">
        <f>Instructions!$I$49</f>
        <v>Mot 28</v>
      </c>
      <c r="F1152" s="156">
        <f t="shared" ca="1" si="218"/>
        <v>0.15502074753816697</v>
      </c>
      <c r="G1152" s="156" t="str">
        <f>Instructions!$I$59</f>
        <v>Mot 38</v>
      </c>
      <c r="H1152" s="156">
        <f t="shared" ca="1" si="218"/>
        <v>0.850691420014281</v>
      </c>
      <c r="I1152" s="156" t="str">
        <f>Instructions!$I$69</f>
        <v>Mot 48</v>
      </c>
      <c r="J1152" s="156">
        <f t="shared" ca="1" si="218"/>
        <v>0.1561190393836398</v>
      </c>
    </row>
    <row r="1153" spans="1:11" x14ac:dyDescent="0.3">
      <c r="A1153" s="156" t="str">
        <f>Instructions!$I$30</f>
        <v>Mot 9</v>
      </c>
      <c r="B1153" s="156">
        <f t="shared" ca="1" si="216"/>
        <v>6.7049926660919246E-2</v>
      </c>
      <c r="C1153" s="156" t="str">
        <f>Instructions!$I$40</f>
        <v>Mot 19</v>
      </c>
      <c r="D1153" s="156">
        <f t="shared" ca="1" si="217"/>
        <v>0.76409439837175597</v>
      </c>
      <c r="E1153" s="156" t="str">
        <f>Instructions!$I$50</f>
        <v>Mot 29</v>
      </c>
      <c r="F1153" s="156">
        <f t="shared" ca="1" si="218"/>
        <v>0.12427832003615558</v>
      </c>
      <c r="G1153" s="156" t="str">
        <f>Instructions!$I$60</f>
        <v>Mot 39</v>
      </c>
      <c r="H1153" s="156">
        <f t="shared" ca="1" si="218"/>
        <v>9.3476967645474085E-2</v>
      </c>
      <c r="I1153" s="156" t="str">
        <f>Instructions!$I$70</f>
        <v>Mot 49</v>
      </c>
      <c r="J1153" s="156">
        <f t="shared" ca="1" si="218"/>
        <v>7.0981880189283642E-2</v>
      </c>
    </row>
    <row r="1154" spans="1:11" x14ac:dyDescent="0.3">
      <c r="A1154" s="156" t="str">
        <f>Instructions!$I$31</f>
        <v>Mot 10</v>
      </c>
      <c r="B1154" s="156">
        <f t="shared" ca="1" si="216"/>
        <v>0.77516007622802441</v>
      </c>
      <c r="C1154" s="156" t="str">
        <f>Instructions!$I$41</f>
        <v>Mot 20</v>
      </c>
      <c r="D1154" s="156">
        <f ca="1">RAND()</f>
        <v>2.8604165894590472E-2</v>
      </c>
      <c r="E1154" s="156" t="str">
        <f>Instructions!$I$51</f>
        <v>Mot 30</v>
      </c>
      <c r="F1154" s="156">
        <f ca="1">RAND()</f>
        <v>8.7584717813548707E-2</v>
      </c>
      <c r="G1154" s="156" t="str">
        <f>Instructions!$I$61</f>
        <v>Mot 40</v>
      </c>
      <c r="H1154" s="156">
        <f t="shared" ca="1" si="218"/>
        <v>0.56508456967376719</v>
      </c>
      <c r="I1154" s="156" t="str">
        <f>Instructions!$I$71</f>
        <v>Mot 50</v>
      </c>
      <c r="J1154" s="156">
        <f t="shared" ca="1" si="218"/>
        <v>0.53317403903505334</v>
      </c>
    </row>
    <row r="1155" spans="1:11" x14ac:dyDescent="0.3">
      <c r="K1155" s="156">
        <v>77</v>
      </c>
    </row>
    <row r="1160" spans="1:11" x14ac:dyDescent="0.3">
      <c r="A1160" s="156" t="str">
        <f>Instructions!$I$22</f>
        <v>Mot 1</v>
      </c>
      <c r="B1160" s="156">
        <f t="shared" ca="1" si="216"/>
        <v>0.79876728266659669</v>
      </c>
      <c r="C1160" s="156" t="str">
        <f>Instructions!$I$32</f>
        <v>Mot 11</v>
      </c>
      <c r="D1160" s="156">
        <f t="shared" ref="D1160:D1168" ca="1" si="219">RAND()</f>
        <v>7.0004207284509734E-2</v>
      </c>
      <c r="E1160" s="156" t="str">
        <f>Instructions!$I$42</f>
        <v>Mot 21</v>
      </c>
      <c r="F1160" s="156">
        <f t="shared" ref="F1160:J1169" ca="1" si="220">RAND()</f>
        <v>0.35625168685158282</v>
      </c>
      <c r="G1160" s="156" t="str">
        <f>Instructions!$I$52</f>
        <v>Mot 31</v>
      </c>
      <c r="H1160" s="156">
        <f t="shared" ca="1" si="220"/>
        <v>0.85730609137762182</v>
      </c>
      <c r="I1160" s="156" t="str">
        <f>Instructions!$I$62</f>
        <v>Mot 41</v>
      </c>
      <c r="J1160" s="156">
        <f t="shared" ca="1" si="220"/>
        <v>0.58995635508460054</v>
      </c>
    </row>
    <row r="1161" spans="1:11" x14ac:dyDescent="0.3">
      <c r="A1161" s="156" t="str">
        <f>Instructions!$I$23</f>
        <v>Mot 2</v>
      </c>
      <c r="B1161" s="156">
        <f t="shared" ca="1" si="216"/>
        <v>0.33815203196368981</v>
      </c>
      <c r="C1161" s="156" t="str">
        <f>Instructions!$I$33</f>
        <v>Mot 12</v>
      </c>
      <c r="D1161" s="156">
        <f t="shared" ca="1" si="219"/>
        <v>0.4743944390842737</v>
      </c>
      <c r="E1161" s="156" t="str">
        <f>Instructions!$I$43</f>
        <v>Mot 22</v>
      </c>
      <c r="F1161" s="156">
        <f t="shared" ca="1" si="220"/>
        <v>3.2830970757798617E-2</v>
      </c>
      <c r="G1161" s="156" t="str">
        <f>Instructions!$I$53</f>
        <v>Mot 32</v>
      </c>
      <c r="H1161" s="156">
        <f t="shared" ca="1" si="220"/>
        <v>0.66907420661513872</v>
      </c>
      <c r="I1161" s="156" t="str">
        <f>Instructions!$I$63</f>
        <v>Mot 42</v>
      </c>
      <c r="J1161" s="156">
        <f t="shared" ca="1" si="220"/>
        <v>0.43750084998250727</v>
      </c>
    </row>
    <row r="1162" spans="1:11" x14ac:dyDescent="0.3">
      <c r="A1162" s="156" t="str">
        <f>Instructions!$I$24</f>
        <v>Mot 3</v>
      </c>
      <c r="B1162" s="156">
        <f t="shared" ca="1" si="216"/>
        <v>0.87972728832672464</v>
      </c>
      <c r="C1162" s="156" t="str">
        <f>Instructions!$I$34</f>
        <v>Mot 13</v>
      </c>
      <c r="D1162" s="156">
        <f t="shared" ca="1" si="219"/>
        <v>0.46553585279927001</v>
      </c>
      <c r="E1162" s="156" t="str">
        <f>Instructions!$I$44</f>
        <v>Mot 23</v>
      </c>
      <c r="F1162" s="156">
        <f t="shared" ca="1" si="220"/>
        <v>0.95300406434567142</v>
      </c>
      <c r="G1162" s="156" t="str">
        <f>Instructions!$I$54</f>
        <v>Mot 33</v>
      </c>
      <c r="H1162" s="156">
        <f t="shared" ca="1" si="220"/>
        <v>0.87860329805622239</v>
      </c>
      <c r="I1162" s="156" t="str">
        <f>Instructions!$I$64</f>
        <v>Mot 43</v>
      </c>
      <c r="J1162" s="156">
        <f t="shared" ca="1" si="220"/>
        <v>4.1600628172381304E-3</v>
      </c>
    </row>
    <row r="1163" spans="1:11" x14ac:dyDescent="0.3">
      <c r="A1163" s="156" t="str">
        <f>Instructions!$I$25</f>
        <v>Mot 4</v>
      </c>
      <c r="B1163" s="156">
        <f t="shared" ca="1" si="216"/>
        <v>7.4935013879371182E-2</v>
      </c>
      <c r="C1163" s="156" t="str">
        <f>Instructions!$I$35</f>
        <v>Mot 14</v>
      </c>
      <c r="D1163" s="156">
        <f t="shared" ca="1" si="219"/>
        <v>0.56012631393691914</v>
      </c>
      <c r="E1163" s="156" t="str">
        <f>Instructions!$I$45</f>
        <v>Mot 24</v>
      </c>
      <c r="F1163" s="156">
        <f t="shared" ca="1" si="220"/>
        <v>0.74953610558643591</v>
      </c>
      <c r="G1163" s="156" t="str">
        <f>Instructions!$I$55</f>
        <v>Mot 34</v>
      </c>
      <c r="H1163" s="156">
        <f t="shared" ca="1" si="220"/>
        <v>0.65360562924526344</v>
      </c>
      <c r="I1163" s="156" t="str">
        <f>Instructions!$I$65</f>
        <v>Mot 44</v>
      </c>
      <c r="J1163" s="156">
        <f t="shared" ca="1" si="220"/>
        <v>1.9655562520052405E-2</v>
      </c>
    </row>
    <row r="1164" spans="1:11" x14ac:dyDescent="0.3">
      <c r="A1164" s="156" t="str">
        <f>Instructions!$I$26</f>
        <v>Mot 5</v>
      </c>
      <c r="B1164" s="156">
        <f t="shared" ca="1" si="216"/>
        <v>0.6496313393570583</v>
      </c>
      <c r="C1164" s="156" t="str">
        <f>Instructions!$I$36</f>
        <v>Mot 15</v>
      </c>
      <c r="D1164" s="156">
        <f t="shared" ca="1" si="219"/>
        <v>0.41340690825690818</v>
      </c>
      <c r="E1164" s="156" t="str">
        <f>Instructions!$I$46</f>
        <v>Mot 25</v>
      </c>
      <c r="F1164" s="156">
        <f t="shared" ca="1" si="220"/>
        <v>0.87740000135083485</v>
      </c>
      <c r="G1164" s="156" t="str">
        <f>Instructions!$I$56</f>
        <v>Mot 35</v>
      </c>
      <c r="H1164" s="156">
        <f t="shared" ca="1" si="220"/>
        <v>0.28759258031631996</v>
      </c>
      <c r="I1164" s="156" t="str">
        <f>Instructions!$I$66</f>
        <v>Mot 45</v>
      </c>
      <c r="J1164" s="156">
        <f t="shared" ca="1" si="220"/>
        <v>0.33509332629088029</v>
      </c>
    </row>
    <row r="1165" spans="1:11" x14ac:dyDescent="0.3">
      <c r="A1165" s="156" t="str">
        <f>Instructions!$I$27</f>
        <v>Mot 6</v>
      </c>
      <c r="B1165" s="156">
        <f t="shared" ca="1" si="216"/>
        <v>0.93136925819138083</v>
      </c>
      <c r="C1165" s="156" t="str">
        <f>Instructions!$I$37</f>
        <v>Mot 16</v>
      </c>
      <c r="D1165" s="156">
        <f t="shared" ca="1" si="219"/>
        <v>0.13513670226129482</v>
      </c>
      <c r="E1165" s="156" t="str">
        <f>Instructions!$I$47</f>
        <v>Mot 26</v>
      </c>
      <c r="F1165" s="156">
        <f t="shared" ca="1" si="220"/>
        <v>0.39286622673929161</v>
      </c>
      <c r="G1165" s="156" t="str">
        <f>Instructions!$I$57</f>
        <v>Mot 36</v>
      </c>
      <c r="H1165" s="156">
        <f t="shared" ca="1" si="220"/>
        <v>0.22304220892217708</v>
      </c>
      <c r="I1165" s="156" t="str">
        <f>Instructions!$I$67</f>
        <v>Mot 46</v>
      </c>
      <c r="J1165" s="156">
        <f t="shared" ca="1" si="220"/>
        <v>0.64334479100332242</v>
      </c>
    </row>
    <row r="1166" spans="1:11" x14ac:dyDescent="0.3">
      <c r="A1166" s="156" t="str">
        <f>Instructions!$I$28</f>
        <v>Mot 7</v>
      </c>
      <c r="B1166" s="156">
        <f t="shared" ca="1" si="216"/>
        <v>0.80579499438110902</v>
      </c>
      <c r="C1166" s="156" t="str">
        <f>Instructions!$I$38</f>
        <v>Mot 17</v>
      </c>
      <c r="D1166" s="156">
        <f t="shared" ca="1" si="219"/>
        <v>0.57457632873131137</v>
      </c>
      <c r="E1166" s="156" t="str">
        <f>Instructions!$I$48</f>
        <v>Mot 27</v>
      </c>
      <c r="F1166" s="156">
        <f t="shared" ca="1" si="220"/>
        <v>0.64529167960957168</v>
      </c>
      <c r="G1166" s="156" t="str">
        <f>Instructions!$I$58</f>
        <v>Mot 37</v>
      </c>
      <c r="H1166" s="156">
        <f t="shared" ca="1" si="220"/>
        <v>0.78045108890531589</v>
      </c>
      <c r="I1166" s="156" t="str">
        <f>Instructions!$I$68</f>
        <v>Mot 47</v>
      </c>
      <c r="J1166" s="156">
        <f t="shared" ca="1" si="220"/>
        <v>0.52964095842255265</v>
      </c>
    </row>
    <row r="1167" spans="1:11" x14ac:dyDescent="0.3">
      <c r="A1167" s="156" t="str">
        <f>Instructions!$I$29</f>
        <v>Mot 8</v>
      </c>
      <c r="B1167" s="156">
        <f t="shared" ca="1" si="216"/>
        <v>0.67378262983631443</v>
      </c>
      <c r="C1167" s="156" t="str">
        <f>Instructions!$I$39</f>
        <v>Mot 18</v>
      </c>
      <c r="D1167" s="156">
        <f t="shared" ca="1" si="219"/>
        <v>0.57255150749110129</v>
      </c>
      <c r="E1167" s="156" t="str">
        <f>Instructions!$I$49</f>
        <v>Mot 28</v>
      </c>
      <c r="F1167" s="156">
        <f t="shared" ca="1" si="220"/>
        <v>0.35283951717314477</v>
      </c>
      <c r="G1167" s="156" t="str">
        <f>Instructions!$I$59</f>
        <v>Mot 38</v>
      </c>
      <c r="H1167" s="156">
        <f t="shared" ca="1" si="220"/>
        <v>0.82851032429967131</v>
      </c>
      <c r="I1167" s="156" t="str">
        <f>Instructions!$I$69</f>
        <v>Mot 48</v>
      </c>
      <c r="J1167" s="156">
        <f t="shared" ca="1" si="220"/>
        <v>0.20798509128004028</v>
      </c>
    </row>
    <row r="1168" spans="1:11" x14ac:dyDescent="0.3">
      <c r="A1168" s="156" t="str">
        <f>Instructions!$I$30</f>
        <v>Mot 9</v>
      </c>
      <c r="B1168" s="156">
        <f t="shared" ca="1" si="216"/>
        <v>0.56943906216911166</v>
      </c>
      <c r="C1168" s="156" t="str">
        <f>Instructions!$I$40</f>
        <v>Mot 19</v>
      </c>
      <c r="D1168" s="156">
        <f t="shared" ca="1" si="219"/>
        <v>0.15130036900228194</v>
      </c>
      <c r="E1168" s="156" t="str">
        <f>Instructions!$I$50</f>
        <v>Mot 29</v>
      </c>
      <c r="F1168" s="156">
        <f t="shared" ca="1" si="220"/>
        <v>0.75334994677972422</v>
      </c>
      <c r="G1168" s="156" t="str">
        <f>Instructions!$I$60</f>
        <v>Mot 39</v>
      </c>
      <c r="H1168" s="156">
        <f t="shared" ca="1" si="220"/>
        <v>0.10996067264239828</v>
      </c>
      <c r="I1168" s="156" t="str">
        <f>Instructions!$I$70</f>
        <v>Mot 49</v>
      </c>
      <c r="J1168" s="156">
        <f t="shared" ca="1" si="220"/>
        <v>0.10848025935383188</v>
      </c>
    </row>
    <row r="1169" spans="1:11" x14ac:dyDescent="0.3">
      <c r="A1169" s="156" t="str">
        <f>Instructions!$I$31</f>
        <v>Mot 10</v>
      </c>
      <c r="B1169" s="156">
        <f t="shared" ca="1" si="216"/>
        <v>0.30264202474468094</v>
      </c>
      <c r="C1169" s="156" t="str">
        <f>Instructions!$I$41</f>
        <v>Mot 20</v>
      </c>
      <c r="D1169" s="156">
        <f ca="1">RAND()</f>
        <v>0.83997350597735787</v>
      </c>
      <c r="E1169" s="156" t="str">
        <f>Instructions!$I$51</f>
        <v>Mot 30</v>
      </c>
      <c r="F1169" s="156">
        <f ca="1">RAND()</f>
        <v>0.81376257936836172</v>
      </c>
      <c r="G1169" s="156" t="str">
        <f>Instructions!$I$61</f>
        <v>Mot 40</v>
      </c>
      <c r="H1169" s="156">
        <f t="shared" ca="1" si="220"/>
        <v>0.84507654236502183</v>
      </c>
      <c r="I1169" s="156" t="str">
        <f>Instructions!$I$71</f>
        <v>Mot 50</v>
      </c>
      <c r="J1169" s="156">
        <f t="shared" ca="1" si="220"/>
        <v>0.31463982106293853</v>
      </c>
    </row>
    <row r="1170" spans="1:11" x14ac:dyDescent="0.3">
      <c r="K1170" s="156">
        <v>78</v>
      </c>
    </row>
    <row r="1175" spans="1:11" x14ac:dyDescent="0.3">
      <c r="A1175" s="156" t="str">
        <f>Instructions!$I$22</f>
        <v>Mot 1</v>
      </c>
      <c r="B1175" s="156">
        <f t="shared" ref="B1175:B1184" ca="1" si="221">RAND()</f>
        <v>0.24509552857818395</v>
      </c>
      <c r="C1175" s="156" t="str">
        <f>Instructions!$I$32</f>
        <v>Mot 11</v>
      </c>
      <c r="D1175" s="156">
        <f t="shared" ref="D1175:D1183" ca="1" si="222">RAND()</f>
        <v>0.79699339865246244</v>
      </c>
      <c r="E1175" s="156" t="str">
        <f>Instructions!$I$42</f>
        <v>Mot 21</v>
      </c>
      <c r="F1175" s="156">
        <f t="shared" ref="F1175:J1184" ca="1" si="223">RAND()</f>
        <v>0.95921602176980347</v>
      </c>
      <c r="G1175" s="156" t="str">
        <f>Instructions!$I$52</f>
        <v>Mot 31</v>
      </c>
      <c r="H1175" s="156">
        <f t="shared" ca="1" si="223"/>
        <v>0.45017860912930507</v>
      </c>
      <c r="I1175" s="156" t="str">
        <f>Instructions!$I$62</f>
        <v>Mot 41</v>
      </c>
      <c r="J1175" s="156">
        <f t="shared" ca="1" si="223"/>
        <v>0.17641280233462764</v>
      </c>
    </row>
    <row r="1176" spans="1:11" x14ac:dyDescent="0.3">
      <c r="A1176" s="156" t="str">
        <f>Instructions!$I$23</f>
        <v>Mot 2</v>
      </c>
      <c r="B1176" s="156">
        <f t="shared" ca="1" si="221"/>
        <v>6.1808207646629421E-2</v>
      </c>
      <c r="C1176" s="156" t="str">
        <f>Instructions!$I$33</f>
        <v>Mot 12</v>
      </c>
      <c r="D1176" s="156">
        <f t="shared" ca="1" si="222"/>
        <v>0.64231204595003311</v>
      </c>
      <c r="E1176" s="156" t="str">
        <f>Instructions!$I$43</f>
        <v>Mot 22</v>
      </c>
      <c r="F1176" s="156">
        <f t="shared" ca="1" si="223"/>
        <v>0.81819163735997213</v>
      </c>
      <c r="G1176" s="156" t="str">
        <f>Instructions!$I$53</f>
        <v>Mot 32</v>
      </c>
      <c r="H1176" s="156">
        <f t="shared" ca="1" si="223"/>
        <v>0.15005123764728079</v>
      </c>
      <c r="I1176" s="156" t="str">
        <f>Instructions!$I$63</f>
        <v>Mot 42</v>
      </c>
      <c r="J1176" s="156">
        <f t="shared" ca="1" si="223"/>
        <v>0.62260143383871369</v>
      </c>
    </row>
    <row r="1177" spans="1:11" x14ac:dyDescent="0.3">
      <c r="A1177" s="156" t="str">
        <f>Instructions!$I$24</f>
        <v>Mot 3</v>
      </c>
      <c r="B1177" s="156">
        <f t="shared" ca="1" si="221"/>
        <v>0.38019397402738109</v>
      </c>
      <c r="C1177" s="156" t="str">
        <f>Instructions!$I$34</f>
        <v>Mot 13</v>
      </c>
      <c r="D1177" s="156">
        <f t="shared" ca="1" si="222"/>
        <v>0.92208788212524817</v>
      </c>
      <c r="E1177" s="156" t="str">
        <f>Instructions!$I$44</f>
        <v>Mot 23</v>
      </c>
      <c r="F1177" s="156">
        <f t="shared" ca="1" si="223"/>
        <v>0.14330042718265179</v>
      </c>
      <c r="G1177" s="156" t="str">
        <f>Instructions!$I$54</f>
        <v>Mot 33</v>
      </c>
      <c r="H1177" s="156">
        <f t="shared" ca="1" si="223"/>
        <v>0.14069909788372992</v>
      </c>
      <c r="I1177" s="156" t="str">
        <f>Instructions!$I$64</f>
        <v>Mot 43</v>
      </c>
      <c r="J1177" s="156">
        <f t="shared" ca="1" si="223"/>
        <v>0.33891555579112254</v>
      </c>
    </row>
    <row r="1178" spans="1:11" x14ac:dyDescent="0.3">
      <c r="A1178" s="156" t="str">
        <f>Instructions!$I$25</f>
        <v>Mot 4</v>
      </c>
      <c r="B1178" s="156">
        <f t="shared" ca="1" si="221"/>
        <v>0.12558045290233855</v>
      </c>
      <c r="C1178" s="156" t="str">
        <f>Instructions!$I$35</f>
        <v>Mot 14</v>
      </c>
      <c r="D1178" s="156">
        <f t="shared" ca="1" si="222"/>
        <v>0.90989636707027022</v>
      </c>
      <c r="E1178" s="156" t="str">
        <f>Instructions!$I$45</f>
        <v>Mot 24</v>
      </c>
      <c r="F1178" s="156">
        <f t="shared" ca="1" si="223"/>
        <v>0.78675721280042088</v>
      </c>
      <c r="G1178" s="156" t="str">
        <f>Instructions!$I$55</f>
        <v>Mot 34</v>
      </c>
      <c r="H1178" s="156">
        <f t="shared" ca="1" si="223"/>
        <v>0.9560870349898124</v>
      </c>
      <c r="I1178" s="156" t="str">
        <f>Instructions!$I$65</f>
        <v>Mot 44</v>
      </c>
      <c r="J1178" s="156">
        <f t="shared" ca="1" si="223"/>
        <v>0.29246884883727209</v>
      </c>
    </row>
    <row r="1179" spans="1:11" x14ac:dyDescent="0.3">
      <c r="A1179" s="156" t="str">
        <f>Instructions!$I$26</f>
        <v>Mot 5</v>
      </c>
      <c r="B1179" s="156">
        <f t="shared" ca="1" si="221"/>
        <v>0.62620855524602759</v>
      </c>
      <c r="C1179" s="156" t="str">
        <f>Instructions!$I$36</f>
        <v>Mot 15</v>
      </c>
      <c r="D1179" s="156">
        <f t="shared" ca="1" si="222"/>
        <v>0.18965650259843347</v>
      </c>
      <c r="E1179" s="156" t="str">
        <f>Instructions!$I$46</f>
        <v>Mot 25</v>
      </c>
      <c r="F1179" s="156">
        <f t="shared" ca="1" si="223"/>
        <v>0.11871055818392973</v>
      </c>
      <c r="G1179" s="156" t="str">
        <f>Instructions!$I$56</f>
        <v>Mot 35</v>
      </c>
      <c r="H1179" s="156">
        <f t="shared" ca="1" si="223"/>
        <v>0.60899841619382633</v>
      </c>
      <c r="I1179" s="156" t="str">
        <f>Instructions!$I$66</f>
        <v>Mot 45</v>
      </c>
      <c r="J1179" s="156">
        <f t="shared" ca="1" si="223"/>
        <v>7.1359060076699343E-2</v>
      </c>
    </row>
    <row r="1180" spans="1:11" x14ac:dyDescent="0.3">
      <c r="A1180" s="156" t="str">
        <f>Instructions!$I$27</f>
        <v>Mot 6</v>
      </c>
      <c r="B1180" s="156">
        <f t="shared" ca="1" si="221"/>
        <v>2.7076493019431713E-2</v>
      </c>
      <c r="C1180" s="156" t="str">
        <f>Instructions!$I$37</f>
        <v>Mot 16</v>
      </c>
      <c r="D1180" s="156">
        <f t="shared" ca="1" si="222"/>
        <v>0.56241635040263516</v>
      </c>
      <c r="E1180" s="156" t="str">
        <f>Instructions!$I$47</f>
        <v>Mot 26</v>
      </c>
      <c r="F1180" s="156">
        <f t="shared" ca="1" si="223"/>
        <v>0.86338235423783016</v>
      </c>
      <c r="G1180" s="156" t="str">
        <f>Instructions!$I$57</f>
        <v>Mot 36</v>
      </c>
      <c r="H1180" s="156">
        <f t="shared" ca="1" si="223"/>
        <v>4.1818915421240832E-2</v>
      </c>
      <c r="I1180" s="156" t="str">
        <f>Instructions!$I$67</f>
        <v>Mot 46</v>
      </c>
      <c r="J1180" s="156">
        <f t="shared" ca="1" si="223"/>
        <v>0.56472564928644875</v>
      </c>
    </row>
    <row r="1181" spans="1:11" x14ac:dyDescent="0.3">
      <c r="A1181" s="156" t="str">
        <f>Instructions!$I$28</f>
        <v>Mot 7</v>
      </c>
      <c r="B1181" s="156">
        <f t="shared" ca="1" si="221"/>
        <v>8.0207476339988704E-2</v>
      </c>
      <c r="C1181" s="156" t="str">
        <f>Instructions!$I$38</f>
        <v>Mot 17</v>
      </c>
      <c r="D1181" s="156">
        <f t="shared" ca="1" si="222"/>
        <v>0.55420459818663581</v>
      </c>
      <c r="E1181" s="156" t="str">
        <f>Instructions!$I$48</f>
        <v>Mot 27</v>
      </c>
      <c r="F1181" s="156">
        <f t="shared" ca="1" si="223"/>
        <v>0.73160196289738988</v>
      </c>
      <c r="G1181" s="156" t="str">
        <f>Instructions!$I$58</f>
        <v>Mot 37</v>
      </c>
      <c r="H1181" s="156">
        <f t="shared" ca="1" si="223"/>
        <v>0.58224356400183896</v>
      </c>
      <c r="I1181" s="156" t="str">
        <f>Instructions!$I$68</f>
        <v>Mot 47</v>
      </c>
      <c r="J1181" s="156">
        <f t="shared" ca="1" si="223"/>
        <v>0.77170204966425993</v>
      </c>
    </row>
    <row r="1182" spans="1:11" x14ac:dyDescent="0.3">
      <c r="A1182" s="156" t="str">
        <f>Instructions!$I$29</f>
        <v>Mot 8</v>
      </c>
      <c r="B1182" s="156">
        <f t="shared" ca="1" si="221"/>
        <v>0.77296115245043373</v>
      </c>
      <c r="C1182" s="156" t="str">
        <f>Instructions!$I$39</f>
        <v>Mot 18</v>
      </c>
      <c r="D1182" s="156">
        <f t="shared" ca="1" si="222"/>
        <v>0.96760392826693442</v>
      </c>
      <c r="E1182" s="156" t="str">
        <f>Instructions!$I$49</f>
        <v>Mot 28</v>
      </c>
      <c r="F1182" s="156">
        <f t="shared" ca="1" si="223"/>
        <v>0.11503031609818681</v>
      </c>
      <c r="G1182" s="156" t="str">
        <f>Instructions!$I$59</f>
        <v>Mot 38</v>
      </c>
      <c r="H1182" s="156">
        <f t="shared" ca="1" si="223"/>
        <v>0.83764083193093497</v>
      </c>
      <c r="I1182" s="156" t="str">
        <f>Instructions!$I$69</f>
        <v>Mot 48</v>
      </c>
      <c r="J1182" s="156">
        <f t="shared" ca="1" si="223"/>
        <v>0.94396061796781516</v>
      </c>
    </row>
    <row r="1183" spans="1:11" x14ac:dyDescent="0.3">
      <c r="A1183" s="156" t="str">
        <f>Instructions!$I$30</f>
        <v>Mot 9</v>
      </c>
      <c r="B1183" s="156">
        <f t="shared" ca="1" si="221"/>
        <v>0.40812782078493282</v>
      </c>
      <c r="C1183" s="156" t="str">
        <f>Instructions!$I$40</f>
        <v>Mot 19</v>
      </c>
      <c r="D1183" s="156">
        <f t="shared" ca="1" si="222"/>
        <v>0.24363123259368791</v>
      </c>
      <c r="E1183" s="156" t="str">
        <f>Instructions!$I$50</f>
        <v>Mot 29</v>
      </c>
      <c r="F1183" s="156">
        <f t="shared" ca="1" si="223"/>
        <v>0.53986107959396523</v>
      </c>
      <c r="G1183" s="156" t="str">
        <f>Instructions!$I$60</f>
        <v>Mot 39</v>
      </c>
      <c r="H1183" s="156">
        <f t="shared" ca="1" si="223"/>
        <v>0.51402480732577915</v>
      </c>
      <c r="I1183" s="156" t="str">
        <f>Instructions!$I$70</f>
        <v>Mot 49</v>
      </c>
      <c r="J1183" s="156">
        <f t="shared" ca="1" si="223"/>
        <v>0.28051833878334098</v>
      </c>
    </row>
    <row r="1184" spans="1:11" x14ac:dyDescent="0.3">
      <c r="A1184" s="156" t="str">
        <f>Instructions!$I$31</f>
        <v>Mot 10</v>
      </c>
      <c r="B1184" s="156">
        <f t="shared" ca="1" si="221"/>
        <v>0.89392070687759706</v>
      </c>
      <c r="C1184" s="156" t="str">
        <f>Instructions!$I$41</f>
        <v>Mot 20</v>
      </c>
      <c r="D1184" s="156">
        <f ca="1">RAND()</f>
        <v>0.66482634628657555</v>
      </c>
      <c r="E1184" s="156" t="str">
        <f>Instructions!$I$51</f>
        <v>Mot 30</v>
      </c>
      <c r="F1184" s="156">
        <f ca="1">RAND()</f>
        <v>0.51492971372731766</v>
      </c>
      <c r="G1184" s="156" t="str">
        <f>Instructions!$I$61</f>
        <v>Mot 40</v>
      </c>
      <c r="H1184" s="156">
        <f t="shared" ca="1" si="223"/>
        <v>0.83967665055293284</v>
      </c>
      <c r="I1184" s="156" t="str">
        <f>Instructions!$I$71</f>
        <v>Mot 50</v>
      </c>
      <c r="J1184" s="156">
        <f t="shared" ca="1" si="223"/>
        <v>0.80042044312886917</v>
      </c>
    </row>
    <row r="1185" spans="1:11" x14ac:dyDescent="0.3">
      <c r="K1185" s="156">
        <v>79</v>
      </c>
    </row>
    <row r="1190" spans="1:11" x14ac:dyDescent="0.3">
      <c r="A1190" s="156" t="str">
        <f>Instructions!$I$22</f>
        <v>Mot 1</v>
      </c>
      <c r="B1190" s="156">
        <f t="shared" ref="B1190:B1199" ca="1" si="224">RAND()</f>
        <v>0.5210274182211696</v>
      </c>
      <c r="C1190" s="156" t="str">
        <f>Instructions!$I$32</f>
        <v>Mot 11</v>
      </c>
      <c r="D1190" s="156">
        <f t="shared" ref="D1190:D1198" ca="1" si="225">RAND()</f>
        <v>0.57701091680837202</v>
      </c>
      <c r="E1190" s="156" t="str">
        <f>Instructions!$I$42</f>
        <v>Mot 21</v>
      </c>
      <c r="F1190" s="156">
        <f t="shared" ref="F1190:J1199" ca="1" si="226">RAND()</f>
        <v>0.89597774084593818</v>
      </c>
      <c r="G1190" s="156" t="str">
        <f>Instructions!$I$52</f>
        <v>Mot 31</v>
      </c>
      <c r="H1190" s="156">
        <f t="shared" ca="1" si="226"/>
        <v>0.16423811531181798</v>
      </c>
      <c r="I1190" s="156" t="str">
        <f>Instructions!$I$62</f>
        <v>Mot 41</v>
      </c>
      <c r="J1190" s="156">
        <f t="shared" ca="1" si="226"/>
        <v>0.3912224274791305</v>
      </c>
    </row>
    <row r="1191" spans="1:11" x14ac:dyDescent="0.3">
      <c r="A1191" s="156" t="str">
        <f>Instructions!$I$23</f>
        <v>Mot 2</v>
      </c>
      <c r="B1191" s="156">
        <f t="shared" ca="1" si="224"/>
        <v>0.47591877805128413</v>
      </c>
      <c r="C1191" s="156" t="str">
        <f>Instructions!$I$33</f>
        <v>Mot 12</v>
      </c>
      <c r="D1191" s="156">
        <f t="shared" ca="1" si="225"/>
        <v>0.77024571631419492</v>
      </c>
      <c r="E1191" s="156" t="str">
        <f>Instructions!$I$43</f>
        <v>Mot 22</v>
      </c>
      <c r="F1191" s="156">
        <f t="shared" ca="1" si="226"/>
        <v>0.77060282796544477</v>
      </c>
      <c r="G1191" s="156" t="str">
        <f>Instructions!$I$53</f>
        <v>Mot 32</v>
      </c>
      <c r="H1191" s="156">
        <f t="shared" ca="1" si="226"/>
        <v>0.64483404782231069</v>
      </c>
      <c r="I1191" s="156" t="str">
        <f>Instructions!$I$63</f>
        <v>Mot 42</v>
      </c>
      <c r="J1191" s="156">
        <f t="shared" ca="1" si="226"/>
        <v>0.70623625263341472</v>
      </c>
    </row>
    <row r="1192" spans="1:11" x14ac:dyDescent="0.3">
      <c r="A1192" s="156" t="str">
        <f>Instructions!$I$24</f>
        <v>Mot 3</v>
      </c>
      <c r="B1192" s="156">
        <f t="shared" ca="1" si="224"/>
        <v>0.63016010143060108</v>
      </c>
      <c r="C1192" s="156" t="str">
        <f>Instructions!$I$34</f>
        <v>Mot 13</v>
      </c>
      <c r="D1192" s="156">
        <f t="shared" ca="1" si="225"/>
        <v>0.39606599499440609</v>
      </c>
      <c r="E1192" s="156" t="str">
        <f>Instructions!$I$44</f>
        <v>Mot 23</v>
      </c>
      <c r="F1192" s="156">
        <f t="shared" ca="1" si="226"/>
        <v>0.98657331819692073</v>
      </c>
      <c r="G1192" s="156" t="str">
        <f>Instructions!$I$54</f>
        <v>Mot 33</v>
      </c>
      <c r="H1192" s="156">
        <f t="shared" ca="1" si="226"/>
        <v>0.110213520306079</v>
      </c>
      <c r="I1192" s="156" t="str">
        <f>Instructions!$I$64</f>
        <v>Mot 43</v>
      </c>
      <c r="J1192" s="156">
        <f t="shared" ca="1" si="226"/>
        <v>0.13722474753054714</v>
      </c>
    </row>
    <row r="1193" spans="1:11" x14ac:dyDescent="0.3">
      <c r="A1193" s="156" t="str">
        <f>Instructions!$I$25</f>
        <v>Mot 4</v>
      </c>
      <c r="B1193" s="156">
        <f t="shared" ca="1" si="224"/>
        <v>0.29841659409622723</v>
      </c>
      <c r="C1193" s="156" t="str">
        <f>Instructions!$I$35</f>
        <v>Mot 14</v>
      </c>
      <c r="D1193" s="156">
        <f t="shared" ca="1" si="225"/>
        <v>0.70652547449817249</v>
      </c>
      <c r="E1193" s="156" t="str">
        <f>Instructions!$I$45</f>
        <v>Mot 24</v>
      </c>
      <c r="F1193" s="156">
        <f t="shared" ca="1" si="226"/>
        <v>0.52045713203275024</v>
      </c>
      <c r="G1193" s="156" t="str">
        <f>Instructions!$I$55</f>
        <v>Mot 34</v>
      </c>
      <c r="H1193" s="156">
        <f t="shared" ca="1" si="226"/>
        <v>0.39999533298944967</v>
      </c>
      <c r="I1193" s="156" t="str">
        <f>Instructions!$I$65</f>
        <v>Mot 44</v>
      </c>
      <c r="J1193" s="156">
        <f t="shared" ca="1" si="226"/>
        <v>0.2686204037453831</v>
      </c>
    </row>
    <row r="1194" spans="1:11" x14ac:dyDescent="0.3">
      <c r="A1194" s="156" t="str">
        <f>Instructions!$I$26</f>
        <v>Mot 5</v>
      </c>
      <c r="B1194" s="156">
        <f t="shared" ca="1" si="224"/>
        <v>0.84067485174364887</v>
      </c>
      <c r="C1194" s="156" t="str">
        <f>Instructions!$I$36</f>
        <v>Mot 15</v>
      </c>
      <c r="D1194" s="156">
        <f t="shared" ca="1" si="225"/>
        <v>0.80907812495242193</v>
      </c>
      <c r="E1194" s="156" t="str">
        <f>Instructions!$I$46</f>
        <v>Mot 25</v>
      </c>
      <c r="F1194" s="156">
        <f t="shared" ca="1" si="226"/>
        <v>8.91795572791243E-2</v>
      </c>
      <c r="G1194" s="156" t="str">
        <f>Instructions!$I$56</f>
        <v>Mot 35</v>
      </c>
      <c r="H1194" s="156">
        <f t="shared" ca="1" si="226"/>
        <v>0.22702577781632438</v>
      </c>
      <c r="I1194" s="156" t="str">
        <f>Instructions!$I$66</f>
        <v>Mot 45</v>
      </c>
      <c r="J1194" s="156">
        <f t="shared" ca="1" si="226"/>
        <v>0.71942329526114301</v>
      </c>
    </row>
    <row r="1195" spans="1:11" x14ac:dyDescent="0.3">
      <c r="A1195" s="156" t="str">
        <f>Instructions!$I$27</f>
        <v>Mot 6</v>
      </c>
      <c r="B1195" s="156">
        <f t="shared" ca="1" si="224"/>
        <v>0.18558347229210426</v>
      </c>
      <c r="C1195" s="156" t="str">
        <f>Instructions!$I$37</f>
        <v>Mot 16</v>
      </c>
      <c r="D1195" s="156">
        <f t="shared" ca="1" si="225"/>
        <v>0.62945553336213156</v>
      </c>
      <c r="E1195" s="156" t="str">
        <f>Instructions!$I$47</f>
        <v>Mot 26</v>
      </c>
      <c r="F1195" s="156">
        <f t="shared" ca="1" si="226"/>
        <v>0.28127824572419668</v>
      </c>
      <c r="G1195" s="156" t="str">
        <f>Instructions!$I$57</f>
        <v>Mot 36</v>
      </c>
      <c r="H1195" s="156">
        <f t="shared" ca="1" si="226"/>
        <v>0.23218975973369016</v>
      </c>
      <c r="I1195" s="156" t="str">
        <f>Instructions!$I$67</f>
        <v>Mot 46</v>
      </c>
      <c r="J1195" s="156">
        <f t="shared" ca="1" si="226"/>
        <v>4.4371546493157554E-2</v>
      </c>
    </row>
    <row r="1196" spans="1:11" x14ac:dyDescent="0.3">
      <c r="A1196" s="156" t="str">
        <f>Instructions!$I$28</f>
        <v>Mot 7</v>
      </c>
      <c r="B1196" s="156">
        <f t="shared" ca="1" si="224"/>
        <v>0.62060062047768694</v>
      </c>
      <c r="C1196" s="156" t="str">
        <f>Instructions!$I$38</f>
        <v>Mot 17</v>
      </c>
      <c r="D1196" s="156">
        <f t="shared" ca="1" si="225"/>
        <v>0.83195633502175292</v>
      </c>
      <c r="E1196" s="156" t="str">
        <f>Instructions!$I$48</f>
        <v>Mot 27</v>
      </c>
      <c r="F1196" s="156">
        <f t="shared" ca="1" si="226"/>
        <v>0.91807503241995847</v>
      </c>
      <c r="G1196" s="156" t="str">
        <f>Instructions!$I$58</f>
        <v>Mot 37</v>
      </c>
      <c r="H1196" s="156">
        <f t="shared" ca="1" si="226"/>
        <v>0.35749789852424751</v>
      </c>
      <c r="I1196" s="156" t="str">
        <f>Instructions!$I$68</f>
        <v>Mot 47</v>
      </c>
      <c r="J1196" s="156">
        <f t="shared" ca="1" si="226"/>
        <v>0.32249201484550571</v>
      </c>
    </row>
    <row r="1197" spans="1:11" x14ac:dyDescent="0.3">
      <c r="A1197" s="156" t="str">
        <f>Instructions!$I$29</f>
        <v>Mot 8</v>
      </c>
      <c r="B1197" s="156">
        <f t="shared" ca="1" si="224"/>
        <v>0.44031361976000616</v>
      </c>
      <c r="C1197" s="156" t="str">
        <f>Instructions!$I$39</f>
        <v>Mot 18</v>
      </c>
      <c r="D1197" s="156">
        <f t="shared" ca="1" si="225"/>
        <v>0.48796137564068887</v>
      </c>
      <c r="E1197" s="156" t="str">
        <f>Instructions!$I$49</f>
        <v>Mot 28</v>
      </c>
      <c r="F1197" s="156">
        <f t="shared" ca="1" si="226"/>
        <v>0.36446220556533582</v>
      </c>
      <c r="G1197" s="156" t="str">
        <f>Instructions!$I$59</f>
        <v>Mot 38</v>
      </c>
      <c r="H1197" s="156">
        <f t="shared" ca="1" si="226"/>
        <v>0.98762194369974687</v>
      </c>
      <c r="I1197" s="156" t="str">
        <f>Instructions!$I$69</f>
        <v>Mot 48</v>
      </c>
      <c r="J1197" s="156">
        <f t="shared" ca="1" si="226"/>
        <v>0.8925996536678843</v>
      </c>
    </row>
    <row r="1198" spans="1:11" x14ac:dyDescent="0.3">
      <c r="A1198" s="156" t="str">
        <f>Instructions!$I$30</f>
        <v>Mot 9</v>
      </c>
      <c r="B1198" s="156">
        <f t="shared" ca="1" si="224"/>
        <v>0.70497142293853288</v>
      </c>
      <c r="C1198" s="156" t="str">
        <f>Instructions!$I$40</f>
        <v>Mot 19</v>
      </c>
      <c r="D1198" s="156">
        <f t="shared" ca="1" si="225"/>
        <v>0.63813291838938335</v>
      </c>
      <c r="E1198" s="156" t="str">
        <f>Instructions!$I$50</f>
        <v>Mot 29</v>
      </c>
      <c r="F1198" s="156">
        <f t="shared" ca="1" si="226"/>
        <v>6.7982949846040586E-2</v>
      </c>
      <c r="G1198" s="156" t="str">
        <f>Instructions!$I$60</f>
        <v>Mot 39</v>
      </c>
      <c r="H1198" s="156">
        <f t="shared" ca="1" si="226"/>
        <v>0.6022239442691647</v>
      </c>
      <c r="I1198" s="156" t="str">
        <f>Instructions!$I$70</f>
        <v>Mot 49</v>
      </c>
      <c r="J1198" s="156">
        <f t="shared" ca="1" si="226"/>
        <v>2.1194616020413837E-2</v>
      </c>
    </row>
    <row r="1199" spans="1:11" x14ac:dyDescent="0.3">
      <c r="A1199" s="156" t="str">
        <f>Instructions!$I$31</f>
        <v>Mot 10</v>
      </c>
      <c r="B1199" s="156">
        <f t="shared" ca="1" si="224"/>
        <v>0.86281564032154356</v>
      </c>
      <c r="C1199" s="156" t="str">
        <f>Instructions!$I$41</f>
        <v>Mot 20</v>
      </c>
      <c r="D1199" s="156">
        <f ca="1">RAND()</f>
        <v>5.0421945034759497E-2</v>
      </c>
      <c r="E1199" s="156" t="str">
        <f>Instructions!$I$51</f>
        <v>Mot 30</v>
      </c>
      <c r="F1199" s="156">
        <f ca="1">RAND()</f>
        <v>0.24763290168420904</v>
      </c>
      <c r="G1199" s="156" t="str">
        <f>Instructions!$I$61</f>
        <v>Mot 40</v>
      </c>
      <c r="H1199" s="156">
        <f t="shared" ca="1" si="226"/>
        <v>0.75183913429530325</v>
      </c>
      <c r="I1199" s="156" t="str">
        <f>Instructions!$I$71</f>
        <v>Mot 50</v>
      </c>
      <c r="J1199" s="156">
        <f t="shared" ca="1" si="226"/>
        <v>0.95079798215518185</v>
      </c>
    </row>
    <row r="1200" spans="1:11" x14ac:dyDescent="0.3">
      <c r="K1200" s="156">
        <v>80</v>
      </c>
    </row>
    <row r="1205" spans="1:11" x14ac:dyDescent="0.3">
      <c r="A1205" s="156" t="str">
        <f>Instructions!$I$22</f>
        <v>Mot 1</v>
      </c>
      <c r="B1205" s="156">
        <f t="shared" ref="B1205:B1214" ca="1" si="227">RAND()</f>
        <v>0.12527831305200454</v>
      </c>
      <c r="C1205" s="156" t="str">
        <f>Instructions!$I$32</f>
        <v>Mot 11</v>
      </c>
      <c r="D1205" s="156">
        <f t="shared" ref="D1205:D1213" ca="1" si="228">RAND()</f>
        <v>0.10744203318581835</v>
      </c>
      <c r="E1205" s="156" t="str">
        <f>Instructions!$I$42</f>
        <v>Mot 21</v>
      </c>
      <c r="F1205" s="156">
        <f t="shared" ref="F1205:J1214" ca="1" si="229">RAND()</f>
        <v>6.5998876404622653E-3</v>
      </c>
      <c r="G1205" s="156" t="str">
        <f>Instructions!$I$52</f>
        <v>Mot 31</v>
      </c>
      <c r="H1205" s="156">
        <f t="shared" ca="1" si="229"/>
        <v>0.86219122086926814</v>
      </c>
      <c r="I1205" s="156" t="str">
        <f>Instructions!$I$62</f>
        <v>Mot 41</v>
      </c>
      <c r="J1205" s="156">
        <f t="shared" ca="1" si="229"/>
        <v>0.41405260300232105</v>
      </c>
    </row>
    <row r="1206" spans="1:11" x14ac:dyDescent="0.3">
      <c r="A1206" s="156" t="str">
        <f>Instructions!$I$23</f>
        <v>Mot 2</v>
      </c>
      <c r="B1206" s="156">
        <f t="shared" ca="1" si="227"/>
        <v>0.6685875152932319</v>
      </c>
      <c r="C1206" s="156" t="str">
        <f>Instructions!$I$33</f>
        <v>Mot 12</v>
      </c>
      <c r="D1206" s="156">
        <f t="shared" ca="1" si="228"/>
        <v>0.91611417635364023</v>
      </c>
      <c r="E1206" s="156" t="str">
        <f>Instructions!$I$43</f>
        <v>Mot 22</v>
      </c>
      <c r="F1206" s="156">
        <f t="shared" ca="1" si="229"/>
        <v>0.7977481794312723</v>
      </c>
      <c r="G1206" s="156" t="str">
        <f>Instructions!$I$53</f>
        <v>Mot 32</v>
      </c>
      <c r="H1206" s="156">
        <f t="shared" ca="1" si="229"/>
        <v>0.31421958518145177</v>
      </c>
      <c r="I1206" s="156" t="str">
        <f>Instructions!$I$63</f>
        <v>Mot 42</v>
      </c>
      <c r="J1206" s="156">
        <f t="shared" ca="1" si="229"/>
        <v>0.68809895995724435</v>
      </c>
    </row>
    <row r="1207" spans="1:11" x14ac:dyDescent="0.3">
      <c r="A1207" s="156" t="str">
        <f>Instructions!$I$24</f>
        <v>Mot 3</v>
      </c>
      <c r="B1207" s="156">
        <f t="shared" ca="1" si="227"/>
        <v>0.29130959025470937</v>
      </c>
      <c r="C1207" s="156" t="str">
        <f>Instructions!$I$34</f>
        <v>Mot 13</v>
      </c>
      <c r="D1207" s="156">
        <f t="shared" ca="1" si="228"/>
        <v>0.77614423797125465</v>
      </c>
      <c r="E1207" s="156" t="str">
        <f>Instructions!$I$44</f>
        <v>Mot 23</v>
      </c>
      <c r="F1207" s="156">
        <f t="shared" ca="1" si="229"/>
        <v>0.50306251898704912</v>
      </c>
      <c r="G1207" s="156" t="str">
        <f>Instructions!$I$54</f>
        <v>Mot 33</v>
      </c>
      <c r="H1207" s="156">
        <f t="shared" ca="1" si="229"/>
        <v>3.017657351663805E-2</v>
      </c>
      <c r="I1207" s="156" t="str">
        <f>Instructions!$I$64</f>
        <v>Mot 43</v>
      </c>
      <c r="J1207" s="156">
        <f t="shared" ca="1" si="229"/>
        <v>0.71135178259829568</v>
      </c>
    </row>
    <row r="1208" spans="1:11" x14ac:dyDescent="0.3">
      <c r="A1208" s="156" t="str">
        <f>Instructions!$I$25</f>
        <v>Mot 4</v>
      </c>
      <c r="B1208" s="156">
        <f t="shared" ca="1" si="227"/>
        <v>0.16774468616947902</v>
      </c>
      <c r="C1208" s="156" t="str">
        <f>Instructions!$I$35</f>
        <v>Mot 14</v>
      </c>
      <c r="D1208" s="156">
        <f t="shared" ca="1" si="228"/>
        <v>0.20404253230860747</v>
      </c>
      <c r="E1208" s="156" t="str">
        <f>Instructions!$I$45</f>
        <v>Mot 24</v>
      </c>
      <c r="F1208" s="156">
        <f t="shared" ca="1" si="229"/>
        <v>0.67020209831397526</v>
      </c>
      <c r="G1208" s="156" t="str">
        <f>Instructions!$I$55</f>
        <v>Mot 34</v>
      </c>
      <c r="H1208" s="156">
        <f t="shared" ca="1" si="229"/>
        <v>0.12316160214992922</v>
      </c>
      <c r="I1208" s="156" t="str">
        <f>Instructions!$I$65</f>
        <v>Mot 44</v>
      </c>
      <c r="J1208" s="156">
        <f t="shared" ca="1" si="229"/>
        <v>0.76167530864360689</v>
      </c>
    </row>
    <row r="1209" spans="1:11" x14ac:dyDescent="0.3">
      <c r="A1209" s="156" t="str">
        <f>Instructions!$I$26</f>
        <v>Mot 5</v>
      </c>
      <c r="B1209" s="156">
        <f t="shared" ca="1" si="227"/>
        <v>0.58515245244441838</v>
      </c>
      <c r="C1209" s="156" t="str">
        <f>Instructions!$I$36</f>
        <v>Mot 15</v>
      </c>
      <c r="D1209" s="156">
        <f t="shared" ca="1" si="228"/>
        <v>0.59026176240714634</v>
      </c>
      <c r="E1209" s="156" t="str">
        <f>Instructions!$I$46</f>
        <v>Mot 25</v>
      </c>
      <c r="F1209" s="156">
        <f t="shared" ca="1" si="229"/>
        <v>0.37277623175532248</v>
      </c>
      <c r="G1209" s="156" t="str">
        <f>Instructions!$I$56</f>
        <v>Mot 35</v>
      </c>
      <c r="H1209" s="156">
        <f t="shared" ca="1" si="229"/>
        <v>0.8198150606170922</v>
      </c>
      <c r="I1209" s="156" t="str">
        <f>Instructions!$I$66</f>
        <v>Mot 45</v>
      </c>
      <c r="J1209" s="156">
        <f t="shared" ca="1" si="229"/>
        <v>0.48599452280736621</v>
      </c>
    </row>
    <row r="1210" spans="1:11" x14ac:dyDescent="0.3">
      <c r="A1210" s="156" t="str">
        <f>Instructions!$I$27</f>
        <v>Mot 6</v>
      </c>
      <c r="B1210" s="156">
        <f t="shared" ca="1" si="227"/>
        <v>0.95278296489297443</v>
      </c>
      <c r="C1210" s="156" t="str">
        <f>Instructions!$I$37</f>
        <v>Mot 16</v>
      </c>
      <c r="D1210" s="156">
        <f t="shared" ca="1" si="228"/>
        <v>0.91408484878084773</v>
      </c>
      <c r="E1210" s="156" t="str">
        <f>Instructions!$I$47</f>
        <v>Mot 26</v>
      </c>
      <c r="F1210" s="156">
        <f t="shared" ca="1" si="229"/>
        <v>0.59879447449075196</v>
      </c>
      <c r="G1210" s="156" t="str">
        <f>Instructions!$I$57</f>
        <v>Mot 36</v>
      </c>
      <c r="H1210" s="156">
        <f t="shared" ca="1" si="229"/>
        <v>0.59629574780086636</v>
      </c>
      <c r="I1210" s="156" t="str">
        <f>Instructions!$I$67</f>
        <v>Mot 46</v>
      </c>
      <c r="J1210" s="156">
        <f t="shared" ca="1" si="229"/>
        <v>0.33261733002891813</v>
      </c>
    </row>
    <row r="1211" spans="1:11" x14ac:dyDescent="0.3">
      <c r="A1211" s="156" t="str">
        <f>Instructions!$I$28</f>
        <v>Mot 7</v>
      </c>
      <c r="B1211" s="156">
        <f t="shared" ca="1" si="227"/>
        <v>0.82483509049112724</v>
      </c>
      <c r="C1211" s="156" t="str">
        <f>Instructions!$I$38</f>
        <v>Mot 17</v>
      </c>
      <c r="D1211" s="156">
        <f t="shared" ca="1" si="228"/>
        <v>0.43617935826614118</v>
      </c>
      <c r="E1211" s="156" t="str">
        <f>Instructions!$I$48</f>
        <v>Mot 27</v>
      </c>
      <c r="F1211" s="156">
        <f t="shared" ca="1" si="229"/>
        <v>0.51994173557162715</v>
      </c>
      <c r="G1211" s="156" t="str">
        <f>Instructions!$I$58</f>
        <v>Mot 37</v>
      </c>
      <c r="H1211" s="156">
        <f t="shared" ca="1" si="229"/>
        <v>3.5053038491285271E-2</v>
      </c>
      <c r="I1211" s="156" t="str">
        <f>Instructions!$I$68</f>
        <v>Mot 47</v>
      </c>
      <c r="J1211" s="156">
        <f t="shared" ca="1" si="229"/>
        <v>0.38096918451357775</v>
      </c>
    </row>
    <row r="1212" spans="1:11" x14ac:dyDescent="0.3">
      <c r="A1212" s="156" t="str">
        <f>Instructions!$I$29</f>
        <v>Mot 8</v>
      </c>
      <c r="B1212" s="156">
        <f t="shared" ca="1" si="227"/>
        <v>0.71514541052596103</v>
      </c>
      <c r="C1212" s="156" t="str">
        <f>Instructions!$I$39</f>
        <v>Mot 18</v>
      </c>
      <c r="D1212" s="156">
        <f t="shared" ca="1" si="228"/>
        <v>0.32976789180600763</v>
      </c>
      <c r="E1212" s="156" t="str">
        <f>Instructions!$I$49</f>
        <v>Mot 28</v>
      </c>
      <c r="F1212" s="156">
        <f t="shared" ca="1" si="229"/>
        <v>0.12400047860347851</v>
      </c>
      <c r="G1212" s="156" t="str">
        <f>Instructions!$I$59</f>
        <v>Mot 38</v>
      </c>
      <c r="H1212" s="156">
        <f t="shared" ca="1" si="229"/>
        <v>0.11448215547131602</v>
      </c>
      <c r="I1212" s="156" t="str">
        <f>Instructions!$I$69</f>
        <v>Mot 48</v>
      </c>
      <c r="J1212" s="156">
        <f t="shared" ca="1" si="229"/>
        <v>0.35975461004528408</v>
      </c>
    </row>
    <row r="1213" spans="1:11" x14ac:dyDescent="0.3">
      <c r="A1213" s="156" t="str">
        <f>Instructions!$I$30</f>
        <v>Mot 9</v>
      </c>
      <c r="B1213" s="156">
        <f t="shared" ca="1" si="227"/>
        <v>0.40294390755239551</v>
      </c>
      <c r="C1213" s="156" t="str">
        <f>Instructions!$I$40</f>
        <v>Mot 19</v>
      </c>
      <c r="D1213" s="156">
        <f t="shared" ca="1" si="228"/>
        <v>0.75872586419630172</v>
      </c>
      <c r="E1213" s="156" t="str">
        <f>Instructions!$I$50</f>
        <v>Mot 29</v>
      </c>
      <c r="F1213" s="156">
        <f t="shared" ca="1" si="229"/>
        <v>0.70174012322250201</v>
      </c>
      <c r="G1213" s="156" t="str">
        <f>Instructions!$I$60</f>
        <v>Mot 39</v>
      </c>
      <c r="H1213" s="156">
        <f t="shared" ca="1" si="229"/>
        <v>0.99744251726444666</v>
      </c>
      <c r="I1213" s="156" t="str">
        <f>Instructions!$I$70</f>
        <v>Mot 49</v>
      </c>
      <c r="J1213" s="156">
        <f t="shared" ca="1" si="229"/>
        <v>0.61567922077783344</v>
      </c>
    </row>
    <row r="1214" spans="1:11" x14ac:dyDescent="0.3">
      <c r="A1214" s="156" t="str">
        <f>Instructions!$I$31</f>
        <v>Mot 10</v>
      </c>
      <c r="B1214" s="156">
        <f t="shared" ca="1" si="227"/>
        <v>0.48456701623482079</v>
      </c>
      <c r="C1214" s="156" t="str">
        <f>Instructions!$I$41</f>
        <v>Mot 20</v>
      </c>
      <c r="D1214" s="156">
        <f ca="1">RAND()</f>
        <v>0.9000751029956835</v>
      </c>
      <c r="E1214" s="156" t="str">
        <f>Instructions!$I$51</f>
        <v>Mot 30</v>
      </c>
      <c r="F1214" s="156">
        <f ca="1">RAND()</f>
        <v>0.7529948170187083</v>
      </c>
      <c r="G1214" s="156" t="str">
        <f>Instructions!$I$61</f>
        <v>Mot 40</v>
      </c>
      <c r="H1214" s="156">
        <f t="shared" ca="1" si="229"/>
        <v>0.8363473496201379</v>
      </c>
      <c r="I1214" s="156" t="str">
        <f>Instructions!$I$71</f>
        <v>Mot 50</v>
      </c>
      <c r="J1214" s="156">
        <f t="shared" ca="1" si="229"/>
        <v>0.6205581041860182</v>
      </c>
    </row>
    <row r="1215" spans="1:11" x14ac:dyDescent="0.3">
      <c r="K1215" s="156">
        <v>81</v>
      </c>
    </row>
    <row r="1220" spans="1:11" x14ac:dyDescent="0.3">
      <c r="A1220" s="156" t="str">
        <f>Instructions!$I$22</f>
        <v>Mot 1</v>
      </c>
      <c r="B1220" s="156">
        <f t="shared" ref="B1220:B1244" ca="1" si="230">RAND()</f>
        <v>0.31575327015885124</v>
      </c>
      <c r="C1220" s="156" t="str">
        <f>Instructions!$I$32</f>
        <v>Mot 11</v>
      </c>
      <c r="D1220" s="156">
        <f t="shared" ref="D1220:D1228" ca="1" si="231">RAND()</f>
        <v>0.27709269390394853</v>
      </c>
      <c r="E1220" s="156" t="str">
        <f>Instructions!$I$42</f>
        <v>Mot 21</v>
      </c>
      <c r="F1220" s="156">
        <f t="shared" ref="F1220:J1229" ca="1" si="232">RAND()</f>
        <v>1.0891915085138648E-2</v>
      </c>
      <c r="G1220" s="156" t="str">
        <f>Instructions!$I$52</f>
        <v>Mot 31</v>
      </c>
      <c r="H1220" s="156">
        <f t="shared" ca="1" si="232"/>
        <v>0.43206264079637158</v>
      </c>
      <c r="I1220" s="156" t="str">
        <f>Instructions!$I$62</f>
        <v>Mot 41</v>
      </c>
      <c r="J1220" s="156">
        <f t="shared" ca="1" si="232"/>
        <v>0.77619285491584522</v>
      </c>
    </row>
    <row r="1221" spans="1:11" x14ac:dyDescent="0.3">
      <c r="A1221" s="156" t="str">
        <f>Instructions!$I$23</f>
        <v>Mot 2</v>
      </c>
      <c r="B1221" s="156">
        <f t="shared" ca="1" si="230"/>
        <v>0.61287189245300711</v>
      </c>
      <c r="C1221" s="156" t="str">
        <f>Instructions!$I$33</f>
        <v>Mot 12</v>
      </c>
      <c r="D1221" s="156">
        <f t="shared" ca="1" si="231"/>
        <v>0.29428880425074377</v>
      </c>
      <c r="E1221" s="156" t="str">
        <f>Instructions!$I$43</f>
        <v>Mot 22</v>
      </c>
      <c r="F1221" s="156">
        <f t="shared" ca="1" si="232"/>
        <v>0.94503910787609213</v>
      </c>
      <c r="G1221" s="156" t="str">
        <f>Instructions!$I$53</f>
        <v>Mot 32</v>
      </c>
      <c r="H1221" s="156">
        <f t="shared" ca="1" si="232"/>
        <v>0.95374788451776438</v>
      </c>
      <c r="I1221" s="156" t="str">
        <f>Instructions!$I$63</f>
        <v>Mot 42</v>
      </c>
      <c r="J1221" s="156">
        <f t="shared" ca="1" si="232"/>
        <v>0.76491434958452054</v>
      </c>
    </row>
    <row r="1222" spans="1:11" x14ac:dyDescent="0.3">
      <c r="A1222" s="156" t="str">
        <f>Instructions!$I$24</f>
        <v>Mot 3</v>
      </c>
      <c r="B1222" s="156">
        <f t="shared" ca="1" si="230"/>
        <v>0.46483495376391148</v>
      </c>
      <c r="C1222" s="156" t="str">
        <f>Instructions!$I$34</f>
        <v>Mot 13</v>
      </c>
      <c r="D1222" s="156">
        <f t="shared" ca="1" si="231"/>
        <v>0.9550315558620468</v>
      </c>
      <c r="E1222" s="156" t="str">
        <f>Instructions!$I$44</f>
        <v>Mot 23</v>
      </c>
      <c r="F1222" s="156">
        <f t="shared" ca="1" si="232"/>
        <v>0.75273654179982696</v>
      </c>
      <c r="G1222" s="156" t="str">
        <f>Instructions!$I$54</f>
        <v>Mot 33</v>
      </c>
      <c r="H1222" s="156">
        <f t="shared" ca="1" si="232"/>
        <v>0.88448235867836356</v>
      </c>
      <c r="I1222" s="156" t="str">
        <f>Instructions!$I$64</f>
        <v>Mot 43</v>
      </c>
      <c r="J1222" s="156">
        <f t="shared" ca="1" si="232"/>
        <v>0.7536455260440712</v>
      </c>
    </row>
    <row r="1223" spans="1:11" x14ac:dyDescent="0.3">
      <c r="A1223" s="156" t="str">
        <f>Instructions!$I$25</f>
        <v>Mot 4</v>
      </c>
      <c r="B1223" s="156">
        <f t="shared" ca="1" si="230"/>
        <v>9.0046047597866385E-2</v>
      </c>
      <c r="C1223" s="156" t="str">
        <f>Instructions!$I$35</f>
        <v>Mot 14</v>
      </c>
      <c r="D1223" s="156">
        <f t="shared" ca="1" si="231"/>
        <v>0.32044887964115343</v>
      </c>
      <c r="E1223" s="156" t="str">
        <f>Instructions!$I$45</f>
        <v>Mot 24</v>
      </c>
      <c r="F1223" s="156">
        <f t="shared" ca="1" si="232"/>
        <v>0.36822110075688708</v>
      </c>
      <c r="G1223" s="156" t="str">
        <f>Instructions!$I$55</f>
        <v>Mot 34</v>
      </c>
      <c r="H1223" s="156">
        <f t="shared" ca="1" si="232"/>
        <v>0.10378548880112748</v>
      </c>
      <c r="I1223" s="156" t="str">
        <f>Instructions!$I$65</f>
        <v>Mot 44</v>
      </c>
      <c r="J1223" s="156">
        <f t="shared" ca="1" si="232"/>
        <v>0.3937587317551231</v>
      </c>
    </row>
    <row r="1224" spans="1:11" x14ac:dyDescent="0.3">
      <c r="A1224" s="156" t="str">
        <f>Instructions!$I$26</f>
        <v>Mot 5</v>
      </c>
      <c r="B1224" s="156">
        <f t="shared" ca="1" si="230"/>
        <v>0.54913454028463504</v>
      </c>
      <c r="C1224" s="156" t="str">
        <f>Instructions!$I$36</f>
        <v>Mot 15</v>
      </c>
      <c r="D1224" s="156">
        <f t="shared" ca="1" si="231"/>
        <v>0.73507678270968513</v>
      </c>
      <c r="E1224" s="156" t="str">
        <f>Instructions!$I$46</f>
        <v>Mot 25</v>
      </c>
      <c r="F1224" s="156">
        <f t="shared" ca="1" si="232"/>
        <v>0.70638429279430637</v>
      </c>
      <c r="G1224" s="156" t="str">
        <f>Instructions!$I$56</f>
        <v>Mot 35</v>
      </c>
      <c r="H1224" s="156">
        <f t="shared" ca="1" si="232"/>
        <v>0.18068867519967802</v>
      </c>
      <c r="I1224" s="156" t="str">
        <f>Instructions!$I$66</f>
        <v>Mot 45</v>
      </c>
      <c r="J1224" s="156">
        <f t="shared" ca="1" si="232"/>
        <v>0.95264397024710479</v>
      </c>
    </row>
    <row r="1225" spans="1:11" x14ac:dyDescent="0.3">
      <c r="A1225" s="156" t="str">
        <f>Instructions!$I$27</f>
        <v>Mot 6</v>
      </c>
      <c r="B1225" s="156">
        <f t="shared" ca="1" si="230"/>
        <v>0.93316449600396856</v>
      </c>
      <c r="C1225" s="156" t="str">
        <f>Instructions!$I$37</f>
        <v>Mot 16</v>
      </c>
      <c r="D1225" s="156">
        <f t="shared" ca="1" si="231"/>
        <v>0.2589879140607162</v>
      </c>
      <c r="E1225" s="156" t="str">
        <f>Instructions!$I$47</f>
        <v>Mot 26</v>
      </c>
      <c r="F1225" s="156">
        <f t="shared" ca="1" si="232"/>
        <v>0.91291826249977914</v>
      </c>
      <c r="G1225" s="156" t="str">
        <f>Instructions!$I$57</f>
        <v>Mot 36</v>
      </c>
      <c r="H1225" s="156">
        <f t="shared" ca="1" si="232"/>
        <v>0.65034610963934658</v>
      </c>
      <c r="I1225" s="156" t="str">
        <f>Instructions!$I$67</f>
        <v>Mot 46</v>
      </c>
      <c r="J1225" s="156">
        <f t="shared" ca="1" si="232"/>
        <v>0.29777209391266657</v>
      </c>
    </row>
    <row r="1226" spans="1:11" x14ac:dyDescent="0.3">
      <c r="A1226" s="156" t="str">
        <f>Instructions!$I$28</f>
        <v>Mot 7</v>
      </c>
      <c r="B1226" s="156">
        <f t="shared" ca="1" si="230"/>
        <v>0.74894498730110226</v>
      </c>
      <c r="C1226" s="156" t="str">
        <f>Instructions!$I$38</f>
        <v>Mot 17</v>
      </c>
      <c r="D1226" s="156">
        <f t="shared" ca="1" si="231"/>
        <v>1.9394952101279284E-2</v>
      </c>
      <c r="E1226" s="156" t="str">
        <f>Instructions!$I$48</f>
        <v>Mot 27</v>
      </c>
      <c r="F1226" s="156">
        <f t="shared" ca="1" si="232"/>
        <v>2.0472929126362449E-2</v>
      </c>
      <c r="G1226" s="156" t="str">
        <f>Instructions!$I$58</f>
        <v>Mot 37</v>
      </c>
      <c r="H1226" s="156">
        <f t="shared" ca="1" si="232"/>
        <v>0.2573152610121241</v>
      </c>
      <c r="I1226" s="156" t="str">
        <f>Instructions!$I$68</f>
        <v>Mot 47</v>
      </c>
      <c r="J1226" s="156">
        <f t="shared" ca="1" si="232"/>
        <v>0.42602615929783216</v>
      </c>
    </row>
    <row r="1227" spans="1:11" x14ac:dyDescent="0.3">
      <c r="A1227" s="156" t="str">
        <f>Instructions!$I$29</f>
        <v>Mot 8</v>
      </c>
      <c r="B1227" s="156">
        <f t="shared" ca="1" si="230"/>
        <v>0.83307138717895823</v>
      </c>
      <c r="C1227" s="156" t="str">
        <f>Instructions!$I$39</f>
        <v>Mot 18</v>
      </c>
      <c r="D1227" s="156">
        <f t="shared" ca="1" si="231"/>
        <v>0.84303485677378542</v>
      </c>
      <c r="E1227" s="156" t="str">
        <f>Instructions!$I$49</f>
        <v>Mot 28</v>
      </c>
      <c r="F1227" s="156">
        <f t="shared" ca="1" si="232"/>
        <v>0.38566675129215344</v>
      </c>
      <c r="G1227" s="156" t="str">
        <f>Instructions!$I$59</f>
        <v>Mot 38</v>
      </c>
      <c r="H1227" s="156">
        <f t="shared" ca="1" si="232"/>
        <v>0.58968213688522864</v>
      </c>
      <c r="I1227" s="156" t="str">
        <f>Instructions!$I$69</f>
        <v>Mot 48</v>
      </c>
      <c r="J1227" s="156">
        <f t="shared" ca="1" si="232"/>
        <v>0.8433452794950399</v>
      </c>
    </row>
    <row r="1228" spans="1:11" x14ac:dyDescent="0.3">
      <c r="A1228" s="156" t="str">
        <f>Instructions!$I$30</f>
        <v>Mot 9</v>
      </c>
      <c r="B1228" s="156">
        <f t="shared" ca="1" si="230"/>
        <v>0.90053048530791602</v>
      </c>
      <c r="C1228" s="156" t="str">
        <f>Instructions!$I$40</f>
        <v>Mot 19</v>
      </c>
      <c r="D1228" s="156">
        <f t="shared" ca="1" si="231"/>
        <v>0.58019453538615406</v>
      </c>
      <c r="E1228" s="156" t="str">
        <f>Instructions!$I$50</f>
        <v>Mot 29</v>
      </c>
      <c r="F1228" s="156">
        <f t="shared" ca="1" si="232"/>
        <v>0.99383311565026822</v>
      </c>
      <c r="G1228" s="156" t="str">
        <f>Instructions!$I$60</f>
        <v>Mot 39</v>
      </c>
      <c r="H1228" s="156">
        <f t="shared" ca="1" si="232"/>
        <v>0.762018225642622</v>
      </c>
      <c r="I1228" s="156" t="str">
        <f>Instructions!$I$70</f>
        <v>Mot 49</v>
      </c>
      <c r="J1228" s="156">
        <f t="shared" ca="1" si="232"/>
        <v>0.1288522880750721</v>
      </c>
    </row>
    <row r="1229" spans="1:11" x14ac:dyDescent="0.3">
      <c r="A1229" s="156" t="str">
        <f>Instructions!$I$31</f>
        <v>Mot 10</v>
      </c>
      <c r="B1229" s="156">
        <f t="shared" ca="1" si="230"/>
        <v>5.1222193036470354E-2</v>
      </c>
      <c r="C1229" s="156" t="str">
        <f>Instructions!$I$41</f>
        <v>Mot 20</v>
      </c>
      <c r="D1229" s="156">
        <f ca="1">RAND()</f>
        <v>0.29417929769360207</v>
      </c>
      <c r="E1229" s="156" t="str">
        <f>Instructions!$I$51</f>
        <v>Mot 30</v>
      </c>
      <c r="F1229" s="156">
        <f ca="1">RAND()</f>
        <v>8.4947309725476705E-2</v>
      </c>
      <c r="G1229" s="156" t="str">
        <f>Instructions!$I$61</f>
        <v>Mot 40</v>
      </c>
      <c r="H1229" s="156">
        <f t="shared" ca="1" si="232"/>
        <v>0.83629194370370874</v>
      </c>
      <c r="I1229" s="156" t="str">
        <f>Instructions!$I$71</f>
        <v>Mot 50</v>
      </c>
      <c r="J1229" s="156">
        <f t="shared" ca="1" si="232"/>
        <v>0.79429480728838842</v>
      </c>
    </row>
    <row r="1230" spans="1:11" x14ac:dyDescent="0.3">
      <c r="K1230" s="156">
        <v>82</v>
      </c>
    </row>
    <row r="1235" spans="1:11" x14ac:dyDescent="0.3">
      <c r="A1235" s="156" t="str">
        <f>Instructions!$I$22</f>
        <v>Mot 1</v>
      </c>
      <c r="B1235" s="156">
        <f t="shared" ca="1" si="230"/>
        <v>0.88077437073490072</v>
      </c>
      <c r="C1235" s="156" t="str">
        <f>Instructions!$I$32</f>
        <v>Mot 11</v>
      </c>
      <c r="D1235" s="156">
        <f t="shared" ref="D1235:D1243" ca="1" si="233">RAND()</f>
        <v>0.95213787391532334</v>
      </c>
      <c r="E1235" s="156" t="str">
        <f>Instructions!$I$42</f>
        <v>Mot 21</v>
      </c>
      <c r="F1235" s="156">
        <f t="shared" ref="F1235:J1244" ca="1" si="234">RAND()</f>
        <v>0.50107212508895627</v>
      </c>
      <c r="G1235" s="156" t="str">
        <f>Instructions!$I$52</f>
        <v>Mot 31</v>
      </c>
      <c r="H1235" s="156">
        <f t="shared" ca="1" si="234"/>
        <v>0.74501928691799246</v>
      </c>
      <c r="I1235" s="156" t="str">
        <f>Instructions!$I$62</f>
        <v>Mot 41</v>
      </c>
      <c r="J1235" s="156">
        <f t="shared" ca="1" si="234"/>
        <v>0.934563492812713</v>
      </c>
    </row>
    <row r="1236" spans="1:11" x14ac:dyDescent="0.3">
      <c r="A1236" s="156" t="str">
        <f>Instructions!$I$23</f>
        <v>Mot 2</v>
      </c>
      <c r="B1236" s="156">
        <f t="shared" ca="1" si="230"/>
        <v>0.53222602760555715</v>
      </c>
      <c r="C1236" s="156" t="str">
        <f>Instructions!$I$33</f>
        <v>Mot 12</v>
      </c>
      <c r="D1236" s="156">
        <f t="shared" ca="1" si="233"/>
        <v>0.14743964146078903</v>
      </c>
      <c r="E1236" s="156" t="str">
        <f>Instructions!$I$43</f>
        <v>Mot 22</v>
      </c>
      <c r="F1236" s="156">
        <f t="shared" ca="1" si="234"/>
        <v>0.17542728074895864</v>
      </c>
      <c r="G1236" s="156" t="str">
        <f>Instructions!$I$53</f>
        <v>Mot 32</v>
      </c>
      <c r="H1236" s="156">
        <f t="shared" ca="1" si="234"/>
        <v>0.80613239183881957</v>
      </c>
      <c r="I1236" s="156" t="str">
        <f>Instructions!$I$63</f>
        <v>Mot 42</v>
      </c>
      <c r="J1236" s="156">
        <f t="shared" ca="1" si="234"/>
        <v>2.3791174711205954E-2</v>
      </c>
    </row>
    <row r="1237" spans="1:11" x14ac:dyDescent="0.3">
      <c r="A1237" s="156" t="str">
        <f>Instructions!$I$24</f>
        <v>Mot 3</v>
      </c>
      <c r="B1237" s="156">
        <f t="shared" ca="1" si="230"/>
        <v>0.52626092924905432</v>
      </c>
      <c r="C1237" s="156" t="str">
        <f>Instructions!$I$34</f>
        <v>Mot 13</v>
      </c>
      <c r="D1237" s="156">
        <f t="shared" ca="1" si="233"/>
        <v>0.42425904075418386</v>
      </c>
      <c r="E1237" s="156" t="str">
        <f>Instructions!$I$44</f>
        <v>Mot 23</v>
      </c>
      <c r="F1237" s="156">
        <f t="shared" ca="1" si="234"/>
        <v>0.35106011550096305</v>
      </c>
      <c r="G1237" s="156" t="str">
        <f>Instructions!$I$54</f>
        <v>Mot 33</v>
      </c>
      <c r="H1237" s="156">
        <f t="shared" ca="1" si="234"/>
        <v>6.1463268419936767E-5</v>
      </c>
      <c r="I1237" s="156" t="str">
        <f>Instructions!$I$64</f>
        <v>Mot 43</v>
      </c>
      <c r="J1237" s="156">
        <f t="shared" ca="1" si="234"/>
        <v>6.5443605692255269E-2</v>
      </c>
    </row>
    <row r="1238" spans="1:11" x14ac:dyDescent="0.3">
      <c r="A1238" s="156" t="str">
        <f>Instructions!$I$25</f>
        <v>Mot 4</v>
      </c>
      <c r="B1238" s="156">
        <f t="shared" ca="1" si="230"/>
        <v>0.25042355417282791</v>
      </c>
      <c r="C1238" s="156" t="str">
        <f>Instructions!$I$35</f>
        <v>Mot 14</v>
      </c>
      <c r="D1238" s="156">
        <f t="shared" ca="1" si="233"/>
        <v>0.84786348038212356</v>
      </c>
      <c r="E1238" s="156" t="str">
        <f>Instructions!$I$45</f>
        <v>Mot 24</v>
      </c>
      <c r="F1238" s="156">
        <f t="shared" ca="1" si="234"/>
        <v>0.55698082927212667</v>
      </c>
      <c r="G1238" s="156" t="str">
        <f>Instructions!$I$55</f>
        <v>Mot 34</v>
      </c>
      <c r="H1238" s="156">
        <f t="shared" ca="1" si="234"/>
        <v>0.19518448327197746</v>
      </c>
      <c r="I1238" s="156" t="str">
        <f>Instructions!$I$65</f>
        <v>Mot 44</v>
      </c>
      <c r="J1238" s="156">
        <f t="shared" ca="1" si="234"/>
        <v>4.0617999251563286E-2</v>
      </c>
    </row>
    <row r="1239" spans="1:11" x14ac:dyDescent="0.3">
      <c r="A1239" s="156" t="str">
        <f>Instructions!$I$26</f>
        <v>Mot 5</v>
      </c>
      <c r="B1239" s="156">
        <f t="shared" ca="1" si="230"/>
        <v>0.92125173326866161</v>
      </c>
      <c r="C1239" s="156" t="str">
        <f>Instructions!$I$36</f>
        <v>Mot 15</v>
      </c>
      <c r="D1239" s="156">
        <f t="shared" ca="1" si="233"/>
        <v>0.52571031367829968</v>
      </c>
      <c r="E1239" s="156" t="str">
        <f>Instructions!$I$46</f>
        <v>Mot 25</v>
      </c>
      <c r="F1239" s="156">
        <f t="shared" ca="1" si="234"/>
        <v>0.7577583615849931</v>
      </c>
      <c r="G1239" s="156" t="str">
        <f>Instructions!$I$56</f>
        <v>Mot 35</v>
      </c>
      <c r="H1239" s="156">
        <f t="shared" ca="1" si="234"/>
        <v>0.38012444868202255</v>
      </c>
      <c r="I1239" s="156" t="str">
        <f>Instructions!$I$66</f>
        <v>Mot 45</v>
      </c>
      <c r="J1239" s="156">
        <f t="shared" ca="1" si="234"/>
        <v>0.84725895492834491</v>
      </c>
    </row>
    <row r="1240" spans="1:11" x14ac:dyDescent="0.3">
      <c r="A1240" s="156" t="str">
        <f>Instructions!$I$27</f>
        <v>Mot 6</v>
      </c>
      <c r="B1240" s="156">
        <f t="shared" ca="1" si="230"/>
        <v>9.2173881701490656E-2</v>
      </c>
      <c r="C1240" s="156" t="str">
        <f>Instructions!$I$37</f>
        <v>Mot 16</v>
      </c>
      <c r="D1240" s="156">
        <f t="shared" ca="1" si="233"/>
        <v>0.3606258149035021</v>
      </c>
      <c r="E1240" s="156" t="str">
        <f>Instructions!$I$47</f>
        <v>Mot 26</v>
      </c>
      <c r="F1240" s="156">
        <f t="shared" ca="1" si="234"/>
        <v>0.4191820509578702</v>
      </c>
      <c r="G1240" s="156" t="str">
        <f>Instructions!$I$57</f>
        <v>Mot 36</v>
      </c>
      <c r="H1240" s="156">
        <f t="shared" ca="1" si="234"/>
        <v>0.26082428134515034</v>
      </c>
      <c r="I1240" s="156" t="str">
        <f>Instructions!$I$67</f>
        <v>Mot 46</v>
      </c>
      <c r="J1240" s="156">
        <f t="shared" ca="1" si="234"/>
        <v>0.12472135291516229</v>
      </c>
    </row>
    <row r="1241" spans="1:11" x14ac:dyDescent="0.3">
      <c r="A1241" s="156" t="str">
        <f>Instructions!$I$28</f>
        <v>Mot 7</v>
      </c>
      <c r="B1241" s="156">
        <f t="shared" ca="1" si="230"/>
        <v>0.24545439036796413</v>
      </c>
      <c r="C1241" s="156" t="str">
        <f>Instructions!$I$38</f>
        <v>Mot 17</v>
      </c>
      <c r="D1241" s="156">
        <f t="shared" ca="1" si="233"/>
        <v>0.93573376140796383</v>
      </c>
      <c r="E1241" s="156" t="str">
        <f>Instructions!$I$48</f>
        <v>Mot 27</v>
      </c>
      <c r="F1241" s="156">
        <f t="shared" ca="1" si="234"/>
        <v>0.36929991914734939</v>
      </c>
      <c r="G1241" s="156" t="str">
        <f>Instructions!$I$58</f>
        <v>Mot 37</v>
      </c>
      <c r="H1241" s="156">
        <f t="shared" ca="1" si="234"/>
        <v>0.88762548883159054</v>
      </c>
      <c r="I1241" s="156" t="str">
        <f>Instructions!$I$68</f>
        <v>Mot 47</v>
      </c>
      <c r="J1241" s="156">
        <f t="shared" ca="1" si="234"/>
        <v>0.60733451701251417</v>
      </c>
    </row>
    <row r="1242" spans="1:11" x14ac:dyDescent="0.3">
      <c r="A1242" s="156" t="str">
        <f>Instructions!$I$29</f>
        <v>Mot 8</v>
      </c>
      <c r="B1242" s="156">
        <f t="shared" ca="1" si="230"/>
        <v>0.73116556705738334</v>
      </c>
      <c r="C1242" s="156" t="str">
        <f>Instructions!$I$39</f>
        <v>Mot 18</v>
      </c>
      <c r="D1242" s="156">
        <f t="shared" ca="1" si="233"/>
        <v>0.3966616076300048</v>
      </c>
      <c r="E1242" s="156" t="str">
        <f>Instructions!$I$49</f>
        <v>Mot 28</v>
      </c>
      <c r="F1242" s="156">
        <f t="shared" ca="1" si="234"/>
        <v>0.80374034812223005</v>
      </c>
      <c r="G1242" s="156" t="str">
        <f>Instructions!$I$59</f>
        <v>Mot 38</v>
      </c>
      <c r="H1242" s="156">
        <f t="shared" ca="1" si="234"/>
        <v>0.12873873213051612</v>
      </c>
      <c r="I1242" s="156" t="str">
        <f>Instructions!$I$69</f>
        <v>Mot 48</v>
      </c>
      <c r="J1242" s="156">
        <f t="shared" ca="1" si="234"/>
        <v>0.63667124216532556</v>
      </c>
    </row>
    <row r="1243" spans="1:11" x14ac:dyDescent="0.3">
      <c r="A1243" s="156" t="str">
        <f>Instructions!$I$30</f>
        <v>Mot 9</v>
      </c>
      <c r="B1243" s="156">
        <f t="shared" ca="1" si="230"/>
        <v>0.54252094509355453</v>
      </c>
      <c r="C1243" s="156" t="str">
        <f>Instructions!$I$40</f>
        <v>Mot 19</v>
      </c>
      <c r="D1243" s="156">
        <f t="shared" ca="1" si="233"/>
        <v>0.44749616929983638</v>
      </c>
      <c r="E1243" s="156" t="str">
        <f>Instructions!$I$50</f>
        <v>Mot 29</v>
      </c>
      <c r="F1243" s="156">
        <f t="shared" ca="1" si="234"/>
        <v>2.1236381548302985E-2</v>
      </c>
      <c r="G1243" s="156" t="str">
        <f>Instructions!$I$60</f>
        <v>Mot 39</v>
      </c>
      <c r="H1243" s="156">
        <f t="shared" ca="1" si="234"/>
        <v>0.63594672368111138</v>
      </c>
      <c r="I1243" s="156" t="str">
        <f>Instructions!$I$70</f>
        <v>Mot 49</v>
      </c>
      <c r="J1243" s="156">
        <f t="shared" ca="1" si="234"/>
        <v>6.6286361343567135E-3</v>
      </c>
    </row>
    <row r="1244" spans="1:11" x14ac:dyDescent="0.3">
      <c r="A1244" s="156" t="str">
        <f>Instructions!$I$31</f>
        <v>Mot 10</v>
      </c>
      <c r="B1244" s="156">
        <f t="shared" ca="1" si="230"/>
        <v>9.9952287638415349E-2</v>
      </c>
      <c r="C1244" s="156" t="str">
        <f>Instructions!$I$41</f>
        <v>Mot 20</v>
      </c>
      <c r="D1244" s="156">
        <f ca="1">RAND()</f>
        <v>9.7439432254616598E-2</v>
      </c>
      <c r="E1244" s="156" t="str">
        <f>Instructions!$I$51</f>
        <v>Mot 30</v>
      </c>
      <c r="F1244" s="156">
        <f ca="1">RAND()</f>
        <v>0.81193688648985607</v>
      </c>
      <c r="G1244" s="156" t="str">
        <f>Instructions!$I$61</f>
        <v>Mot 40</v>
      </c>
      <c r="H1244" s="156">
        <f t="shared" ca="1" si="234"/>
        <v>0.35819234436252234</v>
      </c>
      <c r="I1244" s="156" t="str">
        <f>Instructions!$I$71</f>
        <v>Mot 50</v>
      </c>
      <c r="J1244" s="156">
        <f t="shared" ca="1" si="234"/>
        <v>0.43742921771092824</v>
      </c>
    </row>
    <row r="1245" spans="1:11" x14ac:dyDescent="0.3">
      <c r="K1245" s="156">
        <v>83</v>
      </c>
    </row>
    <row r="1250" spans="1:11" x14ac:dyDescent="0.3">
      <c r="A1250" s="156" t="str">
        <f>Instructions!$I$22</f>
        <v>Mot 1</v>
      </c>
      <c r="B1250" s="156">
        <f t="shared" ref="B1250:B1259" ca="1" si="235">RAND()</f>
        <v>7.5005020053727778E-2</v>
      </c>
      <c r="C1250" s="156" t="str">
        <f>Instructions!$I$32</f>
        <v>Mot 11</v>
      </c>
      <c r="D1250" s="156">
        <f t="shared" ref="D1250:D1258" ca="1" si="236">RAND()</f>
        <v>0.25855997488798199</v>
      </c>
      <c r="E1250" s="156" t="str">
        <f>Instructions!$I$42</f>
        <v>Mot 21</v>
      </c>
      <c r="F1250" s="156">
        <f t="shared" ref="F1250:J1259" ca="1" si="237">RAND()</f>
        <v>0.45712091211463568</v>
      </c>
      <c r="G1250" s="156" t="str">
        <f>Instructions!$I$52</f>
        <v>Mot 31</v>
      </c>
      <c r="H1250" s="156">
        <f t="shared" ca="1" si="237"/>
        <v>0.50415401611455701</v>
      </c>
      <c r="I1250" s="156" t="str">
        <f>Instructions!$I$62</f>
        <v>Mot 41</v>
      </c>
      <c r="J1250" s="156">
        <f t="shared" ca="1" si="237"/>
        <v>0.33922458128914612</v>
      </c>
    </row>
    <row r="1251" spans="1:11" x14ac:dyDescent="0.3">
      <c r="A1251" s="156" t="str">
        <f>Instructions!$I$23</f>
        <v>Mot 2</v>
      </c>
      <c r="B1251" s="156">
        <f t="shared" ca="1" si="235"/>
        <v>0.31494413218252337</v>
      </c>
      <c r="C1251" s="156" t="str">
        <f>Instructions!$I$33</f>
        <v>Mot 12</v>
      </c>
      <c r="D1251" s="156">
        <f t="shared" ca="1" si="236"/>
        <v>0.97805864256394104</v>
      </c>
      <c r="E1251" s="156" t="str">
        <f>Instructions!$I$43</f>
        <v>Mot 22</v>
      </c>
      <c r="F1251" s="156">
        <f t="shared" ca="1" si="237"/>
        <v>0.70230693113908649</v>
      </c>
      <c r="G1251" s="156" t="str">
        <f>Instructions!$I$53</f>
        <v>Mot 32</v>
      </c>
      <c r="H1251" s="156">
        <f t="shared" ca="1" si="237"/>
        <v>0.663932519302878</v>
      </c>
      <c r="I1251" s="156" t="str">
        <f>Instructions!$I$63</f>
        <v>Mot 42</v>
      </c>
      <c r="J1251" s="156">
        <f t="shared" ca="1" si="237"/>
        <v>0.2589886448230595</v>
      </c>
    </row>
    <row r="1252" spans="1:11" x14ac:dyDescent="0.3">
      <c r="A1252" s="156" t="str">
        <f>Instructions!$I$24</f>
        <v>Mot 3</v>
      </c>
      <c r="B1252" s="156">
        <f t="shared" ca="1" si="235"/>
        <v>8.3441761098279499E-2</v>
      </c>
      <c r="C1252" s="156" t="str">
        <f>Instructions!$I$34</f>
        <v>Mot 13</v>
      </c>
      <c r="D1252" s="156">
        <f t="shared" ca="1" si="236"/>
        <v>0.24195118447477981</v>
      </c>
      <c r="E1252" s="156" t="str">
        <f>Instructions!$I$44</f>
        <v>Mot 23</v>
      </c>
      <c r="F1252" s="156">
        <f t="shared" ca="1" si="237"/>
        <v>4.7149310858799254E-2</v>
      </c>
      <c r="G1252" s="156" t="str">
        <f>Instructions!$I$54</f>
        <v>Mot 33</v>
      </c>
      <c r="H1252" s="156">
        <f t="shared" ca="1" si="237"/>
        <v>0.15227696145096914</v>
      </c>
      <c r="I1252" s="156" t="str">
        <f>Instructions!$I$64</f>
        <v>Mot 43</v>
      </c>
      <c r="J1252" s="156">
        <f t="shared" ca="1" si="237"/>
        <v>0.86425946118346353</v>
      </c>
    </row>
    <row r="1253" spans="1:11" x14ac:dyDescent="0.3">
      <c r="A1253" s="156" t="str">
        <f>Instructions!$I$25</f>
        <v>Mot 4</v>
      </c>
      <c r="B1253" s="156">
        <f t="shared" ca="1" si="235"/>
        <v>0.984432357554063</v>
      </c>
      <c r="C1253" s="156" t="str">
        <f>Instructions!$I$35</f>
        <v>Mot 14</v>
      </c>
      <c r="D1253" s="156">
        <f t="shared" ca="1" si="236"/>
        <v>0.68251677331503258</v>
      </c>
      <c r="E1253" s="156" t="str">
        <f>Instructions!$I$45</f>
        <v>Mot 24</v>
      </c>
      <c r="F1253" s="156">
        <f t="shared" ca="1" si="237"/>
        <v>4.0325521322307156E-2</v>
      </c>
      <c r="G1253" s="156" t="str">
        <f>Instructions!$I$55</f>
        <v>Mot 34</v>
      </c>
      <c r="H1253" s="156">
        <f t="shared" ca="1" si="237"/>
        <v>0.23671769655441655</v>
      </c>
      <c r="I1253" s="156" t="str">
        <f>Instructions!$I$65</f>
        <v>Mot 44</v>
      </c>
      <c r="J1253" s="156">
        <f t="shared" ca="1" si="237"/>
        <v>0.76522380226801712</v>
      </c>
    </row>
    <row r="1254" spans="1:11" x14ac:dyDescent="0.3">
      <c r="A1254" s="156" t="str">
        <f>Instructions!$I$26</f>
        <v>Mot 5</v>
      </c>
      <c r="B1254" s="156">
        <f t="shared" ca="1" si="235"/>
        <v>4.1020110880753968E-2</v>
      </c>
      <c r="C1254" s="156" t="str">
        <f>Instructions!$I$36</f>
        <v>Mot 15</v>
      </c>
      <c r="D1254" s="156">
        <f t="shared" ca="1" si="236"/>
        <v>0.6438146340605464</v>
      </c>
      <c r="E1254" s="156" t="str">
        <f>Instructions!$I$46</f>
        <v>Mot 25</v>
      </c>
      <c r="F1254" s="156">
        <f t="shared" ca="1" si="237"/>
        <v>0.59888632562825195</v>
      </c>
      <c r="G1254" s="156" t="str">
        <f>Instructions!$I$56</f>
        <v>Mot 35</v>
      </c>
      <c r="H1254" s="156">
        <f t="shared" ca="1" si="237"/>
        <v>0.69143017797367345</v>
      </c>
      <c r="I1254" s="156" t="str">
        <f>Instructions!$I$66</f>
        <v>Mot 45</v>
      </c>
      <c r="J1254" s="156">
        <f t="shared" ca="1" si="237"/>
        <v>0.15353018945818442</v>
      </c>
    </row>
    <row r="1255" spans="1:11" x14ac:dyDescent="0.3">
      <c r="A1255" s="156" t="str">
        <f>Instructions!$I$27</f>
        <v>Mot 6</v>
      </c>
      <c r="B1255" s="156">
        <f t="shared" ca="1" si="235"/>
        <v>0.29045834834436979</v>
      </c>
      <c r="C1255" s="156" t="str">
        <f>Instructions!$I$37</f>
        <v>Mot 16</v>
      </c>
      <c r="D1255" s="156">
        <f t="shared" ca="1" si="236"/>
        <v>0.18319813940849894</v>
      </c>
      <c r="E1255" s="156" t="str">
        <f>Instructions!$I$47</f>
        <v>Mot 26</v>
      </c>
      <c r="F1255" s="156">
        <f t="shared" ca="1" si="237"/>
        <v>0.23009302640158502</v>
      </c>
      <c r="G1255" s="156" t="str">
        <f>Instructions!$I$57</f>
        <v>Mot 36</v>
      </c>
      <c r="H1255" s="156">
        <f t="shared" ca="1" si="237"/>
        <v>3.035882365452669E-2</v>
      </c>
      <c r="I1255" s="156" t="str">
        <f>Instructions!$I$67</f>
        <v>Mot 46</v>
      </c>
      <c r="J1255" s="156">
        <f t="shared" ca="1" si="237"/>
        <v>0.30977321315292305</v>
      </c>
    </row>
    <row r="1256" spans="1:11" x14ac:dyDescent="0.3">
      <c r="A1256" s="156" t="str">
        <f>Instructions!$I$28</f>
        <v>Mot 7</v>
      </c>
      <c r="B1256" s="156">
        <f t="shared" ca="1" si="235"/>
        <v>0.59662411044438546</v>
      </c>
      <c r="C1256" s="156" t="str">
        <f>Instructions!$I$38</f>
        <v>Mot 17</v>
      </c>
      <c r="D1256" s="156">
        <f t="shared" ca="1" si="236"/>
        <v>0.88098035355114968</v>
      </c>
      <c r="E1256" s="156" t="str">
        <f>Instructions!$I$48</f>
        <v>Mot 27</v>
      </c>
      <c r="F1256" s="156">
        <f t="shared" ca="1" si="237"/>
        <v>0.51588295509601045</v>
      </c>
      <c r="G1256" s="156" t="str">
        <f>Instructions!$I$58</f>
        <v>Mot 37</v>
      </c>
      <c r="H1256" s="156">
        <f t="shared" ca="1" si="237"/>
        <v>0.75930119565017651</v>
      </c>
      <c r="I1256" s="156" t="str">
        <f>Instructions!$I$68</f>
        <v>Mot 47</v>
      </c>
      <c r="J1256" s="156">
        <f t="shared" ca="1" si="237"/>
        <v>3.5178382972387956E-2</v>
      </c>
    </row>
    <row r="1257" spans="1:11" x14ac:dyDescent="0.3">
      <c r="A1257" s="156" t="str">
        <f>Instructions!$I$29</f>
        <v>Mot 8</v>
      </c>
      <c r="B1257" s="156">
        <f t="shared" ca="1" si="235"/>
        <v>0.10718637299536093</v>
      </c>
      <c r="C1257" s="156" t="str">
        <f>Instructions!$I$39</f>
        <v>Mot 18</v>
      </c>
      <c r="D1257" s="156">
        <f t="shared" ca="1" si="236"/>
        <v>9.3038282772294423E-2</v>
      </c>
      <c r="E1257" s="156" t="str">
        <f>Instructions!$I$49</f>
        <v>Mot 28</v>
      </c>
      <c r="F1257" s="156">
        <f t="shared" ca="1" si="237"/>
        <v>1.9896131145229701E-2</v>
      </c>
      <c r="G1257" s="156" t="str">
        <f>Instructions!$I$59</f>
        <v>Mot 38</v>
      </c>
      <c r="H1257" s="156">
        <f t="shared" ca="1" si="237"/>
        <v>0.94463927081270727</v>
      </c>
      <c r="I1257" s="156" t="str">
        <f>Instructions!$I$69</f>
        <v>Mot 48</v>
      </c>
      <c r="J1257" s="156">
        <f t="shared" ca="1" si="237"/>
        <v>0.83990908185769442</v>
      </c>
    </row>
    <row r="1258" spans="1:11" x14ac:dyDescent="0.3">
      <c r="A1258" s="156" t="str">
        <f>Instructions!$I$30</f>
        <v>Mot 9</v>
      </c>
      <c r="B1258" s="156">
        <f t="shared" ca="1" si="235"/>
        <v>0.6887703313043011</v>
      </c>
      <c r="C1258" s="156" t="str">
        <f>Instructions!$I$40</f>
        <v>Mot 19</v>
      </c>
      <c r="D1258" s="156">
        <f t="shared" ca="1" si="236"/>
        <v>4.0345444631765814E-2</v>
      </c>
      <c r="E1258" s="156" t="str">
        <f>Instructions!$I$50</f>
        <v>Mot 29</v>
      </c>
      <c r="F1258" s="156">
        <f t="shared" ca="1" si="237"/>
        <v>8.9454549594165211E-2</v>
      </c>
      <c r="G1258" s="156" t="str">
        <f>Instructions!$I$60</f>
        <v>Mot 39</v>
      </c>
      <c r="H1258" s="156">
        <f t="shared" ca="1" si="237"/>
        <v>0.67749777716291804</v>
      </c>
      <c r="I1258" s="156" t="str">
        <f>Instructions!$I$70</f>
        <v>Mot 49</v>
      </c>
      <c r="J1258" s="156">
        <f t="shared" ca="1" si="237"/>
        <v>0.69345201045076221</v>
      </c>
    </row>
    <row r="1259" spans="1:11" x14ac:dyDescent="0.3">
      <c r="A1259" s="156" t="str">
        <f>Instructions!$I$31</f>
        <v>Mot 10</v>
      </c>
      <c r="B1259" s="156">
        <f t="shared" ca="1" si="235"/>
        <v>0.89053538411827349</v>
      </c>
      <c r="C1259" s="156" t="str">
        <f>Instructions!$I$41</f>
        <v>Mot 20</v>
      </c>
      <c r="D1259" s="156">
        <f ca="1">RAND()</f>
        <v>0.75122644740349032</v>
      </c>
      <c r="E1259" s="156" t="str">
        <f>Instructions!$I$51</f>
        <v>Mot 30</v>
      </c>
      <c r="F1259" s="156">
        <f ca="1">RAND()</f>
        <v>0.18562025170736984</v>
      </c>
      <c r="G1259" s="156" t="str">
        <f>Instructions!$I$61</f>
        <v>Mot 40</v>
      </c>
      <c r="H1259" s="156">
        <f t="shared" ca="1" si="237"/>
        <v>0.12743095662867876</v>
      </c>
      <c r="I1259" s="156" t="str">
        <f>Instructions!$I$71</f>
        <v>Mot 50</v>
      </c>
      <c r="J1259" s="156">
        <f t="shared" ca="1" si="237"/>
        <v>0.32631867999269548</v>
      </c>
    </row>
    <row r="1260" spans="1:11" x14ac:dyDescent="0.3">
      <c r="K1260" s="156">
        <v>84</v>
      </c>
    </row>
    <row r="1265" spans="1:11" x14ac:dyDescent="0.3">
      <c r="A1265" s="156" t="str">
        <f>Instructions!$I$22</f>
        <v>Mot 1</v>
      </c>
      <c r="B1265" s="156">
        <f t="shared" ref="B1265:B1274" ca="1" si="238">RAND()</f>
        <v>0.26109506734184451</v>
      </c>
      <c r="C1265" s="156" t="str">
        <f>Instructions!$I$32</f>
        <v>Mot 11</v>
      </c>
      <c r="D1265" s="156">
        <f t="shared" ref="D1265:D1273" ca="1" si="239">RAND()</f>
        <v>0.4281901594204266</v>
      </c>
      <c r="E1265" s="156" t="str">
        <f>Instructions!$I$42</f>
        <v>Mot 21</v>
      </c>
      <c r="F1265" s="156">
        <f t="shared" ref="F1265:J1274" ca="1" si="240">RAND()</f>
        <v>0.26462592457298062</v>
      </c>
      <c r="G1265" s="156" t="str">
        <f>Instructions!$I$52</f>
        <v>Mot 31</v>
      </c>
      <c r="H1265" s="156">
        <f t="shared" ca="1" si="240"/>
        <v>0.88655092019307458</v>
      </c>
      <c r="I1265" s="156" t="str">
        <f>Instructions!$I$62</f>
        <v>Mot 41</v>
      </c>
      <c r="J1265" s="156">
        <f t="shared" ca="1" si="240"/>
        <v>4.7896357718966276E-2</v>
      </c>
    </row>
    <row r="1266" spans="1:11" x14ac:dyDescent="0.3">
      <c r="A1266" s="156" t="str">
        <f>Instructions!$I$23</f>
        <v>Mot 2</v>
      </c>
      <c r="B1266" s="156">
        <f t="shared" ca="1" si="238"/>
        <v>0.27605884286272553</v>
      </c>
      <c r="C1266" s="156" t="str">
        <f>Instructions!$I$33</f>
        <v>Mot 12</v>
      </c>
      <c r="D1266" s="156">
        <f t="shared" ca="1" si="239"/>
        <v>0.10740470256410761</v>
      </c>
      <c r="E1266" s="156" t="str">
        <f>Instructions!$I$43</f>
        <v>Mot 22</v>
      </c>
      <c r="F1266" s="156">
        <f t="shared" ca="1" si="240"/>
        <v>0.98648313238562668</v>
      </c>
      <c r="G1266" s="156" t="str">
        <f>Instructions!$I$53</f>
        <v>Mot 32</v>
      </c>
      <c r="H1266" s="156">
        <f t="shared" ca="1" si="240"/>
        <v>0.56604680112872596</v>
      </c>
      <c r="I1266" s="156" t="str">
        <f>Instructions!$I$63</f>
        <v>Mot 42</v>
      </c>
      <c r="J1266" s="156">
        <f t="shared" ca="1" si="240"/>
        <v>6.0698759076618369E-2</v>
      </c>
    </row>
    <row r="1267" spans="1:11" x14ac:dyDescent="0.3">
      <c r="A1267" s="156" t="str">
        <f>Instructions!$I$24</f>
        <v>Mot 3</v>
      </c>
      <c r="B1267" s="156">
        <f t="shared" ca="1" si="238"/>
        <v>0.31303767928538129</v>
      </c>
      <c r="C1267" s="156" t="str">
        <f>Instructions!$I$34</f>
        <v>Mot 13</v>
      </c>
      <c r="D1267" s="156">
        <f t="shared" ca="1" si="239"/>
        <v>0.73633524478734513</v>
      </c>
      <c r="E1267" s="156" t="str">
        <f>Instructions!$I$44</f>
        <v>Mot 23</v>
      </c>
      <c r="F1267" s="156">
        <f t="shared" ca="1" si="240"/>
        <v>0.43487058579524818</v>
      </c>
      <c r="G1267" s="156" t="str">
        <f>Instructions!$I$54</f>
        <v>Mot 33</v>
      </c>
      <c r="H1267" s="156">
        <f t="shared" ca="1" si="240"/>
        <v>0.9276162813664961</v>
      </c>
      <c r="I1267" s="156" t="str">
        <f>Instructions!$I$64</f>
        <v>Mot 43</v>
      </c>
      <c r="J1267" s="156">
        <f t="shared" ca="1" si="240"/>
        <v>0.97717010333852372</v>
      </c>
    </row>
    <row r="1268" spans="1:11" x14ac:dyDescent="0.3">
      <c r="A1268" s="156" t="str">
        <f>Instructions!$I$25</f>
        <v>Mot 4</v>
      </c>
      <c r="B1268" s="156">
        <f t="shared" ca="1" si="238"/>
        <v>0.11787982843660183</v>
      </c>
      <c r="C1268" s="156" t="str">
        <f>Instructions!$I$35</f>
        <v>Mot 14</v>
      </c>
      <c r="D1268" s="156">
        <f t="shared" ca="1" si="239"/>
        <v>0.22739178447987685</v>
      </c>
      <c r="E1268" s="156" t="str">
        <f>Instructions!$I$45</f>
        <v>Mot 24</v>
      </c>
      <c r="F1268" s="156">
        <f t="shared" ca="1" si="240"/>
        <v>0.69198474383777064</v>
      </c>
      <c r="G1268" s="156" t="str">
        <f>Instructions!$I$55</f>
        <v>Mot 34</v>
      </c>
      <c r="H1268" s="156">
        <f t="shared" ca="1" si="240"/>
        <v>1.3689539706313258E-2</v>
      </c>
      <c r="I1268" s="156" t="str">
        <f>Instructions!$I$65</f>
        <v>Mot 44</v>
      </c>
      <c r="J1268" s="156">
        <f t="shared" ca="1" si="240"/>
        <v>0.53439451481927147</v>
      </c>
    </row>
    <row r="1269" spans="1:11" x14ac:dyDescent="0.3">
      <c r="A1269" s="156" t="str">
        <f>Instructions!$I$26</f>
        <v>Mot 5</v>
      </c>
      <c r="B1269" s="156">
        <f t="shared" ca="1" si="238"/>
        <v>0.13678310430009155</v>
      </c>
      <c r="C1269" s="156" t="str">
        <f>Instructions!$I$36</f>
        <v>Mot 15</v>
      </c>
      <c r="D1269" s="156">
        <f t="shared" ca="1" si="239"/>
        <v>0.61744165760304193</v>
      </c>
      <c r="E1269" s="156" t="str">
        <f>Instructions!$I$46</f>
        <v>Mot 25</v>
      </c>
      <c r="F1269" s="156">
        <f t="shared" ca="1" si="240"/>
        <v>0.99171733274190588</v>
      </c>
      <c r="G1269" s="156" t="str">
        <f>Instructions!$I$56</f>
        <v>Mot 35</v>
      </c>
      <c r="H1269" s="156">
        <f t="shared" ca="1" si="240"/>
        <v>0.27445881802720429</v>
      </c>
      <c r="I1269" s="156" t="str">
        <f>Instructions!$I$66</f>
        <v>Mot 45</v>
      </c>
      <c r="J1269" s="156">
        <f t="shared" ca="1" si="240"/>
        <v>0.87122986263987301</v>
      </c>
    </row>
    <row r="1270" spans="1:11" x14ac:dyDescent="0.3">
      <c r="A1270" s="156" t="str">
        <f>Instructions!$I$27</f>
        <v>Mot 6</v>
      </c>
      <c r="B1270" s="156">
        <f t="shared" ca="1" si="238"/>
        <v>0.42493111228002856</v>
      </c>
      <c r="C1270" s="156" t="str">
        <f>Instructions!$I$37</f>
        <v>Mot 16</v>
      </c>
      <c r="D1270" s="156">
        <f t="shared" ca="1" si="239"/>
        <v>0.56777405455060836</v>
      </c>
      <c r="E1270" s="156" t="str">
        <f>Instructions!$I$47</f>
        <v>Mot 26</v>
      </c>
      <c r="F1270" s="156">
        <f t="shared" ca="1" si="240"/>
        <v>0.74103577726014092</v>
      </c>
      <c r="G1270" s="156" t="str">
        <f>Instructions!$I$57</f>
        <v>Mot 36</v>
      </c>
      <c r="H1270" s="156">
        <f t="shared" ca="1" si="240"/>
        <v>0.22063837118490248</v>
      </c>
      <c r="I1270" s="156" t="str">
        <f>Instructions!$I$67</f>
        <v>Mot 46</v>
      </c>
      <c r="J1270" s="156">
        <f t="shared" ca="1" si="240"/>
        <v>0.56179773959724821</v>
      </c>
    </row>
    <row r="1271" spans="1:11" x14ac:dyDescent="0.3">
      <c r="A1271" s="156" t="str">
        <f>Instructions!$I$28</f>
        <v>Mot 7</v>
      </c>
      <c r="B1271" s="156">
        <f t="shared" ca="1" si="238"/>
        <v>0.5246032770462421</v>
      </c>
      <c r="C1271" s="156" t="str">
        <f>Instructions!$I$38</f>
        <v>Mot 17</v>
      </c>
      <c r="D1271" s="156">
        <f t="shared" ca="1" si="239"/>
        <v>0.60105287851692613</v>
      </c>
      <c r="E1271" s="156" t="str">
        <f>Instructions!$I$48</f>
        <v>Mot 27</v>
      </c>
      <c r="F1271" s="156">
        <f t="shared" ca="1" si="240"/>
        <v>0.76163059961929847</v>
      </c>
      <c r="G1271" s="156" t="str">
        <f>Instructions!$I$58</f>
        <v>Mot 37</v>
      </c>
      <c r="H1271" s="156">
        <f t="shared" ca="1" si="240"/>
        <v>0.88353679389618089</v>
      </c>
      <c r="I1271" s="156" t="str">
        <f>Instructions!$I$68</f>
        <v>Mot 47</v>
      </c>
      <c r="J1271" s="156">
        <f t="shared" ca="1" si="240"/>
        <v>0.13482853578146858</v>
      </c>
    </row>
    <row r="1272" spans="1:11" x14ac:dyDescent="0.3">
      <c r="A1272" s="156" t="str">
        <f>Instructions!$I$29</f>
        <v>Mot 8</v>
      </c>
      <c r="B1272" s="156">
        <f t="shared" ca="1" si="238"/>
        <v>0.83771899349461898</v>
      </c>
      <c r="C1272" s="156" t="str">
        <f>Instructions!$I$39</f>
        <v>Mot 18</v>
      </c>
      <c r="D1272" s="156">
        <f t="shared" ca="1" si="239"/>
        <v>0.84129645207013026</v>
      </c>
      <c r="E1272" s="156" t="str">
        <f>Instructions!$I$49</f>
        <v>Mot 28</v>
      </c>
      <c r="F1272" s="156">
        <f t="shared" ca="1" si="240"/>
        <v>0.27872137740221381</v>
      </c>
      <c r="G1272" s="156" t="str">
        <f>Instructions!$I$59</f>
        <v>Mot 38</v>
      </c>
      <c r="H1272" s="156">
        <f t="shared" ca="1" si="240"/>
        <v>0.34581502871744951</v>
      </c>
      <c r="I1272" s="156" t="str">
        <f>Instructions!$I$69</f>
        <v>Mot 48</v>
      </c>
      <c r="J1272" s="156">
        <f t="shared" ca="1" si="240"/>
        <v>0.7805629484420098</v>
      </c>
    </row>
    <row r="1273" spans="1:11" x14ac:dyDescent="0.3">
      <c r="A1273" s="156" t="str">
        <f>Instructions!$I$30</f>
        <v>Mot 9</v>
      </c>
      <c r="B1273" s="156">
        <f t="shared" ca="1" si="238"/>
        <v>0.10376846513116145</v>
      </c>
      <c r="C1273" s="156" t="str">
        <f>Instructions!$I$40</f>
        <v>Mot 19</v>
      </c>
      <c r="D1273" s="156">
        <f t="shared" ca="1" si="239"/>
        <v>0.98318018406748109</v>
      </c>
      <c r="E1273" s="156" t="str">
        <f>Instructions!$I$50</f>
        <v>Mot 29</v>
      </c>
      <c r="F1273" s="156">
        <f t="shared" ca="1" si="240"/>
        <v>0.19511115221878106</v>
      </c>
      <c r="G1273" s="156" t="str">
        <f>Instructions!$I$60</f>
        <v>Mot 39</v>
      </c>
      <c r="H1273" s="156">
        <f t="shared" ca="1" si="240"/>
        <v>0.86963868929088672</v>
      </c>
      <c r="I1273" s="156" t="str">
        <f>Instructions!$I$70</f>
        <v>Mot 49</v>
      </c>
      <c r="J1273" s="156">
        <f t="shared" ca="1" si="240"/>
        <v>0.88626302534829549</v>
      </c>
    </row>
    <row r="1274" spans="1:11" x14ac:dyDescent="0.3">
      <c r="A1274" s="156" t="str">
        <f>Instructions!$I$31</f>
        <v>Mot 10</v>
      </c>
      <c r="B1274" s="156">
        <f t="shared" ca="1" si="238"/>
        <v>0.40075126749192369</v>
      </c>
      <c r="C1274" s="156" t="str">
        <f>Instructions!$I$41</f>
        <v>Mot 20</v>
      </c>
      <c r="D1274" s="156">
        <f ca="1">RAND()</f>
        <v>4.2182891753978602E-2</v>
      </c>
      <c r="E1274" s="156" t="str">
        <f>Instructions!$I$51</f>
        <v>Mot 30</v>
      </c>
      <c r="F1274" s="156">
        <f ca="1">RAND()</f>
        <v>0.6009613449666058</v>
      </c>
      <c r="G1274" s="156" t="str">
        <f>Instructions!$I$61</f>
        <v>Mot 40</v>
      </c>
      <c r="H1274" s="156">
        <f t="shared" ca="1" si="240"/>
        <v>0.59609692627685062</v>
      </c>
      <c r="I1274" s="156" t="str">
        <f>Instructions!$I$71</f>
        <v>Mot 50</v>
      </c>
      <c r="J1274" s="156">
        <f t="shared" ca="1" si="240"/>
        <v>0.47554007328420844</v>
      </c>
    </row>
    <row r="1275" spans="1:11" x14ac:dyDescent="0.3">
      <c r="K1275" s="156">
        <v>85</v>
      </c>
    </row>
    <row r="1280" spans="1:11" x14ac:dyDescent="0.3">
      <c r="A1280" s="156" t="str">
        <f>Instructions!$I$22</f>
        <v>Mot 1</v>
      </c>
      <c r="B1280" s="156">
        <f t="shared" ref="B1280:B1289" ca="1" si="241">RAND()</f>
        <v>0.22359194739645616</v>
      </c>
      <c r="C1280" s="156" t="str">
        <f>Instructions!$I$32</f>
        <v>Mot 11</v>
      </c>
      <c r="D1280" s="156">
        <f t="shared" ref="D1280:D1288" ca="1" si="242">RAND()</f>
        <v>0.93310465166259171</v>
      </c>
      <c r="E1280" s="156" t="str">
        <f>Instructions!$I$42</f>
        <v>Mot 21</v>
      </c>
      <c r="F1280" s="156">
        <f t="shared" ref="F1280:J1289" ca="1" si="243">RAND()</f>
        <v>0.4365498811816072</v>
      </c>
      <c r="G1280" s="156" t="str">
        <f>Instructions!$I$52</f>
        <v>Mot 31</v>
      </c>
      <c r="H1280" s="156">
        <f t="shared" ca="1" si="243"/>
        <v>0.51015153274074987</v>
      </c>
      <c r="I1280" s="156" t="str">
        <f>Instructions!$I$62</f>
        <v>Mot 41</v>
      </c>
      <c r="J1280" s="156">
        <f t="shared" ca="1" si="243"/>
        <v>0.10101536318018867</v>
      </c>
    </row>
    <row r="1281" spans="1:11" x14ac:dyDescent="0.3">
      <c r="A1281" s="156" t="str">
        <f>Instructions!$I$23</f>
        <v>Mot 2</v>
      </c>
      <c r="B1281" s="156">
        <f t="shared" ca="1" si="241"/>
        <v>0.95070370129871307</v>
      </c>
      <c r="C1281" s="156" t="str">
        <f>Instructions!$I$33</f>
        <v>Mot 12</v>
      </c>
      <c r="D1281" s="156">
        <f t="shared" ca="1" si="242"/>
        <v>0.91840005422723148</v>
      </c>
      <c r="E1281" s="156" t="str">
        <f>Instructions!$I$43</f>
        <v>Mot 22</v>
      </c>
      <c r="F1281" s="156">
        <f t="shared" ca="1" si="243"/>
        <v>9.9635560536583512E-2</v>
      </c>
      <c r="G1281" s="156" t="str">
        <f>Instructions!$I$53</f>
        <v>Mot 32</v>
      </c>
      <c r="H1281" s="156">
        <f t="shared" ca="1" si="243"/>
        <v>0.30853692651723297</v>
      </c>
      <c r="I1281" s="156" t="str">
        <f>Instructions!$I$63</f>
        <v>Mot 42</v>
      </c>
      <c r="J1281" s="156">
        <f t="shared" ca="1" si="243"/>
        <v>0.20514743868489271</v>
      </c>
    </row>
    <row r="1282" spans="1:11" x14ac:dyDescent="0.3">
      <c r="A1282" s="156" t="str">
        <f>Instructions!$I$24</f>
        <v>Mot 3</v>
      </c>
      <c r="B1282" s="156">
        <f t="shared" ca="1" si="241"/>
        <v>0.47395287129610353</v>
      </c>
      <c r="C1282" s="156" t="str">
        <f>Instructions!$I$34</f>
        <v>Mot 13</v>
      </c>
      <c r="D1282" s="156">
        <f t="shared" ca="1" si="242"/>
        <v>5.2560738202192092E-2</v>
      </c>
      <c r="E1282" s="156" t="str">
        <f>Instructions!$I$44</f>
        <v>Mot 23</v>
      </c>
      <c r="F1282" s="156">
        <f t="shared" ca="1" si="243"/>
        <v>0.34453317553702467</v>
      </c>
      <c r="G1282" s="156" t="str">
        <f>Instructions!$I$54</f>
        <v>Mot 33</v>
      </c>
      <c r="H1282" s="156">
        <f t="shared" ca="1" si="243"/>
        <v>0.84138247446255043</v>
      </c>
      <c r="I1282" s="156" t="str">
        <f>Instructions!$I$64</f>
        <v>Mot 43</v>
      </c>
      <c r="J1282" s="156">
        <f t="shared" ca="1" si="243"/>
        <v>0.64665771990977672</v>
      </c>
    </row>
    <row r="1283" spans="1:11" x14ac:dyDescent="0.3">
      <c r="A1283" s="156" t="str">
        <f>Instructions!$I$25</f>
        <v>Mot 4</v>
      </c>
      <c r="B1283" s="156">
        <f t="shared" ca="1" si="241"/>
        <v>0.86376867780462829</v>
      </c>
      <c r="C1283" s="156" t="str">
        <f>Instructions!$I$35</f>
        <v>Mot 14</v>
      </c>
      <c r="D1283" s="156">
        <f t="shared" ca="1" si="242"/>
        <v>0.5499928313346637</v>
      </c>
      <c r="E1283" s="156" t="str">
        <f>Instructions!$I$45</f>
        <v>Mot 24</v>
      </c>
      <c r="F1283" s="156">
        <f t="shared" ca="1" si="243"/>
        <v>0.29131726122854196</v>
      </c>
      <c r="G1283" s="156" t="str">
        <f>Instructions!$I$55</f>
        <v>Mot 34</v>
      </c>
      <c r="H1283" s="156">
        <f t="shared" ca="1" si="243"/>
        <v>0.8845565152116851</v>
      </c>
      <c r="I1283" s="156" t="str">
        <f>Instructions!$I$65</f>
        <v>Mot 44</v>
      </c>
      <c r="J1283" s="156">
        <f t="shared" ca="1" si="243"/>
        <v>8.129898716770434E-2</v>
      </c>
    </row>
    <row r="1284" spans="1:11" x14ac:dyDescent="0.3">
      <c r="A1284" s="156" t="str">
        <f>Instructions!$I$26</f>
        <v>Mot 5</v>
      </c>
      <c r="B1284" s="156">
        <f t="shared" ca="1" si="241"/>
        <v>0.39556043973386368</v>
      </c>
      <c r="C1284" s="156" t="str">
        <f>Instructions!$I$36</f>
        <v>Mot 15</v>
      </c>
      <c r="D1284" s="156">
        <f t="shared" ca="1" si="242"/>
        <v>6.9266817269741709E-2</v>
      </c>
      <c r="E1284" s="156" t="str">
        <f>Instructions!$I$46</f>
        <v>Mot 25</v>
      </c>
      <c r="F1284" s="156">
        <f t="shared" ca="1" si="243"/>
        <v>0.24601854866411588</v>
      </c>
      <c r="G1284" s="156" t="str">
        <f>Instructions!$I$56</f>
        <v>Mot 35</v>
      </c>
      <c r="H1284" s="156">
        <f t="shared" ca="1" si="243"/>
        <v>0.53214903911626232</v>
      </c>
      <c r="I1284" s="156" t="str">
        <f>Instructions!$I$66</f>
        <v>Mot 45</v>
      </c>
      <c r="J1284" s="156">
        <f t="shared" ca="1" si="243"/>
        <v>0.34505391954049303</v>
      </c>
    </row>
    <row r="1285" spans="1:11" x14ac:dyDescent="0.3">
      <c r="A1285" s="156" t="str">
        <f>Instructions!$I$27</f>
        <v>Mot 6</v>
      </c>
      <c r="B1285" s="156">
        <f t="shared" ca="1" si="241"/>
        <v>0.82307570134134478</v>
      </c>
      <c r="C1285" s="156" t="str">
        <f>Instructions!$I$37</f>
        <v>Mot 16</v>
      </c>
      <c r="D1285" s="156">
        <f t="shared" ca="1" si="242"/>
        <v>0.14259579362564856</v>
      </c>
      <c r="E1285" s="156" t="str">
        <f>Instructions!$I$47</f>
        <v>Mot 26</v>
      </c>
      <c r="F1285" s="156">
        <f t="shared" ca="1" si="243"/>
        <v>0.28211409124435727</v>
      </c>
      <c r="G1285" s="156" t="str">
        <f>Instructions!$I$57</f>
        <v>Mot 36</v>
      </c>
      <c r="H1285" s="156">
        <f t="shared" ca="1" si="243"/>
        <v>0.1736463819101105</v>
      </c>
      <c r="I1285" s="156" t="str">
        <f>Instructions!$I$67</f>
        <v>Mot 46</v>
      </c>
      <c r="J1285" s="156">
        <f t="shared" ca="1" si="243"/>
        <v>0.73084455901318446</v>
      </c>
    </row>
    <row r="1286" spans="1:11" x14ac:dyDescent="0.3">
      <c r="A1286" s="156" t="str">
        <f>Instructions!$I$28</f>
        <v>Mot 7</v>
      </c>
      <c r="B1286" s="156">
        <f t="shared" ca="1" si="241"/>
        <v>0.94796741367219117</v>
      </c>
      <c r="C1286" s="156" t="str">
        <f>Instructions!$I$38</f>
        <v>Mot 17</v>
      </c>
      <c r="D1286" s="156">
        <f t="shared" ca="1" si="242"/>
        <v>0.26527665822864843</v>
      </c>
      <c r="E1286" s="156" t="str">
        <f>Instructions!$I$48</f>
        <v>Mot 27</v>
      </c>
      <c r="F1286" s="156">
        <f t="shared" ca="1" si="243"/>
        <v>0.38880119149833325</v>
      </c>
      <c r="G1286" s="156" t="str">
        <f>Instructions!$I$58</f>
        <v>Mot 37</v>
      </c>
      <c r="H1286" s="156">
        <f t="shared" ca="1" si="243"/>
        <v>0.99156355459393486</v>
      </c>
      <c r="I1286" s="156" t="str">
        <f>Instructions!$I$68</f>
        <v>Mot 47</v>
      </c>
      <c r="J1286" s="156">
        <f t="shared" ca="1" si="243"/>
        <v>0.50568811282511161</v>
      </c>
    </row>
    <row r="1287" spans="1:11" x14ac:dyDescent="0.3">
      <c r="A1287" s="156" t="str">
        <f>Instructions!$I$29</f>
        <v>Mot 8</v>
      </c>
      <c r="B1287" s="156">
        <f t="shared" ca="1" si="241"/>
        <v>0.41738791524276764</v>
      </c>
      <c r="C1287" s="156" t="str">
        <f>Instructions!$I$39</f>
        <v>Mot 18</v>
      </c>
      <c r="D1287" s="156">
        <f t="shared" ca="1" si="242"/>
        <v>0.3930239517795362</v>
      </c>
      <c r="E1287" s="156" t="str">
        <f>Instructions!$I$49</f>
        <v>Mot 28</v>
      </c>
      <c r="F1287" s="156">
        <f t="shared" ca="1" si="243"/>
        <v>4.9421556958754276E-2</v>
      </c>
      <c r="G1287" s="156" t="str">
        <f>Instructions!$I$59</f>
        <v>Mot 38</v>
      </c>
      <c r="H1287" s="156">
        <f t="shared" ca="1" si="243"/>
        <v>0.38328216056833486</v>
      </c>
      <c r="I1287" s="156" t="str">
        <f>Instructions!$I$69</f>
        <v>Mot 48</v>
      </c>
      <c r="J1287" s="156">
        <f t="shared" ca="1" si="243"/>
        <v>7.3713518383502152E-2</v>
      </c>
    </row>
    <row r="1288" spans="1:11" x14ac:dyDescent="0.3">
      <c r="A1288" s="156" t="str">
        <f>Instructions!$I$30</f>
        <v>Mot 9</v>
      </c>
      <c r="B1288" s="156">
        <f t="shared" ca="1" si="241"/>
        <v>0.87863523099734897</v>
      </c>
      <c r="C1288" s="156" t="str">
        <f>Instructions!$I$40</f>
        <v>Mot 19</v>
      </c>
      <c r="D1288" s="156">
        <f t="shared" ca="1" si="242"/>
        <v>0.78139182990095135</v>
      </c>
      <c r="E1288" s="156" t="str">
        <f>Instructions!$I$50</f>
        <v>Mot 29</v>
      </c>
      <c r="F1288" s="156">
        <f t="shared" ca="1" si="243"/>
        <v>0.49441861705896628</v>
      </c>
      <c r="G1288" s="156" t="str">
        <f>Instructions!$I$60</f>
        <v>Mot 39</v>
      </c>
      <c r="H1288" s="156">
        <f t="shared" ca="1" si="243"/>
        <v>0.65687001631688025</v>
      </c>
      <c r="I1288" s="156" t="str">
        <f>Instructions!$I$70</f>
        <v>Mot 49</v>
      </c>
      <c r="J1288" s="156">
        <f t="shared" ca="1" si="243"/>
        <v>0.27584407029384528</v>
      </c>
    </row>
    <row r="1289" spans="1:11" x14ac:dyDescent="0.3">
      <c r="A1289" s="156" t="str">
        <f>Instructions!$I$31</f>
        <v>Mot 10</v>
      </c>
      <c r="B1289" s="156">
        <f t="shared" ca="1" si="241"/>
        <v>0.34992554570586709</v>
      </c>
      <c r="C1289" s="156" t="str">
        <f>Instructions!$I$41</f>
        <v>Mot 20</v>
      </c>
      <c r="D1289" s="156">
        <f ca="1">RAND()</f>
        <v>0.3133668230813148</v>
      </c>
      <c r="E1289" s="156" t="str">
        <f>Instructions!$I$51</f>
        <v>Mot 30</v>
      </c>
      <c r="F1289" s="156">
        <f ca="1">RAND()</f>
        <v>0.37522942275660875</v>
      </c>
      <c r="G1289" s="156" t="str">
        <f>Instructions!$I$61</f>
        <v>Mot 40</v>
      </c>
      <c r="H1289" s="156">
        <f t="shared" ca="1" si="243"/>
        <v>0.26329662114265751</v>
      </c>
      <c r="I1289" s="156" t="str">
        <f>Instructions!$I$71</f>
        <v>Mot 50</v>
      </c>
      <c r="J1289" s="156">
        <f t="shared" ca="1" si="243"/>
        <v>2.054965798007069E-2</v>
      </c>
    </row>
    <row r="1290" spans="1:11" x14ac:dyDescent="0.3">
      <c r="K1290" s="156">
        <v>86</v>
      </c>
    </row>
    <row r="1295" spans="1:11" x14ac:dyDescent="0.3">
      <c r="A1295" s="156" t="str">
        <f>Instructions!$I$22</f>
        <v>Mot 1</v>
      </c>
      <c r="B1295" s="156">
        <f t="shared" ref="B1295:B1319" ca="1" si="244">RAND()</f>
        <v>0.16720589396517327</v>
      </c>
      <c r="C1295" s="156" t="str">
        <f>Instructions!$I$32</f>
        <v>Mot 11</v>
      </c>
      <c r="D1295" s="156">
        <f t="shared" ref="D1295:D1303" ca="1" si="245">RAND()</f>
        <v>0.87243987385109489</v>
      </c>
      <c r="E1295" s="156" t="str">
        <f>Instructions!$I$42</f>
        <v>Mot 21</v>
      </c>
      <c r="F1295" s="156">
        <f t="shared" ref="F1295:J1304" ca="1" si="246">RAND()</f>
        <v>0.17502976810726079</v>
      </c>
      <c r="G1295" s="156" t="str">
        <f>Instructions!$I$52</f>
        <v>Mot 31</v>
      </c>
      <c r="H1295" s="156">
        <f t="shared" ca="1" si="246"/>
        <v>0.57387733263120333</v>
      </c>
      <c r="I1295" s="156" t="str">
        <f>Instructions!$I$62</f>
        <v>Mot 41</v>
      </c>
      <c r="J1295" s="156">
        <f t="shared" ca="1" si="246"/>
        <v>0.4546069987928073</v>
      </c>
    </row>
    <row r="1296" spans="1:11" x14ac:dyDescent="0.3">
      <c r="A1296" s="156" t="str">
        <f>Instructions!$I$23</f>
        <v>Mot 2</v>
      </c>
      <c r="B1296" s="156">
        <f t="shared" ca="1" si="244"/>
        <v>0.64445170901399385</v>
      </c>
      <c r="C1296" s="156" t="str">
        <f>Instructions!$I$33</f>
        <v>Mot 12</v>
      </c>
      <c r="D1296" s="156">
        <f t="shared" ca="1" si="245"/>
        <v>0.45810562440289626</v>
      </c>
      <c r="E1296" s="156" t="str">
        <f>Instructions!$I$43</f>
        <v>Mot 22</v>
      </c>
      <c r="F1296" s="156">
        <f t="shared" ca="1" si="246"/>
        <v>0.67553891227596963</v>
      </c>
      <c r="G1296" s="156" t="str">
        <f>Instructions!$I$53</f>
        <v>Mot 32</v>
      </c>
      <c r="H1296" s="156">
        <f t="shared" ca="1" si="246"/>
        <v>0.53465932648330783</v>
      </c>
      <c r="I1296" s="156" t="str">
        <f>Instructions!$I$63</f>
        <v>Mot 42</v>
      </c>
      <c r="J1296" s="156">
        <f t="shared" ca="1" si="246"/>
        <v>0.75387221930960258</v>
      </c>
    </row>
    <row r="1297" spans="1:11" x14ac:dyDescent="0.3">
      <c r="A1297" s="156" t="str">
        <f>Instructions!$I$24</f>
        <v>Mot 3</v>
      </c>
      <c r="B1297" s="156">
        <f t="shared" ca="1" si="244"/>
        <v>0.29427218272120825</v>
      </c>
      <c r="C1297" s="156" t="str">
        <f>Instructions!$I$34</f>
        <v>Mot 13</v>
      </c>
      <c r="D1297" s="156">
        <f t="shared" ca="1" si="245"/>
        <v>5.3122066596674067E-2</v>
      </c>
      <c r="E1297" s="156" t="str">
        <f>Instructions!$I$44</f>
        <v>Mot 23</v>
      </c>
      <c r="F1297" s="156">
        <f t="shared" ca="1" si="246"/>
        <v>7.0799959771478127E-2</v>
      </c>
      <c r="G1297" s="156" t="str">
        <f>Instructions!$I$54</f>
        <v>Mot 33</v>
      </c>
      <c r="H1297" s="156">
        <f t="shared" ca="1" si="246"/>
        <v>2.0096780908504419E-2</v>
      </c>
      <c r="I1297" s="156" t="str">
        <f>Instructions!$I$64</f>
        <v>Mot 43</v>
      </c>
      <c r="J1297" s="156">
        <f t="shared" ca="1" si="246"/>
        <v>0.10389517967401773</v>
      </c>
    </row>
    <row r="1298" spans="1:11" x14ac:dyDescent="0.3">
      <c r="A1298" s="156" t="str">
        <f>Instructions!$I$25</f>
        <v>Mot 4</v>
      </c>
      <c r="B1298" s="156">
        <f t="shared" ca="1" si="244"/>
        <v>0.72271338457727641</v>
      </c>
      <c r="C1298" s="156" t="str">
        <f>Instructions!$I$35</f>
        <v>Mot 14</v>
      </c>
      <c r="D1298" s="156">
        <f t="shared" ca="1" si="245"/>
        <v>0.88174801405330394</v>
      </c>
      <c r="E1298" s="156" t="str">
        <f>Instructions!$I$45</f>
        <v>Mot 24</v>
      </c>
      <c r="F1298" s="156">
        <f t="shared" ca="1" si="246"/>
        <v>0.42947965524553733</v>
      </c>
      <c r="G1298" s="156" t="str">
        <f>Instructions!$I$55</f>
        <v>Mot 34</v>
      </c>
      <c r="H1298" s="156">
        <f t="shared" ca="1" si="246"/>
        <v>0.41031855331311606</v>
      </c>
      <c r="I1298" s="156" t="str">
        <f>Instructions!$I$65</f>
        <v>Mot 44</v>
      </c>
      <c r="J1298" s="156">
        <f t="shared" ca="1" si="246"/>
        <v>0.59431642843112453</v>
      </c>
    </row>
    <row r="1299" spans="1:11" x14ac:dyDescent="0.3">
      <c r="A1299" s="156" t="str">
        <f>Instructions!$I$26</f>
        <v>Mot 5</v>
      </c>
      <c r="B1299" s="156">
        <f t="shared" ca="1" si="244"/>
        <v>0.96739576124253546</v>
      </c>
      <c r="C1299" s="156" t="str">
        <f>Instructions!$I$36</f>
        <v>Mot 15</v>
      </c>
      <c r="D1299" s="156">
        <f t="shared" ca="1" si="245"/>
        <v>0.47640549348503092</v>
      </c>
      <c r="E1299" s="156" t="str">
        <f>Instructions!$I$46</f>
        <v>Mot 25</v>
      </c>
      <c r="F1299" s="156">
        <f t="shared" ca="1" si="246"/>
        <v>0.74307703646556411</v>
      </c>
      <c r="G1299" s="156" t="str">
        <f>Instructions!$I$56</f>
        <v>Mot 35</v>
      </c>
      <c r="H1299" s="156">
        <f t="shared" ca="1" si="246"/>
        <v>0.34738395857775395</v>
      </c>
      <c r="I1299" s="156" t="str">
        <f>Instructions!$I$66</f>
        <v>Mot 45</v>
      </c>
      <c r="J1299" s="156">
        <f t="shared" ca="1" si="246"/>
        <v>0.70179731477196494</v>
      </c>
    </row>
    <row r="1300" spans="1:11" x14ac:dyDescent="0.3">
      <c r="A1300" s="156" t="str">
        <f>Instructions!$I$27</f>
        <v>Mot 6</v>
      </c>
      <c r="B1300" s="156">
        <f t="shared" ca="1" si="244"/>
        <v>0.69899024759469486</v>
      </c>
      <c r="C1300" s="156" t="str">
        <f>Instructions!$I$37</f>
        <v>Mot 16</v>
      </c>
      <c r="D1300" s="156">
        <f t="shared" ca="1" si="245"/>
        <v>0.47342350548436551</v>
      </c>
      <c r="E1300" s="156" t="str">
        <f>Instructions!$I$47</f>
        <v>Mot 26</v>
      </c>
      <c r="F1300" s="156">
        <f t="shared" ca="1" si="246"/>
        <v>5.2315442292643066E-2</v>
      </c>
      <c r="G1300" s="156" t="str">
        <f>Instructions!$I$57</f>
        <v>Mot 36</v>
      </c>
      <c r="H1300" s="156">
        <f t="shared" ca="1" si="246"/>
        <v>0.33312775331183564</v>
      </c>
      <c r="I1300" s="156" t="str">
        <f>Instructions!$I$67</f>
        <v>Mot 46</v>
      </c>
      <c r="J1300" s="156">
        <f t="shared" ca="1" si="246"/>
        <v>0.56419784884360669</v>
      </c>
    </row>
    <row r="1301" spans="1:11" x14ac:dyDescent="0.3">
      <c r="A1301" s="156" t="str">
        <f>Instructions!$I$28</f>
        <v>Mot 7</v>
      </c>
      <c r="B1301" s="156">
        <f t="shared" ca="1" si="244"/>
        <v>0.6064210888871141</v>
      </c>
      <c r="C1301" s="156" t="str">
        <f>Instructions!$I$38</f>
        <v>Mot 17</v>
      </c>
      <c r="D1301" s="156">
        <f t="shared" ca="1" si="245"/>
        <v>7.5465802243758096E-2</v>
      </c>
      <c r="E1301" s="156" t="str">
        <f>Instructions!$I$48</f>
        <v>Mot 27</v>
      </c>
      <c r="F1301" s="156">
        <f t="shared" ca="1" si="246"/>
        <v>0.94073340408238859</v>
      </c>
      <c r="G1301" s="156" t="str">
        <f>Instructions!$I$58</f>
        <v>Mot 37</v>
      </c>
      <c r="H1301" s="156">
        <f t="shared" ca="1" si="246"/>
        <v>0.8606070092993654</v>
      </c>
      <c r="I1301" s="156" t="str">
        <f>Instructions!$I$68</f>
        <v>Mot 47</v>
      </c>
      <c r="J1301" s="156">
        <f t="shared" ca="1" si="246"/>
        <v>0.15004938414325075</v>
      </c>
    </row>
    <row r="1302" spans="1:11" x14ac:dyDescent="0.3">
      <c r="A1302" s="156" t="str">
        <f>Instructions!$I$29</f>
        <v>Mot 8</v>
      </c>
      <c r="B1302" s="156">
        <f t="shared" ca="1" si="244"/>
        <v>0.2565268511042611</v>
      </c>
      <c r="C1302" s="156" t="str">
        <f>Instructions!$I$39</f>
        <v>Mot 18</v>
      </c>
      <c r="D1302" s="156">
        <f t="shared" ca="1" si="245"/>
        <v>0.8924758539173655</v>
      </c>
      <c r="E1302" s="156" t="str">
        <f>Instructions!$I$49</f>
        <v>Mot 28</v>
      </c>
      <c r="F1302" s="156">
        <f t="shared" ca="1" si="246"/>
        <v>0.24040648259281505</v>
      </c>
      <c r="G1302" s="156" t="str">
        <f>Instructions!$I$59</f>
        <v>Mot 38</v>
      </c>
      <c r="H1302" s="156">
        <f t="shared" ca="1" si="246"/>
        <v>0.38092608009236606</v>
      </c>
      <c r="I1302" s="156" t="str">
        <f>Instructions!$I$69</f>
        <v>Mot 48</v>
      </c>
      <c r="J1302" s="156">
        <f t="shared" ca="1" si="246"/>
        <v>0.88396622423228166</v>
      </c>
    </row>
    <row r="1303" spans="1:11" x14ac:dyDescent="0.3">
      <c r="A1303" s="156" t="str">
        <f>Instructions!$I$30</f>
        <v>Mot 9</v>
      </c>
      <c r="B1303" s="156">
        <f t="shared" ca="1" si="244"/>
        <v>0.37780031328839481</v>
      </c>
      <c r="C1303" s="156" t="str">
        <f>Instructions!$I$40</f>
        <v>Mot 19</v>
      </c>
      <c r="D1303" s="156">
        <f t="shared" ca="1" si="245"/>
        <v>0.24225100466597793</v>
      </c>
      <c r="E1303" s="156" t="str">
        <f>Instructions!$I$50</f>
        <v>Mot 29</v>
      </c>
      <c r="F1303" s="156">
        <f t="shared" ca="1" si="246"/>
        <v>0.40351360592669516</v>
      </c>
      <c r="G1303" s="156" t="str">
        <f>Instructions!$I$60</f>
        <v>Mot 39</v>
      </c>
      <c r="H1303" s="156">
        <f t="shared" ca="1" si="246"/>
        <v>0.14930374759507425</v>
      </c>
      <c r="I1303" s="156" t="str">
        <f>Instructions!$I$70</f>
        <v>Mot 49</v>
      </c>
      <c r="J1303" s="156">
        <f t="shared" ca="1" si="246"/>
        <v>0.26384450852848496</v>
      </c>
    </row>
    <row r="1304" spans="1:11" x14ac:dyDescent="0.3">
      <c r="A1304" s="156" t="str">
        <f>Instructions!$I$31</f>
        <v>Mot 10</v>
      </c>
      <c r="B1304" s="156">
        <f t="shared" ca="1" si="244"/>
        <v>0.79678461472932971</v>
      </c>
      <c r="C1304" s="156" t="str">
        <f>Instructions!$I$41</f>
        <v>Mot 20</v>
      </c>
      <c r="D1304" s="156">
        <f ca="1">RAND()</f>
        <v>0.83727560417725555</v>
      </c>
      <c r="E1304" s="156" t="str">
        <f>Instructions!$I$51</f>
        <v>Mot 30</v>
      </c>
      <c r="F1304" s="156">
        <f ca="1">RAND()</f>
        <v>0.70061654687072206</v>
      </c>
      <c r="G1304" s="156" t="str">
        <f>Instructions!$I$61</f>
        <v>Mot 40</v>
      </c>
      <c r="H1304" s="156">
        <f t="shared" ca="1" si="246"/>
        <v>0.25495775050742087</v>
      </c>
      <c r="I1304" s="156" t="str">
        <f>Instructions!$I$71</f>
        <v>Mot 50</v>
      </c>
      <c r="J1304" s="156">
        <f t="shared" ca="1" si="246"/>
        <v>0.76769259125135658</v>
      </c>
    </row>
    <row r="1305" spans="1:11" x14ac:dyDescent="0.3">
      <c r="K1305" s="156">
        <v>87</v>
      </c>
    </row>
    <row r="1310" spans="1:11" x14ac:dyDescent="0.3">
      <c r="A1310" s="156" t="str">
        <f>Instructions!$I$22</f>
        <v>Mot 1</v>
      </c>
      <c r="B1310" s="156">
        <f t="shared" ca="1" si="244"/>
        <v>0.33663008721292487</v>
      </c>
      <c r="C1310" s="156" t="str">
        <f>Instructions!$I$32</f>
        <v>Mot 11</v>
      </c>
      <c r="D1310" s="156">
        <f t="shared" ref="D1310:D1318" ca="1" si="247">RAND()</f>
        <v>0.30531406002090367</v>
      </c>
      <c r="E1310" s="156" t="str">
        <f>Instructions!$I$42</f>
        <v>Mot 21</v>
      </c>
      <c r="F1310" s="156">
        <f t="shared" ref="F1310:J1319" ca="1" si="248">RAND()</f>
        <v>0.56936683633936291</v>
      </c>
      <c r="G1310" s="156" t="str">
        <f>Instructions!$I$52</f>
        <v>Mot 31</v>
      </c>
      <c r="H1310" s="156">
        <f t="shared" ca="1" si="248"/>
        <v>0.3927722063711</v>
      </c>
      <c r="I1310" s="156" t="str">
        <f>Instructions!$I$62</f>
        <v>Mot 41</v>
      </c>
      <c r="J1310" s="156">
        <f t="shared" ca="1" si="248"/>
        <v>0.54711050109729009</v>
      </c>
    </row>
    <row r="1311" spans="1:11" x14ac:dyDescent="0.3">
      <c r="A1311" s="156" t="str">
        <f>Instructions!$I$23</f>
        <v>Mot 2</v>
      </c>
      <c r="B1311" s="156">
        <f t="shared" ca="1" si="244"/>
        <v>0.47533321209003021</v>
      </c>
      <c r="C1311" s="156" t="str">
        <f>Instructions!$I$33</f>
        <v>Mot 12</v>
      </c>
      <c r="D1311" s="156">
        <f t="shared" ca="1" si="247"/>
        <v>7.0242377195770533E-3</v>
      </c>
      <c r="E1311" s="156" t="str">
        <f>Instructions!$I$43</f>
        <v>Mot 22</v>
      </c>
      <c r="F1311" s="156">
        <f t="shared" ca="1" si="248"/>
        <v>0.56701703252875368</v>
      </c>
      <c r="G1311" s="156" t="str">
        <f>Instructions!$I$53</f>
        <v>Mot 32</v>
      </c>
      <c r="H1311" s="156">
        <f t="shared" ca="1" si="248"/>
        <v>0.19559560792679487</v>
      </c>
      <c r="I1311" s="156" t="str">
        <f>Instructions!$I$63</f>
        <v>Mot 42</v>
      </c>
      <c r="J1311" s="156">
        <f t="shared" ca="1" si="248"/>
        <v>0.74458432751486603</v>
      </c>
    </row>
    <row r="1312" spans="1:11" x14ac:dyDescent="0.3">
      <c r="A1312" s="156" t="str">
        <f>Instructions!$I$24</f>
        <v>Mot 3</v>
      </c>
      <c r="B1312" s="156">
        <f t="shared" ca="1" si="244"/>
        <v>0.297390908462701</v>
      </c>
      <c r="C1312" s="156" t="str">
        <f>Instructions!$I$34</f>
        <v>Mot 13</v>
      </c>
      <c r="D1312" s="156">
        <f t="shared" ca="1" si="247"/>
        <v>0.56708811965742778</v>
      </c>
      <c r="E1312" s="156" t="str">
        <f>Instructions!$I$44</f>
        <v>Mot 23</v>
      </c>
      <c r="F1312" s="156">
        <f t="shared" ca="1" si="248"/>
        <v>0.59489115922934854</v>
      </c>
      <c r="G1312" s="156" t="str">
        <f>Instructions!$I$54</f>
        <v>Mot 33</v>
      </c>
      <c r="H1312" s="156">
        <f t="shared" ca="1" si="248"/>
        <v>0.30386931639515025</v>
      </c>
      <c r="I1312" s="156" t="str">
        <f>Instructions!$I$64</f>
        <v>Mot 43</v>
      </c>
      <c r="J1312" s="156">
        <f t="shared" ca="1" si="248"/>
        <v>0.31673899230477742</v>
      </c>
    </row>
    <row r="1313" spans="1:11" x14ac:dyDescent="0.3">
      <c r="A1313" s="156" t="str">
        <f>Instructions!$I$25</f>
        <v>Mot 4</v>
      </c>
      <c r="B1313" s="156">
        <f t="shared" ca="1" si="244"/>
        <v>0.82820168215145917</v>
      </c>
      <c r="C1313" s="156" t="str">
        <f>Instructions!$I$35</f>
        <v>Mot 14</v>
      </c>
      <c r="D1313" s="156">
        <f t="shared" ca="1" si="247"/>
        <v>0.59922717877419052</v>
      </c>
      <c r="E1313" s="156" t="str">
        <f>Instructions!$I$45</f>
        <v>Mot 24</v>
      </c>
      <c r="F1313" s="156">
        <f t="shared" ca="1" si="248"/>
        <v>8.1169803195274781E-2</v>
      </c>
      <c r="G1313" s="156" t="str">
        <f>Instructions!$I$55</f>
        <v>Mot 34</v>
      </c>
      <c r="H1313" s="156">
        <f t="shared" ca="1" si="248"/>
        <v>2.6345014289630653E-2</v>
      </c>
      <c r="I1313" s="156" t="str">
        <f>Instructions!$I$65</f>
        <v>Mot 44</v>
      </c>
      <c r="J1313" s="156">
        <f t="shared" ca="1" si="248"/>
        <v>0.36126128384890821</v>
      </c>
    </row>
    <row r="1314" spans="1:11" x14ac:dyDescent="0.3">
      <c r="A1314" s="156" t="str">
        <f>Instructions!$I$26</f>
        <v>Mot 5</v>
      </c>
      <c r="B1314" s="156">
        <f t="shared" ca="1" si="244"/>
        <v>0.62304976790266109</v>
      </c>
      <c r="C1314" s="156" t="str">
        <f>Instructions!$I$36</f>
        <v>Mot 15</v>
      </c>
      <c r="D1314" s="156">
        <f t="shared" ca="1" si="247"/>
        <v>0.25071063338101118</v>
      </c>
      <c r="E1314" s="156" t="str">
        <f>Instructions!$I$46</f>
        <v>Mot 25</v>
      </c>
      <c r="F1314" s="156">
        <f t="shared" ca="1" si="248"/>
        <v>0.22356845133929804</v>
      </c>
      <c r="G1314" s="156" t="str">
        <f>Instructions!$I$56</f>
        <v>Mot 35</v>
      </c>
      <c r="H1314" s="156">
        <f t="shared" ca="1" si="248"/>
        <v>0.15953559597579059</v>
      </c>
      <c r="I1314" s="156" t="str">
        <f>Instructions!$I$66</f>
        <v>Mot 45</v>
      </c>
      <c r="J1314" s="156">
        <f t="shared" ca="1" si="248"/>
        <v>6.2496670182308534E-2</v>
      </c>
    </row>
    <row r="1315" spans="1:11" x14ac:dyDescent="0.3">
      <c r="A1315" s="156" t="str">
        <f>Instructions!$I$27</f>
        <v>Mot 6</v>
      </c>
      <c r="B1315" s="156">
        <f t="shared" ca="1" si="244"/>
        <v>0.96245108608881136</v>
      </c>
      <c r="C1315" s="156" t="str">
        <f>Instructions!$I$37</f>
        <v>Mot 16</v>
      </c>
      <c r="D1315" s="156">
        <f t="shared" ca="1" si="247"/>
        <v>0.8807031368276379</v>
      </c>
      <c r="E1315" s="156" t="str">
        <f>Instructions!$I$47</f>
        <v>Mot 26</v>
      </c>
      <c r="F1315" s="156">
        <f t="shared" ca="1" si="248"/>
        <v>0.52968930458842378</v>
      </c>
      <c r="G1315" s="156" t="str">
        <f>Instructions!$I$57</f>
        <v>Mot 36</v>
      </c>
      <c r="H1315" s="156">
        <f t="shared" ca="1" si="248"/>
        <v>0.90915492561764422</v>
      </c>
      <c r="I1315" s="156" t="str">
        <f>Instructions!$I$67</f>
        <v>Mot 46</v>
      </c>
      <c r="J1315" s="156">
        <f t="shared" ca="1" si="248"/>
        <v>0.75454363702320781</v>
      </c>
    </row>
    <row r="1316" spans="1:11" x14ac:dyDescent="0.3">
      <c r="A1316" s="156" t="str">
        <f>Instructions!$I$28</f>
        <v>Mot 7</v>
      </c>
      <c r="B1316" s="156">
        <f t="shared" ca="1" si="244"/>
        <v>0.42289884872953754</v>
      </c>
      <c r="C1316" s="156" t="str">
        <f>Instructions!$I$38</f>
        <v>Mot 17</v>
      </c>
      <c r="D1316" s="156">
        <f t="shared" ca="1" si="247"/>
        <v>2.0394358197567963E-2</v>
      </c>
      <c r="E1316" s="156" t="str">
        <f>Instructions!$I$48</f>
        <v>Mot 27</v>
      </c>
      <c r="F1316" s="156">
        <f t="shared" ca="1" si="248"/>
        <v>9.519351015688482E-2</v>
      </c>
      <c r="G1316" s="156" t="str">
        <f>Instructions!$I$58</f>
        <v>Mot 37</v>
      </c>
      <c r="H1316" s="156">
        <f t="shared" ca="1" si="248"/>
        <v>0.77221508646448789</v>
      </c>
      <c r="I1316" s="156" t="str">
        <f>Instructions!$I$68</f>
        <v>Mot 47</v>
      </c>
      <c r="J1316" s="156">
        <f t="shared" ca="1" si="248"/>
        <v>0.66891198322674206</v>
      </c>
    </row>
    <row r="1317" spans="1:11" x14ac:dyDescent="0.3">
      <c r="A1317" s="156" t="str">
        <f>Instructions!$I$29</f>
        <v>Mot 8</v>
      </c>
      <c r="B1317" s="156">
        <f t="shared" ca="1" si="244"/>
        <v>0.9990849419147152</v>
      </c>
      <c r="C1317" s="156" t="str">
        <f>Instructions!$I$39</f>
        <v>Mot 18</v>
      </c>
      <c r="D1317" s="156">
        <f t="shared" ca="1" si="247"/>
        <v>3.3715947661460688E-2</v>
      </c>
      <c r="E1317" s="156" t="str">
        <f>Instructions!$I$49</f>
        <v>Mot 28</v>
      </c>
      <c r="F1317" s="156">
        <f t="shared" ca="1" si="248"/>
        <v>0.80864657810886931</v>
      </c>
      <c r="G1317" s="156" t="str">
        <f>Instructions!$I$59</f>
        <v>Mot 38</v>
      </c>
      <c r="H1317" s="156">
        <f t="shared" ca="1" si="248"/>
        <v>0.9837992714089363</v>
      </c>
      <c r="I1317" s="156" t="str">
        <f>Instructions!$I$69</f>
        <v>Mot 48</v>
      </c>
      <c r="J1317" s="156">
        <f t="shared" ca="1" si="248"/>
        <v>0.39838829829416678</v>
      </c>
    </row>
    <row r="1318" spans="1:11" x14ac:dyDescent="0.3">
      <c r="A1318" s="156" t="str">
        <f>Instructions!$I$30</f>
        <v>Mot 9</v>
      </c>
      <c r="B1318" s="156">
        <f t="shared" ca="1" si="244"/>
        <v>0.65309131287836886</v>
      </c>
      <c r="C1318" s="156" t="str">
        <f>Instructions!$I$40</f>
        <v>Mot 19</v>
      </c>
      <c r="D1318" s="156">
        <f t="shared" ca="1" si="247"/>
        <v>0.18309459875139567</v>
      </c>
      <c r="E1318" s="156" t="str">
        <f>Instructions!$I$50</f>
        <v>Mot 29</v>
      </c>
      <c r="F1318" s="156">
        <f t="shared" ca="1" si="248"/>
        <v>0.52979412438632545</v>
      </c>
      <c r="G1318" s="156" t="str">
        <f>Instructions!$I$60</f>
        <v>Mot 39</v>
      </c>
      <c r="H1318" s="156">
        <f t="shared" ca="1" si="248"/>
        <v>0.37487155032029096</v>
      </c>
      <c r="I1318" s="156" t="str">
        <f>Instructions!$I$70</f>
        <v>Mot 49</v>
      </c>
      <c r="J1318" s="156">
        <f t="shared" ca="1" si="248"/>
        <v>0.15891888175695246</v>
      </c>
    </row>
    <row r="1319" spans="1:11" x14ac:dyDescent="0.3">
      <c r="A1319" s="156" t="str">
        <f>Instructions!$I$31</f>
        <v>Mot 10</v>
      </c>
      <c r="B1319" s="156">
        <f t="shared" ca="1" si="244"/>
        <v>0.14769786206125679</v>
      </c>
      <c r="C1319" s="156" t="str">
        <f>Instructions!$I$41</f>
        <v>Mot 20</v>
      </c>
      <c r="D1319" s="156">
        <f ca="1">RAND()</f>
        <v>0.12919497215247622</v>
      </c>
      <c r="E1319" s="156" t="str">
        <f>Instructions!$I$51</f>
        <v>Mot 30</v>
      </c>
      <c r="F1319" s="156">
        <f ca="1">RAND()</f>
        <v>0.97944874283129757</v>
      </c>
      <c r="G1319" s="156" t="str">
        <f>Instructions!$I$61</f>
        <v>Mot 40</v>
      </c>
      <c r="H1319" s="156">
        <f t="shared" ca="1" si="248"/>
        <v>0.40780707092217083</v>
      </c>
      <c r="I1319" s="156" t="str">
        <f>Instructions!$I$71</f>
        <v>Mot 50</v>
      </c>
      <c r="J1319" s="156">
        <f t="shared" ca="1" si="248"/>
        <v>0.13205169835462116</v>
      </c>
    </row>
    <row r="1320" spans="1:11" x14ac:dyDescent="0.3">
      <c r="K1320" s="156">
        <v>88</v>
      </c>
    </row>
    <row r="1325" spans="1:11" x14ac:dyDescent="0.3">
      <c r="A1325" s="156" t="str">
        <f>Instructions!$I$22</f>
        <v>Mot 1</v>
      </c>
      <c r="B1325" s="156">
        <f t="shared" ref="B1325:B1334" ca="1" si="249">RAND()</f>
        <v>0.53646730969884271</v>
      </c>
      <c r="C1325" s="156" t="str">
        <f>Instructions!$I$32</f>
        <v>Mot 11</v>
      </c>
      <c r="D1325" s="156">
        <f t="shared" ref="D1325:D1333" ca="1" si="250">RAND()</f>
        <v>0.64055378213802605</v>
      </c>
      <c r="E1325" s="156" t="str">
        <f>Instructions!$I$42</f>
        <v>Mot 21</v>
      </c>
      <c r="F1325" s="156">
        <f t="shared" ref="F1325:J1334" ca="1" si="251">RAND()</f>
        <v>0.83977638577758829</v>
      </c>
      <c r="G1325" s="156" t="str">
        <f>Instructions!$I$52</f>
        <v>Mot 31</v>
      </c>
      <c r="H1325" s="156">
        <f t="shared" ca="1" si="251"/>
        <v>0.48233540487560944</v>
      </c>
      <c r="I1325" s="156" t="str">
        <f>Instructions!$I$62</f>
        <v>Mot 41</v>
      </c>
      <c r="J1325" s="156">
        <f t="shared" ca="1" si="251"/>
        <v>0.40919205018834981</v>
      </c>
    </row>
    <row r="1326" spans="1:11" x14ac:dyDescent="0.3">
      <c r="A1326" s="156" t="str">
        <f>Instructions!$I$23</f>
        <v>Mot 2</v>
      </c>
      <c r="B1326" s="156">
        <f t="shared" ca="1" si="249"/>
        <v>0.59504069582203944</v>
      </c>
      <c r="C1326" s="156" t="str">
        <f>Instructions!$I$33</f>
        <v>Mot 12</v>
      </c>
      <c r="D1326" s="156">
        <f t="shared" ca="1" si="250"/>
        <v>0.14304751432281848</v>
      </c>
      <c r="E1326" s="156" t="str">
        <f>Instructions!$I$43</f>
        <v>Mot 22</v>
      </c>
      <c r="F1326" s="156">
        <f t="shared" ca="1" si="251"/>
        <v>0.39564576739980462</v>
      </c>
      <c r="G1326" s="156" t="str">
        <f>Instructions!$I$53</f>
        <v>Mot 32</v>
      </c>
      <c r="H1326" s="156">
        <f t="shared" ca="1" si="251"/>
        <v>0.70111987341122717</v>
      </c>
      <c r="I1326" s="156" t="str">
        <f>Instructions!$I$63</f>
        <v>Mot 42</v>
      </c>
      <c r="J1326" s="156">
        <f t="shared" ca="1" si="251"/>
        <v>0.31305340800617509</v>
      </c>
    </row>
    <row r="1327" spans="1:11" x14ac:dyDescent="0.3">
      <c r="A1327" s="156" t="str">
        <f>Instructions!$I$24</f>
        <v>Mot 3</v>
      </c>
      <c r="B1327" s="156">
        <f t="shared" ca="1" si="249"/>
        <v>0.87451342596373316</v>
      </c>
      <c r="C1327" s="156" t="str">
        <f>Instructions!$I$34</f>
        <v>Mot 13</v>
      </c>
      <c r="D1327" s="156">
        <f t="shared" ca="1" si="250"/>
        <v>0.14697205107124534</v>
      </c>
      <c r="E1327" s="156" t="str">
        <f>Instructions!$I$44</f>
        <v>Mot 23</v>
      </c>
      <c r="F1327" s="156">
        <f t="shared" ca="1" si="251"/>
        <v>0.14138058209030269</v>
      </c>
      <c r="G1327" s="156" t="str">
        <f>Instructions!$I$54</f>
        <v>Mot 33</v>
      </c>
      <c r="H1327" s="156">
        <f t="shared" ca="1" si="251"/>
        <v>0.63573117299746373</v>
      </c>
      <c r="I1327" s="156" t="str">
        <f>Instructions!$I$64</f>
        <v>Mot 43</v>
      </c>
      <c r="J1327" s="156">
        <f t="shared" ca="1" si="251"/>
        <v>0.30803342985171056</v>
      </c>
    </row>
    <row r="1328" spans="1:11" x14ac:dyDescent="0.3">
      <c r="A1328" s="156" t="str">
        <f>Instructions!$I$25</f>
        <v>Mot 4</v>
      </c>
      <c r="B1328" s="156">
        <f t="shared" ca="1" si="249"/>
        <v>0.25544830266524909</v>
      </c>
      <c r="C1328" s="156" t="str">
        <f>Instructions!$I$35</f>
        <v>Mot 14</v>
      </c>
      <c r="D1328" s="156">
        <f t="shared" ca="1" si="250"/>
        <v>0.29760043460727847</v>
      </c>
      <c r="E1328" s="156" t="str">
        <f>Instructions!$I$45</f>
        <v>Mot 24</v>
      </c>
      <c r="F1328" s="156">
        <f t="shared" ca="1" si="251"/>
        <v>2.3317108208660509E-2</v>
      </c>
      <c r="G1328" s="156" t="str">
        <f>Instructions!$I$55</f>
        <v>Mot 34</v>
      </c>
      <c r="H1328" s="156">
        <f t="shared" ca="1" si="251"/>
        <v>0.96726622808172658</v>
      </c>
      <c r="I1328" s="156" t="str">
        <f>Instructions!$I$65</f>
        <v>Mot 44</v>
      </c>
      <c r="J1328" s="156">
        <f t="shared" ca="1" si="251"/>
        <v>0.55973557024184084</v>
      </c>
    </row>
    <row r="1329" spans="1:11" x14ac:dyDescent="0.3">
      <c r="A1329" s="156" t="str">
        <f>Instructions!$I$26</f>
        <v>Mot 5</v>
      </c>
      <c r="B1329" s="156">
        <f t="shared" ca="1" si="249"/>
        <v>0.14619065802909847</v>
      </c>
      <c r="C1329" s="156" t="str">
        <f>Instructions!$I$36</f>
        <v>Mot 15</v>
      </c>
      <c r="D1329" s="156">
        <f t="shared" ca="1" si="250"/>
        <v>0.54024879100001777</v>
      </c>
      <c r="E1329" s="156" t="str">
        <f>Instructions!$I$46</f>
        <v>Mot 25</v>
      </c>
      <c r="F1329" s="156">
        <f t="shared" ca="1" si="251"/>
        <v>0.37433759775056319</v>
      </c>
      <c r="G1329" s="156" t="str">
        <f>Instructions!$I$56</f>
        <v>Mot 35</v>
      </c>
      <c r="H1329" s="156">
        <f t="shared" ca="1" si="251"/>
        <v>0.79197799116076284</v>
      </c>
      <c r="I1329" s="156" t="str">
        <f>Instructions!$I$66</f>
        <v>Mot 45</v>
      </c>
      <c r="J1329" s="156">
        <f t="shared" ca="1" si="251"/>
        <v>0.89397220315414361</v>
      </c>
    </row>
    <row r="1330" spans="1:11" x14ac:dyDescent="0.3">
      <c r="A1330" s="156" t="str">
        <f>Instructions!$I$27</f>
        <v>Mot 6</v>
      </c>
      <c r="B1330" s="156">
        <f t="shared" ca="1" si="249"/>
        <v>0.62531765607398215</v>
      </c>
      <c r="C1330" s="156" t="str">
        <f>Instructions!$I$37</f>
        <v>Mot 16</v>
      </c>
      <c r="D1330" s="156">
        <f t="shared" ca="1" si="250"/>
        <v>4.2055865662125491E-2</v>
      </c>
      <c r="E1330" s="156" t="str">
        <f>Instructions!$I$47</f>
        <v>Mot 26</v>
      </c>
      <c r="F1330" s="156">
        <f t="shared" ca="1" si="251"/>
        <v>0.67585355848091322</v>
      </c>
      <c r="G1330" s="156" t="str">
        <f>Instructions!$I$57</f>
        <v>Mot 36</v>
      </c>
      <c r="H1330" s="156">
        <f t="shared" ca="1" si="251"/>
        <v>0.94216056259404135</v>
      </c>
      <c r="I1330" s="156" t="str">
        <f>Instructions!$I$67</f>
        <v>Mot 46</v>
      </c>
      <c r="J1330" s="156">
        <f t="shared" ca="1" si="251"/>
        <v>0.83138380954922764</v>
      </c>
    </row>
    <row r="1331" spans="1:11" x14ac:dyDescent="0.3">
      <c r="A1331" s="156" t="str">
        <f>Instructions!$I$28</f>
        <v>Mot 7</v>
      </c>
      <c r="B1331" s="156">
        <f t="shared" ca="1" si="249"/>
        <v>0.95400132231821333</v>
      </c>
      <c r="C1331" s="156" t="str">
        <f>Instructions!$I$38</f>
        <v>Mot 17</v>
      </c>
      <c r="D1331" s="156">
        <f t="shared" ca="1" si="250"/>
        <v>0.34371180362076248</v>
      </c>
      <c r="E1331" s="156" t="str">
        <f>Instructions!$I$48</f>
        <v>Mot 27</v>
      </c>
      <c r="F1331" s="156">
        <f t="shared" ca="1" si="251"/>
        <v>0.93220859264094613</v>
      </c>
      <c r="G1331" s="156" t="str">
        <f>Instructions!$I$58</f>
        <v>Mot 37</v>
      </c>
      <c r="H1331" s="156">
        <f t="shared" ca="1" si="251"/>
        <v>0.93185498441981052</v>
      </c>
      <c r="I1331" s="156" t="str">
        <f>Instructions!$I$68</f>
        <v>Mot 47</v>
      </c>
      <c r="J1331" s="156">
        <f t="shared" ca="1" si="251"/>
        <v>0.15518439965273512</v>
      </c>
    </row>
    <row r="1332" spans="1:11" x14ac:dyDescent="0.3">
      <c r="A1332" s="156" t="str">
        <f>Instructions!$I$29</f>
        <v>Mot 8</v>
      </c>
      <c r="B1332" s="156">
        <f t="shared" ca="1" si="249"/>
        <v>0.39885832140576072</v>
      </c>
      <c r="C1332" s="156" t="str">
        <f>Instructions!$I$39</f>
        <v>Mot 18</v>
      </c>
      <c r="D1332" s="156">
        <f t="shared" ca="1" si="250"/>
        <v>0.82257576716968439</v>
      </c>
      <c r="E1332" s="156" t="str">
        <f>Instructions!$I$49</f>
        <v>Mot 28</v>
      </c>
      <c r="F1332" s="156">
        <f t="shared" ca="1" si="251"/>
        <v>0.55887532945624796</v>
      </c>
      <c r="G1332" s="156" t="str">
        <f>Instructions!$I$59</f>
        <v>Mot 38</v>
      </c>
      <c r="H1332" s="156">
        <f t="shared" ca="1" si="251"/>
        <v>0.12132253832042172</v>
      </c>
      <c r="I1332" s="156" t="str">
        <f>Instructions!$I$69</f>
        <v>Mot 48</v>
      </c>
      <c r="J1332" s="156">
        <f t="shared" ca="1" si="251"/>
        <v>0.34902130688370603</v>
      </c>
    </row>
    <row r="1333" spans="1:11" x14ac:dyDescent="0.3">
      <c r="A1333" s="156" t="str">
        <f>Instructions!$I$30</f>
        <v>Mot 9</v>
      </c>
      <c r="B1333" s="156">
        <f t="shared" ca="1" si="249"/>
        <v>4.3221544469030482E-2</v>
      </c>
      <c r="C1333" s="156" t="str">
        <f>Instructions!$I$40</f>
        <v>Mot 19</v>
      </c>
      <c r="D1333" s="156">
        <f t="shared" ca="1" si="250"/>
        <v>0.29897028964782224</v>
      </c>
      <c r="E1333" s="156" t="str">
        <f>Instructions!$I$50</f>
        <v>Mot 29</v>
      </c>
      <c r="F1333" s="156">
        <f t="shared" ca="1" si="251"/>
        <v>0.135414085908796</v>
      </c>
      <c r="G1333" s="156" t="str">
        <f>Instructions!$I$60</f>
        <v>Mot 39</v>
      </c>
      <c r="H1333" s="156">
        <f t="shared" ca="1" si="251"/>
        <v>0.48512855000478472</v>
      </c>
      <c r="I1333" s="156" t="str">
        <f>Instructions!$I$70</f>
        <v>Mot 49</v>
      </c>
      <c r="J1333" s="156">
        <f t="shared" ca="1" si="251"/>
        <v>0.32720509401434383</v>
      </c>
    </row>
    <row r="1334" spans="1:11" x14ac:dyDescent="0.3">
      <c r="A1334" s="156" t="str">
        <f>Instructions!$I$31</f>
        <v>Mot 10</v>
      </c>
      <c r="B1334" s="156">
        <f t="shared" ca="1" si="249"/>
        <v>0.22469047585717195</v>
      </c>
      <c r="C1334" s="156" t="str">
        <f>Instructions!$I$41</f>
        <v>Mot 20</v>
      </c>
      <c r="D1334" s="156">
        <f ca="1">RAND()</f>
        <v>8.5591585769139167E-2</v>
      </c>
      <c r="E1334" s="156" t="str">
        <f>Instructions!$I$51</f>
        <v>Mot 30</v>
      </c>
      <c r="F1334" s="156">
        <f ca="1">RAND()</f>
        <v>0.71993686552071212</v>
      </c>
      <c r="G1334" s="156" t="str">
        <f>Instructions!$I$61</f>
        <v>Mot 40</v>
      </c>
      <c r="H1334" s="156">
        <f t="shared" ca="1" si="251"/>
        <v>0.78398277866038846</v>
      </c>
      <c r="I1334" s="156" t="str">
        <f>Instructions!$I$71</f>
        <v>Mot 50</v>
      </c>
      <c r="J1334" s="156">
        <f t="shared" ca="1" si="251"/>
        <v>0.35988177615844696</v>
      </c>
    </row>
    <row r="1335" spans="1:11" x14ac:dyDescent="0.3">
      <c r="K1335" s="156">
        <v>89</v>
      </c>
    </row>
    <row r="1340" spans="1:11" x14ac:dyDescent="0.3">
      <c r="A1340" s="156" t="str">
        <f>Instructions!$I$22</f>
        <v>Mot 1</v>
      </c>
      <c r="B1340" s="156">
        <f t="shared" ref="B1340:B1349" ca="1" si="252">RAND()</f>
        <v>0.94905549283953139</v>
      </c>
      <c r="C1340" s="156" t="str">
        <f>Instructions!$I$32</f>
        <v>Mot 11</v>
      </c>
      <c r="D1340" s="156">
        <f t="shared" ref="D1340:D1348" ca="1" si="253">RAND()</f>
        <v>0.78849766392165721</v>
      </c>
      <c r="E1340" s="156" t="str">
        <f>Instructions!$I$42</f>
        <v>Mot 21</v>
      </c>
      <c r="F1340" s="156">
        <f t="shared" ref="F1340:J1349" ca="1" si="254">RAND()</f>
        <v>0.32099306778303771</v>
      </c>
      <c r="G1340" s="156" t="str">
        <f>Instructions!$I$52</f>
        <v>Mot 31</v>
      </c>
      <c r="H1340" s="156">
        <f t="shared" ca="1" si="254"/>
        <v>0.33806331671920598</v>
      </c>
      <c r="I1340" s="156" t="str">
        <f>Instructions!$I$62</f>
        <v>Mot 41</v>
      </c>
      <c r="J1340" s="156">
        <f t="shared" ca="1" si="254"/>
        <v>8.4147984646980589E-2</v>
      </c>
    </row>
    <row r="1341" spans="1:11" x14ac:dyDescent="0.3">
      <c r="A1341" s="156" t="str">
        <f>Instructions!$I$23</f>
        <v>Mot 2</v>
      </c>
      <c r="B1341" s="156">
        <f t="shared" ca="1" si="252"/>
        <v>0.34489357103885843</v>
      </c>
      <c r="C1341" s="156" t="str">
        <f>Instructions!$I$33</f>
        <v>Mot 12</v>
      </c>
      <c r="D1341" s="156">
        <f t="shared" ca="1" si="253"/>
        <v>0.49709818862796362</v>
      </c>
      <c r="E1341" s="156" t="str">
        <f>Instructions!$I$43</f>
        <v>Mot 22</v>
      </c>
      <c r="F1341" s="156">
        <f t="shared" ca="1" si="254"/>
        <v>0.8710153674329949</v>
      </c>
      <c r="G1341" s="156" t="str">
        <f>Instructions!$I$53</f>
        <v>Mot 32</v>
      </c>
      <c r="H1341" s="156">
        <f t="shared" ca="1" si="254"/>
        <v>0.76847350976938222</v>
      </c>
      <c r="I1341" s="156" t="str">
        <f>Instructions!$I$63</f>
        <v>Mot 42</v>
      </c>
      <c r="J1341" s="156">
        <f t="shared" ca="1" si="254"/>
        <v>0.45140005014559403</v>
      </c>
    </row>
    <row r="1342" spans="1:11" x14ac:dyDescent="0.3">
      <c r="A1342" s="156" t="str">
        <f>Instructions!$I$24</f>
        <v>Mot 3</v>
      </c>
      <c r="B1342" s="156">
        <f t="shared" ca="1" si="252"/>
        <v>0.31920960513769181</v>
      </c>
      <c r="C1342" s="156" t="str">
        <f>Instructions!$I$34</f>
        <v>Mot 13</v>
      </c>
      <c r="D1342" s="156">
        <f t="shared" ca="1" si="253"/>
        <v>0.48915749806626208</v>
      </c>
      <c r="E1342" s="156" t="str">
        <f>Instructions!$I$44</f>
        <v>Mot 23</v>
      </c>
      <c r="F1342" s="156">
        <f t="shared" ca="1" si="254"/>
        <v>0.36254269137833339</v>
      </c>
      <c r="G1342" s="156" t="str">
        <f>Instructions!$I$54</f>
        <v>Mot 33</v>
      </c>
      <c r="H1342" s="156">
        <f t="shared" ca="1" si="254"/>
        <v>0.22444454866376551</v>
      </c>
      <c r="I1342" s="156" t="str">
        <f>Instructions!$I$64</f>
        <v>Mot 43</v>
      </c>
      <c r="J1342" s="156">
        <f t="shared" ca="1" si="254"/>
        <v>0.25391236137355022</v>
      </c>
    </row>
    <row r="1343" spans="1:11" x14ac:dyDescent="0.3">
      <c r="A1343" s="156" t="str">
        <f>Instructions!$I$25</f>
        <v>Mot 4</v>
      </c>
      <c r="B1343" s="156">
        <f t="shared" ca="1" si="252"/>
        <v>0.46480496857326281</v>
      </c>
      <c r="C1343" s="156" t="str">
        <f>Instructions!$I$35</f>
        <v>Mot 14</v>
      </c>
      <c r="D1343" s="156">
        <f t="shared" ca="1" si="253"/>
        <v>0.79988830261782973</v>
      </c>
      <c r="E1343" s="156" t="str">
        <f>Instructions!$I$45</f>
        <v>Mot 24</v>
      </c>
      <c r="F1343" s="156">
        <f t="shared" ca="1" si="254"/>
        <v>0.16149234775071408</v>
      </c>
      <c r="G1343" s="156" t="str">
        <f>Instructions!$I$55</f>
        <v>Mot 34</v>
      </c>
      <c r="H1343" s="156">
        <f t="shared" ca="1" si="254"/>
        <v>0.94697835517847673</v>
      </c>
      <c r="I1343" s="156" t="str">
        <f>Instructions!$I$65</f>
        <v>Mot 44</v>
      </c>
      <c r="J1343" s="156">
        <f t="shared" ca="1" si="254"/>
        <v>0.42218726546234608</v>
      </c>
    </row>
    <row r="1344" spans="1:11" x14ac:dyDescent="0.3">
      <c r="A1344" s="156" t="str">
        <f>Instructions!$I$26</f>
        <v>Mot 5</v>
      </c>
      <c r="B1344" s="156">
        <f t="shared" ca="1" si="252"/>
        <v>0.51244595895816758</v>
      </c>
      <c r="C1344" s="156" t="str">
        <f>Instructions!$I$36</f>
        <v>Mot 15</v>
      </c>
      <c r="D1344" s="156">
        <f t="shared" ca="1" si="253"/>
        <v>0.60877868825259152</v>
      </c>
      <c r="E1344" s="156" t="str">
        <f>Instructions!$I$46</f>
        <v>Mot 25</v>
      </c>
      <c r="F1344" s="156">
        <f t="shared" ca="1" si="254"/>
        <v>0.76878045325617861</v>
      </c>
      <c r="G1344" s="156" t="str">
        <f>Instructions!$I$56</f>
        <v>Mot 35</v>
      </c>
      <c r="H1344" s="156">
        <f t="shared" ca="1" si="254"/>
        <v>0.24370248902119107</v>
      </c>
      <c r="I1344" s="156" t="str">
        <f>Instructions!$I$66</f>
        <v>Mot 45</v>
      </c>
      <c r="J1344" s="156">
        <f t="shared" ca="1" si="254"/>
        <v>7.8012229433631064E-2</v>
      </c>
    </row>
    <row r="1345" spans="1:11" x14ac:dyDescent="0.3">
      <c r="A1345" s="156" t="str">
        <f>Instructions!$I$27</f>
        <v>Mot 6</v>
      </c>
      <c r="B1345" s="156">
        <f t="shared" ca="1" si="252"/>
        <v>0.37322914205633861</v>
      </c>
      <c r="C1345" s="156" t="str">
        <f>Instructions!$I$37</f>
        <v>Mot 16</v>
      </c>
      <c r="D1345" s="156">
        <f t="shared" ca="1" si="253"/>
        <v>0.94186358823067995</v>
      </c>
      <c r="E1345" s="156" t="str">
        <f>Instructions!$I$47</f>
        <v>Mot 26</v>
      </c>
      <c r="F1345" s="156">
        <f t="shared" ca="1" si="254"/>
        <v>0.63355130512113111</v>
      </c>
      <c r="G1345" s="156" t="str">
        <f>Instructions!$I$57</f>
        <v>Mot 36</v>
      </c>
      <c r="H1345" s="156">
        <f t="shared" ca="1" si="254"/>
        <v>0.34169610982035348</v>
      </c>
      <c r="I1345" s="156" t="str">
        <f>Instructions!$I$67</f>
        <v>Mot 46</v>
      </c>
      <c r="J1345" s="156">
        <f t="shared" ca="1" si="254"/>
        <v>0.15306995611638397</v>
      </c>
    </row>
    <row r="1346" spans="1:11" x14ac:dyDescent="0.3">
      <c r="A1346" s="156" t="str">
        <f>Instructions!$I$28</f>
        <v>Mot 7</v>
      </c>
      <c r="B1346" s="156">
        <f t="shared" ca="1" si="252"/>
        <v>0.38375314167421659</v>
      </c>
      <c r="C1346" s="156" t="str">
        <f>Instructions!$I$38</f>
        <v>Mot 17</v>
      </c>
      <c r="D1346" s="156">
        <f t="shared" ca="1" si="253"/>
        <v>0.38748182404126652</v>
      </c>
      <c r="E1346" s="156" t="str">
        <f>Instructions!$I$48</f>
        <v>Mot 27</v>
      </c>
      <c r="F1346" s="156">
        <f t="shared" ca="1" si="254"/>
        <v>0.2856388039372636</v>
      </c>
      <c r="G1346" s="156" t="str">
        <f>Instructions!$I$58</f>
        <v>Mot 37</v>
      </c>
      <c r="H1346" s="156">
        <f t="shared" ca="1" si="254"/>
        <v>0.2701198387276027</v>
      </c>
      <c r="I1346" s="156" t="str">
        <f>Instructions!$I$68</f>
        <v>Mot 47</v>
      </c>
      <c r="J1346" s="156">
        <f t="shared" ca="1" si="254"/>
        <v>5.0354392914048862E-2</v>
      </c>
    </row>
    <row r="1347" spans="1:11" x14ac:dyDescent="0.3">
      <c r="A1347" s="156" t="str">
        <f>Instructions!$I$29</f>
        <v>Mot 8</v>
      </c>
      <c r="B1347" s="156">
        <f t="shared" ca="1" si="252"/>
        <v>0.94231494431399287</v>
      </c>
      <c r="C1347" s="156" t="str">
        <f>Instructions!$I$39</f>
        <v>Mot 18</v>
      </c>
      <c r="D1347" s="156">
        <f t="shared" ca="1" si="253"/>
        <v>0.69930984312186506</v>
      </c>
      <c r="E1347" s="156" t="str">
        <f>Instructions!$I$49</f>
        <v>Mot 28</v>
      </c>
      <c r="F1347" s="156">
        <f t="shared" ca="1" si="254"/>
        <v>0.13533183979243313</v>
      </c>
      <c r="G1347" s="156" t="str">
        <f>Instructions!$I$59</f>
        <v>Mot 38</v>
      </c>
      <c r="H1347" s="156">
        <f t="shared" ca="1" si="254"/>
        <v>0.78767723907806153</v>
      </c>
      <c r="I1347" s="156" t="str">
        <f>Instructions!$I$69</f>
        <v>Mot 48</v>
      </c>
      <c r="J1347" s="156">
        <f t="shared" ca="1" si="254"/>
        <v>0.24799678958689808</v>
      </c>
    </row>
    <row r="1348" spans="1:11" x14ac:dyDescent="0.3">
      <c r="A1348" s="156" t="str">
        <f>Instructions!$I$30</f>
        <v>Mot 9</v>
      </c>
      <c r="B1348" s="156">
        <f t="shared" ca="1" si="252"/>
        <v>2.1906934094695907E-2</v>
      </c>
      <c r="C1348" s="156" t="str">
        <f>Instructions!$I$40</f>
        <v>Mot 19</v>
      </c>
      <c r="D1348" s="156">
        <f t="shared" ca="1" si="253"/>
        <v>8.1856768419308779E-2</v>
      </c>
      <c r="E1348" s="156" t="str">
        <f>Instructions!$I$50</f>
        <v>Mot 29</v>
      </c>
      <c r="F1348" s="156">
        <f t="shared" ca="1" si="254"/>
        <v>0.79557588669067147</v>
      </c>
      <c r="G1348" s="156" t="str">
        <f>Instructions!$I$60</f>
        <v>Mot 39</v>
      </c>
      <c r="H1348" s="156">
        <f t="shared" ca="1" si="254"/>
        <v>0.49018812357388764</v>
      </c>
      <c r="I1348" s="156" t="str">
        <f>Instructions!$I$70</f>
        <v>Mot 49</v>
      </c>
      <c r="J1348" s="156">
        <f t="shared" ca="1" si="254"/>
        <v>0.9927578407754758</v>
      </c>
    </row>
    <row r="1349" spans="1:11" x14ac:dyDescent="0.3">
      <c r="A1349" s="156" t="str">
        <f>Instructions!$I$31</f>
        <v>Mot 10</v>
      </c>
      <c r="B1349" s="156">
        <f t="shared" ca="1" si="252"/>
        <v>0.43277114479845047</v>
      </c>
      <c r="C1349" s="156" t="str">
        <f>Instructions!$I$41</f>
        <v>Mot 20</v>
      </c>
      <c r="D1349" s="156">
        <f ca="1">RAND()</f>
        <v>0.76819097374675205</v>
      </c>
      <c r="E1349" s="156" t="str">
        <f>Instructions!$I$51</f>
        <v>Mot 30</v>
      </c>
      <c r="F1349" s="156">
        <f ca="1">RAND()</f>
        <v>0.39334921411641866</v>
      </c>
      <c r="G1349" s="156" t="str">
        <f>Instructions!$I$61</f>
        <v>Mot 40</v>
      </c>
      <c r="H1349" s="156">
        <f t="shared" ca="1" si="254"/>
        <v>0.60760487389666706</v>
      </c>
      <c r="I1349" s="156" t="str">
        <f>Instructions!$I$71</f>
        <v>Mot 50</v>
      </c>
      <c r="J1349" s="156">
        <f t="shared" ca="1" si="254"/>
        <v>0.3096941814144315</v>
      </c>
    </row>
    <row r="1350" spans="1:11" x14ac:dyDescent="0.3">
      <c r="K1350" s="156">
        <v>90</v>
      </c>
    </row>
    <row r="1355" spans="1:11" x14ac:dyDescent="0.3">
      <c r="A1355" s="156" t="str">
        <f>Instructions!$I$22</f>
        <v>Mot 1</v>
      </c>
      <c r="B1355" s="156">
        <f t="shared" ref="B1355:B1364" ca="1" si="255">RAND()</f>
        <v>0.73520475385301975</v>
      </c>
      <c r="C1355" s="156" t="str">
        <f>Instructions!$I$32</f>
        <v>Mot 11</v>
      </c>
      <c r="D1355" s="156">
        <f t="shared" ref="D1355:D1363" ca="1" si="256">RAND()</f>
        <v>0.87625667121772199</v>
      </c>
      <c r="E1355" s="156" t="str">
        <f>Instructions!$I$42</f>
        <v>Mot 21</v>
      </c>
      <c r="F1355" s="156">
        <f t="shared" ref="F1355:J1364" ca="1" si="257">RAND()</f>
        <v>0.40390280547829016</v>
      </c>
      <c r="G1355" s="156" t="str">
        <f>Instructions!$I$52</f>
        <v>Mot 31</v>
      </c>
      <c r="H1355" s="156">
        <f t="shared" ca="1" si="257"/>
        <v>0.87599521661513802</v>
      </c>
      <c r="I1355" s="156" t="str">
        <f>Instructions!$I$62</f>
        <v>Mot 41</v>
      </c>
      <c r="J1355" s="156">
        <f t="shared" ca="1" si="257"/>
        <v>8.3454448380221979E-2</v>
      </c>
    </row>
    <row r="1356" spans="1:11" x14ac:dyDescent="0.3">
      <c r="A1356" s="156" t="str">
        <f>Instructions!$I$23</f>
        <v>Mot 2</v>
      </c>
      <c r="B1356" s="156">
        <f t="shared" ca="1" si="255"/>
        <v>0.52364396882770403</v>
      </c>
      <c r="C1356" s="156" t="str">
        <f>Instructions!$I$33</f>
        <v>Mot 12</v>
      </c>
      <c r="D1356" s="156">
        <f t="shared" ca="1" si="256"/>
        <v>0.90758889591676817</v>
      </c>
      <c r="E1356" s="156" t="str">
        <f>Instructions!$I$43</f>
        <v>Mot 22</v>
      </c>
      <c r="F1356" s="156">
        <f t="shared" ca="1" si="257"/>
        <v>7.8642406727508551E-2</v>
      </c>
      <c r="G1356" s="156" t="str">
        <f>Instructions!$I$53</f>
        <v>Mot 32</v>
      </c>
      <c r="H1356" s="156">
        <f t="shared" ca="1" si="257"/>
        <v>0.34723421832480994</v>
      </c>
      <c r="I1356" s="156" t="str">
        <f>Instructions!$I$63</f>
        <v>Mot 42</v>
      </c>
      <c r="J1356" s="156">
        <f t="shared" ca="1" si="257"/>
        <v>0.30397800915766171</v>
      </c>
    </row>
    <row r="1357" spans="1:11" x14ac:dyDescent="0.3">
      <c r="A1357" s="156" t="str">
        <f>Instructions!$I$24</f>
        <v>Mot 3</v>
      </c>
      <c r="B1357" s="156">
        <f t="shared" ca="1" si="255"/>
        <v>0.58768147749400057</v>
      </c>
      <c r="C1357" s="156" t="str">
        <f>Instructions!$I$34</f>
        <v>Mot 13</v>
      </c>
      <c r="D1357" s="156">
        <f t="shared" ca="1" si="256"/>
        <v>0.31424968842515311</v>
      </c>
      <c r="E1357" s="156" t="str">
        <f>Instructions!$I$44</f>
        <v>Mot 23</v>
      </c>
      <c r="F1357" s="156">
        <f t="shared" ca="1" si="257"/>
        <v>0.16974270384068202</v>
      </c>
      <c r="G1357" s="156" t="str">
        <f>Instructions!$I$54</f>
        <v>Mot 33</v>
      </c>
      <c r="H1357" s="156">
        <f t="shared" ca="1" si="257"/>
        <v>0.17662835089886686</v>
      </c>
      <c r="I1357" s="156" t="str">
        <f>Instructions!$I$64</f>
        <v>Mot 43</v>
      </c>
      <c r="J1357" s="156">
        <f t="shared" ca="1" si="257"/>
        <v>0.20559498611735127</v>
      </c>
    </row>
    <row r="1358" spans="1:11" x14ac:dyDescent="0.3">
      <c r="A1358" s="156" t="str">
        <f>Instructions!$I$25</f>
        <v>Mot 4</v>
      </c>
      <c r="B1358" s="156">
        <f t="shared" ca="1" si="255"/>
        <v>0.79262145963798347</v>
      </c>
      <c r="C1358" s="156" t="str">
        <f>Instructions!$I$35</f>
        <v>Mot 14</v>
      </c>
      <c r="D1358" s="156">
        <f t="shared" ca="1" si="256"/>
        <v>0.46777523910903518</v>
      </c>
      <c r="E1358" s="156" t="str">
        <f>Instructions!$I$45</f>
        <v>Mot 24</v>
      </c>
      <c r="F1358" s="156">
        <f t="shared" ca="1" si="257"/>
        <v>0.80655530020781374</v>
      </c>
      <c r="G1358" s="156" t="str">
        <f>Instructions!$I$55</f>
        <v>Mot 34</v>
      </c>
      <c r="H1358" s="156">
        <f t="shared" ca="1" si="257"/>
        <v>0.76333834986976201</v>
      </c>
      <c r="I1358" s="156" t="str">
        <f>Instructions!$I$65</f>
        <v>Mot 44</v>
      </c>
      <c r="J1358" s="156">
        <f t="shared" ca="1" si="257"/>
        <v>0.93879623482168573</v>
      </c>
    </row>
    <row r="1359" spans="1:11" x14ac:dyDescent="0.3">
      <c r="A1359" s="156" t="str">
        <f>Instructions!$I$26</f>
        <v>Mot 5</v>
      </c>
      <c r="B1359" s="156">
        <f t="shared" ca="1" si="255"/>
        <v>0.52736553011112552</v>
      </c>
      <c r="C1359" s="156" t="str">
        <f>Instructions!$I$36</f>
        <v>Mot 15</v>
      </c>
      <c r="D1359" s="156">
        <f t="shared" ca="1" si="256"/>
        <v>4.7602723711251849E-2</v>
      </c>
      <c r="E1359" s="156" t="str">
        <f>Instructions!$I$46</f>
        <v>Mot 25</v>
      </c>
      <c r="F1359" s="156">
        <f t="shared" ca="1" si="257"/>
        <v>0.80069594434799918</v>
      </c>
      <c r="G1359" s="156" t="str">
        <f>Instructions!$I$56</f>
        <v>Mot 35</v>
      </c>
      <c r="H1359" s="156">
        <f t="shared" ca="1" si="257"/>
        <v>0.45412587978986818</v>
      </c>
      <c r="I1359" s="156" t="str">
        <f>Instructions!$I$66</f>
        <v>Mot 45</v>
      </c>
      <c r="J1359" s="156">
        <f t="shared" ca="1" si="257"/>
        <v>5.0295473502410371E-2</v>
      </c>
    </row>
    <row r="1360" spans="1:11" x14ac:dyDescent="0.3">
      <c r="A1360" s="156" t="str">
        <f>Instructions!$I$27</f>
        <v>Mot 6</v>
      </c>
      <c r="B1360" s="156">
        <f t="shared" ca="1" si="255"/>
        <v>0.48934465356459012</v>
      </c>
      <c r="C1360" s="156" t="str">
        <f>Instructions!$I$37</f>
        <v>Mot 16</v>
      </c>
      <c r="D1360" s="156">
        <f t="shared" ca="1" si="256"/>
        <v>3.8203355484494717E-2</v>
      </c>
      <c r="E1360" s="156" t="str">
        <f>Instructions!$I$47</f>
        <v>Mot 26</v>
      </c>
      <c r="F1360" s="156">
        <f t="shared" ca="1" si="257"/>
        <v>0.44437608008204232</v>
      </c>
      <c r="G1360" s="156" t="str">
        <f>Instructions!$I$57</f>
        <v>Mot 36</v>
      </c>
      <c r="H1360" s="156">
        <f t="shared" ca="1" si="257"/>
        <v>0.63038521884944199</v>
      </c>
      <c r="I1360" s="156" t="str">
        <f>Instructions!$I$67</f>
        <v>Mot 46</v>
      </c>
      <c r="J1360" s="156">
        <f t="shared" ca="1" si="257"/>
        <v>0.58460286828153685</v>
      </c>
    </row>
    <row r="1361" spans="1:11" x14ac:dyDescent="0.3">
      <c r="A1361" s="156" t="str">
        <f>Instructions!$I$28</f>
        <v>Mot 7</v>
      </c>
      <c r="B1361" s="156">
        <f t="shared" ca="1" si="255"/>
        <v>0.32802528189556823</v>
      </c>
      <c r="C1361" s="156" t="str">
        <f>Instructions!$I$38</f>
        <v>Mot 17</v>
      </c>
      <c r="D1361" s="156">
        <f t="shared" ca="1" si="256"/>
        <v>0.39589966610545513</v>
      </c>
      <c r="E1361" s="156" t="str">
        <f>Instructions!$I$48</f>
        <v>Mot 27</v>
      </c>
      <c r="F1361" s="156">
        <f t="shared" ca="1" si="257"/>
        <v>0.63634571800830408</v>
      </c>
      <c r="G1361" s="156" t="str">
        <f>Instructions!$I$58</f>
        <v>Mot 37</v>
      </c>
      <c r="H1361" s="156">
        <f t="shared" ca="1" si="257"/>
        <v>0.2140496949905335</v>
      </c>
      <c r="I1361" s="156" t="str">
        <f>Instructions!$I$68</f>
        <v>Mot 47</v>
      </c>
      <c r="J1361" s="156">
        <f t="shared" ca="1" si="257"/>
        <v>0.54913347125898793</v>
      </c>
    </row>
    <row r="1362" spans="1:11" x14ac:dyDescent="0.3">
      <c r="A1362" s="156" t="str">
        <f>Instructions!$I$29</f>
        <v>Mot 8</v>
      </c>
      <c r="B1362" s="156">
        <f t="shared" ca="1" si="255"/>
        <v>0.1796649717366311</v>
      </c>
      <c r="C1362" s="156" t="str">
        <f>Instructions!$I$39</f>
        <v>Mot 18</v>
      </c>
      <c r="D1362" s="156">
        <f t="shared" ca="1" si="256"/>
        <v>0.35134963576630107</v>
      </c>
      <c r="E1362" s="156" t="str">
        <f>Instructions!$I$49</f>
        <v>Mot 28</v>
      </c>
      <c r="F1362" s="156">
        <f t="shared" ca="1" si="257"/>
        <v>4.6227450999155151E-2</v>
      </c>
      <c r="G1362" s="156" t="str">
        <f>Instructions!$I$59</f>
        <v>Mot 38</v>
      </c>
      <c r="H1362" s="156">
        <f t="shared" ca="1" si="257"/>
        <v>0.38034056742634947</v>
      </c>
      <c r="I1362" s="156" t="str">
        <f>Instructions!$I$69</f>
        <v>Mot 48</v>
      </c>
      <c r="J1362" s="156">
        <f t="shared" ca="1" si="257"/>
        <v>0.1115866239622102</v>
      </c>
    </row>
    <row r="1363" spans="1:11" x14ac:dyDescent="0.3">
      <c r="A1363" s="156" t="str">
        <f>Instructions!$I$30</f>
        <v>Mot 9</v>
      </c>
      <c r="B1363" s="156">
        <f t="shared" ca="1" si="255"/>
        <v>0.75612619778833767</v>
      </c>
      <c r="C1363" s="156" t="str">
        <f>Instructions!$I$40</f>
        <v>Mot 19</v>
      </c>
      <c r="D1363" s="156">
        <f t="shared" ca="1" si="256"/>
        <v>0.63171880347848619</v>
      </c>
      <c r="E1363" s="156" t="str">
        <f>Instructions!$I$50</f>
        <v>Mot 29</v>
      </c>
      <c r="F1363" s="156">
        <f t="shared" ca="1" si="257"/>
        <v>0.45806423484843339</v>
      </c>
      <c r="G1363" s="156" t="str">
        <f>Instructions!$I$60</f>
        <v>Mot 39</v>
      </c>
      <c r="H1363" s="156">
        <f t="shared" ca="1" si="257"/>
        <v>0.59964805181761194</v>
      </c>
      <c r="I1363" s="156" t="str">
        <f>Instructions!$I$70</f>
        <v>Mot 49</v>
      </c>
      <c r="J1363" s="156">
        <f t="shared" ca="1" si="257"/>
        <v>4.5762583391931289E-2</v>
      </c>
    </row>
    <row r="1364" spans="1:11" x14ac:dyDescent="0.3">
      <c r="A1364" s="156" t="str">
        <f>Instructions!$I$31</f>
        <v>Mot 10</v>
      </c>
      <c r="B1364" s="156">
        <f t="shared" ca="1" si="255"/>
        <v>0.56323559421342484</v>
      </c>
      <c r="C1364" s="156" t="str">
        <f>Instructions!$I$41</f>
        <v>Mot 20</v>
      </c>
      <c r="D1364" s="156">
        <f ca="1">RAND()</f>
        <v>0.46406492527054943</v>
      </c>
      <c r="E1364" s="156" t="str">
        <f>Instructions!$I$51</f>
        <v>Mot 30</v>
      </c>
      <c r="F1364" s="156">
        <f ca="1">RAND()</f>
        <v>6.3138002143103167E-2</v>
      </c>
      <c r="G1364" s="156" t="str">
        <f>Instructions!$I$61</f>
        <v>Mot 40</v>
      </c>
      <c r="H1364" s="156">
        <f t="shared" ca="1" si="257"/>
        <v>0.73973716628478992</v>
      </c>
      <c r="I1364" s="156" t="str">
        <f>Instructions!$I$71</f>
        <v>Mot 50</v>
      </c>
      <c r="J1364" s="156">
        <f t="shared" ca="1" si="257"/>
        <v>0.94189470173352052</v>
      </c>
    </row>
    <row r="1365" spans="1:11" x14ac:dyDescent="0.3">
      <c r="K1365" s="156">
        <v>91</v>
      </c>
    </row>
    <row r="1370" spans="1:11" x14ac:dyDescent="0.3">
      <c r="A1370" s="156" t="str">
        <f>Instructions!$I$22</f>
        <v>Mot 1</v>
      </c>
      <c r="B1370" s="156">
        <f t="shared" ref="B1370:B1394" ca="1" si="258">RAND()</f>
        <v>0.72421991091017468</v>
      </c>
      <c r="C1370" s="156" t="str">
        <f>Instructions!$I$32</f>
        <v>Mot 11</v>
      </c>
      <c r="D1370" s="156">
        <f t="shared" ref="D1370:D1378" ca="1" si="259">RAND()</f>
        <v>0.58575805573356388</v>
      </c>
      <c r="E1370" s="156" t="str">
        <f>Instructions!$I$42</f>
        <v>Mot 21</v>
      </c>
      <c r="F1370" s="156">
        <f t="shared" ref="F1370:J1379" ca="1" si="260">RAND()</f>
        <v>0.61083096719237129</v>
      </c>
      <c r="G1370" s="156" t="str">
        <f>Instructions!$I$52</f>
        <v>Mot 31</v>
      </c>
      <c r="H1370" s="156">
        <f t="shared" ca="1" si="260"/>
        <v>0.8553765990688954</v>
      </c>
      <c r="I1370" s="156" t="str">
        <f>Instructions!$I$62</f>
        <v>Mot 41</v>
      </c>
      <c r="J1370" s="156">
        <f t="shared" ca="1" si="260"/>
        <v>0.77201869305325033</v>
      </c>
    </row>
    <row r="1371" spans="1:11" x14ac:dyDescent="0.3">
      <c r="A1371" s="156" t="str">
        <f>Instructions!$I$23</f>
        <v>Mot 2</v>
      </c>
      <c r="B1371" s="156">
        <f t="shared" ca="1" si="258"/>
        <v>0.32246033737350299</v>
      </c>
      <c r="C1371" s="156" t="str">
        <f>Instructions!$I$33</f>
        <v>Mot 12</v>
      </c>
      <c r="D1371" s="156">
        <f t="shared" ca="1" si="259"/>
        <v>0.60811355838584902</v>
      </c>
      <c r="E1371" s="156" t="str">
        <f>Instructions!$I$43</f>
        <v>Mot 22</v>
      </c>
      <c r="F1371" s="156">
        <f t="shared" ca="1" si="260"/>
        <v>0.37712252905756849</v>
      </c>
      <c r="G1371" s="156" t="str">
        <f>Instructions!$I$53</f>
        <v>Mot 32</v>
      </c>
      <c r="H1371" s="156">
        <f t="shared" ca="1" si="260"/>
        <v>5.6163202329290729E-2</v>
      </c>
      <c r="I1371" s="156" t="str">
        <f>Instructions!$I$63</f>
        <v>Mot 42</v>
      </c>
      <c r="J1371" s="156">
        <f t="shared" ca="1" si="260"/>
        <v>0.10171487223985021</v>
      </c>
    </row>
    <row r="1372" spans="1:11" x14ac:dyDescent="0.3">
      <c r="A1372" s="156" t="str">
        <f>Instructions!$I$24</f>
        <v>Mot 3</v>
      </c>
      <c r="B1372" s="156">
        <f t="shared" ca="1" si="258"/>
        <v>0.38515086122356734</v>
      </c>
      <c r="C1372" s="156" t="str">
        <f>Instructions!$I$34</f>
        <v>Mot 13</v>
      </c>
      <c r="D1372" s="156">
        <f t="shared" ca="1" si="259"/>
        <v>0.74687696947502213</v>
      </c>
      <c r="E1372" s="156" t="str">
        <f>Instructions!$I$44</f>
        <v>Mot 23</v>
      </c>
      <c r="F1372" s="156">
        <f t="shared" ca="1" si="260"/>
        <v>0.95844547217588838</v>
      </c>
      <c r="G1372" s="156" t="str">
        <f>Instructions!$I$54</f>
        <v>Mot 33</v>
      </c>
      <c r="H1372" s="156">
        <f t="shared" ca="1" si="260"/>
        <v>1.1294620722551718E-3</v>
      </c>
      <c r="I1372" s="156" t="str">
        <f>Instructions!$I$64</f>
        <v>Mot 43</v>
      </c>
      <c r="J1372" s="156">
        <f t="shared" ca="1" si="260"/>
        <v>1.3171984693402194E-2</v>
      </c>
    </row>
    <row r="1373" spans="1:11" x14ac:dyDescent="0.3">
      <c r="A1373" s="156" t="str">
        <f>Instructions!$I$25</f>
        <v>Mot 4</v>
      </c>
      <c r="B1373" s="156">
        <f t="shared" ca="1" si="258"/>
        <v>1.1934082375247734E-2</v>
      </c>
      <c r="C1373" s="156" t="str">
        <f>Instructions!$I$35</f>
        <v>Mot 14</v>
      </c>
      <c r="D1373" s="156">
        <f t="shared" ca="1" si="259"/>
        <v>0.72997241097099308</v>
      </c>
      <c r="E1373" s="156" t="str">
        <f>Instructions!$I$45</f>
        <v>Mot 24</v>
      </c>
      <c r="F1373" s="156">
        <f t="shared" ca="1" si="260"/>
        <v>0.574344801259841</v>
      </c>
      <c r="G1373" s="156" t="str">
        <f>Instructions!$I$55</f>
        <v>Mot 34</v>
      </c>
      <c r="H1373" s="156">
        <f t="shared" ca="1" si="260"/>
        <v>0.99313459288719186</v>
      </c>
      <c r="I1373" s="156" t="str">
        <f>Instructions!$I$65</f>
        <v>Mot 44</v>
      </c>
      <c r="J1373" s="156">
        <f t="shared" ca="1" si="260"/>
        <v>0.27710229461797498</v>
      </c>
    </row>
    <row r="1374" spans="1:11" x14ac:dyDescent="0.3">
      <c r="A1374" s="156" t="str">
        <f>Instructions!$I$26</f>
        <v>Mot 5</v>
      </c>
      <c r="B1374" s="156">
        <f t="shared" ca="1" si="258"/>
        <v>0.13952080445559645</v>
      </c>
      <c r="C1374" s="156" t="str">
        <f>Instructions!$I$36</f>
        <v>Mot 15</v>
      </c>
      <c r="D1374" s="156">
        <f t="shared" ca="1" si="259"/>
        <v>0.37660305885885392</v>
      </c>
      <c r="E1374" s="156" t="str">
        <f>Instructions!$I$46</f>
        <v>Mot 25</v>
      </c>
      <c r="F1374" s="156">
        <f t="shared" ca="1" si="260"/>
        <v>0.16645906296265889</v>
      </c>
      <c r="G1374" s="156" t="str">
        <f>Instructions!$I$56</f>
        <v>Mot 35</v>
      </c>
      <c r="H1374" s="156">
        <f t="shared" ca="1" si="260"/>
        <v>0.92443856839275307</v>
      </c>
      <c r="I1374" s="156" t="str">
        <f>Instructions!$I$66</f>
        <v>Mot 45</v>
      </c>
      <c r="J1374" s="156">
        <f t="shared" ca="1" si="260"/>
        <v>0.10918789378309657</v>
      </c>
    </row>
    <row r="1375" spans="1:11" x14ac:dyDescent="0.3">
      <c r="A1375" s="156" t="str">
        <f>Instructions!$I$27</f>
        <v>Mot 6</v>
      </c>
      <c r="B1375" s="156">
        <f t="shared" ca="1" si="258"/>
        <v>0.59918327330038756</v>
      </c>
      <c r="C1375" s="156" t="str">
        <f>Instructions!$I$37</f>
        <v>Mot 16</v>
      </c>
      <c r="D1375" s="156">
        <f t="shared" ca="1" si="259"/>
        <v>0.70387753836933942</v>
      </c>
      <c r="E1375" s="156" t="str">
        <f>Instructions!$I$47</f>
        <v>Mot 26</v>
      </c>
      <c r="F1375" s="156">
        <f t="shared" ca="1" si="260"/>
        <v>0.74575782588855144</v>
      </c>
      <c r="G1375" s="156" t="str">
        <f>Instructions!$I$57</f>
        <v>Mot 36</v>
      </c>
      <c r="H1375" s="156">
        <f t="shared" ca="1" si="260"/>
        <v>0.22618673507672571</v>
      </c>
      <c r="I1375" s="156" t="str">
        <f>Instructions!$I$67</f>
        <v>Mot 46</v>
      </c>
      <c r="J1375" s="156">
        <f t="shared" ca="1" si="260"/>
        <v>0.29783427148180464</v>
      </c>
    </row>
    <row r="1376" spans="1:11" x14ac:dyDescent="0.3">
      <c r="A1376" s="156" t="str">
        <f>Instructions!$I$28</f>
        <v>Mot 7</v>
      </c>
      <c r="B1376" s="156">
        <f t="shared" ca="1" si="258"/>
        <v>0.83018467502292137</v>
      </c>
      <c r="C1376" s="156" t="str">
        <f>Instructions!$I$38</f>
        <v>Mot 17</v>
      </c>
      <c r="D1376" s="156">
        <f t="shared" ca="1" si="259"/>
        <v>0.43576711994553319</v>
      </c>
      <c r="E1376" s="156" t="str">
        <f>Instructions!$I$48</f>
        <v>Mot 27</v>
      </c>
      <c r="F1376" s="156">
        <f t="shared" ca="1" si="260"/>
        <v>0.16959934078743322</v>
      </c>
      <c r="G1376" s="156" t="str">
        <f>Instructions!$I$58</f>
        <v>Mot 37</v>
      </c>
      <c r="H1376" s="156">
        <f t="shared" ca="1" si="260"/>
        <v>0.55235064808767709</v>
      </c>
      <c r="I1376" s="156" t="str">
        <f>Instructions!$I$68</f>
        <v>Mot 47</v>
      </c>
      <c r="J1376" s="156">
        <f t="shared" ca="1" si="260"/>
        <v>0.8019693756784706</v>
      </c>
    </row>
    <row r="1377" spans="1:11" x14ac:dyDescent="0.3">
      <c r="A1377" s="156" t="str">
        <f>Instructions!$I$29</f>
        <v>Mot 8</v>
      </c>
      <c r="B1377" s="156">
        <f t="shared" ca="1" si="258"/>
        <v>0.52551207433303382</v>
      </c>
      <c r="C1377" s="156" t="str">
        <f>Instructions!$I$39</f>
        <v>Mot 18</v>
      </c>
      <c r="D1377" s="156">
        <f t="shared" ca="1" si="259"/>
        <v>0.49332901050255595</v>
      </c>
      <c r="E1377" s="156" t="str">
        <f>Instructions!$I$49</f>
        <v>Mot 28</v>
      </c>
      <c r="F1377" s="156">
        <f t="shared" ca="1" si="260"/>
        <v>0.78494773990104849</v>
      </c>
      <c r="G1377" s="156" t="str">
        <f>Instructions!$I$59</f>
        <v>Mot 38</v>
      </c>
      <c r="H1377" s="156">
        <f t="shared" ca="1" si="260"/>
        <v>0.19513582931350337</v>
      </c>
      <c r="I1377" s="156" t="str">
        <f>Instructions!$I$69</f>
        <v>Mot 48</v>
      </c>
      <c r="J1377" s="156">
        <f t="shared" ca="1" si="260"/>
        <v>0.30602516568473714</v>
      </c>
    </row>
    <row r="1378" spans="1:11" x14ac:dyDescent="0.3">
      <c r="A1378" s="156" t="str">
        <f>Instructions!$I$30</f>
        <v>Mot 9</v>
      </c>
      <c r="B1378" s="156">
        <f t="shared" ca="1" si="258"/>
        <v>0.90600568318869223</v>
      </c>
      <c r="C1378" s="156" t="str">
        <f>Instructions!$I$40</f>
        <v>Mot 19</v>
      </c>
      <c r="D1378" s="156">
        <f t="shared" ca="1" si="259"/>
        <v>0.64719898116833519</v>
      </c>
      <c r="E1378" s="156" t="str">
        <f>Instructions!$I$50</f>
        <v>Mot 29</v>
      </c>
      <c r="F1378" s="156">
        <f t="shared" ca="1" si="260"/>
        <v>0.88476571395514925</v>
      </c>
      <c r="G1378" s="156" t="str">
        <f>Instructions!$I$60</f>
        <v>Mot 39</v>
      </c>
      <c r="H1378" s="156">
        <f t="shared" ca="1" si="260"/>
        <v>0.36484634359949386</v>
      </c>
      <c r="I1378" s="156" t="str">
        <f>Instructions!$I$70</f>
        <v>Mot 49</v>
      </c>
      <c r="J1378" s="156">
        <f t="shared" ca="1" si="260"/>
        <v>0.60269665302015119</v>
      </c>
    </row>
    <row r="1379" spans="1:11" x14ac:dyDescent="0.3">
      <c r="A1379" s="156" t="str">
        <f>Instructions!$I$31</f>
        <v>Mot 10</v>
      </c>
      <c r="B1379" s="156">
        <f t="shared" ca="1" si="258"/>
        <v>0.34833863816348076</v>
      </c>
      <c r="C1379" s="156" t="str">
        <f>Instructions!$I$41</f>
        <v>Mot 20</v>
      </c>
      <c r="D1379" s="156">
        <f ca="1">RAND()</f>
        <v>0.66934112905701992</v>
      </c>
      <c r="E1379" s="156" t="str">
        <f>Instructions!$I$51</f>
        <v>Mot 30</v>
      </c>
      <c r="F1379" s="156">
        <f ca="1">RAND()</f>
        <v>0.36732138288538341</v>
      </c>
      <c r="G1379" s="156" t="str">
        <f>Instructions!$I$61</f>
        <v>Mot 40</v>
      </c>
      <c r="H1379" s="156">
        <f t="shared" ca="1" si="260"/>
        <v>0.20236432155323369</v>
      </c>
      <c r="I1379" s="156" t="str">
        <f>Instructions!$I$71</f>
        <v>Mot 50</v>
      </c>
      <c r="J1379" s="156">
        <f t="shared" ca="1" si="260"/>
        <v>0.10416894470777827</v>
      </c>
    </row>
    <row r="1380" spans="1:11" x14ac:dyDescent="0.3">
      <c r="K1380" s="156">
        <v>92</v>
      </c>
    </row>
    <row r="1385" spans="1:11" x14ac:dyDescent="0.3">
      <c r="A1385" s="156" t="str">
        <f>Instructions!$I$22</f>
        <v>Mot 1</v>
      </c>
      <c r="B1385" s="156">
        <f t="shared" ca="1" si="258"/>
        <v>0.29161742309814676</v>
      </c>
      <c r="C1385" s="156" t="str">
        <f>Instructions!$I$32</f>
        <v>Mot 11</v>
      </c>
      <c r="D1385" s="156">
        <f t="shared" ref="D1385:D1393" ca="1" si="261">RAND()</f>
        <v>0.1906272422955898</v>
      </c>
      <c r="E1385" s="156" t="str">
        <f>Instructions!$I$42</f>
        <v>Mot 21</v>
      </c>
      <c r="F1385" s="156">
        <f t="shared" ref="F1385:J1394" ca="1" si="262">RAND()</f>
        <v>0.85321760422676995</v>
      </c>
      <c r="G1385" s="156" t="str">
        <f>Instructions!$I$52</f>
        <v>Mot 31</v>
      </c>
      <c r="H1385" s="156">
        <f t="shared" ca="1" si="262"/>
        <v>0.51382622979965376</v>
      </c>
      <c r="I1385" s="156" t="str">
        <f>Instructions!$I$62</f>
        <v>Mot 41</v>
      </c>
      <c r="J1385" s="156">
        <f t="shared" ca="1" si="262"/>
        <v>0.39476736956016867</v>
      </c>
    </row>
    <row r="1386" spans="1:11" x14ac:dyDescent="0.3">
      <c r="A1386" s="156" t="str">
        <f>Instructions!$I$23</f>
        <v>Mot 2</v>
      </c>
      <c r="B1386" s="156">
        <f t="shared" ca="1" si="258"/>
        <v>0.46988653589037166</v>
      </c>
      <c r="C1386" s="156" t="str">
        <f>Instructions!$I$33</f>
        <v>Mot 12</v>
      </c>
      <c r="D1386" s="156">
        <f t="shared" ca="1" si="261"/>
        <v>0.19827007786447071</v>
      </c>
      <c r="E1386" s="156" t="str">
        <f>Instructions!$I$43</f>
        <v>Mot 22</v>
      </c>
      <c r="F1386" s="156">
        <f t="shared" ca="1" si="262"/>
        <v>0.15624404895096633</v>
      </c>
      <c r="G1386" s="156" t="str">
        <f>Instructions!$I$53</f>
        <v>Mot 32</v>
      </c>
      <c r="H1386" s="156">
        <f t="shared" ca="1" si="262"/>
        <v>0.60202328032354013</v>
      </c>
      <c r="I1386" s="156" t="str">
        <f>Instructions!$I$63</f>
        <v>Mot 42</v>
      </c>
      <c r="J1386" s="156">
        <f t="shared" ca="1" si="262"/>
        <v>0.65383449877586819</v>
      </c>
    </row>
    <row r="1387" spans="1:11" x14ac:dyDescent="0.3">
      <c r="A1387" s="156" t="str">
        <f>Instructions!$I$24</f>
        <v>Mot 3</v>
      </c>
      <c r="B1387" s="156">
        <f t="shared" ca="1" si="258"/>
        <v>0.99217832001962325</v>
      </c>
      <c r="C1387" s="156" t="str">
        <f>Instructions!$I$34</f>
        <v>Mot 13</v>
      </c>
      <c r="D1387" s="156">
        <f t="shared" ca="1" si="261"/>
        <v>0.1716441317240428</v>
      </c>
      <c r="E1387" s="156" t="str">
        <f>Instructions!$I$44</f>
        <v>Mot 23</v>
      </c>
      <c r="F1387" s="156">
        <f t="shared" ca="1" si="262"/>
        <v>0.18471329220990207</v>
      </c>
      <c r="G1387" s="156" t="str">
        <f>Instructions!$I$54</f>
        <v>Mot 33</v>
      </c>
      <c r="H1387" s="156">
        <f t="shared" ca="1" si="262"/>
        <v>0.64986072805184958</v>
      </c>
      <c r="I1387" s="156" t="str">
        <f>Instructions!$I$64</f>
        <v>Mot 43</v>
      </c>
      <c r="J1387" s="156">
        <f t="shared" ca="1" si="262"/>
        <v>0.7061494639995215</v>
      </c>
    </row>
    <row r="1388" spans="1:11" x14ac:dyDescent="0.3">
      <c r="A1388" s="156" t="str">
        <f>Instructions!$I$25</f>
        <v>Mot 4</v>
      </c>
      <c r="B1388" s="156">
        <f t="shared" ca="1" si="258"/>
        <v>0.57943510479101723</v>
      </c>
      <c r="C1388" s="156" t="str">
        <f>Instructions!$I$35</f>
        <v>Mot 14</v>
      </c>
      <c r="D1388" s="156">
        <f t="shared" ca="1" si="261"/>
        <v>0.51398845618311695</v>
      </c>
      <c r="E1388" s="156" t="str">
        <f>Instructions!$I$45</f>
        <v>Mot 24</v>
      </c>
      <c r="F1388" s="156">
        <f t="shared" ca="1" si="262"/>
        <v>0.27623195958007118</v>
      </c>
      <c r="G1388" s="156" t="str">
        <f>Instructions!$I$55</f>
        <v>Mot 34</v>
      </c>
      <c r="H1388" s="156">
        <f t="shared" ca="1" si="262"/>
        <v>0.87893228416275138</v>
      </c>
      <c r="I1388" s="156" t="str">
        <f>Instructions!$I$65</f>
        <v>Mot 44</v>
      </c>
      <c r="J1388" s="156">
        <f t="shared" ca="1" si="262"/>
        <v>0.99467339661590659</v>
      </c>
    </row>
    <row r="1389" spans="1:11" x14ac:dyDescent="0.3">
      <c r="A1389" s="156" t="str">
        <f>Instructions!$I$26</f>
        <v>Mot 5</v>
      </c>
      <c r="B1389" s="156">
        <f t="shared" ca="1" si="258"/>
        <v>0.66810860102219205</v>
      </c>
      <c r="C1389" s="156" t="str">
        <f>Instructions!$I$36</f>
        <v>Mot 15</v>
      </c>
      <c r="D1389" s="156">
        <f t="shared" ca="1" si="261"/>
        <v>0.18760643572793378</v>
      </c>
      <c r="E1389" s="156" t="str">
        <f>Instructions!$I$46</f>
        <v>Mot 25</v>
      </c>
      <c r="F1389" s="156">
        <f t="shared" ca="1" si="262"/>
        <v>0.95112789569934808</v>
      </c>
      <c r="G1389" s="156" t="str">
        <f>Instructions!$I$56</f>
        <v>Mot 35</v>
      </c>
      <c r="H1389" s="156">
        <f t="shared" ca="1" si="262"/>
        <v>0.89459144553855696</v>
      </c>
      <c r="I1389" s="156" t="str">
        <f>Instructions!$I$66</f>
        <v>Mot 45</v>
      </c>
      <c r="J1389" s="156">
        <f t="shared" ca="1" si="262"/>
        <v>0.31554388095009522</v>
      </c>
    </row>
    <row r="1390" spans="1:11" x14ac:dyDescent="0.3">
      <c r="A1390" s="156" t="str">
        <f>Instructions!$I$27</f>
        <v>Mot 6</v>
      </c>
      <c r="B1390" s="156">
        <f t="shared" ca="1" si="258"/>
        <v>0.23341735015887144</v>
      </c>
      <c r="C1390" s="156" t="str">
        <f>Instructions!$I$37</f>
        <v>Mot 16</v>
      </c>
      <c r="D1390" s="156">
        <f t="shared" ca="1" si="261"/>
        <v>0.48936358184942497</v>
      </c>
      <c r="E1390" s="156" t="str">
        <f>Instructions!$I$47</f>
        <v>Mot 26</v>
      </c>
      <c r="F1390" s="156">
        <f t="shared" ca="1" si="262"/>
        <v>0.813796668359548</v>
      </c>
      <c r="G1390" s="156" t="str">
        <f>Instructions!$I$57</f>
        <v>Mot 36</v>
      </c>
      <c r="H1390" s="156">
        <f t="shared" ca="1" si="262"/>
        <v>0.36923629824803228</v>
      </c>
      <c r="I1390" s="156" t="str">
        <f>Instructions!$I$67</f>
        <v>Mot 46</v>
      </c>
      <c r="J1390" s="156">
        <f t="shared" ca="1" si="262"/>
        <v>7.7005937218480147E-2</v>
      </c>
    </row>
    <row r="1391" spans="1:11" x14ac:dyDescent="0.3">
      <c r="A1391" s="156" t="str">
        <f>Instructions!$I$28</f>
        <v>Mot 7</v>
      </c>
      <c r="B1391" s="156">
        <f t="shared" ca="1" si="258"/>
        <v>6.9705168335092549E-2</v>
      </c>
      <c r="C1391" s="156" t="str">
        <f>Instructions!$I$38</f>
        <v>Mot 17</v>
      </c>
      <c r="D1391" s="156">
        <f t="shared" ca="1" si="261"/>
        <v>0.11134939676736721</v>
      </c>
      <c r="E1391" s="156" t="str">
        <f>Instructions!$I$48</f>
        <v>Mot 27</v>
      </c>
      <c r="F1391" s="156">
        <f t="shared" ca="1" si="262"/>
        <v>0.89886206406992664</v>
      </c>
      <c r="G1391" s="156" t="str">
        <f>Instructions!$I$58</f>
        <v>Mot 37</v>
      </c>
      <c r="H1391" s="156">
        <f t="shared" ca="1" si="262"/>
        <v>4.0758330211034588E-2</v>
      </c>
      <c r="I1391" s="156" t="str">
        <f>Instructions!$I$68</f>
        <v>Mot 47</v>
      </c>
      <c r="J1391" s="156">
        <f t="shared" ca="1" si="262"/>
        <v>0.70174662795757892</v>
      </c>
    </row>
    <row r="1392" spans="1:11" x14ac:dyDescent="0.3">
      <c r="A1392" s="156" t="str">
        <f>Instructions!$I$29</f>
        <v>Mot 8</v>
      </c>
      <c r="B1392" s="156">
        <f t="shared" ca="1" si="258"/>
        <v>0.27729072234015906</v>
      </c>
      <c r="C1392" s="156" t="str">
        <f>Instructions!$I$39</f>
        <v>Mot 18</v>
      </c>
      <c r="D1392" s="156">
        <f t="shared" ca="1" si="261"/>
        <v>9.8425767561546307E-3</v>
      </c>
      <c r="E1392" s="156" t="str">
        <f>Instructions!$I$49</f>
        <v>Mot 28</v>
      </c>
      <c r="F1392" s="156">
        <f t="shared" ca="1" si="262"/>
        <v>0.19070867436383865</v>
      </c>
      <c r="G1392" s="156" t="str">
        <f>Instructions!$I$59</f>
        <v>Mot 38</v>
      </c>
      <c r="H1392" s="156">
        <f t="shared" ca="1" si="262"/>
        <v>0.12037710649936229</v>
      </c>
      <c r="I1392" s="156" t="str">
        <f>Instructions!$I$69</f>
        <v>Mot 48</v>
      </c>
      <c r="J1392" s="156">
        <f t="shared" ca="1" si="262"/>
        <v>9.8390601365540564E-2</v>
      </c>
    </row>
    <row r="1393" spans="1:11" x14ac:dyDescent="0.3">
      <c r="A1393" s="156" t="str">
        <f>Instructions!$I$30</f>
        <v>Mot 9</v>
      </c>
      <c r="B1393" s="156">
        <f t="shared" ca="1" si="258"/>
        <v>0.39184634886434211</v>
      </c>
      <c r="C1393" s="156" t="str">
        <f>Instructions!$I$40</f>
        <v>Mot 19</v>
      </c>
      <c r="D1393" s="156">
        <f t="shared" ca="1" si="261"/>
        <v>0.97941351770724705</v>
      </c>
      <c r="E1393" s="156" t="str">
        <f>Instructions!$I$50</f>
        <v>Mot 29</v>
      </c>
      <c r="F1393" s="156">
        <f t="shared" ca="1" si="262"/>
        <v>0.48078024938731101</v>
      </c>
      <c r="G1393" s="156" t="str">
        <f>Instructions!$I$60</f>
        <v>Mot 39</v>
      </c>
      <c r="H1393" s="156">
        <f t="shared" ca="1" si="262"/>
        <v>0.3577973006990679</v>
      </c>
      <c r="I1393" s="156" t="str">
        <f>Instructions!$I$70</f>
        <v>Mot 49</v>
      </c>
      <c r="J1393" s="156">
        <f t="shared" ca="1" si="262"/>
        <v>0.2068138844187476</v>
      </c>
    </row>
    <row r="1394" spans="1:11" x14ac:dyDescent="0.3">
      <c r="A1394" s="156" t="str">
        <f>Instructions!$I$31</f>
        <v>Mot 10</v>
      </c>
      <c r="B1394" s="156">
        <f t="shared" ca="1" si="258"/>
        <v>0.47153124802254509</v>
      </c>
      <c r="C1394" s="156" t="str">
        <f>Instructions!$I$41</f>
        <v>Mot 20</v>
      </c>
      <c r="D1394" s="156">
        <f ca="1">RAND()</f>
        <v>0.30091790462943191</v>
      </c>
      <c r="E1394" s="156" t="str">
        <f>Instructions!$I$51</f>
        <v>Mot 30</v>
      </c>
      <c r="F1394" s="156">
        <f ca="1">RAND()</f>
        <v>0.6792352414623577</v>
      </c>
      <c r="G1394" s="156" t="str">
        <f>Instructions!$I$61</f>
        <v>Mot 40</v>
      </c>
      <c r="H1394" s="156">
        <f t="shared" ca="1" si="262"/>
        <v>0.39018266374685961</v>
      </c>
      <c r="I1394" s="156" t="str">
        <f>Instructions!$I$71</f>
        <v>Mot 50</v>
      </c>
      <c r="J1394" s="156">
        <f t="shared" ca="1" si="262"/>
        <v>0.76676491090812116</v>
      </c>
    </row>
    <row r="1395" spans="1:11" x14ac:dyDescent="0.3">
      <c r="K1395" s="156">
        <v>93</v>
      </c>
    </row>
    <row r="1400" spans="1:11" x14ac:dyDescent="0.3">
      <c r="A1400" s="156" t="str">
        <f>Instructions!$I$22</f>
        <v>Mot 1</v>
      </c>
      <c r="B1400" s="156">
        <f t="shared" ref="B1400:B1409" ca="1" si="263">RAND()</f>
        <v>0.13248181230918332</v>
      </c>
      <c r="C1400" s="156" t="str">
        <f>Instructions!$I$32</f>
        <v>Mot 11</v>
      </c>
      <c r="D1400" s="156">
        <f t="shared" ref="D1400:D1408" ca="1" si="264">RAND()</f>
        <v>0.87678638116824836</v>
      </c>
      <c r="E1400" s="156" t="str">
        <f>Instructions!$I$42</f>
        <v>Mot 21</v>
      </c>
      <c r="F1400" s="156">
        <f t="shared" ref="F1400:J1409" ca="1" si="265">RAND()</f>
        <v>0.22569171055877335</v>
      </c>
      <c r="G1400" s="156" t="str">
        <f>Instructions!$I$52</f>
        <v>Mot 31</v>
      </c>
      <c r="H1400" s="156">
        <f t="shared" ca="1" si="265"/>
        <v>0.26341480232092651</v>
      </c>
      <c r="I1400" s="156" t="str">
        <f>Instructions!$I$62</f>
        <v>Mot 41</v>
      </c>
      <c r="J1400" s="156">
        <f t="shared" ca="1" si="265"/>
        <v>0.91298338819485492</v>
      </c>
    </row>
    <row r="1401" spans="1:11" x14ac:dyDescent="0.3">
      <c r="A1401" s="156" t="str">
        <f>Instructions!$I$23</f>
        <v>Mot 2</v>
      </c>
      <c r="B1401" s="156">
        <f t="shared" ca="1" si="263"/>
        <v>0.54789249579666177</v>
      </c>
      <c r="C1401" s="156" t="str">
        <f>Instructions!$I$33</f>
        <v>Mot 12</v>
      </c>
      <c r="D1401" s="156">
        <f t="shared" ca="1" si="264"/>
        <v>0.31083308426283318</v>
      </c>
      <c r="E1401" s="156" t="str">
        <f>Instructions!$I$43</f>
        <v>Mot 22</v>
      </c>
      <c r="F1401" s="156">
        <f t="shared" ca="1" si="265"/>
        <v>0.45275086940357101</v>
      </c>
      <c r="G1401" s="156" t="str">
        <f>Instructions!$I$53</f>
        <v>Mot 32</v>
      </c>
      <c r="H1401" s="156">
        <f t="shared" ca="1" si="265"/>
        <v>0.8105916908895251</v>
      </c>
      <c r="I1401" s="156" t="str">
        <f>Instructions!$I$63</f>
        <v>Mot 42</v>
      </c>
      <c r="J1401" s="156">
        <f t="shared" ca="1" si="265"/>
        <v>0.45683676180455979</v>
      </c>
    </row>
    <row r="1402" spans="1:11" x14ac:dyDescent="0.3">
      <c r="A1402" s="156" t="str">
        <f>Instructions!$I$24</f>
        <v>Mot 3</v>
      </c>
      <c r="B1402" s="156">
        <f t="shared" ca="1" si="263"/>
        <v>0.36732661971357283</v>
      </c>
      <c r="C1402" s="156" t="str">
        <f>Instructions!$I$34</f>
        <v>Mot 13</v>
      </c>
      <c r="D1402" s="156">
        <f t="shared" ca="1" si="264"/>
        <v>1.2582388738607952E-2</v>
      </c>
      <c r="E1402" s="156" t="str">
        <f>Instructions!$I$44</f>
        <v>Mot 23</v>
      </c>
      <c r="F1402" s="156">
        <f t="shared" ca="1" si="265"/>
        <v>0.32762896410614673</v>
      </c>
      <c r="G1402" s="156" t="str">
        <f>Instructions!$I$54</f>
        <v>Mot 33</v>
      </c>
      <c r="H1402" s="156">
        <f t="shared" ca="1" si="265"/>
        <v>0.58306122850356357</v>
      </c>
      <c r="I1402" s="156" t="str">
        <f>Instructions!$I$64</f>
        <v>Mot 43</v>
      </c>
      <c r="J1402" s="156">
        <f t="shared" ca="1" si="265"/>
        <v>0.26957906463188464</v>
      </c>
    </row>
    <row r="1403" spans="1:11" x14ac:dyDescent="0.3">
      <c r="A1403" s="156" t="str">
        <f>Instructions!$I$25</f>
        <v>Mot 4</v>
      </c>
      <c r="B1403" s="156">
        <f t="shared" ca="1" si="263"/>
        <v>0.44812219573575829</v>
      </c>
      <c r="C1403" s="156" t="str">
        <f>Instructions!$I$35</f>
        <v>Mot 14</v>
      </c>
      <c r="D1403" s="156">
        <f t="shared" ca="1" si="264"/>
        <v>0.64744503818790389</v>
      </c>
      <c r="E1403" s="156" t="str">
        <f>Instructions!$I$45</f>
        <v>Mot 24</v>
      </c>
      <c r="F1403" s="156">
        <f t="shared" ca="1" si="265"/>
        <v>0.52179394624481978</v>
      </c>
      <c r="G1403" s="156" t="str">
        <f>Instructions!$I$55</f>
        <v>Mot 34</v>
      </c>
      <c r="H1403" s="156">
        <f t="shared" ca="1" si="265"/>
        <v>9.1054999328462505E-2</v>
      </c>
      <c r="I1403" s="156" t="str">
        <f>Instructions!$I$65</f>
        <v>Mot 44</v>
      </c>
      <c r="J1403" s="156">
        <f t="shared" ca="1" si="265"/>
        <v>0.44669379984924062</v>
      </c>
    </row>
    <row r="1404" spans="1:11" x14ac:dyDescent="0.3">
      <c r="A1404" s="156" t="str">
        <f>Instructions!$I$26</f>
        <v>Mot 5</v>
      </c>
      <c r="B1404" s="156">
        <f t="shared" ca="1" si="263"/>
        <v>0.80486275196190227</v>
      </c>
      <c r="C1404" s="156" t="str">
        <f>Instructions!$I$36</f>
        <v>Mot 15</v>
      </c>
      <c r="D1404" s="156">
        <f t="shared" ca="1" si="264"/>
        <v>0.66690415927492075</v>
      </c>
      <c r="E1404" s="156" t="str">
        <f>Instructions!$I$46</f>
        <v>Mot 25</v>
      </c>
      <c r="F1404" s="156">
        <f t="shared" ca="1" si="265"/>
        <v>0.94801566863281295</v>
      </c>
      <c r="G1404" s="156" t="str">
        <f>Instructions!$I$56</f>
        <v>Mot 35</v>
      </c>
      <c r="H1404" s="156">
        <f t="shared" ca="1" si="265"/>
        <v>0.98362425205506343</v>
      </c>
      <c r="I1404" s="156" t="str">
        <f>Instructions!$I$66</f>
        <v>Mot 45</v>
      </c>
      <c r="J1404" s="156">
        <f t="shared" ca="1" si="265"/>
        <v>0.88569799084918788</v>
      </c>
    </row>
    <row r="1405" spans="1:11" x14ac:dyDescent="0.3">
      <c r="A1405" s="156" t="str">
        <f>Instructions!$I$27</f>
        <v>Mot 6</v>
      </c>
      <c r="B1405" s="156">
        <f t="shared" ca="1" si="263"/>
        <v>0.47487895507766509</v>
      </c>
      <c r="C1405" s="156" t="str">
        <f>Instructions!$I$37</f>
        <v>Mot 16</v>
      </c>
      <c r="D1405" s="156">
        <f t="shared" ca="1" si="264"/>
        <v>0.65819241202036283</v>
      </c>
      <c r="E1405" s="156" t="str">
        <f>Instructions!$I$47</f>
        <v>Mot 26</v>
      </c>
      <c r="F1405" s="156">
        <f t="shared" ca="1" si="265"/>
        <v>0.89795302299164037</v>
      </c>
      <c r="G1405" s="156" t="str">
        <f>Instructions!$I$57</f>
        <v>Mot 36</v>
      </c>
      <c r="H1405" s="156">
        <f t="shared" ca="1" si="265"/>
        <v>0.90447320470117298</v>
      </c>
      <c r="I1405" s="156" t="str">
        <f>Instructions!$I$67</f>
        <v>Mot 46</v>
      </c>
      <c r="J1405" s="156">
        <f t="shared" ca="1" si="265"/>
        <v>0.27315557544865987</v>
      </c>
    </row>
    <row r="1406" spans="1:11" x14ac:dyDescent="0.3">
      <c r="A1406" s="156" t="str">
        <f>Instructions!$I$28</f>
        <v>Mot 7</v>
      </c>
      <c r="B1406" s="156">
        <f t="shared" ca="1" si="263"/>
        <v>0.16936514282362047</v>
      </c>
      <c r="C1406" s="156" t="str">
        <f>Instructions!$I$38</f>
        <v>Mot 17</v>
      </c>
      <c r="D1406" s="156">
        <f t="shared" ca="1" si="264"/>
        <v>2.6608234698832112E-2</v>
      </c>
      <c r="E1406" s="156" t="str">
        <f>Instructions!$I$48</f>
        <v>Mot 27</v>
      </c>
      <c r="F1406" s="156">
        <f t="shared" ca="1" si="265"/>
        <v>0.21409340575939184</v>
      </c>
      <c r="G1406" s="156" t="str">
        <f>Instructions!$I$58</f>
        <v>Mot 37</v>
      </c>
      <c r="H1406" s="156">
        <f t="shared" ca="1" si="265"/>
        <v>1.3756258287864975E-2</v>
      </c>
      <c r="I1406" s="156" t="str">
        <f>Instructions!$I$68</f>
        <v>Mot 47</v>
      </c>
      <c r="J1406" s="156">
        <f t="shared" ca="1" si="265"/>
        <v>0.70102990309605295</v>
      </c>
    </row>
    <row r="1407" spans="1:11" x14ac:dyDescent="0.3">
      <c r="A1407" s="156" t="str">
        <f>Instructions!$I$29</f>
        <v>Mot 8</v>
      </c>
      <c r="B1407" s="156">
        <f t="shared" ca="1" si="263"/>
        <v>0.68772239597950002</v>
      </c>
      <c r="C1407" s="156" t="str">
        <f>Instructions!$I$39</f>
        <v>Mot 18</v>
      </c>
      <c r="D1407" s="156">
        <f t="shared" ca="1" si="264"/>
        <v>0.89043254384336001</v>
      </c>
      <c r="E1407" s="156" t="str">
        <f>Instructions!$I$49</f>
        <v>Mot 28</v>
      </c>
      <c r="F1407" s="156">
        <f t="shared" ca="1" si="265"/>
        <v>0.15253580534592559</v>
      </c>
      <c r="G1407" s="156" t="str">
        <f>Instructions!$I$59</f>
        <v>Mot 38</v>
      </c>
      <c r="H1407" s="156">
        <f t="shared" ca="1" si="265"/>
        <v>0.63578184602805499</v>
      </c>
      <c r="I1407" s="156" t="str">
        <f>Instructions!$I$69</f>
        <v>Mot 48</v>
      </c>
      <c r="J1407" s="156">
        <f t="shared" ca="1" si="265"/>
        <v>0.51624631395061549</v>
      </c>
    </row>
    <row r="1408" spans="1:11" x14ac:dyDescent="0.3">
      <c r="A1408" s="156" t="str">
        <f>Instructions!$I$30</f>
        <v>Mot 9</v>
      </c>
      <c r="B1408" s="156">
        <f t="shared" ca="1" si="263"/>
        <v>0.49938352264039576</v>
      </c>
      <c r="C1408" s="156" t="str">
        <f>Instructions!$I$40</f>
        <v>Mot 19</v>
      </c>
      <c r="D1408" s="156">
        <f t="shared" ca="1" si="264"/>
        <v>0.43361741010525801</v>
      </c>
      <c r="E1408" s="156" t="str">
        <f>Instructions!$I$50</f>
        <v>Mot 29</v>
      </c>
      <c r="F1408" s="156">
        <f t="shared" ca="1" si="265"/>
        <v>0.35073068492444148</v>
      </c>
      <c r="G1408" s="156" t="str">
        <f>Instructions!$I$60</f>
        <v>Mot 39</v>
      </c>
      <c r="H1408" s="156">
        <f t="shared" ca="1" si="265"/>
        <v>0.68439348965250268</v>
      </c>
      <c r="I1408" s="156" t="str">
        <f>Instructions!$I$70</f>
        <v>Mot 49</v>
      </c>
      <c r="J1408" s="156">
        <f t="shared" ca="1" si="265"/>
        <v>0.86683171204625376</v>
      </c>
    </row>
    <row r="1409" spans="1:11" x14ac:dyDescent="0.3">
      <c r="A1409" s="156" t="str">
        <f>Instructions!$I$31</f>
        <v>Mot 10</v>
      </c>
      <c r="B1409" s="156">
        <f t="shared" ca="1" si="263"/>
        <v>0.32297414708232219</v>
      </c>
      <c r="C1409" s="156" t="str">
        <f>Instructions!$I$41</f>
        <v>Mot 20</v>
      </c>
      <c r="D1409" s="156">
        <f ca="1">RAND()</f>
        <v>0.61608997193788873</v>
      </c>
      <c r="E1409" s="156" t="str">
        <f>Instructions!$I$51</f>
        <v>Mot 30</v>
      </c>
      <c r="F1409" s="156">
        <f ca="1">RAND()</f>
        <v>0.91805146674770488</v>
      </c>
      <c r="G1409" s="156" t="str">
        <f>Instructions!$I$61</f>
        <v>Mot 40</v>
      </c>
      <c r="H1409" s="156">
        <f t="shared" ca="1" si="265"/>
        <v>0.16660706994584162</v>
      </c>
      <c r="I1409" s="156" t="str">
        <f>Instructions!$I$71</f>
        <v>Mot 50</v>
      </c>
      <c r="J1409" s="156">
        <f t="shared" ca="1" si="265"/>
        <v>0.61154033457052592</v>
      </c>
    </row>
    <row r="1410" spans="1:11" x14ac:dyDescent="0.3">
      <c r="K1410" s="156">
        <v>94</v>
      </c>
    </row>
    <row r="1415" spans="1:11" x14ac:dyDescent="0.3">
      <c r="A1415" s="156" t="str">
        <f>Instructions!$I$22</f>
        <v>Mot 1</v>
      </c>
      <c r="B1415" s="156">
        <f t="shared" ref="B1415:B1424" ca="1" si="266">RAND()</f>
        <v>0.31157453929364531</v>
      </c>
      <c r="C1415" s="156" t="str">
        <f>Instructions!$I$32</f>
        <v>Mot 11</v>
      </c>
      <c r="D1415" s="156">
        <f t="shared" ref="D1415:D1423" ca="1" si="267">RAND()</f>
        <v>0.2299286617726517</v>
      </c>
      <c r="E1415" s="156" t="str">
        <f>Instructions!$I$42</f>
        <v>Mot 21</v>
      </c>
      <c r="F1415" s="156">
        <f t="shared" ref="F1415:J1424" ca="1" si="268">RAND()</f>
        <v>0.30049087770783911</v>
      </c>
      <c r="G1415" s="156" t="str">
        <f>Instructions!$I$52</f>
        <v>Mot 31</v>
      </c>
      <c r="H1415" s="156">
        <f t="shared" ca="1" si="268"/>
        <v>0.14872926479191662</v>
      </c>
      <c r="I1415" s="156" t="str">
        <f>Instructions!$I$62</f>
        <v>Mot 41</v>
      </c>
      <c r="J1415" s="156">
        <f t="shared" ca="1" si="268"/>
        <v>0.80886687622816456</v>
      </c>
    </row>
    <row r="1416" spans="1:11" x14ac:dyDescent="0.3">
      <c r="A1416" s="156" t="str">
        <f>Instructions!$I$23</f>
        <v>Mot 2</v>
      </c>
      <c r="B1416" s="156">
        <f t="shared" ca="1" si="266"/>
        <v>0.67387292892631312</v>
      </c>
      <c r="C1416" s="156" t="str">
        <f>Instructions!$I$33</f>
        <v>Mot 12</v>
      </c>
      <c r="D1416" s="156">
        <f t="shared" ca="1" si="267"/>
        <v>0.73568191606360633</v>
      </c>
      <c r="E1416" s="156" t="str">
        <f>Instructions!$I$43</f>
        <v>Mot 22</v>
      </c>
      <c r="F1416" s="156">
        <f t="shared" ca="1" si="268"/>
        <v>0.26651585375951103</v>
      </c>
      <c r="G1416" s="156" t="str">
        <f>Instructions!$I$53</f>
        <v>Mot 32</v>
      </c>
      <c r="H1416" s="156">
        <f t="shared" ca="1" si="268"/>
        <v>0.54504332108641584</v>
      </c>
      <c r="I1416" s="156" t="str">
        <f>Instructions!$I$63</f>
        <v>Mot 42</v>
      </c>
      <c r="J1416" s="156">
        <f t="shared" ca="1" si="268"/>
        <v>0.24124104581555239</v>
      </c>
    </row>
    <row r="1417" spans="1:11" x14ac:dyDescent="0.3">
      <c r="A1417" s="156" t="str">
        <f>Instructions!$I$24</f>
        <v>Mot 3</v>
      </c>
      <c r="B1417" s="156">
        <f t="shared" ca="1" si="266"/>
        <v>0.42893182503012806</v>
      </c>
      <c r="C1417" s="156" t="str">
        <f>Instructions!$I$34</f>
        <v>Mot 13</v>
      </c>
      <c r="D1417" s="156">
        <f t="shared" ca="1" si="267"/>
        <v>0.68834721695052214</v>
      </c>
      <c r="E1417" s="156" t="str">
        <f>Instructions!$I$44</f>
        <v>Mot 23</v>
      </c>
      <c r="F1417" s="156">
        <f t="shared" ca="1" si="268"/>
        <v>0.53345864905433915</v>
      </c>
      <c r="G1417" s="156" t="str">
        <f>Instructions!$I$54</f>
        <v>Mot 33</v>
      </c>
      <c r="H1417" s="156">
        <f t="shared" ca="1" si="268"/>
        <v>0.4466907361604443</v>
      </c>
      <c r="I1417" s="156" t="str">
        <f>Instructions!$I$64</f>
        <v>Mot 43</v>
      </c>
      <c r="J1417" s="156">
        <f t="shared" ca="1" si="268"/>
        <v>0.81175826751884528</v>
      </c>
    </row>
    <row r="1418" spans="1:11" x14ac:dyDescent="0.3">
      <c r="A1418" s="156" t="str">
        <f>Instructions!$I$25</f>
        <v>Mot 4</v>
      </c>
      <c r="B1418" s="156">
        <f t="shared" ca="1" si="266"/>
        <v>0.93484695881189972</v>
      </c>
      <c r="C1418" s="156" t="str">
        <f>Instructions!$I$35</f>
        <v>Mot 14</v>
      </c>
      <c r="D1418" s="156">
        <f t="shared" ca="1" si="267"/>
        <v>0.55017383735306968</v>
      </c>
      <c r="E1418" s="156" t="str">
        <f>Instructions!$I$45</f>
        <v>Mot 24</v>
      </c>
      <c r="F1418" s="156">
        <f t="shared" ca="1" si="268"/>
        <v>0.20892489004437187</v>
      </c>
      <c r="G1418" s="156" t="str">
        <f>Instructions!$I$55</f>
        <v>Mot 34</v>
      </c>
      <c r="H1418" s="156">
        <f t="shared" ca="1" si="268"/>
        <v>0.45314881331902512</v>
      </c>
      <c r="I1418" s="156" t="str">
        <f>Instructions!$I$65</f>
        <v>Mot 44</v>
      </c>
      <c r="J1418" s="156">
        <f t="shared" ca="1" si="268"/>
        <v>0.34570959228654052</v>
      </c>
    </row>
    <row r="1419" spans="1:11" x14ac:dyDescent="0.3">
      <c r="A1419" s="156" t="str">
        <f>Instructions!$I$26</f>
        <v>Mot 5</v>
      </c>
      <c r="B1419" s="156">
        <f t="shared" ca="1" si="266"/>
        <v>6.6296878493894429E-2</v>
      </c>
      <c r="C1419" s="156" t="str">
        <f>Instructions!$I$36</f>
        <v>Mot 15</v>
      </c>
      <c r="D1419" s="156">
        <f t="shared" ca="1" si="267"/>
        <v>0.28248547758144882</v>
      </c>
      <c r="E1419" s="156" t="str">
        <f>Instructions!$I$46</f>
        <v>Mot 25</v>
      </c>
      <c r="F1419" s="156">
        <f t="shared" ca="1" si="268"/>
        <v>5.5455261055406102E-2</v>
      </c>
      <c r="G1419" s="156" t="str">
        <f>Instructions!$I$56</f>
        <v>Mot 35</v>
      </c>
      <c r="H1419" s="156">
        <f t="shared" ca="1" si="268"/>
        <v>0.61666596180892663</v>
      </c>
      <c r="I1419" s="156" t="str">
        <f>Instructions!$I$66</f>
        <v>Mot 45</v>
      </c>
      <c r="J1419" s="156">
        <f t="shared" ca="1" si="268"/>
        <v>0.10301012592729519</v>
      </c>
    </row>
    <row r="1420" spans="1:11" x14ac:dyDescent="0.3">
      <c r="A1420" s="156" t="str">
        <f>Instructions!$I$27</f>
        <v>Mot 6</v>
      </c>
      <c r="B1420" s="156">
        <f t="shared" ca="1" si="266"/>
        <v>0.79383990135322824</v>
      </c>
      <c r="C1420" s="156" t="str">
        <f>Instructions!$I$37</f>
        <v>Mot 16</v>
      </c>
      <c r="D1420" s="156">
        <f t="shared" ca="1" si="267"/>
        <v>1.9865697626697543E-3</v>
      </c>
      <c r="E1420" s="156" t="str">
        <f>Instructions!$I$47</f>
        <v>Mot 26</v>
      </c>
      <c r="F1420" s="156">
        <f t="shared" ca="1" si="268"/>
        <v>0.53816965720577159</v>
      </c>
      <c r="G1420" s="156" t="str">
        <f>Instructions!$I$57</f>
        <v>Mot 36</v>
      </c>
      <c r="H1420" s="156">
        <f t="shared" ca="1" si="268"/>
        <v>0.68491160616409474</v>
      </c>
      <c r="I1420" s="156" t="str">
        <f>Instructions!$I$67</f>
        <v>Mot 46</v>
      </c>
      <c r="J1420" s="156">
        <f t="shared" ca="1" si="268"/>
        <v>0.18048399499925194</v>
      </c>
    </row>
    <row r="1421" spans="1:11" x14ac:dyDescent="0.3">
      <c r="A1421" s="156" t="str">
        <f>Instructions!$I$28</f>
        <v>Mot 7</v>
      </c>
      <c r="B1421" s="156">
        <f t="shared" ca="1" si="266"/>
        <v>0.23152741271512911</v>
      </c>
      <c r="C1421" s="156" t="str">
        <f>Instructions!$I$38</f>
        <v>Mot 17</v>
      </c>
      <c r="D1421" s="156">
        <f t="shared" ca="1" si="267"/>
        <v>0.9180175131249465</v>
      </c>
      <c r="E1421" s="156" t="str">
        <f>Instructions!$I$48</f>
        <v>Mot 27</v>
      </c>
      <c r="F1421" s="156">
        <f t="shared" ca="1" si="268"/>
        <v>5.4437188866220954E-3</v>
      </c>
      <c r="G1421" s="156" t="str">
        <f>Instructions!$I$58</f>
        <v>Mot 37</v>
      </c>
      <c r="H1421" s="156">
        <f t="shared" ca="1" si="268"/>
        <v>0.7130162310259428</v>
      </c>
      <c r="I1421" s="156" t="str">
        <f>Instructions!$I$68</f>
        <v>Mot 47</v>
      </c>
      <c r="J1421" s="156">
        <f t="shared" ca="1" si="268"/>
        <v>0.82403215024736109</v>
      </c>
    </row>
    <row r="1422" spans="1:11" x14ac:dyDescent="0.3">
      <c r="A1422" s="156" t="str">
        <f>Instructions!$I$29</f>
        <v>Mot 8</v>
      </c>
      <c r="B1422" s="156">
        <f t="shared" ca="1" si="266"/>
        <v>0.46580722146454889</v>
      </c>
      <c r="C1422" s="156" t="str">
        <f>Instructions!$I$39</f>
        <v>Mot 18</v>
      </c>
      <c r="D1422" s="156">
        <f t="shared" ca="1" si="267"/>
        <v>0.9156800236110888</v>
      </c>
      <c r="E1422" s="156" t="str">
        <f>Instructions!$I$49</f>
        <v>Mot 28</v>
      </c>
      <c r="F1422" s="156">
        <f t="shared" ca="1" si="268"/>
        <v>0.2808974673418283</v>
      </c>
      <c r="G1422" s="156" t="str">
        <f>Instructions!$I$59</f>
        <v>Mot 38</v>
      </c>
      <c r="H1422" s="156">
        <f t="shared" ca="1" si="268"/>
        <v>0.29024610966884068</v>
      </c>
      <c r="I1422" s="156" t="str">
        <f>Instructions!$I$69</f>
        <v>Mot 48</v>
      </c>
      <c r="J1422" s="156">
        <f t="shared" ca="1" si="268"/>
        <v>0.16012330250828599</v>
      </c>
    </row>
    <row r="1423" spans="1:11" x14ac:dyDescent="0.3">
      <c r="A1423" s="156" t="str">
        <f>Instructions!$I$30</f>
        <v>Mot 9</v>
      </c>
      <c r="B1423" s="156">
        <f t="shared" ca="1" si="266"/>
        <v>7.3321152140894963E-2</v>
      </c>
      <c r="C1423" s="156" t="str">
        <f>Instructions!$I$40</f>
        <v>Mot 19</v>
      </c>
      <c r="D1423" s="156">
        <f t="shared" ca="1" si="267"/>
        <v>9.0621544139031451E-2</v>
      </c>
      <c r="E1423" s="156" t="str">
        <f>Instructions!$I$50</f>
        <v>Mot 29</v>
      </c>
      <c r="F1423" s="156">
        <f t="shared" ca="1" si="268"/>
        <v>0.33028584369732994</v>
      </c>
      <c r="G1423" s="156" t="str">
        <f>Instructions!$I$60</f>
        <v>Mot 39</v>
      </c>
      <c r="H1423" s="156">
        <f t="shared" ca="1" si="268"/>
        <v>0.36641836240038539</v>
      </c>
      <c r="I1423" s="156" t="str">
        <f>Instructions!$I$70</f>
        <v>Mot 49</v>
      </c>
      <c r="J1423" s="156">
        <f t="shared" ca="1" si="268"/>
        <v>4.7078953517009414E-2</v>
      </c>
    </row>
    <row r="1424" spans="1:11" x14ac:dyDescent="0.3">
      <c r="A1424" s="156" t="str">
        <f>Instructions!$I$31</f>
        <v>Mot 10</v>
      </c>
      <c r="B1424" s="156">
        <f t="shared" ca="1" si="266"/>
        <v>0.23189149605680015</v>
      </c>
      <c r="C1424" s="156" t="str">
        <f>Instructions!$I$41</f>
        <v>Mot 20</v>
      </c>
      <c r="D1424" s="156">
        <f ca="1">RAND()</f>
        <v>0.18171810830379498</v>
      </c>
      <c r="E1424" s="156" t="str">
        <f>Instructions!$I$51</f>
        <v>Mot 30</v>
      </c>
      <c r="F1424" s="156">
        <f ca="1">RAND()</f>
        <v>0.45378692334797877</v>
      </c>
      <c r="G1424" s="156" t="str">
        <f>Instructions!$I$61</f>
        <v>Mot 40</v>
      </c>
      <c r="H1424" s="156">
        <f t="shared" ca="1" si="268"/>
        <v>0.71224583035686906</v>
      </c>
      <c r="I1424" s="156" t="str">
        <f>Instructions!$I$71</f>
        <v>Mot 50</v>
      </c>
      <c r="J1424" s="156">
        <f t="shared" ca="1" si="268"/>
        <v>0.60765736882690091</v>
      </c>
    </row>
    <row r="1425" spans="1:11" x14ac:dyDescent="0.3">
      <c r="K1425" s="156">
        <v>95</v>
      </c>
    </row>
    <row r="1430" spans="1:11" x14ac:dyDescent="0.3">
      <c r="A1430" s="156" t="str">
        <f>Instructions!$I$22</f>
        <v>Mot 1</v>
      </c>
      <c r="B1430" s="156">
        <f t="shared" ref="B1430:B1439" ca="1" si="269">RAND()</f>
        <v>0.39344090851167302</v>
      </c>
      <c r="C1430" s="156" t="str">
        <f>Instructions!$I$32</f>
        <v>Mot 11</v>
      </c>
      <c r="D1430" s="156">
        <f t="shared" ref="D1430:D1438" ca="1" si="270">RAND()</f>
        <v>0.45679983566236615</v>
      </c>
      <c r="E1430" s="156" t="str">
        <f>Instructions!$I$42</f>
        <v>Mot 21</v>
      </c>
      <c r="F1430" s="156">
        <f t="shared" ref="F1430:J1439" ca="1" si="271">RAND()</f>
        <v>0.95790583943874275</v>
      </c>
      <c r="G1430" s="156" t="str">
        <f>Instructions!$I$52</f>
        <v>Mot 31</v>
      </c>
      <c r="H1430" s="156">
        <f t="shared" ca="1" si="271"/>
        <v>0.70195594740248413</v>
      </c>
      <c r="I1430" s="156" t="str">
        <f>Instructions!$I$62</f>
        <v>Mot 41</v>
      </c>
      <c r="J1430" s="156">
        <f t="shared" ca="1" si="271"/>
        <v>0.60477546902243173</v>
      </c>
    </row>
    <row r="1431" spans="1:11" x14ac:dyDescent="0.3">
      <c r="A1431" s="156" t="str">
        <f>Instructions!$I$23</f>
        <v>Mot 2</v>
      </c>
      <c r="B1431" s="156">
        <f t="shared" ca="1" si="269"/>
        <v>0.5576401881796178</v>
      </c>
      <c r="C1431" s="156" t="str">
        <f>Instructions!$I$33</f>
        <v>Mot 12</v>
      </c>
      <c r="D1431" s="156">
        <f t="shared" ca="1" si="270"/>
        <v>0.39277823191514294</v>
      </c>
      <c r="E1431" s="156" t="str">
        <f>Instructions!$I$43</f>
        <v>Mot 22</v>
      </c>
      <c r="F1431" s="156">
        <f t="shared" ca="1" si="271"/>
        <v>0.425950074693491</v>
      </c>
      <c r="G1431" s="156" t="str">
        <f>Instructions!$I$53</f>
        <v>Mot 32</v>
      </c>
      <c r="H1431" s="156">
        <f t="shared" ca="1" si="271"/>
        <v>0.73231780888985976</v>
      </c>
      <c r="I1431" s="156" t="str">
        <f>Instructions!$I$63</f>
        <v>Mot 42</v>
      </c>
      <c r="J1431" s="156">
        <f t="shared" ca="1" si="271"/>
        <v>0.83541309660825624</v>
      </c>
    </row>
    <row r="1432" spans="1:11" x14ac:dyDescent="0.3">
      <c r="A1432" s="156" t="str">
        <f>Instructions!$I$24</f>
        <v>Mot 3</v>
      </c>
      <c r="B1432" s="156">
        <f t="shared" ca="1" si="269"/>
        <v>0.21033443181608025</v>
      </c>
      <c r="C1432" s="156" t="str">
        <f>Instructions!$I$34</f>
        <v>Mot 13</v>
      </c>
      <c r="D1432" s="156">
        <f t="shared" ca="1" si="270"/>
        <v>0.12377734180195832</v>
      </c>
      <c r="E1432" s="156" t="str">
        <f>Instructions!$I$44</f>
        <v>Mot 23</v>
      </c>
      <c r="F1432" s="156">
        <f t="shared" ca="1" si="271"/>
        <v>0.55030242854271827</v>
      </c>
      <c r="G1432" s="156" t="str">
        <f>Instructions!$I$54</f>
        <v>Mot 33</v>
      </c>
      <c r="H1432" s="156">
        <f t="shared" ca="1" si="271"/>
        <v>0.1020590226921062</v>
      </c>
      <c r="I1432" s="156" t="str">
        <f>Instructions!$I$64</f>
        <v>Mot 43</v>
      </c>
      <c r="J1432" s="156">
        <f t="shared" ca="1" si="271"/>
        <v>0.66099448669207828</v>
      </c>
    </row>
    <row r="1433" spans="1:11" x14ac:dyDescent="0.3">
      <c r="A1433" s="156" t="str">
        <f>Instructions!$I$25</f>
        <v>Mot 4</v>
      </c>
      <c r="B1433" s="156">
        <f t="shared" ca="1" si="269"/>
        <v>8.232856432969593E-2</v>
      </c>
      <c r="C1433" s="156" t="str">
        <f>Instructions!$I$35</f>
        <v>Mot 14</v>
      </c>
      <c r="D1433" s="156">
        <f t="shared" ca="1" si="270"/>
        <v>0.43242890123784694</v>
      </c>
      <c r="E1433" s="156" t="str">
        <f>Instructions!$I$45</f>
        <v>Mot 24</v>
      </c>
      <c r="F1433" s="156">
        <f t="shared" ca="1" si="271"/>
        <v>0.85540812764245644</v>
      </c>
      <c r="G1433" s="156" t="str">
        <f>Instructions!$I$55</f>
        <v>Mot 34</v>
      </c>
      <c r="H1433" s="156">
        <f t="shared" ca="1" si="271"/>
        <v>0.19255151421816397</v>
      </c>
      <c r="I1433" s="156" t="str">
        <f>Instructions!$I$65</f>
        <v>Mot 44</v>
      </c>
      <c r="J1433" s="156">
        <f t="shared" ca="1" si="271"/>
        <v>5.796402407955048E-2</v>
      </c>
    </row>
    <row r="1434" spans="1:11" x14ac:dyDescent="0.3">
      <c r="A1434" s="156" t="str">
        <f>Instructions!$I$26</f>
        <v>Mot 5</v>
      </c>
      <c r="B1434" s="156">
        <f t="shared" ca="1" si="269"/>
        <v>0.39613421280356209</v>
      </c>
      <c r="C1434" s="156" t="str">
        <f>Instructions!$I$36</f>
        <v>Mot 15</v>
      </c>
      <c r="D1434" s="156">
        <f t="shared" ca="1" si="270"/>
        <v>0.1526642449282184</v>
      </c>
      <c r="E1434" s="156" t="str">
        <f>Instructions!$I$46</f>
        <v>Mot 25</v>
      </c>
      <c r="F1434" s="156">
        <f t="shared" ca="1" si="271"/>
        <v>0.86737693591504339</v>
      </c>
      <c r="G1434" s="156" t="str">
        <f>Instructions!$I$56</f>
        <v>Mot 35</v>
      </c>
      <c r="H1434" s="156">
        <f t="shared" ca="1" si="271"/>
        <v>0.6448647315791326</v>
      </c>
      <c r="I1434" s="156" t="str">
        <f>Instructions!$I$66</f>
        <v>Mot 45</v>
      </c>
      <c r="J1434" s="156">
        <f t="shared" ca="1" si="271"/>
        <v>0.33834700716493737</v>
      </c>
    </row>
    <row r="1435" spans="1:11" x14ac:dyDescent="0.3">
      <c r="A1435" s="156" t="str">
        <f>Instructions!$I$27</f>
        <v>Mot 6</v>
      </c>
      <c r="B1435" s="156">
        <f t="shared" ca="1" si="269"/>
        <v>0.86588848526867379</v>
      </c>
      <c r="C1435" s="156" t="str">
        <f>Instructions!$I$37</f>
        <v>Mot 16</v>
      </c>
      <c r="D1435" s="156">
        <f t="shared" ca="1" si="270"/>
        <v>0.49255016264119034</v>
      </c>
      <c r="E1435" s="156" t="str">
        <f>Instructions!$I$47</f>
        <v>Mot 26</v>
      </c>
      <c r="F1435" s="156">
        <f t="shared" ca="1" si="271"/>
        <v>0.98507021200476108</v>
      </c>
      <c r="G1435" s="156" t="str">
        <f>Instructions!$I$57</f>
        <v>Mot 36</v>
      </c>
      <c r="H1435" s="156">
        <f t="shared" ca="1" si="271"/>
        <v>0.46225382963356942</v>
      </c>
      <c r="I1435" s="156" t="str">
        <f>Instructions!$I$67</f>
        <v>Mot 46</v>
      </c>
      <c r="J1435" s="156">
        <f t="shared" ca="1" si="271"/>
        <v>0.65261302604421922</v>
      </c>
    </row>
    <row r="1436" spans="1:11" x14ac:dyDescent="0.3">
      <c r="A1436" s="156" t="str">
        <f>Instructions!$I$28</f>
        <v>Mot 7</v>
      </c>
      <c r="B1436" s="156">
        <f t="shared" ca="1" si="269"/>
        <v>0.93996100889316914</v>
      </c>
      <c r="C1436" s="156" t="str">
        <f>Instructions!$I$38</f>
        <v>Mot 17</v>
      </c>
      <c r="D1436" s="156">
        <f t="shared" ca="1" si="270"/>
        <v>0.38156240691041043</v>
      </c>
      <c r="E1436" s="156" t="str">
        <f>Instructions!$I$48</f>
        <v>Mot 27</v>
      </c>
      <c r="F1436" s="156">
        <f t="shared" ca="1" si="271"/>
        <v>0.86795521735251635</v>
      </c>
      <c r="G1436" s="156" t="str">
        <f>Instructions!$I$58</f>
        <v>Mot 37</v>
      </c>
      <c r="H1436" s="156">
        <f t="shared" ca="1" si="271"/>
        <v>0.2745846465153623</v>
      </c>
      <c r="I1436" s="156" t="str">
        <f>Instructions!$I$68</f>
        <v>Mot 47</v>
      </c>
      <c r="J1436" s="156">
        <f t="shared" ca="1" si="271"/>
        <v>0.73191183550712346</v>
      </c>
    </row>
    <row r="1437" spans="1:11" x14ac:dyDescent="0.3">
      <c r="A1437" s="156" t="str">
        <f>Instructions!$I$29</f>
        <v>Mot 8</v>
      </c>
      <c r="B1437" s="156">
        <f t="shared" ca="1" si="269"/>
        <v>0.39493857046265046</v>
      </c>
      <c r="C1437" s="156" t="str">
        <f>Instructions!$I$39</f>
        <v>Mot 18</v>
      </c>
      <c r="D1437" s="156">
        <f t="shared" ca="1" si="270"/>
        <v>0.65761194758741393</v>
      </c>
      <c r="E1437" s="156" t="str">
        <f>Instructions!$I$49</f>
        <v>Mot 28</v>
      </c>
      <c r="F1437" s="156">
        <f t="shared" ca="1" si="271"/>
        <v>0.51827686248016358</v>
      </c>
      <c r="G1437" s="156" t="str">
        <f>Instructions!$I$59</f>
        <v>Mot 38</v>
      </c>
      <c r="H1437" s="156">
        <f t="shared" ca="1" si="271"/>
        <v>0.55406770722252641</v>
      </c>
      <c r="I1437" s="156" t="str">
        <f>Instructions!$I$69</f>
        <v>Mot 48</v>
      </c>
      <c r="J1437" s="156">
        <f t="shared" ca="1" si="271"/>
        <v>0.2657840943994233</v>
      </c>
    </row>
    <row r="1438" spans="1:11" x14ac:dyDescent="0.3">
      <c r="A1438" s="156" t="str">
        <f>Instructions!$I$30</f>
        <v>Mot 9</v>
      </c>
      <c r="B1438" s="156">
        <f t="shared" ca="1" si="269"/>
        <v>0.20892049642142752</v>
      </c>
      <c r="C1438" s="156" t="str">
        <f>Instructions!$I$40</f>
        <v>Mot 19</v>
      </c>
      <c r="D1438" s="156">
        <f t="shared" ca="1" si="270"/>
        <v>0.2990581670181448</v>
      </c>
      <c r="E1438" s="156" t="str">
        <f>Instructions!$I$50</f>
        <v>Mot 29</v>
      </c>
      <c r="F1438" s="156">
        <f t="shared" ca="1" si="271"/>
        <v>0.54416732386992295</v>
      </c>
      <c r="G1438" s="156" t="str">
        <f>Instructions!$I$60</f>
        <v>Mot 39</v>
      </c>
      <c r="H1438" s="156">
        <f t="shared" ca="1" si="271"/>
        <v>0.64128616382308867</v>
      </c>
      <c r="I1438" s="156" t="str">
        <f>Instructions!$I$70</f>
        <v>Mot 49</v>
      </c>
      <c r="J1438" s="156">
        <f t="shared" ca="1" si="271"/>
        <v>0.81431542294389569</v>
      </c>
    </row>
    <row r="1439" spans="1:11" x14ac:dyDescent="0.3">
      <c r="A1439" s="156" t="str">
        <f>Instructions!$I$31</f>
        <v>Mot 10</v>
      </c>
      <c r="B1439" s="156">
        <f t="shared" ca="1" si="269"/>
        <v>0.76195918490180148</v>
      </c>
      <c r="C1439" s="156" t="str">
        <f>Instructions!$I$41</f>
        <v>Mot 20</v>
      </c>
      <c r="D1439" s="156">
        <f ca="1">RAND()</f>
        <v>0.93462799444482048</v>
      </c>
      <c r="E1439" s="156" t="str">
        <f>Instructions!$I$51</f>
        <v>Mot 30</v>
      </c>
      <c r="F1439" s="156">
        <f ca="1">RAND()</f>
        <v>0.70805872187796259</v>
      </c>
      <c r="G1439" s="156" t="str">
        <f>Instructions!$I$61</f>
        <v>Mot 40</v>
      </c>
      <c r="H1439" s="156">
        <f t="shared" ca="1" si="271"/>
        <v>0.76642203302833556</v>
      </c>
      <c r="I1439" s="156" t="str">
        <f>Instructions!$I$71</f>
        <v>Mot 50</v>
      </c>
      <c r="J1439" s="156">
        <f t="shared" ca="1" si="271"/>
        <v>0.73146352761162126</v>
      </c>
    </row>
    <row r="1440" spans="1:11" x14ac:dyDescent="0.3">
      <c r="K1440" s="156">
        <v>96</v>
      </c>
    </row>
    <row r="1445" spans="1:11" x14ac:dyDescent="0.3">
      <c r="A1445" s="156" t="str">
        <f>Instructions!$I$22</f>
        <v>Mot 1</v>
      </c>
      <c r="B1445" s="156">
        <f t="shared" ref="B1445:B1469" ca="1" si="272">RAND()</f>
        <v>0.97601652935709782</v>
      </c>
      <c r="C1445" s="156" t="str">
        <f>Instructions!$I$32</f>
        <v>Mot 11</v>
      </c>
      <c r="D1445" s="156">
        <f t="shared" ref="D1445:D1453" ca="1" si="273">RAND()</f>
        <v>0.46269513364296055</v>
      </c>
      <c r="E1445" s="156" t="str">
        <f>Instructions!$I$42</f>
        <v>Mot 21</v>
      </c>
      <c r="F1445" s="156">
        <f t="shared" ref="F1445:J1454" ca="1" si="274">RAND()</f>
        <v>0.24287481257200905</v>
      </c>
      <c r="G1445" s="156" t="str">
        <f>Instructions!$I$52</f>
        <v>Mot 31</v>
      </c>
      <c r="H1445" s="156">
        <f t="shared" ca="1" si="274"/>
        <v>0.99961013074481619</v>
      </c>
      <c r="I1445" s="156" t="str">
        <f>Instructions!$I$62</f>
        <v>Mot 41</v>
      </c>
      <c r="J1445" s="156">
        <f t="shared" ca="1" si="274"/>
        <v>0.37521023666066955</v>
      </c>
    </row>
    <row r="1446" spans="1:11" x14ac:dyDescent="0.3">
      <c r="A1446" s="156" t="str">
        <f>Instructions!$I$23</f>
        <v>Mot 2</v>
      </c>
      <c r="B1446" s="156">
        <f t="shared" ca="1" si="272"/>
        <v>0.69876934081507824</v>
      </c>
      <c r="C1446" s="156" t="str">
        <f>Instructions!$I$33</f>
        <v>Mot 12</v>
      </c>
      <c r="D1446" s="156">
        <f t="shared" ca="1" si="273"/>
        <v>0.53365961207149437</v>
      </c>
      <c r="E1446" s="156" t="str">
        <f>Instructions!$I$43</f>
        <v>Mot 22</v>
      </c>
      <c r="F1446" s="156">
        <f t="shared" ca="1" si="274"/>
        <v>0.56902241038680168</v>
      </c>
      <c r="G1446" s="156" t="str">
        <f>Instructions!$I$53</f>
        <v>Mot 32</v>
      </c>
      <c r="H1446" s="156">
        <f t="shared" ca="1" si="274"/>
        <v>0.86324479925868114</v>
      </c>
      <c r="I1446" s="156" t="str">
        <f>Instructions!$I$63</f>
        <v>Mot 42</v>
      </c>
      <c r="J1446" s="156">
        <f t="shared" ca="1" si="274"/>
        <v>0.29087732846555103</v>
      </c>
    </row>
    <row r="1447" spans="1:11" x14ac:dyDescent="0.3">
      <c r="A1447" s="156" t="str">
        <f>Instructions!$I$24</f>
        <v>Mot 3</v>
      </c>
      <c r="B1447" s="156">
        <f t="shared" ca="1" si="272"/>
        <v>3.0385892349519938E-2</v>
      </c>
      <c r="C1447" s="156" t="str">
        <f>Instructions!$I$34</f>
        <v>Mot 13</v>
      </c>
      <c r="D1447" s="156">
        <f t="shared" ca="1" si="273"/>
        <v>0.45129771922537931</v>
      </c>
      <c r="E1447" s="156" t="str">
        <f>Instructions!$I$44</f>
        <v>Mot 23</v>
      </c>
      <c r="F1447" s="156">
        <f t="shared" ca="1" si="274"/>
        <v>0.47114313981844158</v>
      </c>
      <c r="G1447" s="156" t="str">
        <f>Instructions!$I$54</f>
        <v>Mot 33</v>
      </c>
      <c r="H1447" s="156">
        <f t="shared" ca="1" si="274"/>
        <v>0.53578509027217813</v>
      </c>
      <c r="I1447" s="156" t="str">
        <f>Instructions!$I$64</f>
        <v>Mot 43</v>
      </c>
      <c r="J1447" s="156">
        <f t="shared" ca="1" si="274"/>
        <v>0.17147834635847081</v>
      </c>
    </row>
    <row r="1448" spans="1:11" x14ac:dyDescent="0.3">
      <c r="A1448" s="156" t="str">
        <f>Instructions!$I$25</f>
        <v>Mot 4</v>
      </c>
      <c r="B1448" s="156">
        <f t="shared" ca="1" si="272"/>
        <v>0.11227213178360962</v>
      </c>
      <c r="C1448" s="156" t="str">
        <f>Instructions!$I$35</f>
        <v>Mot 14</v>
      </c>
      <c r="D1448" s="156">
        <f t="shared" ca="1" si="273"/>
        <v>0.27504125710522953</v>
      </c>
      <c r="E1448" s="156" t="str">
        <f>Instructions!$I$45</f>
        <v>Mot 24</v>
      </c>
      <c r="F1448" s="156">
        <f t="shared" ca="1" si="274"/>
        <v>0.93842346787045561</v>
      </c>
      <c r="G1448" s="156" t="str">
        <f>Instructions!$I$55</f>
        <v>Mot 34</v>
      </c>
      <c r="H1448" s="156">
        <f t="shared" ca="1" si="274"/>
        <v>0.7280537363699553</v>
      </c>
      <c r="I1448" s="156" t="str">
        <f>Instructions!$I$65</f>
        <v>Mot 44</v>
      </c>
      <c r="J1448" s="156">
        <f t="shared" ca="1" si="274"/>
        <v>8.277973007367978E-2</v>
      </c>
    </row>
    <row r="1449" spans="1:11" x14ac:dyDescent="0.3">
      <c r="A1449" s="156" t="str">
        <f>Instructions!$I$26</f>
        <v>Mot 5</v>
      </c>
      <c r="B1449" s="156">
        <f t="shared" ca="1" si="272"/>
        <v>9.7224859988776946E-2</v>
      </c>
      <c r="C1449" s="156" t="str">
        <f>Instructions!$I$36</f>
        <v>Mot 15</v>
      </c>
      <c r="D1449" s="156">
        <f t="shared" ca="1" si="273"/>
        <v>0.20845291895491425</v>
      </c>
      <c r="E1449" s="156" t="str">
        <f>Instructions!$I$46</f>
        <v>Mot 25</v>
      </c>
      <c r="F1449" s="156">
        <f t="shared" ca="1" si="274"/>
        <v>0.2613956056604676</v>
      </c>
      <c r="G1449" s="156" t="str">
        <f>Instructions!$I$56</f>
        <v>Mot 35</v>
      </c>
      <c r="H1449" s="156">
        <f t="shared" ca="1" si="274"/>
        <v>0.86264226056968152</v>
      </c>
      <c r="I1449" s="156" t="str">
        <f>Instructions!$I$66</f>
        <v>Mot 45</v>
      </c>
      <c r="J1449" s="156">
        <f t="shared" ca="1" si="274"/>
        <v>0.10547849236650397</v>
      </c>
    </row>
    <row r="1450" spans="1:11" x14ac:dyDescent="0.3">
      <c r="A1450" s="156" t="str">
        <f>Instructions!$I$27</f>
        <v>Mot 6</v>
      </c>
      <c r="B1450" s="156">
        <f t="shared" ca="1" si="272"/>
        <v>0.80665477926826146</v>
      </c>
      <c r="C1450" s="156" t="str">
        <f>Instructions!$I$37</f>
        <v>Mot 16</v>
      </c>
      <c r="D1450" s="156">
        <f t="shared" ca="1" si="273"/>
        <v>0.44390672361829031</v>
      </c>
      <c r="E1450" s="156" t="str">
        <f>Instructions!$I$47</f>
        <v>Mot 26</v>
      </c>
      <c r="F1450" s="156">
        <f t="shared" ca="1" si="274"/>
        <v>0.30841239032052448</v>
      </c>
      <c r="G1450" s="156" t="str">
        <f>Instructions!$I$57</f>
        <v>Mot 36</v>
      </c>
      <c r="H1450" s="156">
        <f t="shared" ca="1" si="274"/>
        <v>0.71958631637005588</v>
      </c>
      <c r="I1450" s="156" t="str">
        <f>Instructions!$I$67</f>
        <v>Mot 46</v>
      </c>
      <c r="J1450" s="156">
        <f t="shared" ca="1" si="274"/>
        <v>0.86983212619566708</v>
      </c>
    </row>
    <row r="1451" spans="1:11" x14ac:dyDescent="0.3">
      <c r="A1451" s="156" t="str">
        <f>Instructions!$I$28</f>
        <v>Mot 7</v>
      </c>
      <c r="B1451" s="156">
        <f t="shared" ca="1" si="272"/>
        <v>0.14788880631538837</v>
      </c>
      <c r="C1451" s="156" t="str">
        <f>Instructions!$I$38</f>
        <v>Mot 17</v>
      </c>
      <c r="D1451" s="156">
        <f t="shared" ca="1" si="273"/>
        <v>0.72046428403838592</v>
      </c>
      <c r="E1451" s="156" t="str">
        <f>Instructions!$I$48</f>
        <v>Mot 27</v>
      </c>
      <c r="F1451" s="156">
        <f t="shared" ca="1" si="274"/>
        <v>0.26896569126698122</v>
      </c>
      <c r="G1451" s="156" t="str">
        <f>Instructions!$I$58</f>
        <v>Mot 37</v>
      </c>
      <c r="H1451" s="156">
        <f t="shared" ca="1" si="274"/>
        <v>0.25171881151227282</v>
      </c>
      <c r="I1451" s="156" t="str">
        <f>Instructions!$I$68</f>
        <v>Mot 47</v>
      </c>
      <c r="J1451" s="156">
        <f t="shared" ca="1" si="274"/>
        <v>1.5773745321290389E-2</v>
      </c>
    </row>
    <row r="1452" spans="1:11" x14ac:dyDescent="0.3">
      <c r="A1452" s="156" t="str">
        <f>Instructions!$I$29</f>
        <v>Mot 8</v>
      </c>
      <c r="B1452" s="156">
        <f t="shared" ca="1" si="272"/>
        <v>0.11295959056220817</v>
      </c>
      <c r="C1452" s="156" t="str">
        <f>Instructions!$I$39</f>
        <v>Mot 18</v>
      </c>
      <c r="D1452" s="156">
        <f t="shared" ca="1" si="273"/>
        <v>0.10294334869131183</v>
      </c>
      <c r="E1452" s="156" t="str">
        <f>Instructions!$I$49</f>
        <v>Mot 28</v>
      </c>
      <c r="F1452" s="156">
        <f t="shared" ca="1" si="274"/>
        <v>0.15310659562149309</v>
      </c>
      <c r="G1452" s="156" t="str">
        <f>Instructions!$I$59</f>
        <v>Mot 38</v>
      </c>
      <c r="H1452" s="156">
        <f t="shared" ca="1" si="274"/>
        <v>5.3859807216434463E-2</v>
      </c>
      <c r="I1452" s="156" t="str">
        <f>Instructions!$I$69</f>
        <v>Mot 48</v>
      </c>
      <c r="J1452" s="156">
        <f t="shared" ca="1" si="274"/>
        <v>0.73576742243466309</v>
      </c>
    </row>
    <row r="1453" spans="1:11" x14ac:dyDescent="0.3">
      <c r="A1453" s="156" t="str">
        <f>Instructions!$I$30</f>
        <v>Mot 9</v>
      </c>
      <c r="B1453" s="156">
        <f t="shared" ca="1" si="272"/>
        <v>0.51326873031052089</v>
      </c>
      <c r="C1453" s="156" t="str">
        <f>Instructions!$I$40</f>
        <v>Mot 19</v>
      </c>
      <c r="D1453" s="156">
        <f t="shared" ca="1" si="273"/>
        <v>0.92205097149488746</v>
      </c>
      <c r="E1453" s="156" t="str">
        <f>Instructions!$I$50</f>
        <v>Mot 29</v>
      </c>
      <c r="F1453" s="156">
        <f t="shared" ca="1" si="274"/>
        <v>0.26752799897223023</v>
      </c>
      <c r="G1453" s="156" t="str">
        <f>Instructions!$I$60</f>
        <v>Mot 39</v>
      </c>
      <c r="H1453" s="156">
        <f t="shared" ca="1" si="274"/>
        <v>0.93164113602699705</v>
      </c>
      <c r="I1453" s="156" t="str">
        <f>Instructions!$I$70</f>
        <v>Mot 49</v>
      </c>
      <c r="J1453" s="156">
        <f t="shared" ca="1" si="274"/>
        <v>0.14923649316781384</v>
      </c>
    </row>
    <row r="1454" spans="1:11" x14ac:dyDescent="0.3">
      <c r="A1454" s="156" t="str">
        <f>Instructions!$I$31</f>
        <v>Mot 10</v>
      </c>
      <c r="B1454" s="156">
        <f t="shared" ca="1" si="272"/>
        <v>0.36213828836490614</v>
      </c>
      <c r="C1454" s="156" t="str">
        <f>Instructions!$I$41</f>
        <v>Mot 20</v>
      </c>
      <c r="D1454" s="156">
        <f ca="1">RAND()</f>
        <v>0.62454565968750064</v>
      </c>
      <c r="E1454" s="156" t="str">
        <f>Instructions!$I$51</f>
        <v>Mot 30</v>
      </c>
      <c r="F1454" s="156">
        <f ca="1">RAND()</f>
        <v>0.57762443417328801</v>
      </c>
      <c r="G1454" s="156" t="str">
        <f>Instructions!$I$61</f>
        <v>Mot 40</v>
      </c>
      <c r="H1454" s="156">
        <f t="shared" ca="1" si="274"/>
        <v>0.11104524559530382</v>
      </c>
      <c r="I1454" s="156" t="str">
        <f>Instructions!$I$71</f>
        <v>Mot 50</v>
      </c>
      <c r="J1454" s="156">
        <f t="shared" ca="1" si="274"/>
        <v>0.47100932476919766</v>
      </c>
    </row>
    <row r="1455" spans="1:11" x14ac:dyDescent="0.3">
      <c r="K1455" s="156">
        <v>97</v>
      </c>
    </row>
    <row r="1460" spans="1:11" x14ac:dyDescent="0.3">
      <c r="A1460" s="156" t="str">
        <f>Instructions!$I$22</f>
        <v>Mot 1</v>
      </c>
      <c r="B1460" s="156">
        <f t="shared" ca="1" si="272"/>
        <v>0.58750675337978964</v>
      </c>
      <c r="C1460" s="156" t="str">
        <f>Instructions!$I$32</f>
        <v>Mot 11</v>
      </c>
      <c r="D1460" s="156">
        <f t="shared" ref="D1460:D1468" ca="1" si="275">RAND()</f>
        <v>0.19872282207387959</v>
      </c>
      <c r="E1460" s="156" t="str">
        <f>Instructions!$I$42</f>
        <v>Mot 21</v>
      </c>
      <c r="F1460" s="156">
        <f t="shared" ref="F1460:J1469" ca="1" si="276">RAND()</f>
        <v>5.6954249458576078E-2</v>
      </c>
      <c r="G1460" s="156" t="str">
        <f>Instructions!$I$52</f>
        <v>Mot 31</v>
      </c>
      <c r="H1460" s="156">
        <f t="shared" ca="1" si="276"/>
        <v>0.45388721311949143</v>
      </c>
      <c r="I1460" s="156" t="str">
        <f>Instructions!$I$62</f>
        <v>Mot 41</v>
      </c>
      <c r="J1460" s="156">
        <f t="shared" ca="1" si="276"/>
        <v>0.93585206627209072</v>
      </c>
    </row>
    <row r="1461" spans="1:11" x14ac:dyDescent="0.3">
      <c r="A1461" s="156" t="str">
        <f>Instructions!$I$23</f>
        <v>Mot 2</v>
      </c>
      <c r="B1461" s="156">
        <f t="shared" ca="1" si="272"/>
        <v>0.96214379007666695</v>
      </c>
      <c r="C1461" s="156" t="str">
        <f>Instructions!$I$33</f>
        <v>Mot 12</v>
      </c>
      <c r="D1461" s="156">
        <f t="shared" ca="1" si="275"/>
        <v>0.79833446851134604</v>
      </c>
      <c r="E1461" s="156" t="str">
        <f>Instructions!$I$43</f>
        <v>Mot 22</v>
      </c>
      <c r="F1461" s="156">
        <f t="shared" ca="1" si="276"/>
        <v>0.66355394257464106</v>
      </c>
      <c r="G1461" s="156" t="str">
        <f>Instructions!$I$53</f>
        <v>Mot 32</v>
      </c>
      <c r="H1461" s="156">
        <f t="shared" ca="1" si="276"/>
        <v>0.76463642146893196</v>
      </c>
      <c r="I1461" s="156" t="str">
        <f>Instructions!$I$63</f>
        <v>Mot 42</v>
      </c>
      <c r="J1461" s="156">
        <f t="shared" ca="1" si="276"/>
        <v>0.98761681022119407</v>
      </c>
    </row>
    <row r="1462" spans="1:11" x14ac:dyDescent="0.3">
      <c r="A1462" s="156" t="str">
        <f>Instructions!$I$24</f>
        <v>Mot 3</v>
      </c>
      <c r="B1462" s="156">
        <f t="shared" ca="1" si="272"/>
        <v>0.79650225837382693</v>
      </c>
      <c r="C1462" s="156" t="str">
        <f>Instructions!$I$34</f>
        <v>Mot 13</v>
      </c>
      <c r="D1462" s="156">
        <f t="shared" ca="1" si="275"/>
        <v>5.696918242336757E-3</v>
      </c>
      <c r="E1462" s="156" t="str">
        <f>Instructions!$I$44</f>
        <v>Mot 23</v>
      </c>
      <c r="F1462" s="156">
        <f t="shared" ca="1" si="276"/>
        <v>0.13198142741354257</v>
      </c>
      <c r="G1462" s="156" t="str">
        <f>Instructions!$I$54</f>
        <v>Mot 33</v>
      </c>
      <c r="H1462" s="156">
        <f t="shared" ca="1" si="276"/>
        <v>0.40109527995117689</v>
      </c>
      <c r="I1462" s="156" t="str">
        <f>Instructions!$I$64</f>
        <v>Mot 43</v>
      </c>
      <c r="J1462" s="156">
        <f t="shared" ca="1" si="276"/>
        <v>0.52202042150000061</v>
      </c>
    </row>
    <row r="1463" spans="1:11" x14ac:dyDescent="0.3">
      <c r="A1463" s="156" t="str">
        <f>Instructions!$I$25</f>
        <v>Mot 4</v>
      </c>
      <c r="B1463" s="156">
        <f t="shared" ca="1" si="272"/>
        <v>0.9299589386587197</v>
      </c>
      <c r="C1463" s="156" t="str">
        <f>Instructions!$I$35</f>
        <v>Mot 14</v>
      </c>
      <c r="D1463" s="156">
        <f t="shared" ca="1" si="275"/>
        <v>0.18892924782630216</v>
      </c>
      <c r="E1463" s="156" t="str">
        <f>Instructions!$I$45</f>
        <v>Mot 24</v>
      </c>
      <c r="F1463" s="156">
        <f t="shared" ca="1" si="276"/>
        <v>0.98503461133694525</v>
      </c>
      <c r="G1463" s="156" t="str">
        <f>Instructions!$I$55</f>
        <v>Mot 34</v>
      </c>
      <c r="H1463" s="156">
        <f t="shared" ca="1" si="276"/>
        <v>0.8515869480526076</v>
      </c>
      <c r="I1463" s="156" t="str">
        <f>Instructions!$I$65</f>
        <v>Mot 44</v>
      </c>
      <c r="J1463" s="156">
        <f t="shared" ca="1" si="276"/>
        <v>6.8777039379749993E-2</v>
      </c>
    </row>
    <row r="1464" spans="1:11" x14ac:dyDescent="0.3">
      <c r="A1464" s="156" t="str">
        <f>Instructions!$I$26</f>
        <v>Mot 5</v>
      </c>
      <c r="B1464" s="156">
        <f t="shared" ca="1" si="272"/>
        <v>4.7181803505129682E-2</v>
      </c>
      <c r="C1464" s="156" t="str">
        <f>Instructions!$I$36</f>
        <v>Mot 15</v>
      </c>
      <c r="D1464" s="156">
        <f t="shared" ca="1" si="275"/>
        <v>0.15396492719058696</v>
      </c>
      <c r="E1464" s="156" t="str">
        <f>Instructions!$I$46</f>
        <v>Mot 25</v>
      </c>
      <c r="F1464" s="156">
        <f t="shared" ca="1" si="276"/>
        <v>0.23248981884853681</v>
      </c>
      <c r="G1464" s="156" t="str">
        <f>Instructions!$I$56</f>
        <v>Mot 35</v>
      </c>
      <c r="H1464" s="156">
        <f t="shared" ca="1" si="276"/>
        <v>0.28664409218787423</v>
      </c>
      <c r="I1464" s="156" t="str">
        <f>Instructions!$I$66</f>
        <v>Mot 45</v>
      </c>
      <c r="J1464" s="156">
        <f t="shared" ca="1" si="276"/>
        <v>2.5217800558925973E-2</v>
      </c>
    </row>
    <row r="1465" spans="1:11" x14ac:dyDescent="0.3">
      <c r="A1465" s="156" t="str">
        <f>Instructions!$I$27</f>
        <v>Mot 6</v>
      </c>
      <c r="B1465" s="156">
        <f t="shared" ca="1" si="272"/>
        <v>0.82016968316240091</v>
      </c>
      <c r="C1465" s="156" t="str">
        <f>Instructions!$I$37</f>
        <v>Mot 16</v>
      </c>
      <c r="D1465" s="156">
        <f t="shared" ca="1" si="275"/>
        <v>0.5232790294100913</v>
      </c>
      <c r="E1465" s="156" t="str">
        <f>Instructions!$I$47</f>
        <v>Mot 26</v>
      </c>
      <c r="F1465" s="156">
        <f t="shared" ca="1" si="276"/>
        <v>0.79412759929089149</v>
      </c>
      <c r="G1465" s="156" t="str">
        <f>Instructions!$I$57</f>
        <v>Mot 36</v>
      </c>
      <c r="H1465" s="156">
        <f t="shared" ca="1" si="276"/>
        <v>0.64239249290381639</v>
      </c>
      <c r="I1465" s="156" t="str">
        <f>Instructions!$I$67</f>
        <v>Mot 46</v>
      </c>
      <c r="J1465" s="156">
        <f t="shared" ca="1" si="276"/>
        <v>0.99324231410340891</v>
      </c>
    </row>
    <row r="1466" spans="1:11" x14ac:dyDescent="0.3">
      <c r="A1466" s="156" t="str">
        <f>Instructions!$I$28</f>
        <v>Mot 7</v>
      </c>
      <c r="B1466" s="156">
        <f t="shared" ca="1" si="272"/>
        <v>0.29765276934795371</v>
      </c>
      <c r="C1466" s="156" t="str">
        <f>Instructions!$I$38</f>
        <v>Mot 17</v>
      </c>
      <c r="D1466" s="156">
        <f t="shared" ca="1" si="275"/>
        <v>0.34314058564975669</v>
      </c>
      <c r="E1466" s="156" t="str">
        <f>Instructions!$I$48</f>
        <v>Mot 27</v>
      </c>
      <c r="F1466" s="156">
        <f t="shared" ca="1" si="276"/>
        <v>0.14400142084043022</v>
      </c>
      <c r="G1466" s="156" t="str">
        <f>Instructions!$I$58</f>
        <v>Mot 37</v>
      </c>
      <c r="H1466" s="156">
        <f t="shared" ca="1" si="276"/>
        <v>0.15464709410118538</v>
      </c>
      <c r="I1466" s="156" t="str">
        <f>Instructions!$I$68</f>
        <v>Mot 47</v>
      </c>
      <c r="J1466" s="156">
        <f t="shared" ca="1" si="276"/>
        <v>0.83210222408799273</v>
      </c>
    </row>
    <row r="1467" spans="1:11" x14ac:dyDescent="0.3">
      <c r="A1467" s="156" t="str">
        <f>Instructions!$I$29</f>
        <v>Mot 8</v>
      </c>
      <c r="B1467" s="156">
        <f t="shared" ca="1" si="272"/>
        <v>0.70455698388485155</v>
      </c>
      <c r="C1467" s="156" t="str">
        <f>Instructions!$I$39</f>
        <v>Mot 18</v>
      </c>
      <c r="D1467" s="156">
        <f t="shared" ca="1" si="275"/>
        <v>0.67920586717693787</v>
      </c>
      <c r="E1467" s="156" t="str">
        <f>Instructions!$I$49</f>
        <v>Mot 28</v>
      </c>
      <c r="F1467" s="156">
        <f t="shared" ca="1" si="276"/>
        <v>2.0747268964799725E-2</v>
      </c>
      <c r="G1467" s="156" t="str">
        <f>Instructions!$I$59</f>
        <v>Mot 38</v>
      </c>
      <c r="H1467" s="156">
        <f t="shared" ca="1" si="276"/>
        <v>0.73897101508693352</v>
      </c>
      <c r="I1467" s="156" t="str">
        <f>Instructions!$I$69</f>
        <v>Mot 48</v>
      </c>
      <c r="J1467" s="156">
        <f t="shared" ca="1" si="276"/>
        <v>0.60201963546196313</v>
      </c>
    </row>
    <row r="1468" spans="1:11" x14ac:dyDescent="0.3">
      <c r="A1468" s="156" t="str">
        <f>Instructions!$I$30</f>
        <v>Mot 9</v>
      </c>
      <c r="B1468" s="156">
        <f t="shared" ca="1" si="272"/>
        <v>0.13365236466430597</v>
      </c>
      <c r="C1468" s="156" t="str">
        <f>Instructions!$I$40</f>
        <v>Mot 19</v>
      </c>
      <c r="D1468" s="156">
        <f t="shared" ca="1" si="275"/>
        <v>0.54342489232332314</v>
      </c>
      <c r="E1468" s="156" t="str">
        <f>Instructions!$I$50</f>
        <v>Mot 29</v>
      </c>
      <c r="F1468" s="156">
        <f t="shared" ca="1" si="276"/>
        <v>0.5567082459990369</v>
      </c>
      <c r="G1468" s="156" t="str">
        <f>Instructions!$I$60</f>
        <v>Mot 39</v>
      </c>
      <c r="H1468" s="156">
        <f t="shared" ca="1" si="276"/>
        <v>0.66953951540869105</v>
      </c>
      <c r="I1468" s="156" t="str">
        <f>Instructions!$I$70</f>
        <v>Mot 49</v>
      </c>
      <c r="J1468" s="156">
        <f t="shared" ca="1" si="276"/>
        <v>0.44474701624778146</v>
      </c>
    </row>
    <row r="1469" spans="1:11" x14ac:dyDescent="0.3">
      <c r="A1469" s="156" t="str">
        <f>Instructions!$I$31</f>
        <v>Mot 10</v>
      </c>
      <c r="B1469" s="156">
        <f t="shared" ca="1" si="272"/>
        <v>0.50118170219520231</v>
      </c>
      <c r="C1469" s="156" t="str">
        <f>Instructions!$I$41</f>
        <v>Mot 20</v>
      </c>
      <c r="D1469" s="156">
        <f ca="1">RAND()</f>
        <v>0.99470396588136833</v>
      </c>
      <c r="E1469" s="156" t="str">
        <f>Instructions!$I$51</f>
        <v>Mot 30</v>
      </c>
      <c r="F1469" s="156">
        <f ca="1">RAND()</f>
        <v>0.68742096950418052</v>
      </c>
      <c r="G1469" s="156" t="str">
        <f>Instructions!$I$61</f>
        <v>Mot 40</v>
      </c>
      <c r="H1469" s="156">
        <f t="shared" ca="1" si="276"/>
        <v>0.86144367454621473</v>
      </c>
      <c r="I1469" s="156" t="str">
        <f>Instructions!$I$71</f>
        <v>Mot 50</v>
      </c>
      <c r="J1469" s="156">
        <f t="shared" ca="1" si="276"/>
        <v>6.7832261146540507E-2</v>
      </c>
    </row>
    <row r="1470" spans="1:11" x14ac:dyDescent="0.3">
      <c r="K1470" s="156">
        <v>98</v>
      </c>
    </row>
    <row r="1475" spans="1:11" x14ac:dyDescent="0.3">
      <c r="A1475" s="156" t="str">
        <f>Instructions!$I$22</f>
        <v>Mot 1</v>
      </c>
      <c r="B1475" s="156">
        <f t="shared" ref="B1475:B1484" ca="1" si="277">RAND()</f>
        <v>0.65463178478227979</v>
      </c>
      <c r="C1475" s="156" t="str">
        <f>Instructions!$I$32</f>
        <v>Mot 11</v>
      </c>
      <c r="D1475" s="156">
        <f t="shared" ref="D1475:D1483" ca="1" si="278">RAND()</f>
        <v>0.76363297825697474</v>
      </c>
      <c r="E1475" s="156" t="str">
        <f>Instructions!$I$42</f>
        <v>Mot 21</v>
      </c>
      <c r="F1475" s="156">
        <f t="shared" ref="F1475:J1484" ca="1" si="279">RAND()</f>
        <v>0.98480613736904132</v>
      </c>
      <c r="G1475" s="156" t="str">
        <f>Instructions!$I$52</f>
        <v>Mot 31</v>
      </c>
      <c r="H1475" s="156">
        <f t="shared" ca="1" si="279"/>
        <v>0.96684344206949135</v>
      </c>
      <c r="I1475" s="156" t="str">
        <f>Instructions!$I$62</f>
        <v>Mot 41</v>
      </c>
      <c r="J1475" s="156">
        <f t="shared" ca="1" si="279"/>
        <v>0.87726534676709067</v>
      </c>
    </row>
    <row r="1476" spans="1:11" x14ac:dyDescent="0.3">
      <c r="A1476" s="156" t="str">
        <f>Instructions!$I$23</f>
        <v>Mot 2</v>
      </c>
      <c r="B1476" s="156">
        <f t="shared" ca="1" si="277"/>
        <v>0.9967405954083155</v>
      </c>
      <c r="C1476" s="156" t="str">
        <f>Instructions!$I$33</f>
        <v>Mot 12</v>
      </c>
      <c r="D1476" s="156">
        <f t="shared" ca="1" si="278"/>
        <v>0.50674208322557979</v>
      </c>
      <c r="E1476" s="156" t="str">
        <f>Instructions!$I$43</f>
        <v>Mot 22</v>
      </c>
      <c r="F1476" s="156">
        <f t="shared" ca="1" si="279"/>
        <v>0.2312053709719869</v>
      </c>
      <c r="G1476" s="156" t="str">
        <f>Instructions!$I$53</f>
        <v>Mot 32</v>
      </c>
      <c r="H1476" s="156">
        <f t="shared" ca="1" si="279"/>
        <v>0.68562811131171963</v>
      </c>
      <c r="I1476" s="156" t="str">
        <f>Instructions!$I$63</f>
        <v>Mot 42</v>
      </c>
      <c r="J1476" s="156">
        <f t="shared" ca="1" si="279"/>
        <v>6.839981110075688E-2</v>
      </c>
    </row>
    <row r="1477" spans="1:11" x14ac:dyDescent="0.3">
      <c r="A1477" s="156" t="str">
        <f>Instructions!$I$24</f>
        <v>Mot 3</v>
      </c>
      <c r="B1477" s="156">
        <f t="shared" ca="1" si="277"/>
        <v>0.83002776378106835</v>
      </c>
      <c r="C1477" s="156" t="str">
        <f>Instructions!$I$34</f>
        <v>Mot 13</v>
      </c>
      <c r="D1477" s="156">
        <f t="shared" ca="1" si="278"/>
        <v>0.35201025888549509</v>
      </c>
      <c r="E1477" s="156" t="str">
        <f>Instructions!$I$44</f>
        <v>Mot 23</v>
      </c>
      <c r="F1477" s="156">
        <f t="shared" ca="1" si="279"/>
        <v>0.69056769551835739</v>
      </c>
      <c r="G1477" s="156" t="str">
        <f>Instructions!$I$54</f>
        <v>Mot 33</v>
      </c>
      <c r="H1477" s="156">
        <f t="shared" ca="1" si="279"/>
        <v>0.31284106045089111</v>
      </c>
      <c r="I1477" s="156" t="str">
        <f>Instructions!$I$64</f>
        <v>Mot 43</v>
      </c>
      <c r="J1477" s="156">
        <f t="shared" ca="1" si="279"/>
        <v>0.43706328967604258</v>
      </c>
    </row>
    <row r="1478" spans="1:11" x14ac:dyDescent="0.3">
      <c r="A1478" s="156" t="str">
        <f>Instructions!$I$25</f>
        <v>Mot 4</v>
      </c>
      <c r="B1478" s="156">
        <f t="shared" ca="1" si="277"/>
        <v>0.67508257184152232</v>
      </c>
      <c r="C1478" s="156" t="str">
        <f>Instructions!$I$35</f>
        <v>Mot 14</v>
      </c>
      <c r="D1478" s="156">
        <f t="shared" ca="1" si="278"/>
        <v>0.53937647045232606</v>
      </c>
      <c r="E1478" s="156" t="str">
        <f>Instructions!$I$45</f>
        <v>Mot 24</v>
      </c>
      <c r="F1478" s="156">
        <f t="shared" ca="1" si="279"/>
        <v>0.795823530716532</v>
      </c>
      <c r="G1478" s="156" t="str">
        <f>Instructions!$I$55</f>
        <v>Mot 34</v>
      </c>
      <c r="H1478" s="156">
        <f t="shared" ca="1" si="279"/>
        <v>0.98096644266604582</v>
      </c>
      <c r="I1478" s="156" t="str">
        <f>Instructions!$I$65</f>
        <v>Mot 44</v>
      </c>
      <c r="J1478" s="156">
        <f t="shared" ca="1" si="279"/>
        <v>0.49711321065508096</v>
      </c>
    </row>
    <row r="1479" spans="1:11" x14ac:dyDescent="0.3">
      <c r="A1479" s="156" t="str">
        <f>Instructions!$I$26</f>
        <v>Mot 5</v>
      </c>
      <c r="B1479" s="156">
        <f t="shared" ca="1" si="277"/>
        <v>0.45721589362571291</v>
      </c>
      <c r="C1479" s="156" t="str">
        <f>Instructions!$I$36</f>
        <v>Mot 15</v>
      </c>
      <c r="D1479" s="156">
        <f t="shared" ca="1" si="278"/>
        <v>0.72618663665897443</v>
      </c>
      <c r="E1479" s="156" t="str">
        <f>Instructions!$I$46</f>
        <v>Mot 25</v>
      </c>
      <c r="F1479" s="156">
        <f t="shared" ca="1" si="279"/>
        <v>7.2001581554967053E-2</v>
      </c>
      <c r="G1479" s="156" t="str">
        <f>Instructions!$I$56</f>
        <v>Mot 35</v>
      </c>
      <c r="H1479" s="156">
        <f t="shared" ca="1" si="279"/>
        <v>0.4471678495334146</v>
      </c>
      <c r="I1479" s="156" t="str">
        <f>Instructions!$I$66</f>
        <v>Mot 45</v>
      </c>
      <c r="J1479" s="156">
        <f t="shared" ca="1" si="279"/>
        <v>0.58588519750294721</v>
      </c>
    </row>
    <row r="1480" spans="1:11" x14ac:dyDescent="0.3">
      <c r="A1480" s="156" t="str">
        <f>Instructions!$I$27</f>
        <v>Mot 6</v>
      </c>
      <c r="B1480" s="156">
        <f t="shared" ca="1" si="277"/>
        <v>0.37218312578486235</v>
      </c>
      <c r="C1480" s="156" t="str">
        <f>Instructions!$I$37</f>
        <v>Mot 16</v>
      </c>
      <c r="D1480" s="156">
        <f t="shared" ca="1" si="278"/>
        <v>0.36876982535319758</v>
      </c>
      <c r="E1480" s="156" t="str">
        <f>Instructions!$I$47</f>
        <v>Mot 26</v>
      </c>
      <c r="F1480" s="156">
        <f t="shared" ca="1" si="279"/>
        <v>0.56179182184976006</v>
      </c>
      <c r="G1480" s="156" t="str">
        <f>Instructions!$I$57</f>
        <v>Mot 36</v>
      </c>
      <c r="H1480" s="156">
        <f t="shared" ca="1" si="279"/>
        <v>0.2520806810220757</v>
      </c>
      <c r="I1480" s="156" t="str">
        <f>Instructions!$I$67</f>
        <v>Mot 46</v>
      </c>
      <c r="J1480" s="156">
        <f t="shared" ca="1" si="279"/>
        <v>0.29743189397937164</v>
      </c>
    </row>
    <row r="1481" spans="1:11" x14ac:dyDescent="0.3">
      <c r="A1481" s="156" t="str">
        <f>Instructions!$I$28</f>
        <v>Mot 7</v>
      </c>
      <c r="B1481" s="156">
        <f t="shared" ca="1" si="277"/>
        <v>0.10161290346681862</v>
      </c>
      <c r="C1481" s="156" t="str">
        <f>Instructions!$I$38</f>
        <v>Mot 17</v>
      </c>
      <c r="D1481" s="156">
        <f t="shared" ca="1" si="278"/>
        <v>0.78286193738498888</v>
      </c>
      <c r="E1481" s="156" t="str">
        <f>Instructions!$I$48</f>
        <v>Mot 27</v>
      </c>
      <c r="F1481" s="156">
        <f t="shared" ca="1" si="279"/>
        <v>0.82208214038939864</v>
      </c>
      <c r="G1481" s="156" t="str">
        <f>Instructions!$I$58</f>
        <v>Mot 37</v>
      </c>
      <c r="H1481" s="156">
        <f t="shared" ca="1" si="279"/>
        <v>0.87625120202512252</v>
      </c>
      <c r="I1481" s="156" t="str">
        <f>Instructions!$I$68</f>
        <v>Mot 47</v>
      </c>
      <c r="J1481" s="156">
        <f t="shared" ca="1" si="279"/>
        <v>0.61753353945840739</v>
      </c>
    </row>
    <row r="1482" spans="1:11" x14ac:dyDescent="0.3">
      <c r="A1482" s="156" t="str">
        <f>Instructions!$I$29</f>
        <v>Mot 8</v>
      </c>
      <c r="B1482" s="156">
        <f t="shared" ca="1" si="277"/>
        <v>0.72222731123929695</v>
      </c>
      <c r="C1482" s="156" t="str">
        <f>Instructions!$I$39</f>
        <v>Mot 18</v>
      </c>
      <c r="D1482" s="156">
        <f t="shared" ca="1" si="278"/>
        <v>6.8396955844318486E-2</v>
      </c>
      <c r="E1482" s="156" t="str">
        <f>Instructions!$I$49</f>
        <v>Mot 28</v>
      </c>
      <c r="F1482" s="156">
        <f t="shared" ca="1" si="279"/>
        <v>0.92101873642871135</v>
      </c>
      <c r="G1482" s="156" t="str">
        <f>Instructions!$I$59</f>
        <v>Mot 38</v>
      </c>
      <c r="H1482" s="156">
        <f t="shared" ca="1" si="279"/>
        <v>0.94828446131400879</v>
      </c>
      <c r="I1482" s="156" t="str">
        <f>Instructions!$I$69</f>
        <v>Mot 48</v>
      </c>
      <c r="J1482" s="156">
        <f t="shared" ca="1" si="279"/>
        <v>0.95958069966648873</v>
      </c>
    </row>
    <row r="1483" spans="1:11" x14ac:dyDescent="0.3">
      <c r="A1483" s="156" t="str">
        <f>Instructions!$I$30</f>
        <v>Mot 9</v>
      </c>
      <c r="B1483" s="156">
        <f t="shared" ca="1" si="277"/>
        <v>0.35545919101435708</v>
      </c>
      <c r="C1483" s="156" t="str">
        <f>Instructions!$I$40</f>
        <v>Mot 19</v>
      </c>
      <c r="D1483" s="156">
        <f t="shared" ca="1" si="278"/>
        <v>0.33659501143775705</v>
      </c>
      <c r="E1483" s="156" t="str">
        <f>Instructions!$I$50</f>
        <v>Mot 29</v>
      </c>
      <c r="F1483" s="156">
        <f t="shared" ca="1" si="279"/>
        <v>0.47375082575041838</v>
      </c>
      <c r="G1483" s="156" t="str">
        <f>Instructions!$I$60</f>
        <v>Mot 39</v>
      </c>
      <c r="H1483" s="156">
        <f t="shared" ca="1" si="279"/>
        <v>0.14722013782208077</v>
      </c>
      <c r="I1483" s="156" t="str">
        <f>Instructions!$I$70</f>
        <v>Mot 49</v>
      </c>
      <c r="J1483" s="156">
        <f t="shared" ca="1" si="279"/>
        <v>0.40417496543446396</v>
      </c>
    </row>
    <row r="1484" spans="1:11" x14ac:dyDescent="0.3">
      <c r="A1484" s="156" t="str">
        <f>Instructions!$I$31</f>
        <v>Mot 10</v>
      </c>
      <c r="B1484" s="156">
        <f t="shared" ca="1" si="277"/>
        <v>0.97599040326803344</v>
      </c>
      <c r="C1484" s="156" t="str">
        <f>Instructions!$I$41</f>
        <v>Mot 20</v>
      </c>
      <c r="D1484" s="156">
        <f ca="1">RAND()</f>
        <v>0.30929000823044173</v>
      </c>
      <c r="E1484" s="156" t="str">
        <f>Instructions!$I$51</f>
        <v>Mot 30</v>
      </c>
      <c r="F1484" s="156">
        <f ca="1">RAND()</f>
        <v>8.5496797924743517E-2</v>
      </c>
      <c r="G1484" s="156" t="str">
        <f>Instructions!$I$61</f>
        <v>Mot 40</v>
      </c>
      <c r="H1484" s="156">
        <f t="shared" ca="1" si="279"/>
        <v>0.94735375577558067</v>
      </c>
      <c r="I1484" s="156" t="str">
        <f>Instructions!$I$71</f>
        <v>Mot 50</v>
      </c>
      <c r="J1484" s="156">
        <f t="shared" ca="1" si="279"/>
        <v>0.52235488118301709</v>
      </c>
    </row>
    <row r="1485" spans="1:11" x14ac:dyDescent="0.3">
      <c r="K1485" s="156">
        <v>99</v>
      </c>
    </row>
    <row r="1490" spans="1:11" x14ac:dyDescent="0.3">
      <c r="A1490" s="156" t="str">
        <f>Instructions!$I$22</f>
        <v>Mot 1</v>
      </c>
      <c r="B1490" s="156">
        <f t="shared" ref="B1490:B1499" ca="1" si="280">RAND()</f>
        <v>0.13580718154523963</v>
      </c>
      <c r="C1490" s="156" t="str">
        <f>Instructions!$I$32</f>
        <v>Mot 11</v>
      </c>
      <c r="D1490" s="156">
        <f t="shared" ref="D1490:D1498" ca="1" si="281">RAND()</f>
        <v>0.87333830854418237</v>
      </c>
      <c r="E1490" s="156" t="str">
        <f>Instructions!$I$42</f>
        <v>Mot 21</v>
      </c>
      <c r="F1490" s="156">
        <f t="shared" ref="F1490:J1499" ca="1" si="282">RAND()</f>
        <v>0.71549662292736693</v>
      </c>
      <c r="G1490" s="156" t="str">
        <f>Instructions!$I$52</f>
        <v>Mot 31</v>
      </c>
      <c r="H1490" s="156">
        <f t="shared" ca="1" si="282"/>
        <v>0.16689523441398069</v>
      </c>
      <c r="I1490" s="156" t="str">
        <f>Instructions!$I$62</f>
        <v>Mot 41</v>
      </c>
      <c r="J1490" s="156">
        <f t="shared" ca="1" si="282"/>
        <v>0.24195466093371421</v>
      </c>
    </row>
    <row r="1491" spans="1:11" x14ac:dyDescent="0.3">
      <c r="A1491" s="156" t="str">
        <f>Instructions!$I$23</f>
        <v>Mot 2</v>
      </c>
      <c r="B1491" s="156">
        <f t="shared" ca="1" si="280"/>
        <v>5.958065873522056E-2</v>
      </c>
      <c r="C1491" s="156" t="str">
        <f>Instructions!$I$33</f>
        <v>Mot 12</v>
      </c>
      <c r="D1491" s="156">
        <f t="shared" ca="1" si="281"/>
        <v>0.70577366686869147</v>
      </c>
      <c r="E1491" s="156" t="str">
        <f>Instructions!$I$43</f>
        <v>Mot 22</v>
      </c>
      <c r="F1491" s="156">
        <f t="shared" ca="1" si="282"/>
        <v>0.77837624438371233</v>
      </c>
      <c r="G1491" s="156" t="str">
        <f>Instructions!$I$53</f>
        <v>Mot 32</v>
      </c>
      <c r="H1491" s="156">
        <f t="shared" ca="1" si="282"/>
        <v>0.65837844411214264</v>
      </c>
      <c r="I1491" s="156" t="str">
        <f>Instructions!$I$63</f>
        <v>Mot 42</v>
      </c>
      <c r="J1491" s="156">
        <f t="shared" ca="1" si="282"/>
        <v>0.30722835000107407</v>
      </c>
    </row>
    <row r="1492" spans="1:11" x14ac:dyDescent="0.3">
      <c r="A1492" s="156" t="str">
        <f>Instructions!$I$24</f>
        <v>Mot 3</v>
      </c>
      <c r="B1492" s="156">
        <f t="shared" ca="1" si="280"/>
        <v>0.15532442170132843</v>
      </c>
      <c r="C1492" s="156" t="str">
        <f>Instructions!$I$34</f>
        <v>Mot 13</v>
      </c>
      <c r="D1492" s="156">
        <f t="shared" ca="1" si="281"/>
        <v>0.39753159519296455</v>
      </c>
      <c r="E1492" s="156" t="str">
        <f>Instructions!$I$44</f>
        <v>Mot 23</v>
      </c>
      <c r="F1492" s="156">
        <f t="shared" ca="1" si="282"/>
        <v>0.71161103766838629</v>
      </c>
      <c r="G1492" s="156" t="str">
        <f>Instructions!$I$54</f>
        <v>Mot 33</v>
      </c>
      <c r="H1492" s="156">
        <f t="shared" ca="1" si="282"/>
        <v>0.21497461995754275</v>
      </c>
      <c r="I1492" s="156" t="str">
        <f>Instructions!$I$64</f>
        <v>Mot 43</v>
      </c>
      <c r="J1492" s="156">
        <f t="shared" ca="1" si="282"/>
        <v>0.51576357166196107</v>
      </c>
    </row>
    <row r="1493" spans="1:11" x14ac:dyDescent="0.3">
      <c r="A1493" s="156" t="str">
        <f>Instructions!$I$25</f>
        <v>Mot 4</v>
      </c>
      <c r="B1493" s="156">
        <f t="shared" ca="1" si="280"/>
        <v>0.79204095647589379</v>
      </c>
      <c r="C1493" s="156" t="str">
        <f>Instructions!$I$35</f>
        <v>Mot 14</v>
      </c>
      <c r="D1493" s="156">
        <f t="shared" ca="1" si="281"/>
        <v>0.1430063197960092</v>
      </c>
      <c r="E1493" s="156" t="str">
        <f>Instructions!$I$45</f>
        <v>Mot 24</v>
      </c>
      <c r="F1493" s="156">
        <f t="shared" ca="1" si="282"/>
        <v>2.0898250428842968E-2</v>
      </c>
      <c r="G1493" s="156" t="str">
        <f>Instructions!$I$55</f>
        <v>Mot 34</v>
      </c>
      <c r="H1493" s="156">
        <f t="shared" ca="1" si="282"/>
        <v>0.96046496612752896</v>
      </c>
      <c r="I1493" s="156" t="str">
        <f>Instructions!$I$65</f>
        <v>Mot 44</v>
      </c>
      <c r="J1493" s="156">
        <f t="shared" ca="1" si="282"/>
        <v>3.7540143625079403E-2</v>
      </c>
    </row>
    <row r="1494" spans="1:11" x14ac:dyDescent="0.3">
      <c r="A1494" s="156" t="str">
        <f>Instructions!$I$26</f>
        <v>Mot 5</v>
      </c>
      <c r="B1494" s="156">
        <f t="shared" ca="1" si="280"/>
        <v>0.30886335178424174</v>
      </c>
      <c r="C1494" s="156" t="str">
        <f>Instructions!$I$36</f>
        <v>Mot 15</v>
      </c>
      <c r="D1494" s="156">
        <f t="shared" ca="1" si="281"/>
        <v>0.80224493149251952</v>
      </c>
      <c r="E1494" s="156" t="str">
        <f>Instructions!$I$46</f>
        <v>Mot 25</v>
      </c>
      <c r="F1494" s="156">
        <f t="shared" ca="1" si="282"/>
        <v>0.26490752278348895</v>
      </c>
      <c r="G1494" s="156" t="str">
        <f>Instructions!$I$56</f>
        <v>Mot 35</v>
      </c>
      <c r="H1494" s="156">
        <f t="shared" ca="1" si="282"/>
        <v>0.82781422180465736</v>
      </c>
      <c r="I1494" s="156" t="str">
        <f>Instructions!$I$66</f>
        <v>Mot 45</v>
      </c>
      <c r="J1494" s="156">
        <f t="shared" ca="1" si="282"/>
        <v>0.13140751492027836</v>
      </c>
    </row>
    <row r="1495" spans="1:11" x14ac:dyDescent="0.3">
      <c r="A1495" s="156" t="str">
        <f>Instructions!$I$27</f>
        <v>Mot 6</v>
      </c>
      <c r="B1495" s="156">
        <f t="shared" ca="1" si="280"/>
        <v>0.85813785201513537</v>
      </c>
      <c r="C1495" s="156" t="str">
        <f>Instructions!$I$37</f>
        <v>Mot 16</v>
      </c>
      <c r="D1495" s="156">
        <f t="shared" ca="1" si="281"/>
        <v>0.96215469269544529</v>
      </c>
      <c r="E1495" s="156" t="str">
        <f>Instructions!$I$47</f>
        <v>Mot 26</v>
      </c>
      <c r="F1495" s="156">
        <f t="shared" ca="1" si="282"/>
        <v>0.43935353928752807</v>
      </c>
      <c r="G1495" s="156" t="str">
        <f>Instructions!$I$57</f>
        <v>Mot 36</v>
      </c>
      <c r="H1495" s="156">
        <f t="shared" ca="1" si="282"/>
        <v>0.20774876521213059</v>
      </c>
      <c r="I1495" s="156" t="str">
        <f>Instructions!$I$67</f>
        <v>Mot 46</v>
      </c>
      <c r="J1495" s="156">
        <f t="shared" ca="1" si="282"/>
        <v>0.84090257183554118</v>
      </c>
    </row>
    <row r="1496" spans="1:11" x14ac:dyDescent="0.3">
      <c r="A1496" s="156" t="str">
        <f>Instructions!$I$28</f>
        <v>Mot 7</v>
      </c>
      <c r="B1496" s="156">
        <f t="shared" ca="1" si="280"/>
        <v>0.39315276116408093</v>
      </c>
      <c r="C1496" s="156" t="str">
        <f>Instructions!$I$38</f>
        <v>Mot 17</v>
      </c>
      <c r="D1496" s="156">
        <f t="shared" ca="1" si="281"/>
        <v>0.99526934482898444</v>
      </c>
      <c r="E1496" s="156" t="str">
        <f>Instructions!$I$48</f>
        <v>Mot 27</v>
      </c>
      <c r="F1496" s="156">
        <f t="shared" ca="1" si="282"/>
        <v>0.1010342573472609</v>
      </c>
      <c r="G1496" s="156" t="str">
        <f>Instructions!$I$58</f>
        <v>Mot 37</v>
      </c>
      <c r="H1496" s="156">
        <f t="shared" ca="1" si="282"/>
        <v>2.5825036754829722E-2</v>
      </c>
      <c r="I1496" s="156" t="str">
        <f>Instructions!$I$68</f>
        <v>Mot 47</v>
      </c>
      <c r="J1496" s="156">
        <f t="shared" ca="1" si="282"/>
        <v>0.9912906993097983</v>
      </c>
    </row>
    <row r="1497" spans="1:11" x14ac:dyDescent="0.3">
      <c r="A1497" s="156" t="str">
        <f>Instructions!$I$29</f>
        <v>Mot 8</v>
      </c>
      <c r="B1497" s="156">
        <f t="shared" ca="1" si="280"/>
        <v>0.76146972171178184</v>
      </c>
      <c r="C1497" s="156" t="str">
        <f>Instructions!$I$39</f>
        <v>Mot 18</v>
      </c>
      <c r="D1497" s="156">
        <f t="shared" ca="1" si="281"/>
        <v>0.55634166019240161</v>
      </c>
      <c r="E1497" s="156" t="str">
        <f>Instructions!$I$49</f>
        <v>Mot 28</v>
      </c>
      <c r="F1497" s="156">
        <f t="shared" ca="1" si="282"/>
        <v>0.5477221293511767</v>
      </c>
      <c r="G1497" s="156" t="str">
        <f>Instructions!$I$59</f>
        <v>Mot 38</v>
      </c>
      <c r="H1497" s="156">
        <f t="shared" ca="1" si="282"/>
        <v>0.37500457783572139</v>
      </c>
      <c r="I1497" s="156" t="str">
        <f>Instructions!$I$69</f>
        <v>Mot 48</v>
      </c>
      <c r="J1497" s="156">
        <f t="shared" ca="1" si="282"/>
        <v>0.12046853915354272</v>
      </c>
    </row>
    <row r="1498" spans="1:11" x14ac:dyDescent="0.3">
      <c r="A1498" s="156" t="str">
        <f>Instructions!$I$30</f>
        <v>Mot 9</v>
      </c>
      <c r="B1498" s="156">
        <f t="shared" ca="1" si="280"/>
        <v>0.62030157939230057</v>
      </c>
      <c r="C1498" s="156" t="str">
        <f>Instructions!$I$40</f>
        <v>Mot 19</v>
      </c>
      <c r="D1498" s="156">
        <f t="shared" ca="1" si="281"/>
        <v>3.0136570837584475E-3</v>
      </c>
      <c r="E1498" s="156" t="str">
        <f>Instructions!$I$50</f>
        <v>Mot 29</v>
      </c>
      <c r="F1498" s="156">
        <f t="shared" ca="1" si="282"/>
        <v>0.74929436230148694</v>
      </c>
      <c r="G1498" s="156" t="str">
        <f>Instructions!$I$60</f>
        <v>Mot 39</v>
      </c>
      <c r="H1498" s="156">
        <f t="shared" ca="1" si="282"/>
        <v>0.62409488290344639</v>
      </c>
      <c r="I1498" s="156" t="str">
        <f>Instructions!$I$70</f>
        <v>Mot 49</v>
      </c>
      <c r="J1498" s="156">
        <f t="shared" ca="1" si="282"/>
        <v>0.60106181452903595</v>
      </c>
    </row>
    <row r="1499" spans="1:11" x14ac:dyDescent="0.3">
      <c r="A1499" s="156" t="str">
        <f>Instructions!$I$31</f>
        <v>Mot 10</v>
      </c>
      <c r="B1499" s="156">
        <f t="shared" ca="1" si="280"/>
        <v>0.90009368233603748</v>
      </c>
      <c r="C1499" s="156" t="str">
        <f>Instructions!$I$41</f>
        <v>Mot 20</v>
      </c>
      <c r="D1499" s="156">
        <f ca="1">RAND()</f>
        <v>0.12502833543724723</v>
      </c>
      <c r="E1499" s="156" t="str">
        <f>Instructions!$I$51</f>
        <v>Mot 30</v>
      </c>
      <c r="F1499" s="156">
        <f ca="1">RAND()</f>
        <v>0.87970885442729241</v>
      </c>
      <c r="G1499" s="156" t="str">
        <f>Instructions!$I$61</f>
        <v>Mot 40</v>
      </c>
      <c r="H1499" s="156">
        <f t="shared" ca="1" si="282"/>
        <v>0.13771596427883592</v>
      </c>
      <c r="I1499" s="156" t="str">
        <f>Instructions!$I$71</f>
        <v>Mot 50</v>
      </c>
      <c r="J1499" s="156">
        <f t="shared" ca="1" si="282"/>
        <v>0.19639259921594066</v>
      </c>
    </row>
    <row r="1500" spans="1:11" x14ac:dyDescent="0.3">
      <c r="K1500" s="156">
        <v>100</v>
      </c>
    </row>
  </sheetData>
  <sheetProtection algorithmName="SHA-512" hashValue="4H0ZGvMK9MxwGERIjjRXTXyTgesrTLFxYdjdRwNNW/jXW5EsX/ga/E5hjxvjVmi7Poxs4vM3SLBCAJSqxiBHeA==" saltValue="Huu81w/dc+ewZcjVP2OQgA==" spinCount="100000" sheet="1" objects="1" scenarios="1" selectLockedCells="1" selectUnlockedCells="1"/>
  <dataConsolidate/>
  <phoneticPr fontId="3" type="noConversion"/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Instructions</vt:lpstr>
      <vt:lpstr>4 cartes</vt:lpstr>
      <vt:lpstr>2 cartes</vt:lpstr>
      <vt:lpstr>Cartes grand format</vt:lpstr>
      <vt:lpstr>Liste des mots</vt:lpstr>
      <vt:lpstr>GenerateurBingo.com</vt:lpstr>
      <vt:lpstr>Instructions!BM_varié1_HF_1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GenerateurBingo.com</dc:title>
  <dc:subject/>
  <dc:creator/>
  <cp:keywords>générateur bingo cartes créer gratuit excel xls pdf imprimer design</cp:keywords>
  <dc:description/>
  <cp:lastModifiedBy/>
  <cp:lastPrinted>2014-01-22T03:29:34Z</cp:lastPrinted>
  <dcterms:created xsi:type="dcterms:W3CDTF">2002-10-27T19:16:07Z</dcterms:created>
  <dcterms:modified xsi:type="dcterms:W3CDTF">2018-05-05T06:11:19Z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GenerateurBingo.com</vt:lpwstr>
  </property>
</Properties>
</file>